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saveExternalLinkValues="0" codeName="ThisWorkbook" autoCompressPictures="0" defaultThemeVersion="124226"/>
  <mc:AlternateContent xmlns:mc="http://schemas.openxmlformats.org/markup-compatibility/2006">
    <mc:Choice Requires="x15">
      <x15ac:absPath xmlns:x15ac="http://schemas.microsoft.com/office/spreadsheetml/2010/11/ac" url="C:\Users\TGhosh\Dropbox\Electricity_LCI\1. Generation\Data Processing\ElectricityLCI (TJ branch)\electricitylci\"/>
    </mc:Choice>
  </mc:AlternateContent>
  <xr:revisionPtr revIDLastSave="0" documentId="13_ncr:1_{554AC300-5E41-403A-88C5-753F74228136}" xr6:coauthVersionLast="32" xr6:coauthVersionMax="32" xr10:uidLastSave="{00000000-0000-0000-0000-000000000000}"/>
  <bookViews>
    <workbookView xWindow="-15" yWindow="-15" windowWidth="11520" windowHeight="9390" tabRatio="868" activeTab="2" xr2:uid="{00000000-000D-0000-FFFF-FFFF00000000}"/>
  </bookViews>
  <sheets>
    <sheet name="Cover sheet" sheetId="2103" r:id="rId1"/>
    <sheet name="Template Instructions" sheetId="2134" r:id="rId2"/>
    <sheet name="General information" sheetId="2108" r:id="rId3"/>
    <sheet name="InputsOutputs" sheetId="2109" r:id="rId4"/>
    <sheet name="Administrative information" sheetId="2110" r:id="rId5"/>
    <sheet name="Modeling and validation" sheetId="2111" r:id="rId6"/>
    <sheet name="Parameters" sheetId="2112" r:id="rId7"/>
    <sheet name="Allocation" sheetId="2119" r:id="rId8"/>
    <sheet name="Costs" sheetId="2114" r:id="rId9"/>
    <sheet name="Actors" sheetId="2115" r:id="rId10"/>
    <sheet name="Sources" sheetId="2116" r:id="rId11"/>
    <sheet name="Calculations" sheetId="2117" r:id="rId12"/>
    <sheet name="Units" sheetId="2137" r:id="rId13"/>
    <sheet name="dropdowns" sheetId="2105" state="hidden" r:id="rId14"/>
    <sheet name="Locations" sheetId="2138" r:id="rId15"/>
    <sheet name="NAICS Codes" sheetId="2136" r:id="rId16"/>
    <sheet name="EPA Flow DQI" sheetId="2130" r:id="rId17"/>
    <sheet name="EPA Process DQI " sheetId="2131" r:id="rId18"/>
    <sheet name="Process Completeness" sheetId="2132" r:id="rId19"/>
    <sheet name="Process Completeness Checklist" sheetId="2133" r:id="rId20"/>
    <sheet name="Codes" sheetId="20" r:id="rId21"/>
    <sheet name="Code - Locations" sheetId="14" r:id="rId22"/>
    <sheet name="Track Changes " sheetId="2135" r:id="rId23"/>
    <sheet name="Code - Categories" sheetId="16" state="hidden" r:id="rId24"/>
  </sheets>
  <definedNames>
    <definedName name="_xlnm._FilterDatabase" localSheetId="14" hidden="1">Locations!$V$6:$Y$4715</definedName>
    <definedName name="_xlnm._FilterDatabase" localSheetId="12" hidden="1">Units!$B$2:$E$255</definedName>
    <definedName name="cell_GI_Location_ISO_1" localSheetId="14">'General information'!$D$20</definedName>
    <definedName name="cell_GI_Location_ISO_2">'General information'!$D$20</definedName>
    <definedName name="list_locations_ISO_country" comment="Used by the Validator">Locations!$N$7:$N$255</definedName>
    <definedName name="list_locations_openLCA" comment="Used by Validator" localSheetId="14">Locations!$B$7:$B$479</definedName>
    <definedName name="list_locations_Other" comment="Used by Validator" localSheetId="14">Locations!$J$7:$J$11</definedName>
    <definedName name="tbl_ISO_3166_1" localSheetId="14">Locations!$N$6:$R$255</definedName>
    <definedName name="tbl_ISO_3166_2">Locations!$V$6:$Y$4715</definedName>
    <definedName name="tbl_ISO_3166_2_SubDiv" localSheetId="14">Locations!$W$4463:$X$4519</definedName>
    <definedName name="tbl_units_OpenLCA" comment="Used by the Validator">Units!$B$3:$B$255</definedName>
  </definedNames>
  <calcPr calcId="179017"/>
</workbook>
</file>

<file path=xl/calcChain.xml><?xml version="1.0" encoding="utf-8"?>
<calcChain xmlns="http://schemas.openxmlformats.org/spreadsheetml/2006/main">
  <c r="Y5" i="2138" l="1"/>
  <c r="X5" i="2138"/>
  <c r="W5" i="2138"/>
  <c r="V5" i="2138"/>
  <c r="R5" i="2138"/>
  <c r="Q5" i="2138"/>
  <c r="P5" i="2138"/>
  <c r="O5" i="2138"/>
  <c r="N5" i="2138"/>
  <c r="D5" i="2138"/>
  <c r="C5" i="2138"/>
  <c r="B5" i="2138"/>
  <c r="E1" i="2137" l="1"/>
  <c r="D1" i="2137"/>
  <c r="C1" i="2137"/>
  <c r="B1" i="2137"/>
  <c r="B4" i="2119" l="1"/>
  <c r="B25" i="2119" l="1"/>
  <c r="B24" i="2119"/>
  <c r="B23" i="2119"/>
  <c r="B22" i="2119"/>
  <c r="B21" i="2119"/>
  <c r="D14" i="2108" l="1"/>
  <c r="B2" i="2119" l="1"/>
  <c r="B5" i="2119"/>
  <c r="B1" i="2119" l="1"/>
  <c r="J1" i="2119" s="1"/>
  <c r="K1" i="2119" s="1"/>
  <c r="L1" i="2119" l="1"/>
  <c r="L3" i="2119" s="1"/>
  <c r="M1" i="2119" l="1"/>
  <c r="N1" i="2119" s="1"/>
  <c r="O1" i="2119" s="1"/>
  <c r="P1" i="2119" s="1"/>
  <c r="Q1" i="2119" s="1"/>
  <c r="R1" i="2119" s="1"/>
  <c r="S1" i="2119" s="1"/>
  <c r="T1" i="2119" s="1"/>
  <c r="U1" i="2119" s="1"/>
  <c r="V1" i="2119" s="1"/>
  <c r="W1" i="2119" s="1"/>
  <c r="X1" i="2119" s="1"/>
  <c r="Y1" i="2119" s="1"/>
  <c r="Z1" i="2119" s="1"/>
  <c r="AA1" i="2119" s="1"/>
  <c r="D28" i="2132"/>
  <c r="C11" i="2132" s="1"/>
  <c r="F27" i="2132"/>
  <c r="F26" i="2132"/>
  <c r="F24" i="2132"/>
  <c r="F23" i="2132"/>
  <c r="F21" i="2132"/>
  <c r="F20" i="2132"/>
  <c r="F19" i="2132"/>
  <c r="F18" i="2132"/>
  <c r="F16" i="2132"/>
  <c r="F15" i="2132"/>
  <c r="F13" i="2132"/>
  <c r="F12" i="2132"/>
  <c r="F11" i="2132"/>
  <c r="F9" i="2132"/>
  <c r="F8" i="2132"/>
  <c r="F7" i="2132"/>
  <c r="F6" i="2132"/>
  <c r="C27" i="2132" l="1"/>
  <c r="G27" i="2132" s="1"/>
  <c r="C26" i="2132"/>
  <c r="G26" i="2132" s="1"/>
  <c r="C24" i="2132"/>
  <c r="G24" i="2132" s="1"/>
  <c r="C23" i="2132"/>
  <c r="G23" i="2132" s="1"/>
  <c r="C20" i="2132"/>
  <c r="G20" i="2132" s="1"/>
  <c r="C18" i="2132"/>
  <c r="G18" i="2132" s="1"/>
  <c r="C16" i="2132"/>
  <c r="G16" i="2132" s="1"/>
  <c r="C15" i="2132"/>
  <c r="G15" i="2132" s="1"/>
  <c r="C12" i="2132"/>
  <c r="G12" i="2132" s="1"/>
  <c r="C9" i="2132"/>
  <c r="G9" i="2132" s="1"/>
  <c r="C7" i="2132"/>
  <c r="G7" i="2132" s="1"/>
  <c r="C6" i="2132"/>
  <c r="G6" i="2132" s="1"/>
  <c r="M3" i="2119"/>
  <c r="G11" i="2132"/>
  <c r="C13" i="2132"/>
  <c r="G13" i="2132" s="1"/>
  <c r="C21" i="2132"/>
  <c r="G21" i="2132" s="1"/>
  <c r="N3" i="2119"/>
  <c r="C8" i="2132"/>
  <c r="G8" i="2132" s="1"/>
  <c r="C19" i="2132"/>
  <c r="G19" i="2132" s="1"/>
  <c r="G28" i="2132" l="1"/>
  <c r="O3" i="2119"/>
  <c r="C28" i="2132"/>
  <c r="P3" i="2119" l="1"/>
  <c r="Q3" i="2119" l="1"/>
  <c r="R3" i="2119" l="1"/>
  <c r="B12" i="2119" l="1"/>
  <c r="B17" i="2119"/>
  <c r="B9" i="2119"/>
  <c r="B20" i="2119"/>
  <c r="S3" i="2119"/>
  <c r="B8" i="2119"/>
  <c r="B11" i="2119" l="1"/>
  <c r="B16" i="2119"/>
  <c r="B10" i="2119"/>
  <c r="B13" i="2119"/>
  <c r="B15" i="2119"/>
  <c r="B14" i="2119"/>
  <c r="B18" i="2119"/>
  <c r="B19" i="2119"/>
  <c r="T3" i="2119"/>
  <c r="U3" i="2119" l="1"/>
  <c r="D8" i="2119" l="1"/>
  <c r="G8" i="2119"/>
  <c r="F8" i="2119"/>
  <c r="E8" i="2119"/>
  <c r="I3" i="2119"/>
  <c r="V3" i="2119"/>
  <c r="G9" i="2119" l="1"/>
  <c r="D9" i="2119"/>
  <c r="E9" i="2119"/>
  <c r="F9" i="2119"/>
  <c r="F18" i="2119"/>
  <c r="G15" i="2119"/>
  <c r="E11" i="2119"/>
  <c r="G11" i="2119"/>
  <c r="E17" i="2119"/>
  <c r="F14" i="2119"/>
  <c r="F11" i="2119"/>
  <c r="F21" i="2119"/>
  <c r="E20" i="2119"/>
  <c r="D17" i="2119"/>
  <c r="G13" i="2119"/>
  <c r="D11" i="2119"/>
  <c r="F24" i="2119"/>
  <c r="D19" i="2119"/>
  <c r="G17" i="2119"/>
  <c r="F13" i="2119"/>
  <c r="D10" i="2119"/>
  <c r="G25" i="2119"/>
  <c r="E15" i="2119"/>
  <c r="E21" i="2119"/>
  <c r="F19" i="2119"/>
  <c r="F16" i="2119"/>
  <c r="D13" i="2119"/>
  <c r="G19" i="2119"/>
  <c r="F15" i="2119"/>
  <c r="E13" i="2119"/>
  <c r="F23" i="2119"/>
  <c r="F17" i="2119"/>
  <c r="E19" i="2119"/>
  <c r="D15" i="2119"/>
  <c r="F12" i="2119"/>
  <c r="D23" i="2119"/>
  <c r="D22" i="2119"/>
  <c r="D21" i="2119"/>
  <c r="D20" i="2119"/>
  <c r="E18" i="2119"/>
  <c r="E16" i="2119"/>
  <c r="D14" i="2119"/>
  <c r="G12" i="2119"/>
  <c r="E10" i="2119"/>
  <c r="E24" i="2119"/>
  <c r="G23" i="2119"/>
  <c r="G21" i="2119"/>
  <c r="F20" i="2119"/>
  <c r="D18" i="2119"/>
  <c r="D16" i="2119"/>
  <c r="G14" i="2119"/>
  <c r="D12" i="2119"/>
  <c r="F10" i="2119"/>
  <c r="E25" i="2119"/>
  <c r="D24" i="2119"/>
  <c r="D25" i="2119"/>
  <c r="G20" i="2119"/>
  <c r="G18" i="2119"/>
  <c r="G16" i="2119"/>
  <c r="E14" i="2119"/>
  <c r="E12" i="2119"/>
  <c r="G10" i="2119"/>
  <c r="F25" i="2119"/>
  <c r="E23" i="2119"/>
  <c r="E22" i="2119"/>
  <c r="G24" i="2119"/>
  <c r="G22" i="2119"/>
  <c r="F22" i="2119"/>
  <c r="K3" i="2119"/>
  <c r="J3" i="2119"/>
  <c r="W3" i="2119"/>
  <c r="X3" i="2119" l="1"/>
  <c r="B2" i="2114"/>
  <c r="Y3" i="2119" l="1"/>
  <c r="AA3" i="2119" l="1"/>
  <c r="Z3" i="21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Kahn, Ezra</author>
  </authors>
  <commentList>
    <comment ref="C11" authorId="0" shapeId="0" xr:uid="{00000000-0006-0000-0200-000001000000}">
      <text>
        <r>
          <rPr>
            <b/>
            <sz val="8"/>
            <color indexed="81"/>
            <rFont val="Tahoma"/>
            <family val="2"/>
          </rPr>
          <t>Kahn, Ezra:</t>
        </r>
        <r>
          <rPr>
            <sz val="8"/>
            <color indexed="81"/>
            <rFont val="Tahoma"/>
            <family val="2"/>
          </rPr>
          <t xml:space="preserve">
Each category delimited by a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Andrew D Henderson</author>
  </authors>
  <commentList>
    <comment ref="J4" authorId="0" shapeId="0" xr:uid="{00000000-0006-0000-0E00-000001000000}">
      <text>
        <r>
          <rPr>
            <b/>
            <sz val="9"/>
            <color indexed="81"/>
            <rFont val="Tahoma"/>
            <family val="2"/>
          </rPr>
          <t>Andrew D Henderson:</t>
        </r>
        <r>
          <rPr>
            <sz val="9"/>
            <color indexed="81"/>
            <rFont val="Tahoma"/>
            <family val="2"/>
          </rPr>
          <t xml:space="preserve">
dynamically-defined name (see name manager)</t>
        </r>
      </text>
    </comment>
    <comment ref="J6" authorId="0" shapeId="0" xr:uid="{00000000-0006-0000-0E00-000002000000}">
      <text>
        <r>
          <rPr>
            <b/>
            <sz val="9"/>
            <color indexed="81"/>
            <rFont val="Tahoma"/>
            <family val="2"/>
          </rPr>
          <t>Andrew D Henderson:</t>
        </r>
        <r>
          <rPr>
            <sz val="9"/>
            <color indexed="81"/>
            <rFont val="Tahoma"/>
            <family val="2"/>
          </rPr>
          <t xml:space="preserve">
named range:
cell_list_locations_Rec_Top</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Ingwersen, Wesley</author>
  </authors>
  <commentList>
    <comment ref="A314" authorId="0" shapeId="0" xr:uid="{00000000-0006-0000-0F00-000001000000}">
      <text>
        <r>
          <rPr>
            <b/>
            <sz val="9"/>
            <color rgb="FF000000"/>
            <rFont val="Tahoma"/>
            <family val="2"/>
          </rPr>
          <t>Ingwersen, Wesley:</t>
        </r>
        <r>
          <rPr>
            <sz val="9"/>
            <color rgb="FF000000"/>
            <rFont val="Tahoma"/>
            <family val="2"/>
          </rPr>
          <t xml:space="preserve">
Begin Non-NAICS activities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Kahn, Ezra</author>
    <author>Ingwersen, Wesley</author>
  </authors>
  <commentList>
    <comment ref="B3" authorId="0" shapeId="0" xr:uid="{00000000-0006-0000-0300-000001000000}">
      <text>
        <r>
          <rPr>
            <sz val="8"/>
            <color indexed="81"/>
            <rFont val="Tahoma"/>
            <family val="2"/>
          </rPr>
          <t>4 = From Nature. Use this for elementary flows that are inputs.
5 = From Technosphere. Use this for input product flows that are either cutoffs or come from other processes in the database</t>
        </r>
      </text>
    </comment>
    <comment ref="C3" authorId="0" shapeId="0" xr:uid="{00000000-0006-0000-0300-000002000000}">
      <text>
        <r>
          <rPr>
            <sz val="8"/>
            <color indexed="81"/>
            <rFont val="Tahoma"/>
            <family val="2"/>
          </rPr>
          <t>0 = Reference Product. Use this only once for the reference product of this process.
2 = Co - Product
This can be used for any co-products of the process (not wastes) and will allow allocation.
3 = Waste to Treatment
This is only for a waste output flow to treatment.
4 = To Nature. This is for elementary flows that are outputs (releases/emissions)</t>
        </r>
      </text>
    </comment>
    <comment ref="H3" authorId="1" shapeId="0" xr:uid="{00000000-0006-0000-0300-000003000000}">
      <text>
        <r>
          <rPr>
            <b/>
            <sz val="9"/>
            <color indexed="81"/>
            <rFont val="Tahoma"/>
            <family val="2"/>
          </rPr>
          <t>Ingwersen, Wesley:</t>
        </r>
        <r>
          <rPr>
            <sz val="9"/>
            <color indexed="81"/>
            <rFont val="Tahoma"/>
            <family val="2"/>
          </rPr>
          <t xml:space="preserve">
All units must be present the olca database before import. The 'unit groups' sheet provides the default units present when creating an olca database</t>
        </r>
      </text>
    </comment>
    <comment ref="I3" authorId="1" shapeId="0" xr:uid="{00000000-0006-0000-0300-000004000000}">
      <text>
        <r>
          <rPr>
            <b/>
            <sz val="9"/>
            <color indexed="81"/>
            <rFont val="Tahoma"/>
            <family val="2"/>
          </rPr>
          <t>Ingwersen, Wesley:</t>
        </r>
        <r>
          <rPr>
            <sz val="9"/>
            <color indexed="81"/>
            <rFont val="Tahoma"/>
            <family val="2"/>
          </rPr>
          <t xml:space="preserve">
Parameters must be defined in the parameters sheet. When present this overrides the Amount field</t>
        </r>
      </text>
    </comment>
    <comment ref="J3" authorId="0" shapeId="0" xr:uid="{00000000-0006-0000-0300-000005000000}">
      <text>
        <r>
          <rPr>
            <b/>
            <sz val="8"/>
            <color indexed="81"/>
            <rFont val="Tahoma"/>
            <family val="2"/>
          </rPr>
          <t>Kahn, Ezra:</t>
        </r>
        <r>
          <rPr>
            <sz val="8"/>
            <color indexed="81"/>
            <rFont val="Tahoma"/>
            <family val="2"/>
          </rPr>
          <t xml:space="preserve">
Points to a process existing in the database.
Use the openLCA esv1 hash string:
Parent category/1st child category/name/unit/location code/infrastructure process (true/false)/ process type (U/S)
Use this hash string to search for an existing process: as string? as uuid?
If process does not exist, must return an error or warning.</t>
        </r>
      </text>
    </comment>
    <comment ref="K3" authorId="0" shapeId="0" xr:uid="{00000000-0006-0000-0300-000006000000}">
      <text>
        <r>
          <rPr>
            <b/>
            <sz val="8"/>
            <color indexed="81"/>
            <rFont val="Tahoma"/>
            <family val="2"/>
          </rPr>
          <t>Kahn, Ezra:</t>
        </r>
        <r>
          <rPr>
            <sz val="8"/>
            <color indexed="81"/>
            <rFont val="Tahoma"/>
            <family val="2"/>
          </rPr>
          <t xml:space="preserve">
EPA specific</t>
        </r>
      </text>
    </comment>
    <comment ref="Y3" authorId="1" shapeId="0" xr:uid="{00000000-0006-0000-0300-000007000000}">
      <text>
        <r>
          <rPr>
            <b/>
            <sz val="9"/>
            <color indexed="81"/>
            <rFont val="Tahoma"/>
            <family val="2"/>
          </rPr>
          <t>Ingwersen, Wesley:</t>
        </r>
        <r>
          <rPr>
            <sz val="9"/>
            <color indexed="81"/>
            <rFont val="Tahoma"/>
            <family val="2"/>
          </rPr>
          <t xml:space="preserve">
This must be the reference unit in the olca database for the flow unit</t>
        </r>
      </text>
    </comment>
    <comment ref="Z3" authorId="1" shapeId="0" xr:uid="{00000000-0006-0000-0300-000008000000}">
      <text>
        <r>
          <rPr>
            <b/>
            <sz val="9"/>
            <color indexed="81"/>
            <rFont val="Tahoma"/>
            <family val="2"/>
          </rPr>
          <t>Ingwersen, Wesley:</t>
        </r>
        <r>
          <rPr>
            <sz val="9"/>
            <color indexed="81"/>
            <rFont val="Tahoma"/>
            <family val="2"/>
          </rPr>
          <t xml:space="preserve">
If a new unit is being added, provide the conversion factor as ref unit/new unit</t>
        </r>
      </text>
    </comment>
    <comment ref="AC3" authorId="0" shapeId="0" xr:uid="{00000000-0006-0000-0300-000009000000}">
      <text>
        <r>
          <rPr>
            <sz val="8"/>
            <color indexed="81"/>
            <rFont val="Tahoma"/>
            <family val="2"/>
          </rPr>
          <t xml:space="preserve">For associated uncertainty distribution, enter the following
Lognormal =&gt; geometric standard deviation
Normal =&gt; standard deviation
Triangle =&gt; null
Uniform =&gt; null
</t>
        </r>
      </text>
    </comment>
    <comment ref="D5" authorId="1" shapeId="0" xr:uid="{00000000-0006-0000-0300-00000A000000}">
      <text>
        <r>
          <rPr>
            <b/>
            <sz val="9"/>
            <color indexed="81"/>
            <rFont val="Tahoma"/>
            <family val="2"/>
          </rPr>
          <t>Ingwersen, Wesley:</t>
        </r>
        <r>
          <rPr>
            <sz val="9"/>
            <color indexed="81"/>
            <rFont val="Tahoma"/>
            <family val="2"/>
          </rPr>
          <t xml:space="preserve">
Reference output must be first row. Otherwise any input/ouput type can be in any order
</t>
        </r>
      </text>
    </comment>
    <comment ref="E7" authorId="1" shapeId="0" xr:uid="{00000000-0006-0000-0300-00000B000000}">
      <text>
        <r>
          <rPr>
            <b/>
            <sz val="9"/>
            <color indexed="81"/>
            <rFont val="Tahoma"/>
            <family val="2"/>
          </rPr>
          <t>Ingwersen, Wesley:</t>
        </r>
        <r>
          <rPr>
            <sz val="9"/>
            <color indexed="81"/>
            <rFont val="Tahoma"/>
            <family val="2"/>
          </rPr>
          <t xml:space="preserve">
Fed LCA Commons category naming convention</t>
        </r>
      </text>
    </comment>
    <comment ref="T7" authorId="1" shapeId="0" xr:uid="{00000000-0006-0000-0300-00000C000000}">
      <text>
        <r>
          <rPr>
            <b/>
            <sz val="9"/>
            <color indexed="81"/>
            <rFont val="Tahoma"/>
            <family val="2"/>
          </rPr>
          <t>Kahn, Ezra:</t>
        </r>
        <r>
          <rPr>
            <sz val="9"/>
            <color indexed="81"/>
            <rFont val="Tahoma"/>
            <family val="2"/>
          </rPr>
          <t xml:space="preserve">
example USDA method</t>
        </r>
      </text>
    </comment>
    <comment ref="D8" authorId="1" shapeId="0" xr:uid="{00000000-0006-0000-0300-00000D000000}">
      <text>
        <r>
          <rPr>
            <b/>
            <sz val="9"/>
            <color indexed="81"/>
            <rFont val="Tahoma"/>
            <family val="2"/>
          </rPr>
          <t>Ingwersen, Wesley:</t>
        </r>
        <r>
          <rPr>
            <sz val="9"/>
            <color indexed="81"/>
            <rFont val="Tahoma"/>
            <family val="2"/>
          </rPr>
          <t xml:space="preserve">
There is no Fed LCA Commons referenence list of elementary flows at this time</t>
        </r>
      </text>
    </comment>
    <comment ref="E8" authorId="1" shapeId="0" xr:uid="{00000000-0006-0000-0300-00000E000000}">
      <text>
        <r>
          <rPr>
            <b/>
            <sz val="9"/>
            <color indexed="81"/>
            <rFont val="Tahoma"/>
            <family val="2"/>
          </rPr>
          <t>Ingwersen, Wesley:</t>
        </r>
        <r>
          <rPr>
            <sz val="9"/>
            <color indexed="81"/>
            <rFont val="Tahoma"/>
            <family val="2"/>
          </rPr>
          <t xml:space="preserve">
Structure for elementary flows in olca default database with complete reference data</t>
        </r>
      </text>
    </comment>
    <comment ref="F8" authorId="1" shapeId="0" xr:uid="{00000000-0006-0000-0300-00000F000000}">
      <text>
        <r>
          <rPr>
            <b/>
            <sz val="9"/>
            <color indexed="81"/>
            <rFont val="Tahoma"/>
            <family val="2"/>
          </rPr>
          <t xml:space="preserve">Ingwersen, Wesley: </t>
        </r>
        <r>
          <rPr>
            <sz val="9"/>
            <color indexed="81"/>
            <rFont val="Tahoma"/>
            <family val="2"/>
          </rPr>
          <t>Fed Commons convention is to not have location for elementary flows</t>
        </r>
      </text>
    </comment>
    <comment ref="T8" authorId="1" shapeId="0" xr:uid="{00000000-0006-0000-0300-000010000000}">
      <text>
        <r>
          <rPr>
            <b/>
            <sz val="9"/>
            <color indexed="81"/>
            <rFont val="Tahoma"/>
            <family val="2"/>
          </rPr>
          <t>Ingwersen, Wesley:</t>
        </r>
        <r>
          <rPr>
            <sz val="9"/>
            <color indexed="81"/>
            <rFont val="Tahoma"/>
            <family val="2"/>
          </rPr>
          <t xml:space="preserve">
Use formula to autofil using EPA method</t>
        </r>
      </text>
    </comment>
    <comment ref="D13" authorId="1" shapeId="0" xr:uid="{00000000-0006-0000-0300-000011000000}">
      <text>
        <r>
          <rPr>
            <b/>
            <sz val="9"/>
            <color indexed="81"/>
            <rFont val="Tahoma"/>
            <family val="2"/>
          </rPr>
          <t>Ingwersen, Wesley:</t>
        </r>
        <r>
          <rPr>
            <sz val="9"/>
            <color indexed="81"/>
            <rFont val="Tahoma"/>
            <family val="2"/>
          </rPr>
          <t xml:space="preserve">
Fed Commons convention for technosphere flowwith providing processes not present
</t>
        </r>
      </text>
    </comment>
    <comment ref="E13" authorId="1" shapeId="0" xr:uid="{00000000-0006-0000-0300-000012000000}">
      <text>
        <r>
          <rPr>
            <b/>
            <sz val="9"/>
            <color indexed="81"/>
            <rFont val="Tahoma"/>
            <family val="2"/>
          </rPr>
          <t>Ingwersen, Wesley:</t>
        </r>
        <r>
          <rPr>
            <sz val="9"/>
            <color indexed="81"/>
            <rFont val="Tahoma"/>
            <family val="2"/>
          </rPr>
          <t xml:space="preserve">
Still use NAICS category if available for cutoff flows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Kahn, Ezra</author>
  </authors>
  <commentList>
    <comment ref="F4" authorId="0" shapeId="0" xr:uid="{00000000-0006-0000-0400-000001000000}">
      <text>
        <r>
          <rPr>
            <b/>
            <sz val="8"/>
            <color indexed="81"/>
            <rFont val="Tahoma"/>
            <family val="2"/>
          </rPr>
          <t>Kahn, Ezra:</t>
        </r>
        <r>
          <rPr>
            <sz val="8"/>
            <color indexed="81"/>
            <rFont val="Tahoma"/>
            <family val="2"/>
          </rPr>
          <t xml:space="preserve">
Revise with the latest LCAC guidance.</t>
        </r>
      </text>
    </comment>
    <comment ref="C5" authorId="0" shapeId="0" xr:uid="{00000000-0006-0000-0400-000002000000}">
      <text>
        <r>
          <rPr>
            <b/>
            <sz val="8"/>
            <color indexed="81"/>
            <rFont val="Tahoma"/>
            <family val="2"/>
          </rPr>
          <t xml:space="preserve">Kahn, Ezra:
</t>
        </r>
        <r>
          <rPr>
            <sz val="8"/>
            <color indexed="81"/>
            <rFont val="Tahoma"/>
            <family val="2"/>
          </rPr>
          <t>For the user's convenience: type the row number of the actor and the actor name will be prepopulated.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Kahn, Ezra</author>
  </authors>
  <commentList>
    <comment ref="C15" authorId="0" shapeId="0" xr:uid="{00000000-0006-0000-0500-000001000000}">
      <text>
        <r>
          <rPr>
            <b/>
            <sz val="8"/>
            <color indexed="81"/>
            <rFont val="Tahoma"/>
            <family val="2"/>
          </rPr>
          <t>Kahn, Ezra:</t>
        </r>
        <r>
          <rPr>
            <sz val="8"/>
            <color indexed="81"/>
            <rFont val="Tahoma"/>
            <family val="2"/>
          </rPr>
          <t xml:space="preserve">
Reference to actors table</t>
        </r>
      </text>
    </comment>
    <comment ref="C22" authorId="0" shapeId="0" xr:uid="{00000000-0006-0000-0500-000002000000}">
      <text>
        <r>
          <rPr>
            <b/>
            <sz val="8"/>
            <color indexed="81"/>
            <rFont val="Tahoma"/>
            <family val="2"/>
          </rPr>
          <t>Kahn, Ezra:</t>
        </r>
        <r>
          <rPr>
            <sz val="8"/>
            <color indexed="81"/>
            <rFont val="Tahoma"/>
            <family val="2"/>
          </rPr>
          <t xml:space="preserve">
reference to sources table
Multiple sources separated by line break.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Ingwersen, Wesley</author>
    <author>Kahn, Ezra</author>
  </authors>
  <commentList>
    <comment ref="A1" authorId="0" shapeId="0" xr:uid="{00000000-0006-0000-0600-000001000000}">
      <text>
        <r>
          <rPr>
            <b/>
            <sz val="9"/>
            <color indexed="81"/>
            <rFont val="Tahoma"/>
            <family val="2"/>
          </rPr>
          <t>Ingwersen, Wesley:</t>
        </r>
        <r>
          <rPr>
            <sz val="9"/>
            <color indexed="81"/>
            <rFont val="Tahoma"/>
            <family val="2"/>
          </rPr>
          <t xml:space="preserve">
Process-level parameters can be created if defined here. Global parameters can be referred to if they exist in the import database but not created.</t>
        </r>
      </text>
    </comment>
    <comment ref="B4" authorId="0" shapeId="0" xr:uid="{00000000-0006-0000-0600-000002000000}">
      <text>
        <r>
          <rPr>
            <b/>
            <sz val="9"/>
            <color indexed="81"/>
            <rFont val="Tahoma"/>
            <family val="2"/>
          </rPr>
          <t>Parameter names have the following restrictions:</t>
        </r>
        <r>
          <rPr>
            <sz val="9"/>
            <color indexed="81"/>
            <rFont val="Tahoma"/>
            <family val="2"/>
          </rPr>
          <t xml:space="preserve">
No spaces
No special characters
No more than 255 characters
</t>
        </r>
      </text>
    </comment>
    <comment ref="E4" authorId="0" shapeId="0" xr:uid="{00000000-0006-0000-0600-000003000000}">
      <text>
        <r>
          <rPr>
            <b/>
            <sz val="9"/>
            <color indexed="81"/>
            <rFont val="Tahoma"/>
            <family val="2"/>
          </rPr>
          <t xml:space="preserve">Formulas have the following rules:
</t>
        </r>
        <r>
          <rPr>
            <b/>
            <sz val="11"/>
            <color indexed="81"/>
            <rFont val="Tahoma"/>
            <family val="2"/>
          </rPr>
          <t xml:space="preserve">
- Operators include "+","-","*","/"</t>
        </r>
        <r>
          <rPr>
            <b/>
            <sz val="9"/>
            <color indexed="81"/>
            <rFont val="Tahoma"/>
            <family val="2"/>
          </rPr>
          <t xml:space="preserve">
-Must use the parameter names as named in this sheet or otherwise already defined as global parameters in the olca database
-Maximum of 255 characters
-More complex functions are possible (such as using booleans and regular expresssions) but are not documented and described here
-Additional information on parameter functions can be found at: http://www.openlca.org/documentation/index.php/Parameter_functions_in_openLCA</t>
        </r>
      </text>
    </comment>
    <comment ref="G4" authorId="1" shapeId="0" xr:uid="{00000000-0006-0000-0600-000004000000}">
      <text>
        <r>
          <rPr>
            <sz val="8"/>
            <color indexed="81"/>
            <rFont val="Tahoma"/>
            <family val="2"/>
          </rPr>
          <t xml:space="preserve">For associated uncertainty distribution, enter the following
Lognormal =&gt; geometric standard deviation
Normal =&gt; standard deviation
Triangle =&gt; null
Uniform =&gt; null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Kahn, Ezra</author>
    <author>Ingwersen, Wesley</author>
    <author>Wesley W. Ingwersen</author>
  </authors>
  <commentList>
    <comment ref="A2" authorId="0" shapeId="0" xr:uid="{00000000-0006-0000-0700-000001000000}">
      <text>
        <r>
          <rPr>
            <b/>
            <sz val="8"/>
            <color indexed="81"/>
            <rFont val="Tahoma"/>
            <family val="2"/>
          </rPr>
          <t>Kahn, Ezra:</t>
        </r>
        <r>
          <rPr>
            <sz val="8"/>
            <color indexed="81"/>
            <rFont val="Tahoma"/>
            <family val="2"/>
          </rPr>
          <t xml:space="preserve">
</t>
        </r>
        <r>
          <rPr>
            <b/>
            <sz val="8"/>
            <color indexed="81"/>
            <rFont val="Tahoma"/>
            <family val="2"/>
          </rPr>
          <t>Allocation:</t>
        </r>
        <r>
          <rPr>
            <sz val="8"/>
            <color indexed="81"/>
            <rFont val="Tahoma"/>
            <family val="2"/>
          </rPr>
          <t xml:space="preserve">
This model treats three classes of allocation factor:
</t>
        </r>
        <r>
          <rPr>
            <b/>
            <sz val="8"/>
            <color indexed="81"/>
            <rFont val="Tahoma"/>
            <family val="2"/>
          </rPr>
          <t>Physical
Economic
Causal</t>
        </r>
        <r>
          <rPr>
            <sz val="8"/>
            <color indexed="81"/>
            <rFont val="Tahoma"/>
            <family val="2"/>
          </rPr>
          <t xml:space="preserve">
Allocation is only relevant to multi-functional unit process.
For any multi-functional unit process, only certain classes of allocation factor apply to certain flows.
</t>
        </r>
        <r>
          <rPr>
            <b/>
            <sz val="8"/>
            <color indexed="81"/>
            <rFont val="Tahoma"/>
            <family val="2"/>
          </rPr>
          <t xml:space="preserve">Physical </t>
        </r>
        <r>
          <rPr>
            <sz val="8"/>
            <color indexed="81"/>
            <rFont val="Tahoma"/>
            <family val="2"/>
          </rPr>
          <t xml:space="preserve">and </t>
        </r>
        <r>
          <rPr>
            <b/>
            <sz val="8"/>
            <color indexed="81"/>
            <rFont val="Tahoma"/>
            <family val="2"/>
          </rPr>
          <t xml:space="preserve">Economic </t>
        </r>
        <r>
          <rPr>
            <sz val="8"/>
            <color indexed="81"/>
            <rFont val="Tahoma"/>
            <family val="2"/>
          </rPr>
          <t xml:space="preserve">allocation applies allocation factors to all input technosphere flows and all environmental flows based on properties of the co-products.  Either some implicit "physical" parameter, or the economic value.
As such, the allocation factor for this type of co-product management is </t>
        </r>
        <r>
          <rPr>
            <b/>
            <sz val="8"/>
            <color indexed="81"/>
            <rFont val="Tahoma"/>
            <family val="2"/>
          </rPr>
          <t>a property of the co-product</t>
        </r>
        <r>
          <rPr>
            <sz val="8"/>
            <color indexed="81"/>
            <rFont val="Tahoma"/>
            <family val="2"/>
          </rPr>
          <t xml:space="preserve">.
</t>
        </r>
        <r>
          <rPr>
            <b/>
            <sz val="8"/>
            <color indexed="81"/>
            <rFont val="Tahoma"/>
            <family val="2"/>
          </rPr>
          <t>Causal</t>
        </r>
        <r>
          <rPr>
            <sz val="8"/>
            <color indexed="81"/>
            <rFont val="Tahoma"/>
            <family val="2"/>
          </rPr>
          <t xml:space="preserve"> allocation allows for some other type of method be used to apply attribute some flow to a particular co-product.  Examples of an approach for determining co-products could be the stoichiometric balance of the process producing the co-products and associated environmental flows.  Causal alllocation factors are applied to each environmental flow for every co-product.  Thus a matrix is required, with the flows on the rows, and the co-products on the columsn.</t>
        </r>
      </text>
    </comment>
    <comment ref="I2" authorId="0" shapeId="0" xr:uid="{00000000-0006-0000-0700-000002000000}">
      <text>
        <r>
          <rPr>
            <sz val="8"/>
            <color indexed="81"/>
            <rFont val="Tahoma"/>
            <family val="2"/>
          </rPr>
          <t xml:space="preserve">Co-products should autofill from the InputsOutputs sheet. If the flows share the fame flow property, olca will automatically complete the physical allocation for you. </t>
        </r>
      </text>
    </comment>
    <comment ref="H4" authorId="1" shapeId="0" xr:uid="{00000000-0006-0000-0700-000003000000}">
      <text>
        <r>
          <rPr>
            <b/>
            <sz val="9"/>
            <color indexed="81"/>
            <rFont val="Tahoma"/>
            <family val="2"/>
          </rPr>
          <t>Ingwersen, Wesley:</t>
        </r>
        <r>
          <rPr>
            <sz val="9"/>
            <color indexed="81"/>
            <rFont val="Tahoma"/>
            <family val="2"/>
          </rPr>
          <t xml:space="preserve">
Physical &amp; economic allocation factors are provided for the products and co-products. This row must sum to 1.</t>
        </r>
      </text>
    </comment>
    <comment ref="A6" authorId="1" shapeId="0" xr:uid="{00000000-0006-0000-0700-000004000000}">
      <text>
        <r>
          <rPr>
            <b/>
            <sz val="9"/>
            <color indexed="81"/>
            <rFont val="Tahoma"/>
            <family val="2"/>
          </rPr>
          <t>Ingwersen, Wesley:</t>
        </r>
        <r>
          <rPr>
            <sz val="9"/>
            <color indexed="81"/>
            <rFont val="Tahoma"/>
            <family val="2"/>
          </rPr>
          <t xml:space="preserve">
Causal allocation factors are given in olca for each non-product flow.</t>
        </r>
      </text>
    </comment>
    <comment ref="D6" authorId="2" shapeId="0" xr:uid="{00000000-0006-0000-0700-000005000000}">
      <text>
        <r>
          <rPr>
            <b/>
            <sz val="8"/>
            <color indexed="81"/>
            <rFont val="Tahoma"/>
            <family val="2"/>
          </rPr>
          <t>Wesley W. Ingwersen:</t>
        </r>
        <r>
          <rPr>
            <sz val="8"/>
            <color indexed="81"/>
            <rFont val="Tahoma"/>
            <family val="2"/>
          </rPr>
          <t xml:space="preserve">
The Flow Information should autofill from the InputsOutputs sheet but often needs to be edited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Ingwersen, Wesley</author>
  </authors>
  <commentList>
    <comment ref="A1" authorId="0" shapeId="0" xr:uid="{00000000-0006-0000-0800-000001000000}">
      <text>
        <r>
          <rPr>
            <b/>
            <sz val="9"/>
            <color indexed="81"/>
            <rFont val="Tahoma"/>
            <family val="2"/>
          </rPr>
          <t>Ingwersen, Wesley:</t>
        </r>
        <r>
          <rPr>
            <sz val="9"/>
            <color indexed="81"/>
            <rFont val="Tahoma"/>
            <family val="2"/>
          </rPr>
          <t xml:space="preserve">
Not being imported in olca 1.5</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Kahn, Ezra</author>
  </authors>
  <commentList>
    <comment ref="A1" authorId="0" shapeId="0" xr:uid="{00000000-0006-0000-0A00-000001000000}">
      <text>
        <r>
          <rPr>
            <b/>
            <sz val="8"/>
            <color indexed="81"/>
            <rFont val="Tahoma"/>
            <family val="2"/>
          </rPr>
          <t>Kahn, Ezra:</t>
        </r>
        <r>
          <rPr>
            <sz val="8"/>
            <color indexed="81"/>
            <rFont val="Tahoma"/>
            <family val="2"/>
          </rPr>
          <t xml:space="preserve">
Only sources referenced in Unit Process Metadata will be imported.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WWI</author>
  </authors>
  <commentList>
    <comment ref="A1" authorId="0" shapeId="0" xr:uid="{00000000-0006-0000-0B00-000001000000}">
      <text>
        <r>
          <rPr>
            <b/>
            <sz val="9"/>
            <color indexed="81"/>
            <rFont val="Tahoma"/>
            <family val="2"/>
          </rPr>
          <t>Record data manipulations (other than flow mapping) and calculations</t>
        </r>
      </text>
    </comment>
  </commentList>
</comments>
</file>

<file path=xl/sharedStrings.xml><?xml version="1.0" encoding="utf-8"?>
<sst xmlns="http://schemas.openxmlformats.org/spreadsheetml/2006/main" count="23328" uniqueCount="9558">
  <si>
    <t>ID</t>
  </si>
  <si>
    <t>Location</t>
  </si>
  <si>
    <t>Unit</t>
  </si>
  <si>
    <t>Type</t>
  </si>
  <si>
    <t>Amount</t>
  </si>
  <si>
    <t>Year</t>
  </si>
  <si>
    <t>Telephone</t>
  </si>
  <si>
    <t>Formula</t>
  </si>
  <si>
    <t>Category</t>
  </si>
  <si>
    <t>US</t>
  </si>
  <si>
    <t>en</t>
  </si>
  <si>
    <t>de</t>
  </si>
  <si>
    <t>United States</t>
  </si>
  <si>
    <t>air</t>
  </si>
  <si>
    <t>kg</t>
  </si>
  <si>
    <t>AF</t>
  </si>
  <si>
    <t>AX</t>
  </si>
  <si>
    <t>AL</t>
  </si>
  <si>
    <t>DZ</t>
  </si>
  <si>
    <t>AS</t>
  </si>
  <si>
    <t>AD</t>
  </si>
  <si>
    <t>AO</t>
  </si>
  <si>
    <t>AI</t>
  </si>
  <si>
    <t>AQ</t>
  </si>
  <si>
    <t>AG</t>
  </si>
  <si>
    <t>AR</t>
  </si>
  <si>
    <t>AM</t>
  </si>
  <si>
    <t>AW</t>
  </si>
  <si>
    <t>AU</t>
  </si>
  <si>
    <t>AT</t>
  </si>
  <si>
    <t>AZ</t>
  </si>
  <si>
    <t>BS</t>
  </si>
  <si>
    <t>BH</t>
  </si>
  <si>
    <t>BD</t>
  </si>
  <si>
    <t>BB</t>
  </si>
  <si>
    <t>BY</t>
  </si>
  <si>
    <t>BE</t>
  </si>
  <si>
    <t>BZ</t>
  </si>
  <si>
    <t>BJ</t>
  </si>
  <si>
    <t>BM</t>
  </si>
  <si>
    <t>BT</t>
  </si>
  <si>
    <t>BO</t>
  </si>
  <si>
    <t>BQ</t>
  </si>
  <si>
    <t>BA</t>
  </si>
  <si>
    <t>BW</t>
  </si>
  <si>
    <t>BV</t>
  </si>
  <si>
    <t>BR</t>
  </si>
  <si>
    <t>IO</t>
  </si>
  <si>
    <t>BN</t>
  </si>
  <si>
    <t>BG</t>
  </si>
  <si>
    <t>BF</t>
  </si>
  <si>
    <t>BI</t>
  </si>
  <si>
    <t>KH</t>
  </si>
  <si>
    <t>CM</t>
  </si>
  <si>
    <t>CA</t>
  </si>
  <si>
    <t>CV</t>
  </si>
  <si>
    <t>KY</t>
  </si>
  <si>
    <t>CF</t>
  </si>
  <si>
    <t>TD</t>
  </si>
  <si>
    <t>CL</t>
  </si>
  <si>
    <t>CN</t>
  </si>
  <si>
    <t>CX</t>
  </si>
  <si>
    <t>CC</t>
  </si>
  <si>
    <t>CO</t>
  </si>
  <si>
    <t>KM</t>
  </si>
  <si>
    <t>CG</t>
  </si>
  <si>
    <t>CD</t>
  </si>
  <si>
    <t>CK</t>
  </si>
  <si>
    <t>CR</t>
  </si>
  <si>
    <t>CI</t>
  </si>
  <si>
    <t>HR</t>
  </si>
  <si>
    <t>CU</t>
  </si>
  <si>
    <t>CW</t>
  </si>
  <si>
    <t>CY</t>
  </si>
  <si>
    <t>CZ</t>
  </si>
  <si>
    <t>DK</t>
  </si>
  <si>
    <t>DJ</t>
  </si>
  <si>
    <t>DM</t>
  </si>
  <si>
    <t>DO</t>
  </si>
  <si>
    <t>EC</t>
  </si>
  <si>
    <t>EG</t>
  </si>
  <si>
    <t>SV</t>
  </si>
  <si>
    <t>GQ</t>
  </si>
  <si>
    <t>ER</t>
  </si>
  <si>
    <t>EE</t>
  </si>
  <si>
    <t>ET</t>
  </si>
  <si>
    <t>FK</t>
  </si>
  <si>
    <t>FO</t>
  </si>
  <si>
    <t>FJ</t>
  </si>
  <si>
    <t>FI</t>
  </si>
  <si>
    <t>FR</t>
  </si>
  <si>
    <t>GF</t>
  </si>
  <si>
    <t>PF</t>
  </si>
  <si>
    <t>TF</t>
  </si>
  <si>
    <t>GA</t>
  </si>
  <si>
    <t>GM</t>
  </si>
  <si>
    <t>GE</t>
  </si>
  <si>
    <t>DE</t>
  </si>
  <si>
    <t>GH</t>
  </si>
  <si>
    <t>GI</t>
  </si>
  <si>
    <t>GR</t>
  </si>
  <si>
    <t>GL</t>
  </si>
  <si>
    <t>GD</t>
  </si>
  <si>
    <t>GP</t>
  </si>
  <si>
    <t>GU</t>
  </si>
  <si>
    <t>GT</t>
  </si>
  <si>
    <t>Andorra</t>
  </si>
  <si>
    <t>AE</t>
  </si>
  <si>
    <t>United Arab Emirates</t>
  </si>
  <si>
    <t>Afghanistan</t>
  </si>
  <si>
    <t>Antigua and Barbuda</t>
  </si>
  <si>
    <t>Anguilla</t>
  </si>
  <si>
    <t>Albania</t>
  </si>
  <si>
    <t>Armenia</t>
  </si>
  <si>
    <t>Angola</t>
  </si>
  <si>
    <t>Antarctica</t>
  </si>
  <si>
    <t>Argentina</t>
  </si>
  <si>
    <t>American Samoa</t>
  </si>
  <si>
    <t>Austria</t>
  </si>
  <si>
    <t>Australia</t>
  </si>
  <si>
    <t>Aruba</t>
  </si>
  <si>
    <t>Åland Islands</t>
  </si>
  <si>
    <t>Azerbaijan</t>
  </si>
  <si>
    <t>Bosnia and Herzegovina</t>
  </si>
  <si>
    <t>Barbados</t>
  </si>
  <si>
    <t>Bangladesh</t>
  </si>
  <si>
    <t>Belgium</t>
  </si>
  <si>
    <t>Burkina Faso</t>
  </si>
  <si>
    <t>Bulgaria</t>
  </si>
  <si>
    <t>Bahrain</t>
  </si>
  <si>
    <t>Burundi</t>
  </si>
  <si>
    <t>Benin</t>
  </si>
  <si>
    <t>BL</t>
  </si>
  <si>
    <t>Saint Barthélemy</t>
  </si>
  <si>
    <t>Bermuda</t>
  </si>
  <si>
    <t>Brunei Darussalam</t>
  </si>
  <si>
    <t>Bolivia, Plurinational State of</t>
  </si>
  <si>
    <t>Bonaire, Saint Eustatius and Saba</t>
  </si>
  <si>
    <t>Brazil</t>
  </si>
  <si>
    <t>Bahamas</t>
  </si>
  <si>
    <t>Bhutan</t>
  </si>
  <si>
    <t>Bouvet Island</t>
  </si>
  <si>
    <t>Botswana</t>
  </si>
  <si>
    <t>Belarus</t>
  </si>
  <si>
    <t>Belize</t>
  </si>
  <si>
    <t>Canada</t>
  </si>
  <si>
    <t>Cocos (Keeling) Islands</t>
  </si>
  <si>
    <t>Congo, the Democratic Republic of the</t>
  </si>
  <si>
    <t>Central African Republic</t>
  </si>
  <si>
    <t>Congo</t>
  </si>
  <si>
    <t>CH</t>
  </si>
  <si>
    <t>Switzerland</t>
  </si>
  <si>
    <t>Côte d'Ivoire</t>
  </si>
  <si>
    <t>Cook Islands</t>
  </si>
  <si>
    <t>Chile</t>
  </si>
  <si>
    <t>Cameroon</t>
  </si>
  <si>
    <t>China</t>
  </si>
  <si>
    <t>Colombia</t>
  </si>
  <si>
    <t>Costa Rica</t>
  </si>
  <si>
    <t>Cuba</t>
  </si>
  <si>
    <t>Cape Verde</t>
  </si>
  <si>
    <t>Curaçao</t>
  </si>
  <si>
    <t>Christmas Island</t>
  </si>
  <si>
    <t>Cyprus</t>
  </si>
  <si>
    <t>Czech Republic</t>
  </si>
  <si>
    <t>Germany</t>
  </si>
  <si>
    <t>Djibouti</t>
  </si>
  <si>
    <t>Denmark</t>
  </si>
  <si>
    <t>Dominica</t>
  </si>
  <si>
    <t>Dominican Republic</t>
  </si>
  <si>
    <t>Algeria</t>
  </si>
  <si>
    <t>Ecuador</t>
  </si>
  <si>
    <t>Estonia</t>
  </si>
  <si>
    <t>Egypt</t>
  </si>
  <si>
    <t>EH</t>
  </si>
  <si>
    <t>Western Sahara</t>
  </si>
  <si>
    <t>Eritrea</t>
  </si>
  <si>
    <t>ES</t>
  </si>
  <si>
    <t>Spain</t>
  </si>
  <si>
    <t>Ethiopia</t>
  </si>
  <si>
    <t>Finland</t>
  </si>
  <si>
    <t>Fiji</t>
  </si>
  <si>
    <t>Falkland Islands (Malvinas)</t>
  </si>
  <si>
    <t>FM</t>
  </si>
  <si>
    <t>Micronesia, Federated States of</t>
  </si>
  <si>
    <t>Faroe Islands</t>
  </si>
  <si>
    <t>France</t>
  </si>
  <si>
    <t>Gabon</t>
  </si>
  <si>
    <t>GB</t>
  </si>
  <si>
    <t>United Kingdom</t>
  </si>
  <si>
    <t>Grenada</t>
  </si>
  <si>
    <t>Georgia</t>
  </si>
  <si>
    <t>French Guiana</t>
  </si>
  <si>
    <t>GG</t>
  </si>
  <si>
    <t>Guernsey</t>
  </si>
  <si>
    <t>Ghana</t>
  </si>
  <si>
    <t>Gibraltar</t>
  </si>
  <si>
    <t>Greenland</t>
  </si>
  <si>
    <t>Gambia</t>
  </si>
  <si>
    <t>GN</t>
  </si>
  <si>
    <t>Guinea</t>
  </si>
  <si>
    <t>Guadeloupe</t>
  </si>
  <si>
    <t>Equatorial Guinea</t>
  </si>
  <si>
    <t>Greece</t>
  </si>
  <si>
    <t>GS</t>
  </si>
  <si>
    <t>South Georgia and the South Sandwich Islands</t>
  </si>
  <si>
    <t>Guatemala</t>
  </si>
  <si>
    <t>Guam</t>
  </si>
  <si>
    <t>GW</t>
  </si>
  <si>
    <t>Guinea-Bissau</t>
  </si>
  <si>
    <t>GY</t>
  </si>
  <si>
    <t>Guyana</t>
  </si>
  <si>
    <t>HK</t>
  </si>
  <si>
    <t>Hong Kong</t>
  </si>
  <si>
    <t>HM</t>
  </si>
  <si>
    <t>Heard Island and McDonald Islands</t>
  </si>
  <si>
    <t>HN</t>
  </si>
  <si>
    <t>Honduras</t>
  </si>
  <si>
    <t>Croatia</t>
  </si>
  <si>
    <t>HT</t>
  </si>
  <si>
    <t>Haiti</t>
  </si>
  <si>
    <t>HU</t>
  </si>
  <si>
    <t>Hungary</t>
  </si>
  <si>
    <t>Indonesia</t>
  </si>
  <si>
    <t>IE</t>
  </si>
  <si>
    <t>Ireland</t>
  </si>
  <si>
    <t>IL</t>
  </si>
  <si>
    <t>Israel</t>
  </si>
  <si>
    <t>IM</t>
  </si>
  <si>
    <t>Isle of Man</t>
  </si>
  <si>
    <t>IN</t>
  </si>
  <si>
    <t>India</t>
  </si>
  <si>
    <t>British Indian Ocean Territory</t>
  </si>
  <si>
    <t>IQ</t>
  </si>
  <si>
    <t>Iraq</t>
  </si>
  <si>
    <t>IR</t>
  </si>
  <si>
    <t>Iran, Islamic Republic of</t>
  </si>
  <si>
    <t>IS</t>
  </si>
  <si>
    <t>Iceland</t>
  </si>
  <si>
    <t>IT</t>
  </si>
  <si>
    <t>Italy</t>
  </si>
  <si>
    <t>JE</t>
  </si>
  <si>
    <t>Jersey</t>
  </si>
  <si>
    <t>JM</t>
  </si>
  <si>
    <t>Jamaica</t>
  </si>
  <si>
    <t>JO</t>
  </si>
  <si>
    <t>Jordan</t>
  </si>
  <si>
    <t>JP</t>
  </si>
  <si>
    <t>Japan</t>
  </si>
  <si>
    <t>KE</t>
  </si>
  <si>
    <t>Kenya</t>
  </si>
  <si>
    <t>KG</t>
  </si>
  <si>
    <t>Kyrgyzstan</t>
  </si>
  <si>
    <t>Cambodia</t>
  </si>
  <si>
    <t>KI</t>
  </si>
  <si>
    <t>Kiribati</t>
  </si>
  <si>
    <t>Comoros</t>
  </si>
  <si>
    <t>KN</t>
  </si>
  <si>
    <t>Saint Kitts and Nevis</t>
  </si>
  <si>
    <t>KP</t>
  </si>
  <si>
    <t>Korea, Democratic People's Republic of</t>
  </si>
  <si>
    <t>KR</t>
  </si>
  <si>
    <t>Korea, Republic of</t>
  </si>
  <si>
    <t>KW</t>
  </si>
  <si>
    <t>Kuwait</t>
  </si>
  <si>
    <t>Cayman Islands</t>
  </si>
  <si>
    <t>KZ</t>
  </si>
  <si>
    <t>Kazakhstan</t>
  </si>
  <si>
    <t>LA</t>
  </si>
  <si>
    <t>Lao People's Democratic Republic</t>
  </si>
  <si>
    <t>LB</t>
  </si>
  <si>
    <t>Lebanon</t>
  </si>
  <si>
    <t>LC</t>
  </si>
  <si>
    <t>Saint Lucia</t>
  </si>
  <si>
    <t>LI</t>
  </si>
  <si>
    <t>Liechtenstein</t>
  </si>
  <si>
    <t>LK</t>
  </si>
  <si>
    <t>Sri Lanka</t>
  </si>
  <si>
    <t>LR</t>
  </si>
  <si>
    <t>Liberia</t>
  </si>
  <si>
    <t>LS</t>
  </si>
  <si>
    <t>Lesotho</t>
  </si>
  <si>
    <t>LT</t>
  </si>
  <si>
    <t>Lithuania</t>
  </si>
  <si>
    <t>LU</t>
  </si>
  <si>
    <t>Luxembourg</t>
  </si>
  <si>
    <t>LV</t>
  </si>
  <si>
    <t>Latvia</t>
  </si>
  <si>
    <t>LY</t>
  </si>
  <si>
    <t>Libyan Arab Jamahiriya</t>
  </si>
  <si>
    <t>MA</t>
  </si>
  <si>
    <t>Morocco</t>
  </si>
  <si>
    <t>MC</t>
  </si>
  <si>
    <t>Monaco</t>
  </si>
  <si>
    <t>MD</t>
  </si>
  <si>
    <t>Moldova, Republic of</t>
  </si>
  <si>
    <t>ME</t>
  </si>
  <si>
    <t>Montenegro</t>
  </si>
  <si>
    <t>MF</t>
  </si>
  <si>
    <t>Saint Martin (French part)</t>
  </si>
  <si>
    <t>MG</t>
  </si>
  <si>
    <t>Madagascar</t>
  </si>
  <si>
    <t>MH</t>
  </si>
  <si>
    <t>Marshall Islands</t>
  </si>
  <si>
    <t>MK</t>
  </si>
  <si>
    <t>Macedonia, the former Yugoslav Republic of</t>
  </si>
  <si>
    <t>ML</t>
  </si>
  <si>
    <t>Mali</t>
  </si>
  <si>
    <t>MM</t>
  </si>
  <si>
    <t>Myanmar</t>
  </si>
  <si>
    <t>MN</t>
  </si>
  <si>
    <t>Mongolia</t>
  </si>
  <si>
    <t>MO</t>
  </si>
  <si>
    <t>Macao</t>
  </si>
  <si>
    <t>MP</t>
  </si>
  <si>
    <t>Northern Mariana Islands</t>
  </si>
  <si>
    <t>MQ</t>
  </si>
  <si>
    <t>Martinique</t>
  </si>
  <si>
    <t>MR</t>
  </si>
  <si>
    <t>Mauritania</t>
  </si>
  <si>
    <t>MS</t>
  </si>
  <si>
    <t>Montserrat</t>
  </si>
  <si>
    <t>MT</t>
  </si>
  <si>
    <t>Malta</t>
  </si>
  <si>
    <t>MU</t>
  </si>
  <si>
    <t>Mauritius</t>
  </si>
  <si>
    <t>MV</t>
  </si>
  <si>
    <t>Maldives</t>
  </si>
  <si>
    <t>MW</t>
  </si>
  <si>
    <t>Malawi</t>
  </si>
  <si>
    <t>MX</t>
  </si>
  <si>
    <t>Mexico</t>
  </si>
  <si>
    <t>MY</t>
  </si>
  <si>
    <t>Malaysia</t>
  </si>
  <si>
    <t>MZ</t>
  </si>
  <si>
    <t>Mozambique</t>
  </si>
  <si>
    <t>NA</t>
  </si>
  <si>
    <t>Namibia</t>
  </si>
  <si>
    <t>NC</t>
  </si>
  <si>
    <t>New Caledonia</t>
  </si>
  <si>
    <t>NE</t>
  </si>
  <si>
    <t>Niger</t>
  </si>
  <si>
    <t>NF</t>
  </si>
  <si>
    <t>Norfolk Island</t>
  </si>
  <si>
    <t>NG</t>
  </si>
  <si>
    <t>Nigeria</t>
  </si>
  <si>
    <t>NI</t>
  </si>
  <si>
    <t>Nicaragua</t>
  </si>
  <si>
    <t>NL</t>
  </si>
  <si>
    <t>Netherlands</t>
  </si>
  <si>
    <t>NO</t>
  </si>
  <si>
    <t>Norway</t>
  </si>
  <si>
    <t>NP</t>
  </si>
  <si>
    <t>Nepal</t>
  </si>
  <si>
    <t>NR</t>
  </si>
  <si>
    <t>Nauru</t>
  </si>
  <si>
    <t>NU</t>
  </si>
  <si>
    <t>Niue</t>
  </si>
  <si>
    <t>NZ</t>
  </si>
  <si>
    <t>New Zealand</t>
  </si>
  <si>
    <t>OM</t>
  </si>
  <si>
    <t>Oman</t>
  </si>
  <si>
    <t>PA</t>
  </si>
  <si>
    <t>Panama</t>
  </si>
  <si>
    <t>PE</t>
  </si>
  <si>
    <t>Peru</t>
  </si>
  <si>
    <t>French Polynesia</t>
  </si>
  <si>
    <t>PG</t>
  </si>
  <si>
    <t>Papua New Guinea</t>
  </si>
  <si>
    <t>PH</t>
  </si>
  <si>
    <t>Philippines</t>
  </si>
  <si>
    <t>PK</t>
  </si>
  <si>
    <t>Pakistan</t>
  </si>
  <si>
    <t>PL</t>
  </si>
  <si>
    <t>Poland</t>
  </si>
  <si>
    <t>PM</t>
  </si>
  <si>
    <t>Saint Pierre and Miquelon</t>
  </si>
  <si>
    <t>PN</t>
  </si>
  <si>
    <t>Pitcairn</t>
  </si>
  <si>
    <t>PR</t>
  </si>
  <si>
    <t>Puerto Rico</t>
  </si>
  <si>
    <t>PS</t>
  </si>
  <si>
    <t>Palestinian Territory, Occupied</t>
  </si>
  <si>
    <t>PT</t>
  </si>
  <si>
    <t>Portugal</t>
  </si>
  <si>
    <t>PW</t>
  </si>
  <si>
    <t>Palau</t>
  </si>
  <si>
    <t>PY</t>
  </si>
  <si>
    <t>Paraguay</t>
  </si>
  <si>
    <t>QA</t>
  </si>
  <si>
    <t>Qatar</t>
  </si>
  <si>
    <t>RE</t>
  </si>
  <si>
    <t>Réunion</t>
  </si>
  <si>
    <t>RO</t>
  </si>
  <si>
    <t>Romania</t>
  </si>
  <si>
    <t>RS</t>
  </si>
  <si>
    <t>Serbia</t>
  </si>
  <si>
    <t>RU</t>
  </si>
  <si>
    <t>Russian Federation</t>
  </si>
  <si>
    <t>RW</t>
  </si>
  <si>
    <t>Rwanda</t>
  </si>
  <si>
    <t>SA</t>
  </si>
  <si>
    <t>Saudi Arabia</t>
  </si>
  <si>
    <t>SB</t>
  </si>
  <si>
    <t>Solomon Islands</t>
  </si>
  <si>
    <t>SC</t>
  </si>
  <si>
    <t>Seychelles</t>
  </si>
  <si>
    <t>SD</t>
  </si>
  <si>
    <t>Sudan</t>
  </si>
  <si>
    <t>SE</t>
  </si>
  <si>
    <t>Sweden</t>
  </si>
  <si>
    <t>SG</t>
  </si>
  <si>
    <t>Singapore</t>
  </si>
  <si>
    <t>SH</t>
  </si>
  <si>
    <t>Saint Helena, Ascension and Tristan da Cunha</t>
  </si>
  <si>
    <t>SI</t>
  </si>
  <si>
    <t>Slovenia</t>
  </si>
  <si>
    <t>SJ</t>
  </si>
  <si>
    <t>Svalbard and Jan Mayen</t>
  </si>
  <si>
    <t>SK</t>
  </si>
  <si>
    <t>Slovakia</t>
  </si>
  <si>
    <t>SL</t>
  </si>
  <si>
    <t>Sierra Leone</t>
  </si>
  <si>
    <t>SM</t>
  </si>
  <si>
    <t>San Marino</t>
  </si>
  <si>
    <t>SN</t>
  </si>
  <si>
    <t>Senegal</t>
  </si>
  <si>
    <t>SO</t>
  </si>
  <si>
    <t>Somalia</t>
  </si>
  <si>
    <t>SR</t>
  </si>
  <si>
    <t>Suriname</t>
  </si>
  <si>
    <t>ST</t>
  </si>
  <si>
    <t>Sao Tome and Principe</t>
  </si>
  <si>
    <t>El Salvador</t>
  </si>
  <si>
    <t>SX</t>
  </si>
  <si>
    <t>Sint Maarten (Dutch part)</t>
  </si>
  <si>
    <t>SY</t>
  </si>
  <si>
    <t>Syrian Arab Republic</t>
  </si>
  <si>
    <t>SZ</t>
  </si>
  <si>
    <t>Swaziland</t>
  </si>
  <si>
    <t>TC</t>
  </si>
  <si>
    <t>Turks and Caicos Islands</t>
  </si>
  <si>
    <t>Chad</t>
  </si>
  <si>
    <t>French Southern Territories</t>
  </si>
  <si>
    <t>TG</t>
  </si>
  <si>
    <t>Togo</t>
  </si>
  <si>
    <t>TH</t>
  </si>
  <si>
    <t>Thailand</t>
  </si>
  <si>
    <t>TJ</t>
  </si>
  <si>
    <t>Tajikistan</t>
  </si>
  <si>
    <t>TK</t>
  </si>
  <si>
    <t>Tokelau</t>
  </si>
  <si>
    <t>TL</t>
  </si>
  <si>
    <t>Timor-Leste</t>
  </si>
  <si>
    <t>TM</t>
  </si>
  <si>
    <t>Turkmenistan</t>
  </si>
  <si>
    <t>TN</t>
  </si>
  <si>
    <t>Tunisia</t>
  </si>
  <si>
    <t>TO</t>
  </si>
  <si>
    <t>Tonga</t>
  </si>
  <si>
    <t>TR</t>
  </si>
  <si>
    <t>Turkey</t>
  </si>
  <si>
    <t>TT</t>
  </si>
  <si>
    <t>Trinidad and Tobago</t>
  </si>
  <si>
    <t>TV</t>
  </si>
  <si>
    <t>Tuvalu</t>
  </si>
  <si>
    <t>TW</t>
  </si>
  <si>
    <t>Taiwan, Province of China</t>
  </si>
  <si>
    <t>TZ</t>
  </si>
  <si>
    <t>Tanzania, United Republic of</t>
  </si>
  <si>
    <t>UA</t>
  </si>
  <si>
    <t>Ukraine</t>
  </si>
  <si>
    <t>UG</t>
  </si>
  <si>
    <t>Uganda</t>
  </si>
  <si>
    <t>UM</t>
  </si>
  <si>
    <t>United States Minor Outlying Islands</t>
  </si>
  <si>
    <t>UY</t>
  </si>
  <si>
    <t>Uruguay</t>
  </si>
  <si>
    <t>UZ</t>
  </si>
  <si>
    <t>Uzbekistan</t>
  </si>
  <si>
    <t>VA</t>
  </si>
  <si>
    <t>Holy See (Vatican City State)</t>
  </si>
  <si>
    <t>VC</t>
  </si>
  <si>
    <t>Saint Vincent and the Grenadines</t>
  </si>
  <si>
    <t>VE</t>
  </si>
  <si>
    <t>Venezuela, Bolivarian Republic of</t>
  </si>
  <si>
    <t>VG</t>
  </si>
  <si>
    <t>Virgin Islands, British</t>
  </si>
  <si>
    <t>VI</t>
  </si>
  <si>
    <t>Virgin Islands, U.S.</t>
  </si>
  <si>
    <t>VN</t>
  </si>
  <si>
    <t>Viet Nam</t>
  </si>
  <si>
    <t>VU</t>
  </si>
  <si>
    <t>Vanuatu</t>
  </si>
  <si>
    <t>WF</t>
  </si>
  <si>
    <t>Wallis and Futuna</t>
  </si>
  <si>
    <t>WS</t>
  </si>
  <si>
    <t>Samoa</t>
  </si>
  <si>
    <t>YE</t>
  </si>
  <si>
    <t>Yemen</t>
  </si>
  <si>
    <t>YT</t>
  </si>
  <si>
    <t>Mayotte</t>
  </si>
  <si>
    <t>ZA</t>
  </si>
  <si>
    <t>South Africa</t>
  </si>
  <si>
    <t>ZM</t>
  </si>
  <si>
    <t>Zambia</t>
  </si>
  <si>
    <t>ZW</t>
  </si>
  <si>
    <t>Zimbabwe</t>
  </si>
  <si>
    <t>USDA farm production regions</t>
  </si>
  <si>
    <t>Region Code</t>
  </si>
  <si>
    <t>Northeast</t>
  </si>
  <si>
    <t>Lake States</t>
  </si>
  <si>
    <t>Corn Belt</t>
  </si>
  <si>
    <t>Northern Plains</t>
  </si>
  <si>
    <t>Appalachia</t>
  </si>
  <si>
    <t>Southeast</t>
  </si>
  <si>
    <t>Delta</t>
  </si>
  <si>
    <t>Southern Plains</t>
  </si>
  <si>
    <t>Mountain</t>
  </si>
  <si>
    <t>Pacific</t>
  </si>
  <si>
    <t xml:space="preserve"> </t>
  </si>
  <si>
    <t>State</t>
  </si>
  <si>
    <t>FIPS</t>
  </si>
  <si>
    <t>State Code</t>
  </si>
  <si>
    <t>Alabama</t>
  </si>
  <si>
    <t>ALABAMA</t>
  </si>
  <si>
    <t>Alaska</t>
  </si>
  <si>
    <t>ALASKA</t>
  </si>
  <si>
    <t xml:space="preserve">AK </t>
  </si>
  <si>
    <t>Arizona</t>
  </si>
  <si>
    <t>ARIZONA</t>
  </si>
  <si>
    <t>Arkansas</t>
  </si>
  <si>
    <t>ARKANSAS</t>
  </si>
  <si>
    <t>California</t>
  </si>
  <si>
    <t>CALIFORNIA</t>
  </si>
  <si>
    <t>Colorado</t>
  </si>
  <si>
    <t>COLORADO</t>
  </si>
  <si>
    <t>Connecticut</t>
  </si>
  <si>
    <t>CONNECTICUT</t>
  </si>
  <si>
    <t>CT</t>
  </si>
  <si>
    <t>Delaware</t>
  </si>
  <si>
    <t>DELAWARE</t>
  </si>
  <si>
    <t>Florida</t>
  </si>
  <si>
    <t>FLORIDA</t>
  </si>
  <si>
    <t>FL</t>
  </si>
  <si>
    <t>GEORGIA</t>
  </si>
  <si>
    <t>Hawaii</t>
  </si>
  <si>
    <t>HAWAII</t>
  </si>
  <si>
    <t xml:space="preserve">HI </t>
  </si>
  <si>
    <t>Idaho</t>
  </si>
  <si>
    <t>IDAHO</t>
  </si>
  <si>
    <t>Illinois</t>
  </si>
  <si>
    <t>ILLINOIS</t>
  </si>
  <si>
    <t>Indiana</t>
  </si>
  <si>
    <t>INDIANA</t>
  </si>
  <si>
    <t>Iowa</t>
  </si>
  <si>
    <t>IOWA</t>
  </si>
  <si>
    <t>IA</t>
  </si>
  <si>
    <t>Kansas</t>
  </si>
  <si>
    <t>KANSAS</t>
  </si>
  <si>
    <t>KS</t>
  </si>
  <si>
    <t>Kentucky</t>
  </si>
  <si>
    <t>KENTUCKY</t>
  </si>
  <si>
    <t>Louisiana</t>
  </si>
  <si>
    <t>LOUISIANA</t>
  </si>
  <si>
    <t>Maine</t>
  </si>
  <si>
    <t>MAINE</t>
  </si>
  <si>
    <t>Maryland</t>
  </si>
  <si>
    <t>MARYLAND</t>
  </si>
  <si>
    <t>Massachusetts</t>
  </si>
  <si>
    <t>MASSACHUSETTS</t>
  </si>
  <si>
    <t>Michigan</t>
  </si>
  <si>
    <t>MICHIGAN</t>
  </si>
  <si>
    <t>MI</t>
  </si>
  <si>
    <t>Minnesota</t>
  </si>
  <si>
    <t>MINNESOTA</t>
  </si>
  <si>
    <t>Mississippi</t>
  </si>
  <si>
    <t>MISSISSIPPI</t>
  </si>
  <si>
    <t>Missouri</t>
  </si>
  <si>
    <t>MISSOURI</t>
  </si>
  <si>
    <t>Montana</t>
  </si>
  <si>
    <t>MONTANA</t>
  </si>
  <si>
    <t>National</t>
  </si>
  <si>
    <t>NATIONAL</t>
  </si>
  <si>
    <t>Nebraska</t>
  </si>
  <si>
    <t>NEBRASKA</t>
  </si>
  <si>
    <t>Nevada</t>
  </si>
  <si>
    <t>NEVADA</t>
  </si>
  <si>
    <t>NV</t>
  </si>
  <si>
    <t>New Hampshire</t>
  </si>
  <si>
    <t>NEW HAMPSHIRE</t>
  </si>
  <si>
    <t>NH</t>
  </si>
  <si>
    <t>New Jersey</t>
  </si>
  <si>
    <t>NEW JERSEY</t>
  </si>
  <si>
    <t>NJ</t>
  </si>
  <si>
    <t>New Mexico</t>
  </si>
  <si>
    <t>NEW MEXICO</t>
  </si>
  <si>
    <t>NM</t>
  </si>
  <si>
    <t>New York</t>
  </si>
  <si>
    <t>NEW YORK</t>
  </si>
  <si>
    <t>NY</t>
  </si>
  <si>
    <t>North Carolina</t>
  </si>
  <si>
    <t>NORTH CAROLINA</t>
  </si>
  <si>
    <t>North Dakota</t>
  </si>
  <si>
    <t>NORTH DAKOTA</t>
  </si>
  <si>
    <t>ND</t>
  </si>
  <si>
    <t>Ohio</t>
  </si>
  <si>
    <t>OHIO</t>
  </si>
  <si>
    <t>OH</t>
  </si>
  <si>
    <t>Oklahoma</t>
  </si>
  <si>
    <t>OKLAHOMA</t>
  </si>
  <si>
    <t>OK</t>
  </si>
  <si>
    <t>Oregon</t>
  </si>
  <si>
    <t>OREGON</t>
  </si>
  <si>
    <t>OR</t>
  </si>
  <si>
    <t>Pennsylvania</t>
  </si>
  <si>
    <t>PENNSYLVANIA</t>
  </si>
  <si>
    <t>PUERTO RICO</t>
  </si>
  <si>
    <t xml:space="preserve">PR </t>
  </si>
  <si>
    <t>Rhode Island</t>
  </si>
  <si>
    <t>RHODE ISLAND</t>
  </si>
  <si>
    <t>RI</t>
  </si>
  <si>
    <t>South Carolina</t>
  </si>
  <si>
    <t>SOUTH CAROLINA</t>
  </si>
  <si>
    <t>South Dakota</t>
  </si>
  <si>
    <t>SOUTH DAKOTA</t>
  </si>
  <si>
    <t>Tennessee</t>
  </si>
  <si>
    <t>TENNESSEE</t>
  </si>
  <si>
    <t>Texas</t>
  </si>
  <si>
    <t>TEXAS</t>
  </si>
  <si>
    <t>TX</t>
  </si>
  <si>
    <t>Utah</t>
  </si>
  <si>
    <t>UTAH</t>
  </si>
  <si>
    <t>UT</t>
  </si>
  <si>
    <t>Vermont</t>
  </si>
  <si>
    <t>VERMONT</t>
  </si>
  <si>
    <t>VT</t>
  </si>
  <si>
    <t>Virginia</t>
  </si>
  <si>
    <t>VIRGINIA</t>
  </si>
  <si>
    <t>Washington</t>
  </si>
  <si>
    <t>WASHINGTON</t>
  </si>
  <si>
    <t>WA</t>
  </si>
  <si>
    <t>West Virginia</t>
  </si>
  <si>
    <t>WEST VIRGINIA</t>
  </si>
  <si>
    <t>WV</t>
  </si>
  <si>
    <t>Wisconsin</t>
  </si>
  <si>
    <t>WISCONSIN</t>
  </si>
  <si>
    <t>WI</t>
  </si>
  <si>
    <t>Wyoming</t>
  </si>
  <si>
    <t>WYOMING</t>
  </si>
  <si>
    <t>WY</t>
  </si>
  <si>
    <t>Country</t>
  </si>
  <si>
    <t>Country Code</t>
  </si>
  <si>
    <t>Type 0:</t>
  </si>
  <si>
    <t>agricultural means of production</t>
  </si>
  <si>
    <t>agricultural production</t>
  </si>
  <si>
    <t>biomass</t>
  </si>
  <si>
    <t>building components</t>
  </si>
  <si>
    <t>chemicals</t>
  </si>
  <si>
    <t>construction materials</t>
  </si>
  <si>
    <t>construction processes</t>
  </si>
  <si>
    <t>cooling</t>
  </si>
  <si>
    <t>district heating</t>
  </si>
  <si>
    <t>electricity</t>
  </si>
  <si>
    <t>electronics</t>
  </si>
  <si>
    <t>food industry</t>
  </si>
  <si>
    <t>glass</t>
  </si>
  <si>
    <t>hard coal</t>
  </si>
  <si>
    <t>heat pumps</t>
  </si>
  <si>
    <t>hydro power</t>
  </si>
  <si>
    <t>insulation materials</t>
  </si>
  <si>
    <t>lignite</t>
  </si>
  <si>
    <t>mechnical engineering</t>
  </si>
  <si>
    <t>metals</t>
  </si>
  <si>
    <t>mortar and plaster</t>
  </si>
  <si>
    <t>natural gas</t>
  </si>
  <si>
    <t>nuclear power</t>
  </si>
  <si>
    <t>oil</t>
  </si>
  <si>
    <t>others</t>
  </si>
  <si>
    <t>paintings</t>
  </si>
  <si>
    <t>paper &amp; cardboard</t>
  </si>
  <si>
    <t>photovoltaic</t>
  </si>
  <si>
    <t>plastics</t>
  </si>
  <si>
    <t>private consumption</t>
  </si>
  <si>
    <t>solar collector systems</t>
  </si>
  <si>
    <t>transport systems</t>
  </si>
  <si>
    <t>washing agents</t>
  </si>
  <si>
    <t>waste management</t>
  </si>
  <si>
    <t>water supply</t>
  </si>
  <si>
    <t>wind power</t>
  </si>
  <si>
    <t>wood energy</t>
  </si>
  <si>
    <t>wooden materials</t>
  </si>
  <si>
    <t>textiles</t>
  </si>
  <si>
    <t>ventilations</t>
  </si>
  <si>
    <t>Type 1:</t>
  </si>
  <si>
    <t>resource</t>
  </si>
  <si>
    <t>soil</t>
  </si>
  <si>
    <t>water</t>
  </si>
  <si>
    <t>non-material</t>
  </si>
  <si>
    <t>Type 2:</t>
  </si>
  <si>
    <t>CML 2001</t>
  </si>
  <si>
    <t>cumulative energy demand</t>
  </si>
  <si>
    <t>cumulative exergy demand</t>
  </si>
  <si>
    <t>eco-indicator 99, (E,E)</t>
  </si>
  <si>
    <t>eco-indicator 99, (H,A)</t>
  </si>
  <si>
    <t>eco-indicator 99, (I,I)</t>
  </si>
  <si>
    <t>ecological damange potential</t>
  </si>
  <si>
    <t>ecological footprint</t>
  </si>
  <si>
    <t>ecological scarcity 1997</t>
  </si>
  <si>
    <t>ecological scarcity 2006</t>
  </si>
  <si>
    <t>EDIP</t>
  </si>
  <si>
    <t>EDIP2003</t>
  </si>
  <si>
    <t>EPS 2000</t>
  </si>
  <si>
    <t>IMPACT 2002+ (Endpoint)</t>
  </si>
  <si>
    <t>IPCC 2001</t>
  </si>
  <si>
    <t>selected LCI results</t>
  </si>
  <si>
    <t>selected LCI results, additional</t>
  </si>
  <si>
    <t>TRACI</t>
  </si>
  <si>
    <t>[Category] ([Subcategory 1; subcategory 2; etc.])</t>
  </si>
  <si>
    <t>agricultural means of production (buildings; equipments; feed; machinery; mineral fertiliser; organic fertiliser; other auxiliary materials; pesticides; seed; work processes)</t>
  </si>
  <si>
    <t>agricultural production (animal production; plant production)</t>
  </si>
  <si>
    <t>biomass (cogeneration; fuels; heating systems; others; power plants; production)</t>
  </si>
  <si>
    <t>building components (cladding; doors; windows)</t>
  </si>
  <si>
    <t>chemicals (inorganics; organics)</t>
  </si>
  <si>
    <t>construction materials (additives; binders; bricks; concrete; coverings; others)</t>
  </si>
  <si>
    <t>construction processes (building construction; buildings; civil engineering; machinery)</t>
  </si>
  <si>
    <t>cooling (cogeneration; plant; production of components)</t>
  </si>
  <si>
    <t>district heating (production of components; systems)</t>
  </si>
  <si>
    <t>electricity (distribution; final consumption; production mix; supply mix)</t>
  </si>
  <si>
    <t>electronics (component; devices; module; services)</t>
  </si>
  <si>
    <t>food industry (distribution; processing)</t>
  </si>
  <si>
    <t>glass (construction; packaging)</t>
  </si>
  <si>
    <t>hard coal (fuels; heating systems; power plants; production)</t>
  </si>
  <si>
    <t>heat pumps (heating systems; production of components)</t>
  </si>
  <si>
    <t>hydro power (power plant; production of components)</t>
  </si>
  <si>
    <t>insulation materials (production)</t>
  </si>
  <si>
    <t>lignite (fuels; heating systems; power plants; production)</t>
  </si>
  <si>
    <t>mechnical engineering (compressed air equipment; compressed air generation; compressed air supply; equipment and buildings)</t>
  </si>
  <si>
    <t>metals (chipless shaping; chipping; extraction; general manufacturing; processing; refinement)</t>
  </si>
  <si>
    <t>mortar and plaster (production)</t>
  </si>
  <si>
    <t>natural gas (cogeneration; fuels; heating systems; power plants; production)</t>
  </si>
  <si>
    <t>nuclear power (power plants; production; waste treatment)</t>
  </si>
  <si>
    <t>oil (cogeneration; fuels; heating systems; power plants; production)</t>
  </si>
  <si>
    <t>others (unspecified)</t>
  </si>
  <si>
    <t>paintings (processing; production)</t>
  </si>
  <si>
    <t>paper &amp; cardboard (cardboard &amp; corrugated board; graphic paper; packaging papers; pulps)</t>
  </si>
  <si>
    <t>photovoltaic (power plants; production of components)</t>
  </si>
  <si>
    <t>plastics (monomers; others; polymers; processing)</t>
  </si>
  <si>
    <t>private consumption (nutrition)</t>
  </si>
  <si>
    <t>solar collector systems (production of components; systems)</t>
  </si>
  <si>
    <t>textiles (processing; production)</t>
  </si>
  <si>
    <t>transport systems (airplane; road; ship; train)</t>
  </si>
  <si>
    <t>ventilations (production of components; ventilation systems)</t>
  </si>
  <si>
    <t>washing agents (auxiliary agents; bleachers; builders; tensides)</t>
  </si>
  <si>
    <t>waste management (building demolition; hazardous waste incineration; inert material landfill; landfarming; municipal incineration; others; recycling; residual material landfill; sanitary landfill; underground deposit; wastewater treatment)</t>
  </si>
  <si>
    <t>water supply (production)</t>
  </si>
  <si>
    <t>wind power (power plants; productiong of components)</t>
  </si>
  <si>
    <t>wood energy (cogeneration; fuels; heating systems)</t>
  </si>
  <si>
    <t>wooden materials (extraction; processing; refinement)</t>
  </si>
  <si>
    <t>air (high population density; lower population density; low population density, long-term; lower stratosphere + upper troposphere, unspecified)</t>
  </si>
  <si>
    <t>non-material (unspecified)</t>
  </si>
  <si>
    <t>resource (biotic; in air; in ground; in water; land)</t>
  </si>
  <si>
    <t>soil (agricultural; forestry; industrial; unspecified)</t>
  </si>
  <si>
    <t>water (fossil-; ground-; ground-, long-term; lake; ocean; river; river, long-term; unspecified)</t>
  </si>
  <si>
    <t>CML 2001 (acidification potential; climate change; eutrophication potential; freshwater aquatic ecotoxicity; freshwater sediment ecotoxicity; human toxicity; ionising radiation; land use; malodours air; marine aquatic ecotoxicitiy; marine sediment ecotoxicity; photochemical oxidation (summer smog; resources; stratospheric ozone depletion; terrestrial ecotoxicity)</t>
  </si>
  <si>
    <t>cumulative energy demand (biommas; fossil; geothermal; nuclear; primary forest; solar; water; wind; wind, solar, geothermal)</t>
  </si>
  <si>
    <t>cumulative exergy demand (biomass; fossil; metals; minerals; nuclear; primary forest; solar; water; water resources; wind)</t>
  </si>
  <si>
    <t>eco-indicator 99, (E,E) (ecosystem quality; human health; resources; total)</t>
  </si>
  <si>
    <t>eco-indicator 99, (H,A) (ecosystem quality; human health; resources; total)</t>
  </si>
  <si>
    <t>eco-indicator 99, (I,I) (ecosystem quality; human health; resources; total)</t>
  </si>
  <si>
    <t>ecological footprint (total)</t>
  </si>
  <si>
    <t>ecological scarcity 1997 (total)</t>
  </si>
  <si>
    <t>ecological scarcity 2006 (total)</t>
  </si>
  <si>
    <t>ecological damange potential (total)</t>
  </si>
  <si>
    <t>EDIP (environmental impact; resource consumption)</t>
  </si>
  <si>
    <t>EDIP2003 (acidification; ecotoxicity; eutrophication; global warming; human toxicity; land filling; non-renewable resources; nutrient enrichment; photochemical ozone formation; renewable resources; stratospheric ozone depletion)</t>
  </si>
  <si>
    <t>EPS 2000 (total)</t>
  </si>
  <si>
    <t>IMPACT 2002+ (Endpoint) (climate change; ecosystem quality; human health; resources)</t>
  </si>
  <si>
    <t>IMPACT 2002+ (Midpoint) (ecosystem quality)</t>
  </si>
  <si>
    <t>IPCC 2001 (climate change)</t>
  </si>
  <si>
    <t>selected LCI results (air; resource; soil; water)</t>
  </si>
  <si>
    <t>selected LCI results, additional (air; air, radioactive; resource; total; water, radioactive)</t>
  </si>
  <si>
    <t>TRACI (environmental impact; human health)</t>
  </si>
  <si>
    <t>X-Exchange</t>
  </si>
  <si>
    <t>X-Process</t>
  </si>
  <si>
    <t>X-Source</t>
  </si>
  <si>
    <t>X-Person</t>
  </si>
  <si>
    <t>Materials/Fuels</t>
  </si>
  <si>
    <t>Electricity/Heat</t>
  </si>
  <si>
    <t>Services</t>
  </si>
  <si>
    <t>From Nature</t>
  </si>
  <si>
    <t>From Technosphere</t>
  </si>
  <si>
    <t>Input Group (3503)</t>
  </si>
  <si>
    <t>Output Group (3504)</t>
  </si>
  <si>
    <t>Reference Product</t>
  </si>
  <si>
    <t>Include Avoided Product System</t>
  </si>
  <si>
    <t>Allocated by Product</t>
  </si>
  <si>
    <t>Waste to Treatment</t>
  </si>
  <si>
    <t>To Nature</t>
  </si>
  <si>
    <t>Boolean</t>
  </si>
  <si>
    <t>No</t>
  </si>
  <si>
    <t>Yes</t>
  </si>
  <si>
    <t>Uncertainty Type (3708)</t>
  </si>
  <si>
    <t>Undefined</t>
  </si>
  <si>
    <t>Lognormal</t>
  </si>
  <si>
    <t>Normal</t>
  </si>
  <si>
    <t>Triangular</t>
  </si>
  <si>
    <t>Uniform</t>
  </si>
  <si>
    <t>Type (201)</t>
  </si>
  <si>
    <t>System, non-terminated</t>
  </si>
  <si>
    <t>Unit process</t>
  </si>
  <si>
    <t>System, terminated</t>
  </si>
  <si>
    <t>Elementary flow</t>
  </si>
  <si>
    <t>Impact category</t>
  </si>
  <si>
    <t>Multioutput process</t>
  </si>
  <si>
    <t>Energy Values (203)</t>
  </si>
  <si>
    <t>Net Heating Value (LHV)</t>
  </si>
  <si>
    <t>Gross Heating Value (HHV)</t>
  </si>
  <si>
    <t>aa</t>
  </si>
  <si>
    <t>Afar</t>
  </si>
  <si>
    <t>ab</t>
  </si>
  <si>
    <t>Abkhazian</t>
  </si>
  <si>
    <t>ae</t>
  </si>
  <si>
    <t>Avestan</t>
  </si>
  <si>
    <t>af</t>
  </si>
  <si>
    <t>Afrikaans</t>
  </si>
  <si>
    <t>ak</t>
  </si>
  <si>
    <t>Akan</t>
  </si>
  <si>
    <t>am</t>
  </si>
  <si>
    <t>Amharic</t>
  </si>
  <si>
    <t>an</t>
  </si>
  <si>
    <t>Aragonese</t>
  </si>
  <si>
    <t>ar</t>
  </si>
  <si>
    <t>Arabic</t>
  </si>
  <si>
    <t>as</t>
  </si>
  <si>
    <t>Assamese</t>
  </si>
  <si>
    <t>av</t>
  </si>
  <si>
    <t>Avaric</t>
  </si>
  <si>
    <t>ay</t>
  </si>
  <si>
    <t>Aymara</t>
  </si>
  <si>
    <t>az</t>
  </si>
  <si>
    <t>Azerbaijani</t>
  </si>
  <si>
    <t>ba</t>
  </si>
  <si>
    <t>Bashkir</t>
  </si>
  <si>
    <t>be</t>
  </si>
  <si>
    <t>Belarusian</t>
  </si>
  <si>
    <t>bg</t>
  </si>
  <si>
    <t>Bulgarian</t>
  </si>
  <si>
    <t>bh</t>
  </si>
  <si>
    <t>Bihari languages</t>
  </si>
  <si>
    <t>bi</t>
  </si>
  <si>
    <t>Bislama</t>
  </si>
  <si>
    <t>bm</t>
  </si>
  <si>
    <t>Bambara</t>
  </si>
  <si>
    <t>bn</t>
  </si>
  <si>
    <t>Bengali</t>
  </si>
  <si>
    <t>bo</t>
  </si>
  <si>
    <t>Tibetan</t>
  </si>
  <si>
    <t>br</t>
  </si>
  <si>
    <t>Breton</t>
  </si>
  <si>
    <t>bs</t>
  </si>
  <si>
    <t>Bosnian</t>
  </si>
  <si>
    <t>ca</t>
  </si>
  <si>
    <t>ce</t>
  </si>
  <si>
    <t>Chechen</t>
  </si>
  <si>
    <t>ch</t>
  </si>
  <si>
    <t>Chamorro</t>
  </si>
  <si>
    <t>co</t>
  </si>
  <si>
    <t>Corsican</t>
  </si>
  <si>
    <t>cr</t>
  </si>
  <si>
    <t>Cree</t>
  </si>
  <si>
    <t>cs</t>
  </si>
  <si>
    <t>Czech</t>
  </si>
  <si>
    <t>cu</t>
  </si>
  <si>
    <t>cv</t>
  </si>
  <si>
    <t>Chuvash</t>
  </si>
  <si>
    <t>cy</t>
  </si>
  <si>
    <t>Welsh</t>
  </si>
  <si>
    <t>da</t>
  </si>
  <si>
    <t>Danish</t>
  </si>
  <si>
    <t>German</t>
  </si>
  <si>
    <t>dv</t>
  </si>
  <si>
    <t>Divehi, Dhivehi, Maldivian</t>
  </si>
  <si>
    <t>dz</t>
  </si>
  <si>
    <t>Dzongkha</t>
  </si>
  <si>
    <t>ee</t>
  </si>
  <si>
    <t>Ewe</t>
  </si>
  <si>
    <t>el</t>
  </si>
  <si>
    <t>English</t>
  </si>
  <si>
    <t>eo</t>
  </si>
  <si>
    <t>Esperanto</t>
  </si>
  <si>
    <t>es</t>
  </si>
  <si>
    <t>Spanish, Castilian</t>
  </si>
  <si>
    <t>et</t>
  </si>
  <si>
    <t>Estonian</t>
  </si>
  <si>
    <t>eu</t>
  </si>
  <si>
    <t>Basque</t>
  </si>
  <si>
    <t>fa</t>
  </si>
  <si>
    <t>Persian</t>
  </si>
  <si>
    <t>ff</t>
  </si>
  <si>
    <t>Fulah</t>
  </si>
  <si>
    <t>fi</t>
  </si>
  <si>
    <t>Finnish</t>
  </si>
  <si>
    <t>fj</t>
  </si>
  <si>
    <t>Fijian</t>
  </si>
  <si>
    <t>fo</t>
  </si>
  <si>
    <t>Faroese</t>
  </si>
  <si>
    <t>fr</t>
  </si>
  <si>
    <t>French</t>
  </si>
  <si>
    <t>fy</t>
  </si>
  <si>
    <t>Western Frisian</t>
  </si>
  <si>
    <t>ga</t>
  </si>
  <si>
    <t>Irish</t>
  </si>
  <si>
    <t>gd</t>
  </si>
  <si>
    <t>Scottish Gaelic, Gaelic</t>
  </si>
  <si>
    <t>gl</t>
  </si>
  <si>
    <t>Galician</t>
  </si>
  <si>
    <t>gn</t>
  </si>
  <si>
    <t>Guarani</t>
  </si>
  <si>
    <t>gu</t>
  </si>
  <si>
    <t>Gujarati</t>
  </si>
  <si>
    <t>gv</t>
  </si>
  <si>
    <t>Manx</t>
  </si>
  <si>
    <t>ha</t>
  </si>
  <si>
    <t>Hausa</t>
  </si>
  <si>
    <t>he</t>
  </si>
  <si>
    <t>Hebrew</t>
  </si>
  <si>
    <t>hi</t>
  </si>
  <si>
    <t>Hindi</t>
  </si>
  <si>
    <t>ho</t>
  </si>
  <si>
    <t>Hiri Motu</t>
  </si>
  <si>
    <t>hr</t>
  </si>
  <si>
    <t>Croatian</t>
  </si>
  <si>
    <t>ht</t>
  </si>
  <si>
    <t>Haitian Creole, Haitian</t>
  </si>
  <si>
    <t>hu</t>
  </si>
  <si>
    <t>Hungarian</t>
  </si>
  <si>
    <t>hy</t>
  </si>
  <si>
    <t>Armenian</t>
  </si>
  <si>
    <t>hz</t>
  </si>
  <si>
    <t>Herero</t>
  </si>
  <si>
    <t>ia</t>
  </si>
  <si>
    <t>id</t>
  </si>
  <si>
    <t>Indonesian</t>
  </si>
  <si>
    <t>ie</t>
  </si>
  <si>
    <t>Interlingue, Occidental</t>
  </si>
  <si>
    <t>ig</t>
  </si>
  <si>
    <t>Igbo</t>
  </si>
  <si>
    <t>ii</t>
  </si>
  <si>
    <t>Sichuan Yi, Nuosu</t>
  </si>
  <si>
    <t>ik</t>
  </si>
  <si>
    <t>Inupiaq</t>
  </si>
  <si>
    <t>io</t>
  </si>
  <si>
    <t>Ido</t>
  </si>
  <si>
    <t>is</t>
  </si>
  <si>
    <t>Icelandic</t>
  </si>
  <si>
    <t>it</t>
  </si>
  <si>
    <t>Italian</t>
  </si>
  <si>
    <t>iu</t>
  </si>
  <si>
    <t>Inuktitut</t>
  </si>
  <si>
    <t>ja</t>
  </si>
  <si>
    <t>Japanese</t>
  </si>
  <si>
    <t>jv</t>
  </si>
  <si>
    <t>Javanese</t>
  </si>
  <si>
    <t>ka</t>
  </si>
  <si>
    <t>Georgian</t>
  </si>
  <si>
    <t>Kongo</t>
  </si>
  <si>
    <t>ki</t>
  </si>
  <si>
    <t>Kikuyu, Gikuyu</t>
  </si>
  <si>
    <t>kj</t>
  </si>
  <si>
    <t>Kuanyama, Kwanyama</t>
  </si>
  <si>
    <t>kk</t>
  </si>
  <si>
    <t>Kazakh</t>
  </si>
  <si>
    <t>kl</t>
  </si>
  <si>
    <t>Greenlandic, Kalaallisut</t>
  </si>
  <si>
    <t>km</t>
  </si>
  <si>
    <t>Central Khmer</t>
  </si>
  <si>
    <t>kn</t>
  </si>
  <si>
    <t>Kannada</t>
  </si>
  <si>
    <t>ko</t>
  </si>
  <si>
    <t>Korean</t>
  </si>
  <si>
    <t>kr</t>
  </si>
  <si>
    <t>Kanuri</t>
  </si>
  <si>
    <t>ks</t>
  </si>
  <si>
    <t>Kashmiri</t>
  </si>
  <si>
    <t>ku</t>
  </si>
  <si>
    <t>Kurdish</t>
  </si>
  <si>
    <t>kv</t>
  </si>
  <si>
    <t>Komi</t>
  </si>
  <si>
    <t>kw</t>
  </si>
  <si>
    <t>Cornish</t>
  </si>
  <si>
    <t>ky</t>
  </si>
  <si>
    <t>Kirghiz, Kyrgyz</t>
  </si>
  <si>
    <t>la</t>
  </si>
  <si>
    <t>Latin</t>
  </si>
  <si>
    <t>lb</t>
  </si>
  <si>
    <t>Luxembourgish, Letzeburgesch</t>
  </si>
  <si>
    <t>lg</t>
  </si>
  <si>
    <t>Luganda</t>
  </si>
  <si>
    <t>li</t>
  </si>
  <si>
    <t>Limburgish, Limburger, Limburgan</t>
  </si>
  <si>
    <t>ln</t>
  </si>
  <si>
    <t>Lingala</t>
  </si>
  <si>
    <t>lo</t>
  </si>
  <si>
    <t>Lao</t>
  </si>
  <si>
    <t>lt</t>
  </si>
  <si>
    <t>Lithuanian</t>
  </si>
  <si>
    <t>lu</t>
  </si>
  <si>
    <t>Luba-Katanga</t>
  </si>
  <si>
    <t>lv</t>
  </si>
  <si>
    <t>Latvian</t>
  </si>
  <si>
    <t>mg</t>
  </si>
  <si>
    <t>Malagasy</t>
  </si>
  <si>
    <t>mh</t>
  </si>
  <si>
    <t>Marshallese</t>
  </si>
  <si>
    <t>mi</t>
  </si>
  <si>
    <t>Māori</t>
  </si>
  <si>
    <t>mk</t>
  </si>
  <si>
    <t>Macedonian</t>
  </si>
  <si>
    <t>ml</t>
  </si>
  <si>
    <t>Malayalam</t>
  </si>
  <si>
    <t>mn</t>
  </si>
  <si>
    <t>Mongolian</t>
  </si>
  <si>
    <t>mr</t>
  </si>
  <si>
    <t>Marathi</t>
  </si>
  <si>
    <t>ms</t>
  </si>
  <si>
    <t>Malay</t>
  </si>
  <si>
    <t>mt</t>
  </si>
  <si>
    <t>Maltese</t>
  </si>
  <si>
    <t>my</t>
  </si>
  <si>
    <t>Burmese</t>
  </si>
  <si>
    <t>na</t>
  </si>
  <si>
    <t>Nauruan</t>
  </si>
  <si>
    <t>nb</t>
  </si>
  <si>
    <t>Norwegian Bokmål</t>
  </si>
  <si>
    <t>nd</t>
  </si>
  <si>
    <t>Northern Ndebele</t>
  </si>
  <si>
    <t>ne</t>
  </si>
  <si>
    <t>Nepali</t>
  </si>
  <si>
    <t>ng</t>
  </si>
  <si>
    <t>Ndonga</t>
  </si>
  <si>
    <t>nl</t>
  </si>
  <si>
    <t>nn</t>
  </si>
  <si>
    <t>Norwegian Nynorsk</t>
  </si>
  <si>
    <t>no</t>
  </si>
  <si>
    <t>Norwegian</t>
  </si>
  <si>
    <t>nr</t>
  </si>
  <si>
    <t>Southern Ndebele</t>
  </si>
  <si>
    <t>nv</t>
  </si>
  <si>
    <t>Navajo, Navaho</t>
  </si>
  <si>
    <t>ny</t>
  </si>
  <si>
    <t>Chichewa, Chewa, Nyanja</t>
  </si>
  <si>
    <t>oc</t>
  </si>
  <si>
    <t>oj</t>
  </si>
  <si>
    <t>Ojibwa</t>
  </si>
  <si>
    <t>om</t>
  </si>
  <si>
    <t>Oromo</t>
  </si>
  <si>
    <t>or</t>
  </si>
  <si>
    <t>Oriya</t>
  </si>
  <si>
    <t>os</t>
  </si>
  <si>
    <t>Ossetian, Ossetic</t>
  </si>
  <si>
    <t>pa</t>
  </si>
  <si>
    <t>Punjabi, Panjabi</t>
  </si>
  <si>
    <t>pi</t>
  </si>
  <si>
    <t>Pali</t>
  </si>
  <si>
    <t>pl</t>
  </si>
  <si>
    <t>Polish</t>
  </si>
  <si>
    <t>ps</t>
  </si>
  <si>
    <t>Pashto language, Pashto</t>
  </si>
  <si>
    <t>pt</t>
  </si>
  <si>
    <t>Portuguese</t>
  </si>
  <si>
    <t>qu</t>
  </si>
  <si>
    <t>Quechua</t>
  </si>
  <si>
    <t>rm</t>
  </si>
  <si>
    <t>Romansh</t>
  </si>
  <si>
    <t>rn</t>
  </si>
  <si>
    <t>Rundi</t>
  </si>
  <si>
    <t>ro</t>
  </si>
  <si>
    <t>Romanian</t>
  </si>
  <si>
    <t>ru</t>
  </si>
  <si>
    <t>Russian</t>
  </si>
  <si>
    <t>rw</t>
  </si>
  <si>
    <t>Kinyarwanda</t>
  </si>
  <si>
    <t>sa</t>
  </si>
  <si>
    <t>Sanskrit</t>
  </si>
  <si>
    <t>sc</t>
  </si>
  <si>
    <t>Sardinian</t>
  </si>
  <si>
    <t>sd</t>
  </si>
  <si>
    <t>Sindhi</t>
  </si>
  <si>
    <t>se</t>
  </si>
  <si>
    <t>Northern Sami</t>
  </si>
  <si>
    <t>sg</t>
  </si>
  <si>
    <t>Sango</t>
  </si>
  <si>
    <t>si</t>
  </si>
  <si>
    <t>Sinhalese, Sinhala</t>
  </si>
  <si>
    <t>sk</t>
  </si>
  <si>
    <t>Slovak</t>
  </si>
  <si>
    <t>sl</t>
  </si>
  <si>
    <t>Slovenian</t>
  </si>
  <si>
    <t>sm</t>
  </si>
  <si>
    <t>Samoan</t>
  </si>
  <si>
    <t>sn</t>
  </si>
  <si>
    <t>Shona</t>
  </si>
  <si>
    <t>so</t>
  </si>
  <si>
    <t>Somali</t>
  </si>
  <si>
    <t>sq</t>
  </si>
  <si>
    <t>Albanian</t>
  </si>
  <si>
    <t>sr</t>
  </si>
  <si>
    <t>Serbian</t>
  </si>
  <si>
    <t>ss</t>
  </si>
  <si>
    <t>Swati</t>
  </si>
  <si>
    <t>st</t>
  </si>
  <si>
    <t>Southern Sotho</t>
  </si>
  <si>
    <t>su</t>
  </si>
  <si>
    <t>Sundanese</t>
  </si>
  <si>
    <t>sv</t>
  </si>
  <si>
    <t>Swedish</t>
  </si>
  <si>
    <t>sw</t>
  </si>
  <si>
    <t>Swahili</t>
  </si>
  <si>
    <t>ta</t>
  </si>
  <si>
    <t>Tamil</t>
  </si>
  <si>
    <t>te</t>
  </si>
  <si>
    <t>Telugu</t>
  </si>
  <si>
    <t>tg</t>
  </si>
  <si>
    <t>Tajik</t>
  </si>
  <si>
    <t>th</t>
  </si>
  <si>
    <t>Thai</t>
  </si>
  <si>
    <t>ti</t>
  </si>
  <si>
    <t>Tigrinya</t>
  </si>
  <si>
    <t>tk</t>
  </si>
  <si>
    <t>Turkmen</t>
  </si>
  <si>
    <t>tl</t>
  </si>
  <si>
    <t>Tagalog</t>
  </si>
  <si>
    <t>tn</t>
  </si>
  <si>
    <t>Tswana</t>
  </si>
  <si>
    <t>to</t>
  </si>
  <si>
    <t>Tonga (Tonga Islands)</t>
  </si>
  <si>
    <t>tr</t>
  </si>
  <si>
    <t>Turkish</t>
  </si>
  <si>
    <t>ts</t>
  </si>
  <si>
    <t>Tsonga</t>
  </si>
  <si>
    <t>tt</t>
  </si>
  <si>
    <t>Tatar</t>
  </si>
  <si>
    <t>tw</t>
  </si>
  <si>
    <t>Twi</t>
  </si>
  <si>
    <t>ty</t>
  </si>
  <si>
    <t>Tahitian</t>
  </si>
  <si>
    <t>ug</t>
  </si>
  <si>
    <t>Uighur, Uyghur</t>
  </si>
  <si>
    <t>uk</t>
  </si>
  <si>
    <t>Ukrainian</t>
  </si>
  <si>
    <t>ur</t>
  </si>
  <si>
    <t>Urdu</t>
  </si>
  <si>
    <t>uz</t>
  </si>
  <si>
    <t>Uzbek</t>
  </si>
  <si>
    <t>ve</t>
  </si>
  <si>
    <t>Venda</t>
  </si>
  <si>
    <t>vi</t>
  </si>
  <si>
    <t>Vietnamese</t>
  </si>
  <si>
    <t>vo</t>
  </si>
  <si>
    <t>Volapük</t>
  </si>
  <si>
    <t>wa</t>
  </si>
  <si>
    <t>Walloon</t>
  </si>
  <si>
    <t>wo</t>
  </si>
  <si>
    <t>Wolof</t>
  </si>
  <si>
    <t>xh</t>
  </si>
  <si>
    <t>Xhosa</t>
  </si>
  <si>
    <t>yi</t>
  </si>
  <si>
    <t>Yiddish</t>
  </si>
  <si>
    <t>yo</t>
  </si>
  <si>
    <t>Yoruba</t>
  </si>
  <si>
    <t>za</t>
  </si>
  <si>
    <t>Zhuang, Chuang</t>
  </si>
  <si>
    <t>zh</t>
  </si>
  <si>
    <t>Chinese</t>
  </si>
  <si>
    <t>zu</t>
  </si>
  <si>
    <t>Zulu</t>
  </si>
  <si>
    <t>Language Code (205)</t>
  </si>
  <si>
    <t>Catalan, Valencian</t>
  </si>
  <si>
    <t>Church Slavonic, Church Slavic, Old Church Slavonic, Old Slavonic, Old Bulgarian</t>
  </si>
  <si>
    <t>Modern Greek (1453–)</t>
  </si>
  <si>
    <t>Interlingua (International Auxiliary Language Association)</t>
  </si>
  <si>
    <t>Dutch, Flemish</t>
  </si>
  <si>
    <t>Occitan (1500–)</t>
  </si>
  <si>
    <t>Not published</t>
  </si>
  <si>
    <t>Some data published</t>
  </si>
  <si>
    <t>Entire data set published</t>
  </si>
  <si>
    <t>Data Publish In (756)</t>
  </si>
  <si>
    <t>Access Restricted To (759)</t>
  </si>
  <si>
    <t>Full public access, no restrictions</t>
  </si>
  <si>
    <t>Restricted to the ETH Domain</t>
  </si>
  <si>
    <t>Restricted to the EcoInvent Centre</t>
  </si>
  <si>
    <t>Restricted to the organization specified by the Country and Company codes</t>
  </si>
  <si>
    <t>Source Type (802)</t>
  </si>
  <si>
    <t xml:space="preserve">Undefined </t>
  </si>
  <si>
    <t>Published article</t>
  </si>
  <si>
    <t>Chapter in an anthology</t>
  </si>
  <si>
    <t>Separate publication</t>
  </si>
  <si>
    <t>On-site measurement</t>
  </si>
  <si>
    <t>Oral communication</t>
  </si>
  <si>
    <t>Personal written communication</t>
  </si>
  <si>
    <t>Questionnaire</t>
  </si>
  <si>
    <t>CAS Number</t>
  </si>
  <si>
    <t>email</t>
  </si>
  <si>
    <t>m2</t>
  </si>
  <si>
    <t>Water</t>
  </si>
  <si>
    <t>MJ</t>
  </si>
  <si>
    <t>Website</t>
  </si>
  <si>
    <t>Description</t>
  </si>
  <si>
    <t>Item(s)</t>
  </si>
  <si>
    <t>Number of items</t>
  </si>
  <si>
    <t>01846770-4cfe-4a25-8ad9-919d8d378345</t>
  </si>
  <si>
    <t>kg*a</t>
  </si>
  <si>
    <t>m3</t>
  </si>
  <si>
    <t>kBq</t>
  </si>
  <si>
    <t>93a60a56-a3c8-17da-a746-0800200c9a66</t>
  </si>
  <si>
    <t>93a60a56-a3c8-19da-a746-0800200c9a66</t>
  </si>
  <si>
    <t>m2*a</t>
  </si>
  <si>
    <t>93a60a56-a3c8-21da-a746-0800200c9a66</t>
  </si>
  <si>
    <t>m3*a</t>
  </si>
  <si>
    <t>441238a3-ba09-46ec-b35b-c30cfba746d1</t>
  </si>
  <si>
    <t>93a60a56-a3c8-11da-a746-0800200b9a66</t>
  </si>
  <si>
    <t>t*km</t>
  </si>
  <si>
    <t>838aaa20-0117-11db-92e3-0800200c9a66</t>
  </si>
  <si>
    <t>m</t>
  </si>
  <si>
    <t>838aaa23-0117-11db-92e3-0800200c9a66</t>
  </si>
  <si>
    <t>Items*km</t>
  </si>
  <si>
    <t>d</t>
  </si>
  <si>
    <t>c0447923-0e60-4b3c-97c2-a86dddd9eea5</t>
  </si>
  <si>
    <t>Dozen(s)</t>
  </si>
  <si>
    <t>3bd6c6c3-bb61-46f3-b19a-c87ac5502bb7</t>
  </si>
  <si>
    <t>6dabe201-aaac-4509-92f0-d00c26cb72ab</t>
  </si>
  <si>
    <t>2abb86b6-e71b-4de5-a766-a20e80e59b6d</t>
  </si>
  <si>
    <t>Items*Length</t>
  </si>
  <si>
    <t>0ddc622a-bc4a-4cf8-a551-9e112864b77f</t>
  </si>
  <si>
    <t>Items*nmi</t>
  </si>
  <si>
    <t>9bf0166c-fa76-47d0-95af-054ea9125f2c</t>
  </si>
  <si>
    <t>Items*mi</t>
  </si>
  <si>
    <t>ce39138f-55f8-47bc-b55a-66027fc836d9</t>
  </si>
  <si>
    <t>Volume*time</t>
  </si>
  <si>
    <t>l*a</t>
  </si>
  <si>
    <t>8c1fafa2-2b2e-4fef-9581-5de34ae87350</t>
  </si>
  <si>
    <t>l*d</t>
  </si>
  <si>
    <t>9942703a-5962-4823-8ea3-7af06af9a21e</t>
  </si>
  <si>
    <t>ee5f2241-18af-4444-b457-b275660e5a20</t>
  </si>
  <si>
    <t>m3*d</t>
  </si>
  <si>
    <t>f3a1ae74-9750-4199-acdc-2e7e0546e0a5</t>
  </si>
  <si>
    <t>t*a</t>
  </si>
  <si>
    <t>23cc7a32-f08a-43df-a87c-66953eeeb3f5</t>
  </si>
  <si>
    <t>Mass*time</t>
  </si>
  <si>
    <t>4e10f566-0358-489a-8e3a-d687b66c50e6</t>
  </si>
  <si>
    <t>g*a</t>
  </si>
  <si>
    <t>2fdc0039-6c5e-489a-af77-b225684fa337</t>
  </si>
  <si>
    <t>t*d</t>
  </si>
  <si>
    <t>5209be3d-094e-4203-a074-06d7b75e9a38</t>
  </si>
  <si>
    <t>kg*d</t>
  </si>
  <si>
    <t>ab01fe47-d2c0-4308-adb1-e32df38d5a50</t>
  </si>
  <si>
    <t>b2ad404c-3e4f-4a7a-a604-46fb36654823</t>
  </si>
  <si>
    <t>l*nmi</t>
  </si>
  <si>
    <t>m3*km</t>
  </si>
  <si>
    <t>0c62f887-da22-4b0a-999b-145c4b2ffe1e</t>
  </si>
  <si>
    <t>Volume*Length</t>
  </si>
  <si>
    <t>64771383-534c-4051-84ca-e195564d5425</t>
  </si>
  <si>
    <t>l*mi</t>
  </si>
  <si>
    <t>112e9d4a-262d-4dcb-8003-c19204faedfb</t>
  </si>
  <si>
    <t>5042a5e9-b8fd-40ca-b13e-cb9f1ce0357a</t>
  </si>
  <si>
    <t>l*km</t>
  </si>
  <si>
    <t>a0805221-ed1e-4177-9e2a-4b72ce2beb06</t>
  </si>
  <si>
    <t>m3*mi</t>
  </si>
  <si>
    <t>de900fea-2536-4fe5-a92d-00ac9a28654b</t>
  </si>
  <si>
    <t>m3*nmi</t>
  </si>
  <si>
    <t>fad23f5c-f841-4369-ba17-2dd297b5fadf</t>
  </si>
  <si>
    <t>0dea4ed8-bb6b-4049-b2b4-b2c413ef2180</t>
  </si>
  <si>
    <t>Goods transport (mass*distance)</t>
  </si>
  <si>
    <t>t*mi</t>
  </si>
  <si>
    <t>3cc51ae9-b993-4a3d-964e-0aed8d7f3966</t>
  </si>
  <si>
    <t>lb*mi</t>
  </si>
  <si>
    <t>5458351a-f6f7-4e0b-a449-823c9b6374db</t>
  </si>
  <si>
    <t>t*nmi</t>
  </si>
  <si>
    <t>7dd57df4-c092-41aa-966e-c93a27797ea1</t>
  </si>
  <si>
    <t>kg*km</t>
  </si>
  <si>
    <t>a40229e6-7275-42e3-a304-23d590044770</t>
  </si>
  <si>
    <t>lb*nmi</t>
  </si>
  <si>
    <t>d24270f0-c1f2-49ec-a6bf-e86a74177070</t>
  </si>
  <si>
    <t>in</t>
  </si>
  <si>
    <t>030e99e1-2237-483c-8447-8b3a256d8b0d</t>
  </si>
  <si>
    <t>Length</t>
  </si>
  <si>
    <t>nmi</t>
  </si>
  <si>
    <t>1f112940-6c27-4c75-828a-46d548d71cff</t>
  </si>
  <si>
    <t>3d314eab-ef11-4ff3-a35e-9bc5cd858694</t>
  </si>
  <si>
    <t>4a51d52b-f94f-4168-a38c-c612f14b8a2d</t>
  </si>
  <si>
    <t>715ca68e-0ac5-4c4b-b557-fdc36623be88</t>
  </si>
  <si>
    <t>u</t>
  </si>
  <si>
    <t>9003179a-bf17-4e89-8fd7-a0c1c91ac189</t>
  </si>
  <si>
    <t>yd</t>
  </si>
  <si>
    <t>a16960ba-31e2-4fe9-82fe-219013f4708f</t>
  </si>
  <si>
    <t>mm</t>
  </si>
  <si>
    <t>cc44768b-c0ce-4bc9-804a-c59b67d22e39</t>
  </si>
  <si>
    <t>cm</t>
  </si>
  <si>
    <t>d018183e-ea8c-4a41-a303-627c9b9b173d</t>
  </si>
  <si>
    <t>ft</t>
  </si>
  <si>
    <t>f7905d3f-904d-4fdb-829e-54a72fb4c98e</t>
  </si>
  <si>
    <t>p*km</t>
  </si>
  <si>
    <t>fe8da65d-f0ea-4496-b13e-1955aaa412d7</t>
  </si>
  <si>
    <t>Person transport</t>
  </si>
  <si>
    <t>8766e10f-9f41-4db0-8173-ad0d002a5b98</t>
  </si>
  <si>
    <t>lb av</t>
  </si>
  <si>
    <t>0300ec69-ce1a-45f0-bcf0-7b33845dc53e</t>
  </si>
  <si>
    <t>Mass</t>
  </si>
  <si>
    <t>20aadc24-a391-41cf-b340-3e4529f44bde</t>
  </si>
  <si>
    <t>oz t</t>
  </si>
  <si>
    <t>2457aee5-c7ee-4416-a65a-5be4ff2b2976</t>
  </si>
  <si>
    <t>63214902-17d4-41a0-be10-d1cad375c32e</t>
  </si>
  <si>
    <t>pg</t>
  </si>
  <si>
    <t>68c83ad3-bc5b-414a-81f7-5b47af2c8a23</t>
  </si>
  <si>
    <t>t</t>
  </si>
  <si>
    <t>83192ffa-5990-490b-a23a-b45ca072db6f</t>
  </si>
  <si>
    <t>kg SWU</t>
  </si>
  <si>
    <t>95dd50e9-c184-4412-9afc-9764b1ffcf8f</t>
  </si>
  <si>
    <t>kt</t>
  </si>
  <si>
    <t>ae5cced9-f9f1-4719-bd37-837b36013d96</t>
  </si>
  <si>
    <t>b872a063-0500-42b7-9e5d-441642d84417</t>
  </si>
  <si>
    <t>carat</t>
  </si>
  <si>
    <t>d01259b2-24c2-46af-a7fe-36dd025ead15</t>
  </si>
  <si>
    <t>Mg</t>
  </si>
  <si>
    <t>sh tn</t>
  </si>
  <si>
    <t>d4922696-9c95-4b5d-a876-425e98276978</t>
  </si>
  <si>
    <t>g</t>
  </si>
  <si>
    <t>e1317ffc-7f83-4a85-bc65-4fb229a25cf8</t>
  </si>
  <si>
    <t>long tn</t>
  </si>
  <si>
    <t>e5ccc940-eb40-41f9-847e-5ee691ba8c2f</t>
  </si>
  <si>
    <t>oz av</t>
  </si>
  <si>
    <t>fa44e424-f37b-419d-8475-723429d63c08</t>
  </si>
  <si>
    <t>kcal</t>
  </si>
  <si>
    <t>010f811e-3cc2-4b14-a901-337da9b3e49c</t>
  </si>
  <si>
    <t>Net calorific value</t>
  </si>
  <si>
    <t>GJ</t>
  </si>
  <si>
    <t>01e58eb9-0aba-4c76-ba0c-03f6f3be1353</t>
  </si>
  <si>
    <t>TOE</t>
  </si>
  <si>
    <t>425aff51-b7e5-4561-aa5a-562ec103a79e</t>
  </si>
  <si>
    <t>J</t>
  </si>
  <si>
    <t>469d61f1-3bc4-4841-8adf-873825c1bc11</t>
  </si>
  <si>
    <t>52765a6c-3896-43c2-b2f4-c679acf13efe</t>
  </si>
  <si>
    <t>btu</t>
  </si>
  <si>
    <t>55244053-94ba-404e-9172-cb279d905e00</t>
  </si>
  <si>
    <t>57c492e7-d94b-4fcc-98df-cdc4163b754c</t>
  </si>
  <si>
    <t>TCE</t>
  </si>
  <si>
    <t>787f2ac9-7bcd-4a91-9fab-55bfe414138f</t>
  </si>
  <si>
    <t>kWh</t>
  </si>
  <si>
    <t>86ad2244-1f0e-4912-af53-7865283103e4</t>
  </si>
  <si>
    <t>MWh</t>
  </si>
  <si>
    <t>92e3bd49-8ed5-4885-9db6-fc88c7afcfcb</t>
  </si>
  <si>
    <t>kJ</t>
  </si>
  <si>
    <t>f4119718-2d50-47fe-9154-cab6fd2d30eb</t>
  </si>
  <si>
    <t>Wh</t>
  </si>
  <si>
    <t>fc3604f7-aa93-4aa3-8ae9-8f822874da5f</t>
  </si>
  <si>
    <t>cu ft</t>
  </si>
  <si>
    <t>07973a41-56b3-4e1b-a208-fd75a09fbd4b</t>
  </si>
  <si>
    <t>Normal Volume</t>
  </si>
  <si>
    <t>1c3a9695-398d-4b1f-b07e-a8715b610f70</t>
  </si>
  <si>
    <t>bl (US dry)</t>
  </si>
  <si>
    <t>1c4169d1-4fee-40e3-9868-953ee15e26ae</t>
  </si>
  <si>
    <t>US fl oz</t>
  </si>
  <si>
    <t>2d64c7e0-1167-42ec-9988-c441c261a35c</t>
  </si>
  <si>
    <t>pt (US fl)</t>
  </si>
  <si>
    <t>2df86f1f-293e-4e07-9cde-34eebc6d2c5f</t>
  </si>
  <si>
    <t>gal (US fl)</t>
  </si>
  <si>
    <t>431df202-da83-4baa-b576-5d17f59f0c8a</t>
  </si>
  <si>
    <t>Nm3</t>
  </si>
  <si>
    <t>4669b8ce-894d-405a-95d1-3211accaa739</t>
  </si>
  <si>
    <t>bsh (US)</t>
  </si>
  <si>
    <t>5ec65531-6bb4-4990-a687-44e9ab8f3529</t>
  </si>
  <si>
    <t>gal (US liq)</t>
  </si>
  <si>
    <t>62eb6f51-0574-4489-ae1a-1bd806f6c2ac</t>
  </si>
  <si>
    <t>fl oz (Imp)</t>
  </si>
  <si>
    <t>806c64aa-8609-4ff6-a033-6714a3348f24</t>
  </si>
  <si>
    <t>81696a66-6919-4bbb-a3ab-c79b2900de7d</t>
  </si>
  <si>
    <t>bl (US fl)</t>
  </si>
  <si>
    <t>89121cea-0d98-4466-9b0f-e33e448db7ec</t>
  </si>
  <si>
    <t>gal (Imp)</t>
  </si>
  <si>
    <t>8aa31dda-e324-469c-a29d-56476584f5ca</t>
  </si>
  <si>
    <t>bsh (Imp)</t>
  </si>
  <si>
    <t>90888d8d-3d57-497f-a3fa-12aefd2bc774</t>
  </si>
  <si>
    <t>bbl</t>
  </si>
  <si>
    <t>91995a9e-3cb4-4fc9-a93b-8c618ff9b948</t>
  </si>
  <si>
    <t>bl (Imp)</t>
  </si>
  <si>
    <t>9bc2cfb2-fb43-42e6-9783-6c7479c78cce</t>
  </si>
  <si>
    <t>pt (US dry)</t>
  </si>
  <si>
    <t>a19bcd84-e836-4764-8367-419dac3d2434</t>
  </si>
  <si>
    <t>bl (US beer)</t>
  </si>
  <si>
    <t>a681e9e5-6304-45f0-a5f4-df413eee0724</t>
  </si>
  <si>
    <t>l</t>
  </si>
  <si>
    <t>b80a512e-e402-4363-8ad0-7d02dcf4a459</t>
  </si>
  <si>
    <t>pt (Imp)</t>
  </si>
  <si>
    <t>c026770b-5b4f-467d-8fdb-15dfb8e52913</t>
  </si>
  <si>
    <t>gal (US dry)</t>
  </si>
  <si>
    <t>c530708d-be50-4207-b536-23d0857210bf</t>
  </si>
  <si>
    <t>ul</t>
  </si>
  <si>
    <t>df6987d7-afcc-4c92-ae2c-3ce3bc6f5578</t>
  </si>
  <si>
    <t>Gross calorific value</t>
  </si>
  <si>
    <t>Rutherford</t>
  </si>
  <si>
    <t>a45722ee-fc30-4bb1-aa95-5c8fb56c6bfb</t>
  </si>
  <si>
    <t>Radioactivity</t>
  </si>
  <si>
    <t>Bq</t>
  </si>
  <si>
    <t>ac324d87-9961-463a-81a1-099bb0f7d89b</t>
  </si>
  <si>
    <t>e9773595-284e-46dd-9671-5fc9ff406833</t>
  </si>
  <si>
    <t>Ci</t>
  </si>
  <si>
    <t>ef6d9358-a156-4c73-b678-320ddee7d2eb</t>
  </si>
  <si>
    <t>mi2</t>
  </si>
  <si>
    <t>20ce5f57-69b1-438b-a8e8-23089854d058</t>
  </si>
  <si>
    <t>Area</t>
  </si>
  <si>
    <t>3ce61faa-5716-41c1-aef6-b5920054acc9</t>
  </si>
  <si>
    <t>nmi2</t>
  </si>
  <si>
    <t>4689d28c-29f6-4f0a-ad03-0276f7070edd</t>
  </si>
  <si>
    <t>cm2</t>
  </si>
  <si>
    <t>588613d5-6c8c-4ab6-8c69-ec5e20ef7881</t>
  </si>
  <si>
    <t>yd2</t>
  </si>
  <si>
    <t>6c4b1e4a-bf45-4385-a60c-12cc48ecbab5</t>
  </si>
  <si>
    <t>ac</t>
  </si>
  <si>
    <t>8ee3bcbf-9e65-4f59-9b0b-40b504cbe345</t>
  </si>
  <si>
    <t>km2</t>
  </si>
  <si>
    <t>b9a011a0-c9bf-459b-b105-2623d1b61ddf</t>
  </si>
  <si>
    <t>ft2</t>
  </si>
  <si>
    <t>c66d26f1-7946-4027-85f0-ac79222a59f1</t>
  </si>
  <si>
    <t>debee4d9-bc47-4e35-8624-4957ecb75386</t>
  </si>
  <si>
    <t>a</t>
  </si>
  <si>
    <t>m2*d</t>
  </si>
  <si>
    <t>00d8370e-2bf1-4f3b-81bb-f8f147e84819</t>
  </si>
  <si>
    <t>Area*time</t>
  </si>
  <si>
    <t>mi2*a</t>
  </si>
  <si>
    <t>1c43f336-c84b-4f42-bbf7-b1b6f89e121a</t>
  </si>
  <si>
    <t>ha*a</t>
  </si>
  <si>
    <t>4866ec7b-6218-4783-87b4-cbd107280a85</t>
  </si>
  <si>
    <t>c7266b67-4ea2-457f-b391-9b94e26e195a</t>
  </si>
  <si>
    <t>km2*a</t>
  </si>
  <si>
    <t>c8166ae2-b592-4eb9-b365-e384c8b79f3c</t>
  </si>
  <si>
    <t>ft2*a</t>
  </si>
  <si>
    <t>efbbab8b-eb92-4e39-bd5f-99951ffda6c3</t>
  </si>
  <si>
    <t>Volume</t>
  </si>
  <si>
    <t>93a60a56-a3c8-22da-a746-0800200c9a66</t>
  </si>
  <si>
    <t>m*a</t>
  </si>
  <si>
    <t>f7fe0af2-e764-4984-bb9f-2cbff6cd2f18</t>
  </si>
  <si>
    <t>Length*time</t>
  </si>
  <si>
    <t>b7ffb330-95a8-4815-a78c-47fcdee3b768</t>
  </si>
  <si>
    <t>11074cfd-08a4-449b-adad-18ce24a1b275</t>
  </si>
  <si>
    <t>Duration</t>
  </si>
  <si>
    <t>h</t>
  </si>
  <si>
    <t>227a54d9-44e7-468c-b8bb-f2dd1ae68c7a</t>
  </si>
  <si>
    <t>s</t>
  </si>
  <si>
    <t>845178d8-3f2c-497f-9ca6-3c5657c2823c</t>
  </si>
  <si>
    <t>9a87f840-752d-4863-b911-533f92ee5073</t>
  </si>
  <si>
    <t>min</t>
  </si>
  <si>
    <t>9fa94e47-03bd-4ad1-8726-e10cfb6dbb7a</t>
  </si>
  <si>
    <t>MJ/kg*d</t>
  </si>
  <si>
    <t>94dcd768-ea3e-47da-ba1b-11fea4b5f4cc</t>
  </si>
  <si>
    <t>Energy/mass*time</t>
  </si>
  <si>
    <t>c6984745-192d-416f-9728-d6169ba6267f</t>
  </si>
  <si>
    <t>kWh/m2*d</t>
  </si>
  <si>
    <t>aff60d84-007c-4f30-bfda-3853760f6954</t>
  </si>
  <si>
    <t>Energy/area*time</t>
  </si>
  <si>
    <t>e2f7001e-a331-4fc7-8052-c0b9bcf6a05f</t>
  </si>
  <si>
    <t>v*km</t>
  </si>
  <si>
    <t>19a89180-e40c-4f6b-bcd3-d7347566d1e7</t>
  </si>
  <si>
    <t>Vehicle transport</t>
  </si>
  <si>
    <t>ecbe0a5d-f397-4b74-993d-32d231e4bcf9</t>
  </si>
  <si>
    <t>Energy</t>
  </si>
  <si>
    <t>f6811440-ee37-11de-8a39-0800200c9a66</t>
  </si>
  <si>
    <t>USD</t>
  </si>
  <si>
    <t>None</t>
  </si>
  <si>
    <t>Value</t>
  </si>
  <si>
    <t>Modeling and validation</t>
  </si>
  <si>
    <t>Data collection period</t>
  </si>
  <si>
    <t>Subcategory</t>
  </si>
  <si>
    <t>Project</t>
  </si>
  <si>
    <t>Data treatment</t>
  </si>
  <si>
    <t>Data generator</t>
  </si>
  <si>
    <t>Administrative information</t>
  </si>
  <si>
    <t>Reviewer</t>
  </si>
  <si>
    <t>General information</t>
  </si>
  <si>
    <t>Access and use restrictions</t>
  </si>
  <si>
    <t>City</t>
  </si>
  <si>
    <t>Zip code</t>
  </si>
  <si>
    <t>USA</t>
  </si>
  <si>
    <t>Commentary on issues in data quality analysis in life cycle assessment</t>
  </si>
  <si>
    <t>10.1007/s11367-011-0371-x</t>
  </si>
  <si>
    <t>List of options for dropdown lists</t>
  </si>
  <si>
    <t>Allocation</t>
  </si>
  <si>
    <t>Physical</t>
  </si>
  <si>
    <t>Economic</t>
  </si>
  <si>
    <t>Causal</t>
  </si>
  <si>
    <t>Flow</t>
  </si>
  <si>
    <t>Default Provider</t>
  </si>
  <si>
    <t>Name</t>
  </si>
  <si>
    <t>Infrastructure process</t>
  </si>
  <si>
    <t>Quantitative reference</t>
  </si>
  <si>
    <t>Time</t>
  </si>
  <si>
    <t>Start date</t>
  </si>
  <si>
    <t>End date</t>
  </si>
  <si>
    <t>Geography</t>
  </si>
  <si>
    <t>Technology</t>
  </si>
  <si>
    <t>Inputs/Outputs</t>
  </si>
  <si>
    <t>Intended application</t>
  </si>
  <si>
    <t>Data set owner</t>
  </si>
  <si>
    <t>Data documentor</t>
  </si>
  <si>
    <t>Publication</t>
  </si>
  <si>
    <t>Modeling and Validation</t>
  </si>
  <si>
    <t>Process type</t>
  </si>
  <si>
    <t>LCI method</t>
  </si>
  <si>
    <t>Modeling constants</t>
  </si>
  <si>
    <t>Data selection</t>
  </si>
  <si>
    <t>Data source information</t>
  </si>
  <si>
    <t>Sampling procedure</t>
  </si>
  <si>
    <t>Process evaluation and validation</t>
  </si>
  <si>
    <t>Data set other evaluation</t>
  </si>
  <si>
    <t>Sources</t>
  </si>
  <si>
    <t>Parameters</t>
  </si>
  <si>
    <t>Costs</t>
  </si>
  <si>
    <t>Cost category</t>
  </si>
  <si>
    <t>Fixed costs</t>
  </si>
  <si>
    <t>Additional information</t>
  </si>
  <si>
    <t>Flow properties</t>
  </si>
  <si>
    <t>Conversion factor</t>
  </si>
  <si>
    <t>Reference unit</t>
  </si>
  <si>
    <t>Doi</t>
  </si>
  <si>
    <t>Text reference</t>
  </si>
  <si>
    <t>Actors</t>
  </si>
  <si>
    <t>Address</t>
  </si>
  <si>
    <t>Telefax</t>
  </si>
  <si>
    <t>Categorization</t>
  </si>
  <si>
    <t>General Information</t>
  </si>
  <si>
    <t>Data Type</t>
  </si>
  <si>
    <t>LCADC Convention</t>
  </si>
  <si>
    <t>Quantiative reference</t>
  </si>
  <si>
    <t>mm/dd/yyyy</t>
  </si>
  <si>
    <t>text</t>
  </si>
  <si>
    <t xml:space="preserve">A description of the process, its technical scope (e.g. gate-to-gate or cradle-to-grave), and any aggregation. Describe the technology that was used, its operating conditions, and the process’s general temporal and geographic representativeness.
</t>
  </si>
  <si>
    <t>ISO 3166-2 code indicating the data set’s geographic location (US state).</t>
  </si>
  <si>
    <t>Flow property</t>
  </si>
  <si>
    <t>Parameter</t>
  </si>
  <si>
    <t>Input group</t>
  </si>
  <si>
    <t>Output group</t>
  </si>
  <si>
    <t>Input groups</t>
  </si>
  <si>
    <t>Output groups</t>
  </si>
  <si>
    <t>Version</t>
  </si>
  <si>
    <t>Copyright</t>
  </si>
  <si>
    <t>Data completeness</t>
  </si>
  <si>
    <t>Uncertainty Distributions</t>
  </si>
  <si>
    <t>Logarithmic normal distribution</t>
  </si>
  <si>
    <t>Normal distribution</t>
  </si>
  <si>
    <t>Triangle distribution</t>
  </si>
  <si>
    <t>Uniform distribution</t>
  </si>
  <si>
    <t>No distribution</t>
  </si>
  <si>
    <t>Uncertainty distribution</t>
  </si>
  <si>
    <t>Expected value</t>
  </si>
  <si>
    <t>Dispersion</t>
  </si>
  <si>
    <t>Minimum</t>
  </si>
  <si>
    <t>Maximum</t>
  </si>
  <si>
    <r>
      <rPr>
        <b/>
        <sz val="10"/>
        <rFont val="Arial"/>
        <family val="2"/>
      </rPr>
      <t>The name of the quantitative reference flow must be identical to the name of the unit process it is referencing.</t>
    </r>
    <r>
      <rPr>
        <sz val="10"/>
        <rFont val="Arial"/>
        <family val="2"/>
      </rPr>
      <t xml:space="preserve">
In ILCD and openLCA, quantitative reference information must be entered in the Flow record and linked to the Process record. The quantitative reference field cannot be directly edited in the Process record.
</t>
    </r>
  </si>
  <si>
    <t>mass</t>
  </si>
  <si>
    <t>energy</t>
  </si>
  <si>
    <t>area</t>
  </si>
  <si>
    <t>area*time</t>
  </si>
  <si>
    <t>energy/area*time</t>
  </si>
  <si>
    <t>energy/mass*time</t>
  </si>
  <si>
    <t>items</t>
  </si>
  <si>
    <t>items*length</t>
  </si>
  <si>
    <t>length</t>
  </si>
  <si>
    <t>length*area</t>
  </si>
  <si>
    <t>length*area/time</t>
  </si>
  <si>
    <t>length*time</t>
  </si>
  <si>
    <t>mass/time</t>
  </si>
  <si>
    <t>mass*length</t>
  </si>
  <si>
    <t>mass*time</t>
  </si>
  <si>
    <t>mechanical filtration (occ.)</t>
  </si>
  <si>
    <t>mole*area/mass</t>
  </si>
  <si>
    <t>mole*area*time/mass</t>
  </si>
  <si>
    <t>person transport</t>
  </si>
  <si>
    <t>radioactivity</t>
  </si>
  <si>
    <t>vehicle transport</t>
  </si>
  <si>
    <t>volume</t>
  </si>
  <si>
    <t>volume*length</t>
  </si>
  <si>
    <t>volume*time</t>
  </si>
  <si>
    <t>Unit groups</t>
  </si>
  <si>
    <t>groundwater replenishment (transf.)</t>
  </si>
  <si>
    <t>(mm*m2)/a</t>
  </si>
  <si>
    <t>mm*m2</t>
  </si>
  <si>
    <t>cm*m2/d</t>
  </si>
  <si>
    <t>kg/a</t>
  </si>
  <si>
    <t>Erosion Resistance (Occ.)</t>
  </si>
  <si>
    <t>Erosion Resistance (Transf.)</t>
  </si>
  <si>
    <t>Groundwater replenishment (Occ.)</t>
  </si>
  <si>
    <t>Groundwater replenishment (Transf.)</t>
  </si>
  <si>
    <t>Mechanical Filtration (Occ.)</t>
  </si>
  <si>
    <t>Mechanical Filtration (Transf.)</t>
  </si>
  <si>
    <t>Physicochemical Filtration (Occ.)</t>
  </si>
  <si>
    <t>Physicochemical Filtration (Transf.)</t>
  </si>
  <si>
    <t>Volume*Time</t>
  </si>
  <si>
    <t>cm*m3</t>
  </si>
  <si>
    <t>(cmol*m2)/kg</t>
  </si>
  <si>
    <t>(cmol*m2*a)/kg</t>
  </si>
  <si>
    <t>Describe the intended application for the data including the larger context within which the data were developed and the objectives of the research. The intended application may differ due to project scope or system boundaries, data aggregation methods, and/or data gaps.</t>
  </si>
  <si>
    <t>Name of the person or entity that owns this data set. The data set owner is not necessarily the copyright holder, if the data set is copyrighted.</t>
  </si>
  <si>
    <t>Name of the person or entity responsible for generating the dataset</t>
  </si>
  <si>
    <t>Name of the individual or entity that documented the data set. Documentation activities include entering information into an LCA modeling program or database.</t>
  </si>
  <si>
    <t xml:space="preserve">Reference to an APA (American Psychological Association) formatted citation of a foundational publication that illustrates how the data were used. </t>
  </si>
  <si>
    <t>A clear statement about how the data and metadata may be used.</t>
  </si>
  <si>
    <t xml:space="preserve">Information about the project in which the data were generated. </t>
  </si>
  <si>
    <t>The data set version number. The first two digits refer to major updates, the second two digits refer to minor revisions and error corrections, and the final three digits are used for automatic and internal version counting during data set development. (ILCD)</t>
  </si>
  <si>
    <t>A flag indicating whether or not the dataset is copyrighted. (LCADC)</t>
  </si>
  <si>
    <t>US Environmental Protection Agency (2010). AP-42 Emission Factors. External Combustion Sources. Section 1.3 - Fuel Oil Combustion. .  Retrieved from http://www.epa.gov/ttnchie1/ap42/ch01/final/c01s03.pdf</t>
  </si>
  <si>
    <t>01.00.000</t>
  </si>
  <si>
    <t>Publications and communications</t>
  </si>
  <si>
    <t>Cooper, J.S., Kahn, E. (2012) Commentary on issues in data quality analysis in life cycle assessment</t>
  </si>
  <si>
    <t>xx.xx.xxx</t>
  </si>
  <si>
    <t>System process</t>
  </si>
  <si>
    <t>Indication of whether the data represent a unit or system process, where a system process is an LCI result.</t>
  </si>
  <si>
    <t>not required</t>
  </si>
  <si>
    <t xml:space="preserve">Include the three elements below:
- Treatment of missing intermediate flow data 
- Treatment of missing data to or from the environment
- Mass balance </t>
  </si>
  <si>
    <t xml:space="preserve">Detailed description of the methods and assumptions used to transform primary and secondary data into flow quantities through recalculating, reformatting, aggregation, or proxy data. 
Also includes a description of the data quality according to LCADC convention.
</t>
  </si>
  <si>
    <t>Detailed description of how boundary conditions were defined, how data were collected, and how uncertainty is estimated.</t>
  </si>
  <si>
    <t>Time period in which the data were collected.</t>
  </si>
  <si>
    <t>Name of the individual or entity who reviewed the dataset.</t>
  </si>
  <si>
    <t>The primary and secondary resources used to compile the data.</t>
  </si>
  <si>
    <t>test cost category</t>
  </si>
  <si>
    <t>test LCI method</t>
  </si>
  <si>
    <t>test modeling constants</t>
  </si>
  <si>
    <t>test data selection</t>
  </si>
  <si>
    <t>Beltsville, MD</t>
  </si>
  <si>
    <t>source description</t>
  </si>
  <si>
    <t>Base name</t>
  </si>
  <si>
    <t>Treatment / standards / routes</t>
  </si>
  <si>
    <t>Quantitative product or process properties</t>
  </si>
  <si>
    <t>Qualitative information about the product produced, specifically: treatment received, standard fulfilled, product quality, use information, production route name, educt name, primary / secondary etc. Separate each treatment, standard, or route by commas.</t>
  </si>
  <si>
    <t>General descriptive name of the product produced.</t>
  </si>
  <si>
    <t>Mass balance</t>
  </si>
  <si>
    <t>The mass imbalance is 0.05 kg, which is a function of cutoff emissions and a lack of accounting the air used in combustion.</t>
  </si>
  <si>
    <t>Time Comment</t>
  </si>
  <si>
    <t>Geography Comment</t>
  </si>
  <si>
    <t>Technology Comment</t>
  </si>
  <si>
    <t>Mix type</t>
  </si>
  <si>
    <t>Location type</t>
  </si>
  <si>
    <t xml:space="preserve">Specifyfing information on whether the process is a production mix or consumption mix, if applicable. </t>
  </si>
  <si>
    <t>true/false</t>
  </si>
  <si>
    <t>State primary assumptions used to create this unit process</t>
  </si>
  <si>
    <t>Source information</t>
  </si>
  <si>
    <t>References
 (Enter number of reference from 'Reference Source Info' sheet)</t>
  </si>
  <si>
    <t>Is Proxy Flow</t>
  </si>
  <si>
    <t>Original Flow Name (if mapped from another src)</t>
  </si>
  <si>
    <t>Other Comments</t>
  </si>
  <si>
    <t>Aggregated Comments (generated automatically from other fields)</t>
  </si>
  <si>
    <t>Distribution</t>
  </si>
  <si>
    <t>Uncertainty Information</t>
  </si>
  <si>
    <t>Flow Information</t>
  </si>
  <si>
    <t>Data Quality</t>
  </si>
  <si>
    <t>Pedigree Uncertainty</t>
  </si>
  <si>
    <t>Page Numbers (where data is found in ref.)</t>
  </si>
  <si>
    <t>Original flow source (where flow is found, if applicable)</t>
  </si>
  <si>
    <t>IsProd/CoProd</t>
  </si>
  <si>
    <t>ProductNumber</t>
  </si>
  <si>
    <t>Non_Product number</t>
  </si>
  <si>
    <t>Co-products</t>
  </si>
  <si>
    <t>x-sum</t>
  </si>
  <si>
    <t>flow check</t>
  </si>
  <si>
    <t>Default Method</t>
  </si>
  <si>
    <t>Causal Allocation Factors</t>
  </si>
  <si>
    <t>Avoided Product (true/false)</t>
  </si>
  <si>
    <t>Name of the individual and/ or entity who reviewed the dataset.</t>
  </si>
  <si>
    <t>Process Validation</t>
  </si>
  <si>
    <t>Process Completeness</t>
  </si>
  <si>
    <t>Indicator Description</t>
  </si>
  <si>
    <t>5 (default)</t>
  </si>
  <si>
    <t>Flow Reliability</t>
  </si>
  <si>
    <t>Verified data based on a calculation</t>
  </si>
  <si>
    <t>Non-verified data based on a calculation</t>
  </si>
  <si>
    <t>Flow Representativeness</t>
  </si>
  <si>
    <t>Less than 6 years of difference</t>
  </si>
  <si>
    <t>Less than 10 years of  difference</t>
  </si>
  <si>
    <t xml:space="preserve">Less than 15 years of difference </t>
  </si>
  <si>
    <t xml:space="preserve">Indicator </t>
  </si>
  <si>
    <t>Data Generation Method:</t>
  </si>
  <si>
    <t>DQI  Flow Methodology</t>
  </si>
  <si>
    <t>DQI Matrix (adapted from NETL LCI&amp;C Guideline Document and from Weidema et al. 2013)</t>
  </si>
  <si>
    <t>Flow Data Quality Indicators</t>
  </si>
  <si>
    <t>Scores</t>
  </si>
  <si>
    <t>Process Data Quality Indicators</t>
  </si>
  <si>
    <t>DQI  Process Methodology</t>
  </si>
  <si>
    <r>
      <t xml:space="preserve">Calculations: </t>
    </r>
    <r>
      <rPr>
        <sz val="10"/>
        <color theme="1"/>
        <rFont val="Arial"/>
        <family val="2"/>
      </rPr>
      <t xml:space="preserve">The objective of the calculation sheet is to present all manipulation of original source values to allow data users and reviwers a clear understanding of data development methodology. </t>
    </r>
  </si>
  <si>
    <t>1) All equations should be clear and concise</t>
  </si>
  <si>
    <t>2) All original data values should be labeled and referenced</t>
  </si>
  <si>
    <t xml:space="preserve">4) A flow diagram offering as much detail as possible about the material flow pathway should be included. </t>
  </si>
  <si>
    <t>a) Flow diagrams should be color coded to show included and excluded flows</t>
  </si>
  <si>
    <t>b) Distinctions should be made between technosphere and elementary flows (dashed lines for technosphere flows and solid lines for elementary flows)</t>
  </si>
  <si>
    <t xml:space="preserve">3) Any constanstants used must be listed in a separate cell and then referenced </t>
  </si>
  <si>
    <t>Temporal correlation</t>
  </si>
  <si>
    <t>Geographical correlation</t>
  </si>
  <si>
    <t>Technological correlation</t>
  </si>
  <si>
    <t>Goal and Scope Representativeness</t>
  </si>
  <si>
    <t>Include any important quanitative poperties of the product or process</t>
  </si>
  <si>
    <t xml:space="preserve">Documented estimate          </t>
  </si>
  <si>
    <t>Undocumented estimate</t>
  </si>
  <si>
    <r>
      <rPr>
        <b/>
        <sz val="14"/>
        <color theme="1"/>
        <rFont val="Calibri"/>
        <family val="2"/>
        <scheme val="minor"/>
      </rPr>
      <t>or</t>
    </r>
    <r>
      <rPr>
        <sz val="14"/>
        <color theme="1"/>
        <rFont val="Calibri"/>
        <family val="2"/>
        <scheme val="minor"/>
      </rPr>
      <t xml:space="preserve"> non-verified data based on measurements</t>
    </r>
  </si>
  <si>
    <t xml:space="preserve">Age of data unknown or more than 15 years </t>
  </si>
  <si>
    <t>Sampling methods correlation</t>
  </si>
  <si>
    <t>Flow Type</t>
  </si>
  <si>
    <t>Reference product</t>
  </si>
  <si>
    <t>Intermediate inputs</t>
  </si>
  <si>
    <t>All purchased inputs, including non-durables, durables and infrastructures</t>
  </si>
  <si>
    <t>Land occupied/transformed</t>
  </si>
  <si>
    <t>land occupied or converted</t>
  </si>
  <si>
    <t>Inputs</t>
  </si>
  <si>
    <t>Raw material inputs</t>
  </si>
  <si>
    <t>Includes fossil resources, minerals &amp; metals, biomass, as well as carbon dioxide sequestered</t>
  </si>
  <si>
    <t>Raw energy inputs</t>
  </si>
  <si>
    <t>Energy from wind, sunlight, geothermal, waves, etc. captured in unit process</t>
  </si>
  <si>
    <t>Treated or untreated water input</t>
  </si>
  <si>
    <t>Waste to treatment</t>
  </si>
  <si>
    <t>Solid and hazardous waste</t>
  </si>
  <si>
    <t>solid &amp; hazardous waste sent to a treatment or reclaimed/recycled</t>
  </si>
  <si>
    <t>Liquid waste</t>
  </si>
  <si>
    <t>wastewater</t>
  </si>
  <si>
    <t>Emissions to air</t>
  </si>
  <si>
    <t>GHGs</t>
  </si>
  <si>
    <t>Criteria Air Pollutants</t>
  </si>
  <si>
    <t>Toxics + Other</t>
  </si>
  <si>
    <t>VOCs, metals, other inorganics (e.g. HCl, NH4),  other harzardous air pollutants, radionucletides, noise</t>
  </si>
  <si>
    <t>Evaporation and transpiration</t>
  </si>
  <si>
    <t>Emissions to water</t>
  </si>
  <si>
    <t>Nutrients</t>
  </si>
  <si>
    <t>N-compounds, P-compounds, and organic matter</t>
  </si>
  <si>
    <t>Organics, metals, radionucletides, mineral soil</t>
  </si>
  <si>
    <t>Emissions to soil</t>
  </si>
  <si>
    <t>Organics, metals, other inorganics (e.g. HCl, NH4),  other harzardous air pollutants, radionucletides</t>
  </si>
  <si>
    <t>TOTAL</t>
  </si>
  <si>
    <t>Detail whether a mass balance was completed on unit process and any imbalances present.</t>
  </si>
  <si>
    <t>Flows Checklist</t>
  </si>
  <si>
    <t>A short, general description of the process’s technical scope. This description should inform users of the data’s technical relevance. Include a list of processes/ activities (anthropogenic or natural) included in the dataset, including a description of any fate and transport modeling. The goal technological representativeness should also be addressed. This includes describing the overall process design, the operational conditions and material/material quality.</t>
  </si>
  <si>
    <t>End date for the time period that the data are intended to represent.</t>
  </si>
  <si>
    <t>Copy last row of tables and insert copied cells to add another row</t>
  </si>
  <si>
    <t>Raw material/energy inputs</t>
  </si>
  <si>
    <t xml:space="preserve">     Raw material inputs</t>
  </si>
  <si>
    <t xml:space="preserve">     Raw energy inputs</t>
  </si>
  <si>
    <t xml:space="preserve">     Solid and hazardous waste</t>
  </si>
  <si>
    <t xml:space="preserve">     Liquid waste</t>
  </si>
  <si>
    <t xml:space="preserve">    Criteria Air Pollutants</t>
  </si>
  <si>
    <t xml:space="preserve">    GHGs</t>
  </si>
  <si>
    <t xml:space="preserve">    Toxics + Other</t>
  </si>
  <si>
    <t xml:space="preserve">    Water</t>
  </si>
  <si>
    <t>Flows Evaluated</t>
  </si>
  <si>
    <t>Flows Expected</t>
  </si>
  <si>
    <t>e.g. CO2, CH4, N2O</t>
  </si>
  <si>
    <t>e.g. SOx, NOx, PM10, PM2.5, CO, Lead</t>
  </si>
  <si>
    <t>Level of Resolution</t>
  </si>
  <si>
    <t>Point Value</t>
  </si>
  <si>
    <t xml:space="preserve">% Complete </t>
  </si>
  <si>
    <t>Calculated SCORE</t>
  </si>
  <si>
    <t>Notes</t>
  </si>
  <si>
    <t>Definition</t>
  </si>
  <si>
    <t>Wood chips</t>
  </si>
  <si>
    <t>Screen rejects</t>
  </si>
  <si>
    <t>Fuel + operation</t>
  </si>
  <si>
    <t>Land not included</t>
  </si>
  <si>
    <t xml:space="preserve">     Water inputs</t>
  </si>
  <si>
    <t>Water supression not included</t>
  </si>
  <si>
    <t>NA (GHGs from fuel combustion found in diesel operation unit process)</t>
  </si>
  <si>
    <t xml:space="preserve">PM10 </t>
  </si>
  <si>
    <t xml:space="preserve">    Nutrients</t>
  </si>
  <si>
    <t xml:space="preserve">Data from same resolution </t>
  </si>
  <si>
    <r>
      <rPr>
        <b/>
        <sz val="14"/>
        <color theme="1"/>
        <rFont val="Calibri"/>
        <family val="2"/>
        <scheme val="minor"/>
      </rPr>
      <t xml:space="preserve">and </t>
    </r>
    <r>
      <rPr>
        <sz val="14"/>
        <color theme="1"/>
        <rFont val="Calibri"/>
        <family val="2"/>
        <scheme val="minor"/>
      </rPr>
      <t>same area of study</t>
    </r>
  </si>
  <si>
    <t>Water inputs</t>
  </si>
  <si>
    <t>indicates that the corresponding 'user input' information is imported into OpenLCA</t>
  </si>
  <si>
    <t>User input cell</t>
  </si>
  <si>
    <t>Automated cell</t>
  </si>
  <si>
    <t>automatically populated and cannot be changed</t>
  </si>
  <si>
    <t>unlocked and available for users to input data information</t>
  </si>
  <si>
    <t>helpful guidelines in how to fill out the corresponding 'user input' cell</t>
  </si>
  <si>
    <t>Instruction cell</t>
  </si>
  <si>
    <t>Title cells - active</t>
  </si>
  <si>
    <t>Title cells - inactive</t>
  </si>
  <si>
    <t>Explanation</t>
  </si>
  <si>
    <t>Non-products</t>
  </si>
  <si>
    <t>Cell Color Coding</t>
  </si>
  <si>
    <t>Tab Color Coding</t>
  </si>
  <si>
    <t>Data tab</t>
  </si>
  <si>
    <t>Information tab</t>
  </si>
  <si>
    <t>data is imported into OpenLCA</t>
  </si>
  <si>
    <t>data provides supporting information and is NOT imported into OpenLCA</t>
  </si>
  <si>
    <t xml:space="preserve">Author </t>
  </si>
  <si>
    <t>Changes</t>
  </si>
  <si>
    <t>Date</t>
  </si>
  <si>
    <t>Ashley Edelen</t>
  </si>
  <si>
    <t>creation of instruction sheet</t>
  </si>
  <si>
    <t>moving of cover sheet instructions to instruction sheet</t>
  </si>
  <si>
    <t>addition of track changes sheet</t>
  </si>
  <si>
    <t>Instruction Sheet</t>
  </si>
  <si>
    <t>Instruction sheet &amp; Cover sheet</t>
  </si>
  <si>
    <t>track changes sheet</t>
  </si>
  <si>
    <t>instruction sheet, allocation sheet, modeling and validation sheet, administrative information sheet, inputsoutputs and general information</t>
  </si>
  <si>
    <t>color coding - updated cell scheme</t>
  </si>
  <si>
    <t>color coding - updated tab scheme</t>
  </si>
  <si>
    <t>instruction sheet, codes, code-locations, calculation</t>
  </si>
  <si>
    <t>parameter sheet</t>
  </si>
  <si>
    <t>size of formula comment box</t>
  </si>
  <si>
    <t>3.23.16</t>
  </si>
  <si>
    <t>Location of Changes (sheet name)</t>
  </si>
  <si>
    <t>Description of the data’s temporal characteristics, including the time period they refer to and for which they are valid, any temporal aggregation and incongruence of supporting data and description of minimum temporal data collection period.</t>
  </si>
  <si>
    <t>list</t>
  </si>
  <si>
    <t>general informaiton tab</t>
  </si>
  <si>
    <t>corrected instructions for level of resolution F24, temporal comment F21</t>
  </si>
  <si>
    <t>EPA Flow DQI</t>
  </si>
  <si>
    <t>added Greographic level of resolution definitions</t>
  </si>
  <si>
    <t>Level of resolution definitions found on EPA Flow DQI under the DQI table</t>
  </si>
  <si>
    <t>Description of the data set’s geographic representativeness and any geographic aggregation methods. Data geographic representativeness should include a description of area of study boundary.</t>
  </si>
  <si>
    <t>Data generation type</t>
  </si>
  <si>
    <t>A description of the location type of availability (LCAC).  Include only the location types of availability if the process is not a mix.</t>
  </si>
  <si>
    <t>Categories</t>
  </si>
  <si>
    <t>LCA Commons convention</t>
  </si>
  <si>
    <t>Process Name</t>
  </si>
  <si>
    <t>Latitude</t>
  </si>
  <si>
    <t>Longitude</t>
  </si>
  <si>
    <t>##.###</t>
  </si>
  <si>
    <t>Latitude coordinate</t>
  </si>
  <si>
    <t>Longitude coordinate</t>
  </si>
  <si>
    <t>Primary reviewer</t>
  </si>
  <si>
    <t>Additional reviewers</t>
  </si>
  <si>
    <t>integer (reference to actor table)</t>
  </si>
  <si>
    <t>2
3</t>
  </si>
  <si>
    <t>integer (reference to actors table)</t>
  </si>
  <si>
    <t>US Environmental Protection Agency</t>
  </si>
  <si>
    <t>LCA Digital Commons Unit Process Data</t>
  </si>
  <si>
    <t>LCA Digital Commons Unit Process Data: field crop production Version 1</t>
  </si>
  <si>
    <t>Exchange ID</t>
  </si>
  <si>
    <t>integer (reference to sources table).  Multiple sources separated by line break.</t>
  </si>
  <si>
    <t>US Federal LCA Commons Life Cycle Inventory Unit Process Template</t>
  </si>
  <si>
    <t>p1</t>
  </si>
  <si>
    <t>p2</t>
  </si>
  <si>
    <t>p3</t>
  </si>
  <si>
    <t>p4</t>
  </si>
  <si>
    <t>p5</t>
  </si>
  <si>
    <t>p1*p2+p3/p4</t>
  </si>
  <si>
    <t>text1</t>
  </si>
  <si>
    <t>text2</t>
  </si>
  <si>
    <t>text3</t>
  </si>
  <si>
    <t>text4</t>
  </si>
  <si>
    <t>text5</t>
  </si>
  <si>
    <t>exp1</t>
  </si>
  <si>
    <t>exp2</t>
  </si>
  <si>
    <t>exp3</t>
  </si>
  <si>
    <t>exp4</t>
  </si>
  <si>
    <t>exp5</t>
  </si>
  <si>
    <t>actor 3</t>
  </si>
  <si>
    <t>actor 4</t>
  </si>
  <si>
    <t>actor 5</t>
  </si>
  <si>
    <t xml:space="preserve">Multiple unit processes can be imported into openLCA with this workbook.  The openLCA plugin considers each workbook a single unit process. </t>
  </si>
  <si>
    <t xml:space="preserve">Instructions:  This template should be used for life cycle inventory (LCI) unit process development and is associated with an openLCA plugin to import these data into an openLCA 1.5 database.  See www.openLCA.org to download the latest release of openLCA for free, and to access available plugins. </t>
  </si>
  <si>
    <t>This is the sample project number 12.345.67890</t>
  </si>
  <si>
    <t>test data completeness</t>
  </si>
  <si>
    <t>test data treatment</t>
  </si>
  <si>
    <t>test sampling procedure</t>
  </si>
  <si>
    <t>test collection peried</t>
  </si>
  <si>
    <t>test data set other evaluation</t>
  </si>
  <si>
    <t>name@email.com</t>
  </si>
  <si>
    <t>123.456.7890</t>
  </si>
  <si>
    <t>098.765.4321</t>
  </si>
  <si>
    <t>www.google.com</t>
  </si>
  <si>
    <t>actor 2</t>
  </si>
  <si>
    <t>actor 1</t>
  </si>
  <si>
    <t>address 1</t>
  </si>
  <si>
    <t>address 2</t>
  </si>
  <si>
    <t>address 3</t>
  </si>
  <si>
    <t>description 1</t>
  </si>
  <si>
    <t>description 2</t>
  </si>
  <si>
    <t>description 3</t>
  </si>
  <si>
    <t>Washington, DC</t>
  </si>
  <si>
    <t>test intended application</t>
  </si>
  <si>
    <t>test restrictions</t>
  </si>
  <si>
    <t>Wesley Ingwersen</t>
  </si>
  <si>
    <t>Template Instructions</t>
  </si>
  <si>
    <t>correct spelling of sheet name</t>
  </si>
  <si>
    <t>11.18.2016</t>
  </si>
  <si>
    <t>InputsOutputs, Q4</t>
  </si>
  <si>
    <t>Rename sampling methods to 'Data collection methods'</t>
  </si>
  <si>
    <t>11: Agriculture, Forestry, Fishing and Hunting</t>
  </si>
  <si>
    <t>1111: Oilseed and Grain Farming</t>
  </si>
  <si>
    <t>1112: Vegetable and Melon Farming</t>
  </si>
  <si>
    <t>1113: Fruit and Tree Nut Farming</t>
  </si>
  <si>
    <t>1114: Greenhouse, Nursery, and Floriculture Production</t>
  </si>
  <si>
    <t>1119: Other Crop Farming</t>
  </si>
  <si>
    <t>1121: Cattle Ranching and Farming</t>
  </si>
  <si>
    <t>1122: Hog and Pig Farming</t>
  </si>
  <si>
    <t>1123: Poultry and Egg Production</t>
  </si>
  <si>
    <t>1124: Sheep and Goat Farming</t>
  </si>
  <si>
    <t>1125: Aquaculture</t>
  </si>
  <si>
    <t>1129: Other Animal Production</t>
  </si>
  <si>
    <t>1131: Timber Tract Operations</t>
  </si>
  <si>
    <t>1132: Forest Nurseries and Gathering of Forest Products</t>
  </si>
  <si>
    <t>1133: Logging</t>
  </si>
  <si>
    <t>1141: Fishing</t>
  </si>
  <si>
    <t>1142: Hunting and Trapping</t>
  </si>
  <si>
    <t>1151: Support Activities for Crop Production</t>
  </si>
  <si>
    <t>1152: Support Activities for Animal Production</t>
  </si>
  <si>
    <t>1153: Support Activities for Forestry</t>
  </si>
  <si>
    <t>21: Mining, Quarrying, and Oil and Gas Extraction</t>
  </si>
  <si>
    <t>2111: Oil and Gas Extraction</t>
  </si>
  <si>
    <t>2121: Coal Mining</t>
  </si>
  <si>
    <t>2122: Metal Ore Mining</t>
  </si>
  <si>
    <t>2123: Nonmetallic Mineral Mining and Quarrying</t>
  </si>
  <si>
    <t>2131: Support Activities for Mining</t>
  </si>
  <si>
    <t>22: Utilities</t>
  </si>
  <si>
    <t>2211: Electric Power Generation, Transmission and Distribution</t>
  </si>
  <si>
    <t xml:space="preserve">2212: Natural Gas Distribution </t>
  </si>
  <si>
    <t xml:space="preserve">2213: Water, Sewage and Other Systems </t>
  </si>
  <si>
    <t>23: Construction</t>
  </si>
  <si>
    <t>2361: Residential Building Construction</t>
  </si>
  <si>
    <t>2362: Nonresidential Building Construction</t>
  </si>
  <si>
    <t>2371: Utility System Construction</t>
  </si>
  <si>
    <t>2372: Land Subdivision</t>
  </si>
  <si>
    <t>2373: Highway, Street, and Bridge Construction</t>
  </si>
  <si>
    <t>2379: Other Heavy and Civil Engineering Construction</t>
  </si>
  <si>
    <t>2381: Foundation, Structure, and Building Exterior Contractors</t>
  </si>
  <si>
    <t>2382: Building Equipment Contractors</t>
  </si>
  <si>
    <t>2383: Building Finishing Contractors</t>
  </si>
  <si>
    <t>2389: Other Specialty Trade Contractors</t>
  </si>
  <si>
    <t>31-33: Manufacturing</t>
  </si>
  <si>
    <t>3111: Animal Food Manufacturing</t>
  </si>
  <si>
    <t>3112: Grain and Oilseed Milling</t>
  </si>
  <si>
    <t>3113: Sugar and Confectionery Product Manufacturing</t>
  </si>
  <si>
    <t>3114: Fruit and Vegetable Preserving and Specialty Food Manufacturing</t>
  </si>
  <si>
    <t>3115: Dairy Product Manufacturing</t>
  </si>
  <si>
    <t>3116: Animal Slaughtering and Processing</t>
  </si>
  <si>
    <t>3117: Seafood Product Preparation and Packaging</t>
  </si>
  <si>
    <t>3118: Bakeries and Tortilla Manufacturing</t>
  </si>
  <si>
    <t>3119: Other Food Manufacturing</t>
  </si>
  <si>
    <t>3121: Beverage Manufacturing</t>
  </si>
  <si>
    <t>3122: Tobacco Manufacturing</t>
  </si>
  <si>
    <t>3131: Fiber, Yarn, and Thread Mills</t>
  </si>
  <si>
    <t>3132: Fabric Mills</t>
  </si>
  <si>
    <t>3133: Textile and Fabric Finishing and Fabric Coating Mills</t>
  </si>
  <si>
    <t>3141: Textile Furnishings Mills</t>
  </si>
  <si>
    <t>3149: Other Textile Product Mills</t>
  </si>
  <si>
    <t>3151: Apparel Knitting Mills</t>
  </si>
  <si>
    <t>3152: Cut and Sew Apparel Manufacturing</t>
  </si>
  <si>
    <t>3159: Apparel Accessories and Other Apparel Manufacturing</t>
  </si>
  <si>
    <t>3161: Leather and Hide Tanning and Finishing</t>
  </si>
  <si>
    <t>3162: Footwear Manufacturing</t>
  </si>
  <si>
    <t>3169: Other Leather and Allied Product Manufacturing</t>
  </si>
  <si>
    <t>3211: Sawmills and Wood Preservation</t>
  </si>
  <si>
    <t>3212: Veneer, Plywood, and Engineered Wood Product Manufacturing</t>
  </si>
  <si>
    <t>3219: Other Wood Product Manufacturing</t>
  </si>
  <si>
    <t>3221: Pulp, Paper, and Paperboard Mills</t>
  </si>
  <si>
    <t>3222: Converted Paper Product Manufacturing</t>
  </si>
  <si>
    <t>3231: Printing and Related Support Activities</t>
  </si>
  <si>
    <t>3241: Petroleum and Coal Products Manufacturing</t>
  </si>
  <si>
    <t>3251: Basic Chemical Manufacturing</t>
  </si>
  <si>
    <t>3252: Resin, Synthetic Rubber, and Artificial Synthetic Fibers and Filaments Manufacturing</t>
  </si>
  <si>
    <t>3253: Pesticide, Fertilizer, and Other Agricultural Chemical Manufacturing</t>
  </si>
  <si>
    <t>3254: Pharmaceutical and Medicine Manufacturing</t>
  </si>
  <si>
    <t>3255: Paint, Coating, and Adhesive Manufacturing</t>
  </si>
  <si>
    <t>3256: Soap, Cleaning Compound, and Toilet Preparation Manufacturing</t>
  </si>
  <si>
    <t>3259: Other Chemical Product and Preparation Manufacturing</t>
  </si>
  <si>
    <t>3261: Plastics Product Manufacturing</t>
  </si>
  <si>
    <t>3262: Rubber Product Manufacturing</t>
  </si>
  <si>
    <t>3271: Clay Product and Refractory Manufacturing</t>
  </si>
  <si>
    <t>3272: Glass and Glass Product Manufacturing</t>
  </si>
  <si>
    <t>3273: Cement and Concrete Product Manufacturing</t>
  </si>
  <si>
    <t>3274: Lime and Gypsum Product Manufacturing</t>
  </si>
  <si>
    <t>3279: Other Nonmetallic Mineral Product Manufacturing</t>
  </si>
  <si>
    <t>3311: Iron and Steel Mills and Ferroalloy Manufacturing</t>
  </si>
  <si>
    <t>3312: Steel Product Manufacturing from Purchased Steel</t>
  </si>
  <si>
    <t>3313: Alumina and Aluminum Production and Processing</t>
  </si>
  <si>
    <t>3314: Nonferrous Metal (except Aluminum) Production and Processing</t>
  </si>
  <si>
    <t>3315: Foundries</t>
  </si>
  <si>
    <t>3321: Forging and Stamping</t>
  </si>
  <si>
    <t>3322: Cutlery and Handtool Manufacturing</t>
  </si>
  <si>
    <t>3323: Architectural and Structural Metals Manufacturing</t>
  </si>
  <si>
    <t>3324: Boiler, Tank, and Shipping Container Manufacturing</t>
  </si>
  <si>
    <t>3325: Hardware Manufacturing</t>
  </si>
  <si>
    <t>3326: Spring and Wire Product Manufacturing</t>
  </si>
  <si>
    <t>3327: Machine Shops; Turned Product; and Screw, Nut, and Bolt Manufacturing</t>
  </si>
  <si>
    <t>3328: Coating, Engraving, Heat Treating, and Allied Activities</t>
  </si>
  <si>
    <t>3329: Other Fabricated Metal Product Manufacturing</t>
  </si>
  <si>
    <t>3331: Agriculture, Construction, and Mining Machinery Manufacturing</t>
  </si>
  <si>
    <t>3332: Industrial Machinery Manufacturing</t>
  </si>
  <si>
    <t>3333: Commercial and Service Industry Machinery Manufacturing</t>
  </si>
  <si>
    <t>3334: Ventilation, Heating, Air-Conditioning, and Commercial Refrigeration Equipment Manufacturing</t>
  </si>
  <si>
    <t>3335: Metalworking Machinery Manufacturing</t>
  </si>
  <si>
    <t>3336: Engine, Turbine, and Power Transmission Equipment Manufacturing</t>
  </si>
  <si>
    <t>3339: Other General Purpose Machinery Manufacturing</t>
  </si>
  <si>
    <t>3341: Computer and Peripheral Equipment Manufacturing</t>
  </si>
  <si>
    <t>3342: Communications Equipment Manufacturing</t>
  </si>
  <si>
    <t>3343: Audio and Video Equipment Manufacturing</t>
  </si>
  <si>
    <t>3344: Semiconductor and Other Electronic Component Manufacturing</t>
  </si>
  <si>
    <t>3345: Navigational, Measuring, Electromedical, and Control Instruments Manufacturing</t>
  </si>
  <si>
    <t>3346: Manufacturing and Reproducing Magnetic and Optical Media</t>
  </si>
  <si>
    <t>3351: Electric Lighting Equipment Manufacturing</t>
  </si>
  <si>
    <t>3352: Household Appliance Manufacturing</t>
  </si>
  <si>
    <t>3353: Electrical Equipment Manufacturing</t>
  </si>
  <si>
    <t>3359: Other Electrical Equipment and Component Manufacturing</t>
  </si>
  <si>
    <t>3361: Motor Vehicle Manufacturing</t>
  </si>
  <si>
    <t>3362: Motor Vehicle Body and Trailer Manufacturing</t>
  </si>
  <si>
    <t>3363: Motor Vehicle Parts Manufacturing</t>
  </si>
  <si>
    <t>3364: Aerospace Product and Parts Manufacturing</t>
  </si>
  <si>
    <t>3365: Railroad Rolling Stock Manufacturing</t>
  </si>
  <si>
    <t>3366: Ship and Boat Building</t>
  </si>
  <si>
    <t>3369: Other Transportation Equipment Manufacturing</t>
  </si>
  <si>
    <t>3371: Household and Institutional Furniture and Kitchen Cabinet Manufacturing</t>
  </si>
  <si>
    <t>3372: Office Furniture (including Fixtures) Manufacturing</t>
  </si>
  <si>
    <t>3379: Other Furniture Related Product Manufacturing</t>
  </si>
  <si>
    <t>3391: Medical Equipment and Supplies Manufacturing</t>
  </si>
  <si>
    <t>3399: Other Miscellaneous Manufacturing</t>
  </si>
  <si>
    <t>42: Wholesale Trade</t>
  </si>
  <si>
    <t xml:space="preserve">4231: Motor Vehicle and Motor Vehicle Parts and Supplies Merchant Wholesalers </t>
  </si>
  <si>
    <t xml:space="preserve">4232: Furniture and Home Furnishing Merchant Wholesalers </t>
  </si>
  <si>
    <t xml:space="preserve">4233: Lumber and Other Construction Materials Merchant Wholesalers </t>
  </si>
  <si>
    <t xml:space="preserve">4234: Professional and Commercial Equipment and Supplies Merchant Wholesalers </t>
  </si>
  <si>
    <t xml:space="preserve">4235: Metal and Mineral (except Petroleum) Merchant Wholesalers </t>
  </si>
  <si>
    <t xml:space="preserve">4236: Household Appliances and Electrical and Electronic Goods Merchant Wholesalers </t>
  </si>
  <si>
    <t xml:space="preserve">4237: Hardware, and Plumbing and Heating Equipment and Supplies Merchant Wholesalers </t>
  </si>
  <si>
    <t xml:space="preserve">4238: Machinery, Equipment, and Supplies Merchant Wholesalers </t>
  </si>
  <si>
    <t xml:space="preserve">4239: Miscellaneous Durable Goods Merchant Wholesalers </t>
  </si>
  <si>
    <t xml:space="preserve">4241: Paper and Paper Product Merchant Wholesalers </t>
  </si>
  <si>
    <t xml:space="preserve">4242: Drugs and Druggists' Sundries Merchant Wholesalers </t>
  </si>
  <si>
    <t xml:space="preserve">4243: Apparel, Piece Goods, and Notions Merchant Wholesalers </t>
  </si>
  <si>
    <t xml:space="preserve">4244: Grocery and Related Product Merchant Wholesalers </t>
  </si>
  <si>
    <t xml:space="preserve">4245: Farm Product Raw Material Merchant Wholesalers </t>
  </si>
  <si>
    <t xml:space="preserve">4246: Chemical and Allied Products Merchant Wholesalers </t>
  </si>
  <si>
    <t xml:space="preserve">4247: Petroleum and Petroleum Products Merchant Wholesalers </t>
  </si>
  <si>
    <t xml:space="preserve">4248: Beer, Wine, and Distilled Alcoholic Beverage Merchant Wholesalers </t>
  </si>
  <si>
    <t xml:space="preserve">4249: Miscellaneous Nondurable Goods Merchant Wholesalers </t>
  </si>
  <si>
    <t xml:space="preserve">4251: Wholesale Electronic Markets and Agents and Brokers </t>
  </si>
  <si>
    <t>44-45: Retail Trade</t>
  </si>
  <si>
    <t xml:space="preserve">4411: Automobile Dealers </t>
  </si>
  <si>
    <t xml:space="preserve">4412: Other Motor Vehicle Dealers </t>
  </si>
  <si>
    <t xml:space="preserve">4413: Automotive Parts, Accessories, and Tire Stores </t>
  </si>
  <si>
    <t xml:space="preserve">4421: Furniture Stores </t>
  </si>
  <si>
    <t xml:space="preserve">4422: Home Furnishings Stores </t>
  </si>
  <si>
    <t xml:space="preserve">4431: Electronics and Appliance Stores </t>
  </si>
  <si>
    <t xml:space="preserve">4441: Building Material and Supplies Dealers </t>
  </si>
  <si>
    <t xml:space="preserve">4442: Lawn and Garden Equipment and Supplies Stores </t>
  </si>
  <si>
    <t xml:space="preserve">4451: Grocery Stores </t>
  </si>
  <si>
    <t xml:space="preserve">4452: Specialty Food Stores </t>
  </si>
  <si>
    <t xml:space="preserve">4453: Beer, Wine, and Liquor Stores </t>
  </si>
  <si>
    <t xml:space="preserve">4461: Health and Personal Care Stores </t>
  </si>
  <si>
    <t xml:space="preserve">4471: Gasoline Stations </t>
  </si>
  <si>
    <t xml:space="preserve">4481: Clothing Stores </t>
  </si>
  <si>
    <t xml:space="preserve">4482: Shoe Stores </t>
  </si>
  <si>
    <t xml:space="preserve">4483: Jewelry, Luggage, and Leather Goods Stores </t>
  </si>
  <si>
    <t xml:space="preserve">4511: Sporting Goods, Hobby, and Musical Instrument Stores </t>
  </si>
  <si>
    <t xml:space="preserve">4512: Book Stores and News Dealers </t>
  </si>
  <si>
    <t xml:space="preserve">4521: Department Stores </t>
  </si>
  <si>
    <t xml:space="preserve">4529: Other General Merchandise Stores </t>
  </si>
  <si>
    <t xml:space="preserve">4531: Florists </t>
  </si>
  <si>
    <t xml:space="preserve">4532: Office Supplies, Stationery, and Gift Stores </t>
  </si>
  <si>
    <t xml:space="preserve">4533: Used Merchandise Stores </t>
  </si>
  <si>
    <t xml:space="preserve">4539: Other Miscellaneous Store Retailers </t>
  </si>
  <si>
    <t xml:space="preserve">4541: Electronic Shopping and Mail-Order Houses </t>
  </si>
  <si>
    <t xml:space="preserve">4542: Vending Machine Operators </t>
  </si>
  <si>
    <t xml:space="preserve">4543: Direct Selling Establishments </t>
  </si>
  <si>
    <t>48-49: Transportation and Warehousing</t>
  </si>
  <si>
    <t>4811: Scheduled Air Transportation</t>
  </si>
  <si>
    <t>4812: Nonscheduled Air Transportation</t>
  </si>
  <si>
    <t>4821: Rail Transportation</t>
  </si>
  <si>
    <t>4831: Deep Sea, Coastal, and Great Lakes Water Transportation</t>
  </si>
  <si>
    <t>4832: Inland Water Transportation</t>
  </si>
  <si>
    <t>4841: General Freight Trucking</t>
  </si>
  <si>
    <t>4842: Specialized Freight Trucking</t>
  </si>
  <si>
    <t>4851: Urban Transit Systems</t>
  </si>
  <si>
    <t>4852: Interurban and Rural Bus Transportation</t>
  </si>
  <si>
    <t>4853: Taxi and Limousine Service</t>
  </si>
  <si>
    <t>4854: School and Employee Bus Transportation</t>
  </si>
  <si>
    <t>4855: Charter Bus Industry</t>
  </si>
  <si>
    <t>4859: Other Transit and Ground Passenger Transportation</t>
  </si>
  <si>
    <t>4861: Pipeline Transportation of Crude Oil</t>
  </si>
  <si>
    <t>4862: Pipeline Transportation of Natural Gas</t>
  </si>
  <si>
    <t>4869: Other Pipeline Transportation</t>
  </si>
  <si>
    <t>4871: Scenic and Sightseeing Transportation, Land</t>
  </si>
  <si>
    <t>4872: Scenic and Sightseeing Transportation, Water</t>
  </si>
  <si>
    <t>4879: Scenic and Sightseeing Transportation, Other</t>
  </si>
  <si>
    <t>4881: Support Activities for Air Transportation</t>
  </si>
  <si>
    <t>4882: Support Activities for Rail Transportation</t>
  </si>
  <si>
    <t>4883: Support Activities for Water Transportation</t>
  </si>
  <si>
    <t>4884: Support Activities for Road Transportation</t>
  </si>
  <si>
    <t>4885: Freight Transportation Arrangement</t>
  </si>
  <si>
    <t>4889: Other Support Activities for Transportation</t>
  </si>
  <si>
    <t>4911: Postal Service</t>
  </si>
  <si>
    <t>4921: Couriers and Express Delivery Services</t>
  </si>
  <si>
    <t>4922: Local Messengers and Local Delivery</t>
  </si>
  <si>
    <t>4931: Warehousing and Storage</t>
  </si>
  <si>
    <t>51: Information</t>
  </si>
  <si>
    <t>5111: Newspaper, Periodical, Book, and Directory Publishers</t>
  </si>
  <si>
    <t>5112: Software Publishers</t>
  </si>
  <si>
    <t>5121: Motion Picture and Video Industries</t>
  </si>
  <si>
    <t>5122: Sound Recording Industries</t>
  </si>
  <si>
    <t>5151: Radio and Television Broadcasting</t>
  </si>
  <si>
    <t>5152: Cable and Other Subscription Programming</t>
  </si>
  <si>
    <t>5171: Wired Telecommunications Carriers</t>
  </si>
  <si>
    <t>5172: Wireless Telecommunications Carriers (except Satellite)</t>
  </si>
  <si>
    <t>5174: Satellite Telecommunications</t>
  </si>
  <si>
    <t>5179: Other Telecommunications</t>
  </si>
  <si>
    <t>5182: Data Processing, Hosting, and Related Services</t>
  </si>
  <si>
    <t>5191: Other Information Services</t>
  </si>
  <si>
    <t>52: Finance and Insurance</t>
  </si>
  <si>
    <t>5211: Monetary Authorities-Central Bank</t>
  </si>
  <si>
    <t xml:space="preserve">5221: Depository Credit Intermediation </t>
  </si>
  <si>
    <t xml:space="preserve">5222: Nondepository Credit Intermediation </t>
  </si>
  <si>
    <t xml:space="preserve">5223: Activities Related to Credit Intermediation </t>
  </si>
  <si>
    <t>5231: Securities and Commodity Contracts Intermediation and Brokerage</t>
  </si>
  <si>
    <t>5232: Securities and Commodity Exchanges</t>
  </si>
  <si>
    <t>5239: Other Financial Investment Activities</t>
  </si>
  <si>
    <t>5241: Insurance Carriers</t>
  </si>
  <si>
    <t>5242: Agencies, Brokerages, and Other Insurance Related Activities</t>
  </si>
  <si>
    <t xml:space="preserve">5251: Insurance and Employee Benefit Funds </t>
  </si>
  <si>
    <t>5259: Other Investment Pools and Funds</t>
  </si>
  <si>
    <t>53: Real Estate and Rental and Leasing</t>
  </si>
  <si>
    <t>5311: Lessors of Real Estate</t>
  </si>
  <si>
    <t>5312: Offices of Real Estate Agents and Brokers</t>
  </si>
  <si>
    <t>5313: Activities Related to Real Estate</t>
  </si>
  <si>
    <t>5321: Automotive Equipment Rental and Leasing</t>
  </si>
  <si>
    <t>5322: Consumer Goods Rental</t>
  </si>
  <si>
    <t>5323: General Rental Centers</t>
  </si>
  <si>
    <t>5324: Commercial and Industrial Machinery and Equipment Rental and Leasing</t>
  </si>
  <si>
    <t>5331: Lessors of Nonfinancial Intangible Assets (except Copyrighted Works)</t>
  </si>
  <si>
    <t>54: Professional, Scientific, and Technical Services</t>
  </si>
  <si>
    <t>5411: Legal Services</t>
  </si>
  <si>
    <t>5412: Accounting, Tax Preparation, Bookkeeping, and Payroll Services</t>
  </si>
  <si>
    <t>5413: Architectural, Engineering, and Related Services</t>
  </si>
  <si>
    <t>5414: Specialized Design Services</t>
  </si>
  <si>
    <t>5415: Computer Systems Design and Related Services</t>
  </si>
  <si>
    <t>5416: Management, Scientific, and Technical Consulting Services</t>
  </si>
  <si>
    <t>5417: Scientific Research and Development Services</t>
  </si>
  <si>
    <t>5418: Advertising, Public Relations, and Related Services</t>
  </si>
  <si>
    <t>5419: Other Professional, Scientific, and Technical Services</t>
  </si>
  <si>
    <t>55: Management of Companies and Enterprises</t>
  </si>
  <si>
    <t>5511: Management of Companies and Enterprises</t>
  </si>
  <si>
    <t>56: Administrative and Support and Waste Management and Remediation Services</t>
  </si>
  <si>
    <t>5611: Office Administrative Services</t>
  </si>
  <si>
    <t>5612: Facilities Support Services</t>
  </si>
  <si>
    <t>5613: Employment Services</t>
  </si>
  <si>
    <t>5614: Business Support Services</t>
  </si>
  <si>
    <t>5615: Travel Arrangement and Reservation Services</t>
  </si>
  <si>
    <t>5616: Investigation and Security Services</t>
  </si>
  <si>
    <t>5617: Services to Buildings and Dwellings</t>
  </si>
  <si>
    <t>5619: Other Support Services</t>
  </si>
  <si>
    <t xml:space="preserve">5621: Waste Collection </t>
  </si>
  <si>
    <t xml:space="preserve">5622: Waste Treatment and Disposal </t>
  </si>
  <si>
    <t xml:space="preserve">5629: Remediation and Other Waste Management Services </t>
  </si>
  <si>
    <t>61: Educational Services</t>
  </si>
  <si>
    <t>6111: Elementary and Secondary Schools</t>
  </si>
  <si>
    <t>6112: Junior Colleges</t>
  </si>
  <si>
    <t>6113: Colleges, Universities, and Professional Schools</t>
  </si>
  <si>
    <t>6114: Business Schools and Computer and Management Training</t>
  </si>
  <si>
    <t xml:space="preserve">6115: Technical and Trade Schools </t>
  </si>
  <si>
    <t>6116: Other Schools and Instruction</t>
  </si>
  <si>
    <t>6117: Educational Support Services</t>
  </si>
  <si>
    <t>62: Health Care and Social Assistance</t>
  </si>
  <si>
    <t>6211: Offices of Physicians</t>
  </si>
  <si>
    <t>6212: Offices of Dentists</t>
  </si>
  <si>
    <t>6213: Offices of Other Health Practitioners</t>
  </si>
  <si>
    <t>6214: Outpatient Care Centers</t>
  </si>
  <si>
    <t>6215: Medical and Diagnostic Laboratories</t>
  </si>
  <si>
    <t>6216: Home Health Care Services</t>
  </si>
  <si>
    <t>6219: Other Ambulatory Health Care Services</t>
  </si>
  <si>
    <t>6221: General Medical and Surgical Hospitals</t>
  </si>
  <si>
    <t>6222: Psychiatric and Substance Abuse Hospitals</t>
  </si>
  <si>
    <t>6223: Specialty (except Psychiatric and Substance Abuse) Hospitals</t>
  </si>
  <si>
    <t>6231: Nursing Care Facilities (Skilled Nursing Facilities)</t>
  </si>
  <si>
    <t>6232: Residential Intellectual and Developmental Disability, Mental Health, and Substance Abuse Facilities</t>
  </si>
  <si>
    <t>6233: Continuing Care Retirement Communities and Assisted Living Facilities for the Elderly</t>
  </si>
  <si>
    <t>6239: Other Residential Care Facilities</t>
  </si>
  <si>
    <t>6241: Individual and Family Services</t>
  </si>
  <si>
    <t>6242: Community Food and Housing, and Emergency and Other Relief Services</t>
  </si>
  <si>
    <t>6243: Vocational Rehabilitation Services</t>
  </si>
  <si>
    <t>6244: Child Day Care Services</t>
  </si>
  <si>
    <t>71: Arts, Entertainment, and Recreation</t>
  </si>
  <si>
    <t>7111: Performing Arts Companies</t>
  </si>
  <si>
    <t>7112: Spectator Sports</t>
  </si>
  <si>
    <t>7113: Promoters of Performing Arts, Sports, and Similar Events</t>
  </si>
  <si>
    <t>7114: Agents and Managers for Artists, Athletes, Entertainers, and Other Public Figures</t>
  </si>
  <si>
    <t>7115: Independent Artists, Writers, and Performers</t>
  </si>
  <si>
    <t>7121: Museums, Historical Sites, and Similar Institutions</t>
  </si>
  <si>
    <t>7131: Amusement Parks and Arcades</t>
  </si>
  <si>
    <t>7132: Gambling Industries</t>
  </si>
  <si>
    <t>7139: Other Amusement and Recreation Industries</t>
  </si>
  <si>
    <t>72: Accommodation and Food Services</t>
  </si>
  <si>
    <t>7211: Traveler Accommodation</t>
  </si>
  <si>
    <t>7212: RV (Recreational Vehicle) Parks and Recreational Camps</t>
  </si>
  <si>
    <t>7213: Rooming and Boarding Houses</t>
  </si>
  <si>
    <t>7223: Special Food Services</t>
  </si>
  <si>
    <t>7224: Drinking Places (Alcoholic Beverages)</t>
  </si>
  <si>
    <t>7225: Restaurants and Other Eating Places</t>
  </si>
  <si>
    <t>81: Other Services (except Public Administration)</t>
  </si>
  <si>
    <t>8111: Automotive Repair and Maintenance</t>
  </si>
  <si>
    <t>8112: Electronic and Precision Equipment Repair and Maintenance</t>
  </si>
  <si>
    <t>8113: Commercial and Industrial Machinery and Equipment (except Automotive and Electronic) Repair and Maintenance</t>
  </si>
  <si>
    <t>8114: Personal and Household Goods Repair and Maintenance</t>
  </si>
  <si>
    <t xml:space="preserve">8121: Personal Care Services </t>
  </si>
  <si>
    <t xml:space="preserve">8122: Death Care Services </t>
  </si>
  <si>
    <t xml:space="preserve">8123: Drycleaning and Laundry Services </t>
  </si>
  <si>
    <t xml:space="preserve">8129: Other Personal Services </t>
  </si>
  <si>
    <t xml:space="preserve">8131: Religious Organizations </t>
  </si>
  <si>
    <t xml:space="preserve">8132: Grantmaking and Giving Services </t>
  </si>
  <si>
    <t xml:space="preserve">8133: Social Advocacy Organizations </t>
  </si>
  <si>
    <t xml:space="preserve">8134: Civic and Social Organizations </t>
  </si>
  <si>
    <t xml:space="preserve">8139: Business, Professional, Labor, Political, and Similar Organizations </t>
  </si>
  <si>
    <t>8141: Private Households</t>
  </si>
  <si>
    <t>92: Public Administration</t>
  </si>
  <si>
    <t xml:space="preserve">9211: Executive, Legislative, and Other General Government Support </t>
  </si>
  <si>
    <t xml:space="preserve">9221: Justice, Public Order, and Safety Activities </t>
  </si>
  <si>
    <t xml:space="preserve">9231: Administration of Human Resource Programs </t>
  </si>
  <si>
    <t xml:space="preserve">9241: Administration of Environmental Quality Programs </t>
  </si>
  <si>
    <t xml:space="preserve">9251: Administration of Housing Programs, Urban Planning, and Community Development </t>
  </si>
  <si>
    <t xml:space="preserve">9261: Administration of Economic Program </t>
  </si>
  <si>
    <t xml:space="preserve">9271: Space Research and Technology </t>
  </si>
  <si>
    <t xml:space="preserve">9281: National Security and International Affairs </t>
  </si>
  <si>
    <t>Other Activities</t>
  </si>
  <si>
    <t>Nonroad equipment operation</t>
  </si>
  <si>
    <t>Consumer product use</t>
  </si>
  <si>
    <t>Personal transport</t>
  </si>
  <si>
    <t>Unit process category.  The Fed LCA Commons convention is to use NAICS codes from the 'NAICS Codes' sheet. E.g. '11: Agriculture, Forestry, Fishing and Hunting/1111: Oilseed and Grain Farming'</t>
  </si>
  <si>
    <t xml:space="preserve">Change cell coloring for name components to yellow and concenated process name to grey </t>
  </si>
  <si>
    <t>ISIC Codes</t>
  </si>
  <si>
    <t>NAICS Codes</t>
  </si>
  <si>
    <t>Added</t>
  </si>
  <si>
    <t>Removed</t>
  </si>
  <si>
    <t>General information, F11</t>
  </si>
  <si>
    <t>Added description of use of NAICS convention</t>
  </si>
  <si>
    <r>
      <t xml:space="preserve">indicates that the corresponding 'user input' information is </t>
    </r>
    <r>
      <rPr>
        <b/>
        <sz val="10"/>
        <rFont val="Arial"/>
        <family val="2"/>
      </rPr>
      <t>NOT</t>
    </r>
    <r>
      <rPr>
        <sz val="10"/>
        <rFont val="Arial"/>
        <family val="2"/>
      </rPr>
      <t xml:space="preserve"> currently imported into OpenLCA, but maybe aggregated into an automated cell</t>
    </r>
  </si>
  <si>
    <t>General information, Row 9</t>
  </si>
  <si>
    <t>New row for process name</t>
  </si>
  <si>
    <t>Ezra Kahn</t>
  </si>
  <si>
    <t>A concatenation of rows 4 - 8.
Or, enter unit process name according to the LCA Commons convention described above.</t>
  </si>
  <si>
    <t>General information, Row 22</t>
  </si>
  <si>
    <t>Add row to separate Lat and Lon</t>
  </si>
  <si>
    <t>11.1.2016</t>
  </si>
  <si>
    <t>Exchange Number</t>
  </si>
  <si>
    <t>InputsOutputs, Row 7, K-T</t>
  </si>
  <si>
    <t>Add example EPA data quality values and concatenation</t>
  </si>
  <si>
    <t>InputsOuputs, Col F</t>
  </si>
  <si>
    <t>Removed subcategory column</t>
  </si>
  <si>
    <t>The sheet names correspond to sheets in the openLCA process editor.  Enter data into the yellow fields in each of the tabs.  Blue fields represent field names and white fields provide explanation of the data to be entered. This template does not provide specific guidance on life cycle inventory development: please refer to your organizational guidance and/or the goal and scope of the LCA study that the unit process data are supporting. Do not rearrange these sheets or add new sheets before the Sources sheet as this will cause import to fail.</t>
  </si>
  <si>
    <t>Corrected cell colloring for level of resolution</t>
  </si>
  <si>
    <t>All Sheets</t>
  </si>
  <si>
    <t>Hide all comments</t>
  </si>
  <si>
    <t>InputsOutputs</t>
  </si>
  <si>
    <t>Changed flows to have example of all different input and output types</t>
  </si>
  <si>
    <t>Remove uniform from example for now since not working</t>
  </si>
  <si>
    <t>Change color of 'explanation; to denote not imported into olca</t>
  </si>
  <si>
    <t>11.18.2017</t>
  </si>
  <si>
    <t>11.18.2018</t>
  </si>
  <si>
    <t>Cooper, J.S., Kahn, E., Noon, M. (2012). LCA Digital Commons Unit Process Data: field crop production Version 1. Prepared for the US Department of Agriculture National Agricultural Library. Retrieved from https://www.lcacommons.gov/discovery/docs/LCA-Digital-Commons-Unit-Process-Data-field-crop-production.pdf</t>
  </si>
  <si>
    <r>
      <t>Verified</t>
    </r>
    <r>
      <rPr>
        <vertAlign val="superscript"/>
        <sz val="14"/>
        <color theme="1"/>
        <rFont val="Calibri"/>
        <family val="2"/>
        <scheme val="minor"/>
      </rPr>
      <t>[1]</t>
    </r>
    <r>
      <rPr>
        <sz val="14"/>
        <color theme="1"/>
        <rFont val="Calibri"/>
        <family val="2"/>
        <scheme val="minor"/>
      </rPr>
      <t xml:space="preserve"> data based on measurements</t>
    </r>
  </si>
  <si>
    <r>
      <t>Less than 3 years of difference</t>
    </r>
    <r>
      <rPr>
        <vertAlign val="superscript"/>
        <sz val="14"/>
        <color theme="1"/>
        <rFont val="Calibri"/>
        <family val="2"/>
        <scheme val="minor"/>
      </rPr>
      <t>[2]</t>
    </r>
  </si>
  <si>
    <r>
      <t>Representative data from &gt;80%  of the relevant market</t>
    </r>
    <r>
      <rPr>
        <vertAlign val="superscript"/>
        <sz val="14"/>
        <color theme="1"/>
        <rFont val="Calibri"/>
        <family val="2"/>
        <scheme val="minor"/>
      </rPr>
      <t>[5]</t>
    </r>
    <r>
      <rPr>
        <sz val="14"/>
        <color theme="1"/>
        <rFont val="Calibri"/>
        <family val="2"/>
        <scheme val="minor"/>
      </rPr>
      <t>, over an adequate period</t>
    </r>
    <r>
      <rPr>
        <vertAlign val="superscript"/>
        <sz val="14"/>
        <color theme="1"/>
        <rFont val="Calibri"/>
        <family val="2"/>
        <scheme val="minor"/>
      </rPr>
      <t>[6]</t>
    </r>
  </si>
  <si>
    <t>Representative data from 60-79%  of the relevant market , over an adequate period</t>
  </si>
  <si>
    <t>Representative data from 40-59%  of the relevant market, over an adequate period</t>
  </si>
  <si>
    <r>
      <t xml:space="preserve"> or </t>
    </r>
    <r>
      <rPr>
        <sz val="14"/>
        <color theme="1"/>
        <rFont val="Calibri"/>
        <family val="2"/>
        <scheme val="minor"/>
      </rPr>
      <t>representative data from 60-79% of the relevant market, over a shorter period of time</t>
    </r>
  </si>
  <si>
    <r>
      <t>or</t>
    </r>
    <r>
      <rPr>
        <sz val="14"/>
        <color rgb="FF000000"/>
        <rFont val="Calibri"/>
        <family val="2"/>
        <scheme val="minor"/>
      </rPr>
      <t xml:space="preserve"> representative data from &gt;80% of the relevant market, over a shorter period of time</t>
    </r>
  </si>
  <si>
    <t>Representative data from  &lt;40% of the relevant  market, over an adequate period of time</t>
  </si>
  <si>
    <r>
      <rPr>
        <b/>
        <sz val="14"/>
        <rFont val="Calibri"/>
        <family val="2"/>
        <scheme val="minor"/>
      </rPr>
      <t>or</t>
    </r>
    <r>
      <rPr>
        <sz val="14"/>
        <rFont val="Calibri"/>
        <family val="2"/>
        <scheme val="minor"/>
      </rPr>
      <t xml:space="preserve"> representative data from 40-59% of the relevant market, over a shorter period of time</t>
    </r>
  </si>
  <si>
    <t xml:space="preserve">Unknown </t>
  </si>
  <si>
    <r>
      <rPr>
        <b/>
        <sz val="14"/>
        <color theme="1"/>
        <rFont val="Calibri"/>
        <family val="2"/>
        <scheme val="minor"/>
      </rPr>
      <t xml:space="preserve">or </t>
    </r>
    <r>
      <rPr>
        <sz val="14"/>
        <color theme="1"/>
        <rFont val="Calibri"/>
        <family val="2"/>
        <scheme val="minor"/>
      </rPr>
      <t>data from a small number of sites and from shorter periods</t>
    </r>
  </si>
  <si>
    <r>
      <rPr>
        <b/>
        <sz val="14"/>
        <color theme="1"/>
        <rFont val="Calibri"/>
        <family val="2"/>
        <scheme val="minor"/>
      </rPr>
      <t xml:space="preserve">Two </t>
    </r>
    <r>
      <rPr>
        <sz val="14"/>
        <color theme="1"/>
        <rFont val="Calibri"/>
        <family val="2"/>
        <scheme val="minor"/>
      </rPr>
      <t>of the  technology categories are equivalent</t>
    </r>
  </si>
  <si>
    <r>
      <rPr>
        <b/>
        <sz val="14"/>
        <color theme="1"/>
        <rFont val="Calibri"/>
        <family val="2"/>
        <scheme val="minor"/>
      </rPr>
      <t xml:space="preserve">One </t>
    </r>
    <r>
      <rPr>
        <sz val="14"/>
        <color theme="1"/>
        <rFont val="Calibri"/>
        <family val="2"/>
        <scheme val="minor"/>
      </rPr>
      <t xml:space="preserve">of the technology categories is equivalent </t>
    </r>
  </si>
  <si>
    <r>
      <rPr>
        <b/>
        <sz val="14"/>
        <color theme="1"/>
        <rFont val="Calibri"/>
        <family val="2"/>
        <scheme val="minor"/>
      </rPr>
      <t xml:space="preserve">None </t>
    </r>
    <r>
      <rPr>
        <sz val="14"/>
        <color theme="1"/>
        <rFont val="Calibri"/>
        <family val="2"/>
        <scheme val="minor"/>
      </rPr>
      <t xml:space="preserve">of the technology categories are equivalent </t>
    </r>
  </si>
  <si>
    <r>
      <rPr>
        <b/>
        <sz val="14"/>
        <color theme="1"/>
        <rFont val="Calibri"/>
        <family val="2"/>
        <scheme val="minor"/>
      </rPr>
      <t xml:space="preserve">Three </t>
    </r>
    <r>
      <rPr>
        <sz val="14"/>
        <color theme="1"/>
        <rFont val="Calibri"/>
        <family val="2"/>
        <scheme val="minor"/>
      </rPr>
      <t>of the technology   categories are equivalent</t>
    </r>
  </si>
  <si>
    <r>
      <rPr>
        <b/>
        <sz val="14"/>
        <color theme="1"/>
        <rFont val="Calibri"/>
        <family val="2"/>
        <scheme val="minor"/>
      </rPr>
      <t>All</t>
    </r>
    <r>
      <rPr>
        <sz val="14"/>
        <color theme="1"/>
        <rFont val="Calibri"/>
        <family val="2"/>
        <scheme val="minor"/>
      </rPr>
      <t xml:space="preserve"> technology  categories</t>
    </r>
    <r>
      <rPr>
        <vertAlign val="superscript"/>
        <sz val="14"/>
        <color theme="1"/>
        <rFont val="Calibri"/>
        <family val="2"/>
        <scheme val="minor"/>
      </rPr>
      <t>[4]</t>
    </r>
    <r>
      <rPr>
        <sz val="14"/>
        <color theme="1"/>
        <rFont val="Calibri"/>
        <family val="2"/>
        <scheme val="minor"/>
      </rPr>
      <t xml:space="preserve"> are equivalent</t>
    </r>
  </si>
  <si>
    <r>
      <rPr>
        <b/>
        <sz val="14"/>
        <color theme="1"/>
        <rFont val="Calibri"/>
        <family val="2"/>
        <scheme val="minor"/>
      </rPr>
      <t xml:space="preserve">and </t>
    </r>
    <r>
      <rPr>
        <sz val="14"/>
        <color theme="1"/>
        <rFont val="Calibri"/>
        <family val="2"/>
        <scheme val="minor"/>
      </rPr>
      <t>a related area of study</t>
    </r>
    <r>
      <rPr>
        <vertAlign val="superscript"/>
        <sz val="14"/>
        <color theme="1"/>
        <rFont val="Calibri"/>
        <family val="2"/>
        <scheme val="minor"/>
      </rPr>
      <t>[3]</t>
    </r>
  </si>
  <si>
    <r>
      <rPr>
        <b/>
        <sz val="14"/>
        <color theme="1"/>
        <rFont val="Calibri"/>
        <family val="2"/>
        <scheme val="minor"/>
      </rPr>
      <t xml:space="preserve">and </t>
    </r>
    <r>
      <rPr>
        <sz val="14"/>
        <color theme="1"/>
        <rFont val="Calibri"/>
        <family val="2"/>
        <scheme val="minor"/>
      </rPr>
      <t>a related area of study</t>
    </r>
  </si>
  <si>
    <r>
      <rPr>
        <b/>
        <sz val="14"/>
        <color theme="1"/>
        <rFont val="Calibri"/>
        <family val="2"/>
        <scheme val="minor"/>
      </rPr>
      <t>but</t>
    </r>
    <r>
      <rPr>
        <sz val="14"/>
        <color theme="1"/>
        <rFont val="Calibri"/>
        <family val="2"/>
        <scheme val="minor"/>
      </rPr>
      <t xml:space="preserve"> a related area of study</t>
    </r>
  </si>
  <si>
    <t>From a different or unknown area of study</t>
  </si>
  <si>
    <t xml:space="preserve">Within one level of resolution </t>
  </si>
  <si>
    <t>A</t>
  </si>
  <si>
    <t>B</t>
  </si>
  <si>
    <t>C</t>
  </si>
  <si>
    <t>D</t>
  </si>
  <si>
    <t>E</t>
  </si>
  <si>
    <t>F</t>
  </si>
  <si>
    <t>G</t>
  </si>
  <si>
    <t>Global</t>
  </si>
  <si>
    <t>Continental</t>
  </si>
  <si>
    <t>Sub-region</t>
  </si>
  <si>
    <t>Example</t>
  </si>
  <si>
    <t>World</t>
  </si>
  <si>
    <t>North America</t>
  </si>
  <si>
    <t>Hamilton</t>
  </si>
  <si>
    <t>26 W Martin Luther King Dr.</t>
  </si>
  <si>
    <t>Resolution [7]</t>
  </si>
  <si>
    <t>[7] Levels A-D are defined in the UN geoscheme (United Nations, 2013)</t>
  </si>
  <si>
    <t>Geographic Correlation - Levels of Resolution</t>
  </si>
  <si>
    <r>
      <t xml:space="preserve">Flow Reliability - </t>
    </r>
    <r>
      <rPr>
        <sz val="14"/>
        <rFont val="Arial"/>
        <family val="2"/>
      </rPr>
      <t>indicates the quality of the data generation method and the verification/validation of the data collection methods used within the source.</t>
    </r>
  </si>
  <si>
    <r>
      <t>Measurement -</t>
    </r>
    <r>
      <rPr>
        <sz val="14"/>
        <rFont val="Arial"/>
        <family val="2"/>
      </rPr>
      <t xml:space="preserve"> is a determination of the magnitude of a quantity associated with a standard unit for that quantity. Measurements can be either from a primary or secondary data source and can be generated using several analytical or physical methods, such as survey questionnaires, sampling or monitoring </t>
    </r>
  </si>
  <si>
    <r>
      <t xml:space="preserve">Calculation - </t>
    </r>
    <r>
      <rPr>
        <sz val="14"/>
        <rFont val="Arial"/>
        <family val="2"/>
      </rPr>
      <t>is the act of obtaining the value of a given property through mathematical operations involving already known data related to the desired property, such as using mass or energy balances. Computational modeling is considered a sub-set of calculations</t>
    </r>
  </si>
  <si>
    <r>
      <t xml:space="preserve">Estimation - </t>
    </r>
    <r>
      <rPr>
        <sz val="14"/>
        <rFont val="Arial"/>
        <family val="2"/>
      </rPr>
      <t>is an act of determining the value of a given entity using scientific assumptions or approximation of a quantity, which is be based on industry expertise/observations or qualified assumptions.</t>
    </r>
  </si>
  <si>
    <r>
      <t>Flow Temporal Correlation</t>
    </r>
    <r>
      <rPr>
        <sz val="14"/>
        <rFont val="Arial"/>
        <family val="2"/>
      </rPr>
      <t xml:space="preserve"> -- indicates the correlation between the time period the data was collected and the year the model represents</t>
    </r>
  </si>
  <si>
    <r>
      <t>Flow Geographical Correlation  --</t>
    </r>
    <r>
      <rPr>
        <sz val="14"/>
        <rFont val="Arial"/>
        <family val="2"/>
      </rPr>
      <t xml:space="preserve"> indicates the appropriateness between region of study and region of data source</t>
    </r>
  </si>
  <si>
    <r>
      <t xml:space="preserve">Flow Technological Correlation -- </t>
    </r>
    <r>
      <rPr>
        <sz val="14"/>
        <rFont val="Arial"/>
        <family val="2"/>
      </rPr>
      <t>quantifies the differences that may be present between data source and technology scope</t>
    </r>
  </si>
  <si>
    <r>
      <t>Flow Sampling method correlation --</t>
    </r>
    <r>
      <rPr>
        <sz val="14"/>
        <rFont val="Arial"/>
        <family val="2"/>
      </rPr>
      <t xml:space="preserve"> indicates the quality of sampling methods based on sample size and representativeness of population. It is important to note that as the sample size shrinks, special attention should be given to ensure data colellected is technologically and geographically representative (especially for averages).</t>
    </r>
  </si>
  <si>
    <r>
      <t>[6]</t>
    </r>
    <r>
      <rPr>
        <sz val="12"/>
        <rFont val="Times New Roman"/>
        <family val="1"/>
      </rPr>
      <t xml:space="preserve"> Adequate time period can be evaluated as a time period long enough to even out normal fluctuations. The default time period is 1 year, except for emerging technologies (2-6 months) or agricultural projects &gt;3 years</t>
    </r>
    <r>
      <rPr>
        <sz val="12"/>
        <rFont val="Arial"/>
        <family val="2"/>
      </rPr>
      <t>.</t>
    </r>
    <r>
      <rPr>
        <sz val="9"/>
        <rFont val="Arial"/>
        <family val="2"/>
      </rPr>
      <t xml:space="preserve"> </t>
    </r>
  </si>
  <si>
    <r>
      <t>[5]</t>
    </r>
    <r>
      <rPr>
        <sz val="12"/>
        <rFont val="Arial"/>
        <family val="2"/>
      </rPr>
      <t xml:space="preserve"> The relevant market should be documented in the DQG. The default relevant market is measured in production units. If the relevant market is determined using other units, this should be documented in the DQG. The relevant market established in the metadata should be consistently applied to all flows within the unit process.</t>
    </r>
  </si>
  <si>
    <r>
      <rPr>
        <vertAlign val="superscript"/>
        <sz val="12"/>
        <rFont val="Arial"/>
        <family val="2"/>
      </rPr>
      <t xml:space="preserve">[4] </t>
    </r>
    <r>
      <rPr>
        <sz val="12"/>
        <rFont val="Arial"/>
        <family val="2"/>
      </rPr>
      <t>Technology categories are process design, operating conditions, material quality, and process scale.</t>
    </r>
  </si>
  <si>
    <r>
      <rPr>
        <vertAlign val="superscript"/>
        <sz val="12"/>
        <rFont val="Arial"/>
        <family val="2"/>
      </rPr>
      <t>[3]</t>
    </r>
    <r>
      <rPr>
        <sz val="12"/>
        <rFont val="Arial"/>
        <family val="2"/>
      </rPr>
      <t xml:space="preserve"> A related area of study is defined by the user and should be documented in the geographical metadata. The relationship established in the metadata of the unit process should be consistently applied to all flows within the unit process. Default relationship is established as within the same hierarchy of political boundaries (e.g. Denver is within Colorado, is within the USA, is within North America)</t>
    </r>
  </si>
  <si>
    <r>
      <rPr>
        <vertAlign val="superscript"/>
        <sz val="12"/>
        <rFont val="Arial"/>
        <family val="2"/>
      </rPr>
      <t>[2]</t>
    </r>
    <r>
      <rPr>
        <sz val="12"/>
        <rFont val="Arial"/>
        <family val="2"/>
      </rPr>
      <t xml:space="preserve"> Temporal difference refers to the difference between date of data generation and the date of representativeness as defined by the scope of the project</t>
    </r>
  </si>
  <si>
    <r>
      <rPr>
        <vertAlign val="superscript"/>
        <sz val="12"/>
        <rFont val="Arial"/>
        <family val="2"/>
      </rPr>
      <t xml:space="preserve">[1] </t>
    </r>
    <r>
      <rPr>
        <sz val="12"/>
        <rFont val="Arial"/>
        <family val="2"/>
      </rPr>
      <t>Verification may take place in several ways, e.g. by on-site checking, by recalculation, through mass balances or cross-checks with other sources. For values calculated from a mass-balance or another verification method, an independent verification method must be used in order to qualify the value as verified.</t>
    </r>
  </si>
  <si>
    <r>
      <t>Documented reviews by a minimum of two types</t>
    </r>
    <r>
      <rPr>
        <vertAlign val="superscript"/>
        <sz val="14"/>
        <color theme="1"/>
        <rFont val="Calibri"/>
        <family val="2"/>
        <scheme val="minor"/>
      </rPr>
      <t>[1]</t>
    </r>
    <r>
      <rPr>
        <sz val="14"/>
        <color theme="1"/>
        <rFont val="Calibri"/>
        <family val="2"/>
        <scheme val="minor"/>
      </rPr>
      <t xml:space="preserve"> of third party reviewers </t>
    </r>
  </si>
  <si>
    <t xml:space="preserve">Documented reviews by a minimum of  two types of reviewers, with one being a third party </t>
  </si>
  <si>
    <t xml:space="preserve">Documented review by a third party reviewer  </t>
  </si>
  <si>
    <t xml:space="preserve">Documented review by an internal reviewer </t>
  </si>
  <si>
    <t>No documented review</t>
  </si>
  <si>
    <r>
      <t>&gt;80% of determined flows have been evaluated and given a value</t>
    </r>
    <r>
      <rPr>
        <vertAlign val="superscript"/>
        <sz val="14"/>
        <color theme="1"/>
        <rFont val="Calibri"/>
        <family val="2"/>
        <scheme val="minor"/>
      </rPr>
      <t>[2]</t>
    </r>
  </si>
  <si>
    <t>60-79% of determined flows have been evaluated and given a value</t>
  </si>
  <si>
    <t>40-59% of determined flows have been evaluated and given a value</t>
  </si>
  <si>
    <t>&lt;40% of determined flows have been evaluated and given a value</t>
  </si>
  <si>
    <t>Process completeness not scored</t>
  </si>
  <si>
    <r>
      <t>Process Completeness -</t>
    </r>
    <r>
      <rPr>
        <sz val="14"/>
        <rFont val="Arial"/>
        <family val="2"/>
      </rPr>
      <t xml:space="preserve"> Please refer to the process completeness tab in order to calculate process completeness based on included flow categories</t>
    </r>
  </si>
  <si>
    <r>
      <t xml:space="preserve">Process Validation - </t>
    </r>
    <r>
      <rPr>
        <sz val="14"/>
        <rFont val="Arial"/>
        <family val="2"/>
      </rPr>
      <t xml:space="preserve">indicates the level of review the unit process has undergone. </t>
    </r>
  </si>
  <si>
    <r>
      <rPr>
        <vertAlign val="superscript"/>
        <sz val="12"/>
        <rFont val="Arial"/>
        <family val="2"/>
      </rPr>
      <t xml:space="preserve">[1] </t>
    </r>
    <r>
      <rPr>
        <sz val="12"/>
        <rFont val="Arial"/>
        <family val="2"/>
      </rPr>
      <t>Types of reviewers are defined industry experts and LCA experts</t>
    </r>
  </si>
  <si>
    <t>Set Point Value</t>
  </si>
  <si>
    <r>
      <rPr>
        <vertAlign val="superscript"/>
        <sz val="12"/>
        <rFont val="Arial"/>
        <family val="2"/>
      </rPr>
      <t xml:space="preserve">[2] </t>
    </r>
    <r>
      <rPr>
        <sz val="12"/>
        <rFont val="Arial"/>
        <family val="2"/>
      </rPr>
      <t>Completeness scores are based on the calculations found in the Process Completeness tab</t>
    </r>
  </si>
  <si>
    <t>Process Review</t>
  </si>
  <si>
    <t>Sampling method correlation</t>
  </si>
  <si>
    <t>Province/State/Region</t>
  </si>
  <si>
    <t>County/City</t>
  </si>
  <si>
    <t>Site specific</t>
  </si>
  <si>
    <t>tbl_units_OpenLCA</t>
  </si>
  <si>
    <t>Unit-UUID</t>
  </si>
  <si>
    <t>Quantity</t>
  </si>
  <si>
    <t>Quantity-UUID</t>
  </si>
  <si>
    <t>list_units defined dynamicall from this</t>
  </si>
  <si>
    <t>691ae73c-3fc1-4157-85d0-2659bdc2380a</t>
  </si>
  <si>
    <t>ac95ed26-5038-4862-8b82-94f1412875cd</t>
  </si>
  <si>
    <t>2e16ca4a-9f65-472f-b4cb-274050aaf328</t>
  </si>
  <si>
    <t>8a9107c2-62a2-4997-95b0-6944c80b774e</t>
  </si>
  <si>
    <t>95e8feec-abc7-4eb0-bf39-2a6d411cba8d</t>
  </si>
  <si>
    <t>Groundwater Replenishment (Transf.)</t>
  </si>
  <si>
    <t>58ea2de8-1f31-4248-9b03-18ec5d8db13b</t>
  </si>
  <si>
    <t>these units sent by Wes Ingwersen, Oct 2016</t>
  </si>
  <si>
    <t>Should be current OpenLCA units</t>
  </si>
  <si>
    <t>acre</t>
  </si>
  <si>
    <t>acre (US)</t>
  </si>
  <si>
    <t>cg</t>
  </si>
  <si>
    <t>218bf752-ec01-43a9-b87c-0e733374fffd</t>
  </si>
  <si>
    <t>127eddde-af81-4d0d-88f3-123c0b65d971</t>
  </si>
  <si>
    <t>cl</t>
  </si>
  <si>
    <t>ac4057f9-ec4a-4b31-9d3b-ff96969e50ff</t>
  </si>
  <si>
    <t>cL</t>
  </si>
  <si>
    <t>aa14a795-2239-496a-81b0-ad7cb8bbe0d2</t>
  </si>
  <si>
    <t>05e42ba1-dbcd-4dc2-b735-a2f17dd211ae</t>
  </si>
  <si>
    <t>2f1b55fb-a432-447a-a0f5-9b02bf649724</t>
  </si>
  <si>
    <t>e0d963f9-d6a4-42a5-90e9-fff8452aa2af</t>
  </si>
  <si>
    <t>cm2a</t>
  </si>
  <si>
    <t>0d255e00-8aa1-434e-b6cd-43991a87d3fa</t>
  </si>
  <si>
    <t>cm3</t>
  </si>
  <si>
    <t>46930fb7-8660-42a4-983e-19cf53da740b</t>
  </si>
  <si>
    <t>cm3*a</t>
  </si>
  <si>
    <t>9e6a97bb-e0cf-4e4a-9f3a-37067740b421</t>
  </si>
  <si>
    <t>cm3y</t>
  </si>
  <si>
    <t>ct</t>
  </si>
  <si>
    <t>cu.in</t>
  </si>
  <si>
    <t>6a7531d3-3b83-4dda-8b18-4e3528491f9e</t>
  </si>
  <si>
    <t>cu.yd</t>
  </si>
  <si>
    <t>9cd2a2c5-77a2-4b58-b893-b039dfe635ed</t>
  </si>
  <si>
    <t>cuft</t>
  </si>
  <si>
    <t>cwt</t>
  </si>
  <si>
    <t>2a0b9356-a2dd-444f-991e-ce66cd174c9e</t>
  </si>
  <si>
    <t>dag</t>
  </si>
  <si>
    <t>90d59045-3565-4c5a-bb27-ebc365aacbd0</t>
  </si>
  <si>
    <t>dal</t>
  </si>
  <si>
    <t>2d895297-8e96-45f1-b256-a6d4ccd4bbc4</t>
  </si>
  <si>
    <t>daL</t>
  </si>
  <si>
    <t>dam</t>
  </si>
  <si>
    <t>9428cdb2-e08e-46f9-a9aa-85cc11416b5f</t>
  </si>
  <si>
    <t>day</t>
  </si>
  <si>
    <t>dg</t>
  </si>
  <si>
    <t>2ac22d0d-9e02-4459-9402-923490e4e1b4</t>
  </si>
  <si>
    <t>dl</t>
  </si>
  <si>
    <t>626c92d5-dcc2-40d4-b28b-4a4f82123740</t>
  </si>
  <si>
    <t>dL</t>
  </si>
  <si>
    <t>dm</t>
  </si>
  <si>
    <t>35b9b720-0518-4476-941e-282d9654161a</t>
  </si>
  <si>
    <t>dm2</t>
  </si>
  <si>
    <t>dc4bb818-ab06-4f65-ade9-a69a3ca116fd</t>
  </si>
  <si>
    <t>dm3</t>
  </si>
  <si>
    <t>2ea37335-f10b-4fcc-b4a9-0a742d651fa2</t>
  </si>
  <si>
    <t>dr (Av)</t>
  </si>
  <si>
    <t>56f42b51-bb05-4dcd-a069-0693f167304c</t>
  </si>
  <si>
    <t>dr (Fl)</t>
  </si>
  <si>
    <t>72ef94e2-bf0c-4e85-a74c-f3b5ed1bd73e</t>
  </si>
  <si>
    <t>dwt</t>
  </si>
  <si>
    <t>a3350a8a-5cb0-440d-9752-8afe8c08c455</t>
  </si>
  <si>
    <t>ft2a</t>
  </si>
  <si>
    <t>ftm</t>
  </si>
  <si>
    <t>31ace5ab-d905-46ef-b958-caa2e65d6424</t>
  </si>
  <si>
    <t>ftÂ²</t>
  </si>
  <si>
    <t>ftÂ²*a</t>
  </si>
  <si>
    <t>ftÂ²a</t>
  </si>
  <si>
    <t>fur</t>
  </si>
  <si>
    <t>1135c9c8-05e9-4831-9eb2-e1c4759f218d</t>
  </si>
  <si>
    <t>gal*</t>
  </si>
  <si>
    <t>gill</t>
  </si>
  <si>
    <t>078c7a18-a743-491d-87c2-530454661ef1</t>
  </si>
  <si>
    <t>gr</t>
  </si>
  <si>
    <t>78af80e7-ede4-4a65-b04d-97d9ce4f39d3</t>
  </si>
  <si>
    <t>ha a</t>
  </si>
  <si>
    <t>hg</t>
  </si>
  <si>
    <t>86dfd16d-d1d8-4b71-88af-0e1126425c77</t>
  </si>
  <si>
    <t>hh</t>
  </si>
  <si>
    <t>2a39ac84-f3f0-4296-8907-ffc2f41aebfc</t>
  </si>
  <si>
    <t>hl</t>
  </si>
  <si>
    <t>e24e5e7b-6c5c-4847-969d-7772ed5df017</t>
  </si>
  <si>
    <t>hL</t>
  </si>
  <si>
    <t>hm</t>
  </si>
  <si>
    <t>0a025f54-0114-4548-a564-d91aa8eb8174</t>
  </si>
  <si>
    <t>in2</t>
  </si>
  <si>
    <t>cd277914-c68c-4be4-b7cf-cdf17a6e7f48</t>
  </si>
  <si>
    <t>in3</t>
  </si>
  <si>
    <t>inch</t>
  </si>
  <si>
    <t>94b84332-8f2d-4592-b2a0-e19da33a69e9</t>
  </si>
  <si>
    <t>Biotic Production (Transf.)</t>
  </si>
  <si>
    <t>fd9a098b-253e-4f1e-986d-76a775c51722</t>
  </si>
  <si>
    <t>kgkm</t>
  </si>
  <si>
    <t>kgy</t>
  </si>
  <si>
    <t>kL</t>
  </si>
  <si>
    <t>km*a</t>
  </si>
  <si>
    <t>8cbb4edb-d76c-41f7-8b30-cc789217c954</t>
  </si>
  <si>
    <t>km2a</t>
  </si>
  <si>
    <t>kmy</t>
  </si>
  <si>
    <t>kmÂ²</t>
  </si>
  <si>
    <t>kmÂ²*a</t>
  </si>
  <si>
    <t>kmÂ²a</t>
  </si>
  <si>
    <t>e720c842-19f5-4a38-8573-78dd13719f5b</t>
  </si>
  <si>
    <t>kt*km</t>
  </si>
  <si>
    <t>097768e6-0763-4126-a253-e323cafdf77e</t>
  </si>
  <si>
    <t>ktkm</t>
  </si>
  <si>
    <t>kWh/m2d</t>
  </si>
  <si>
    <t>kWh/mÂ²d</t>
  </si>
  <si>
    <t>l*day</t>
  </si>
  <si>
    <t>m2a</t>
  </si>
  <si>
    <t>m3a</t>
  </si>
  <si>
    <t>m3d</t>
  </si>
  <si>
    <t>m3day</t>
  </si>
  <si>
    <t>m3y</t>
  </si>
  <si>
    <t>ma</t>
  </si>
  <si>
    <t>mBq</t>
  </si>
  <si>
    <t>e2987dad-3b7e-451e-82df-fe91756e752a</t>
  </si>
  <si>
    <t>mi*a</t>
  </si>
  <si>
    <t>7d082bce-60f5-4588-86bb-56e0dff1c8a8</t>
  </si>
  <si>
    <t>mi2a</t>
  </si>
  <si>
    <t>mile</t>
  </si>
  <si>
    <t>miy</t>
  </si>
  <si>
    <t>miÂ²</t>
  </si>
  <si>
    <t>miÂ²*a</t>
  </si>
  <si>
    <t>miÂ²a</t>
  </si>
  <si>
    <t>mL</t>
  </si>
  <si>
    <t>0dc79b8e-47a1-4ec7-96b1-c9b9da2769fa</t>
  </si>
  <si>
    <t>Groundwater Replenishment (Occ.)</t>
  </si>
  <si>
    <t>45915a2c-6ee8-45bd-8a46-070a7261558e</t>
  </si>
  <si>
    <t>mm2</t>
  </si>
  <si>
    <t>0992b8e3-489a-46ea-8d71-1bf951ece5d0</t>
  </si>
  <si>
    <t>mm2a</t>
  </si>
  <si>
    <t>b396b97c-29ab-409a-b6fa-2285589041bd</t>
  </si>
  <si>
    <t>mm3</t>
  </si>
  <si>
    <t>505845e0-3f71-46d4-acfa-8c4ed8d3c305</t>
  </si>
  <si>
    <t>Mt</t>
  </si>
  <si>
    <t>9dd23b40-4394-4f9a-9572-5f2ee9643864</t>
  </si>
  <si>
    <t>Mtn</t>
  </si>
  <si>
    <t>mÂ²</t>
  </si>
  <si>
    <t>mÂ²*a</t>
  </si>
  <si>
    <t>mÂ²a</t>
  </si>
  <si>
    <t>mÂ³</t>
  </si>
  <si>
    <t>mÂ³*a</t>
  </si>
  <si>
    <t>mÂ³*d</t>
  </si>
  <si>
    <t>nBq</t>
  </si>
  <si>
    <t>df1ceca8-2d2a-46fa-91c1-24e5dd0f248f</t>
  </si>
  <si>
    <t>NmÂ³</t>
  </si>
  <si>
    <t>oz</t>
  </si>
  <si>
    <t>p</t>
  </si>
  <si>
    <t>p*mi</t>
  </si>
  <si>
    <t>702d94e7-fbae-4a99-a2f5-b26db21126d6</t>
  </si>
  <si>
    <t>personkm</t>
  </si>
  <si>
    <t>pig place</t>
  </si>
  <si>
    <t>PJ</t>
  </si>
  <si>
    <t>ff1a332f-967c-4084-8b01-8d3ca81b3121</t>
  </si>
  <si>
    <t>pk</t>
  </si>
  <si>
    <t>7642bdc2-cdfa-4cc5-9e12-2255f561842a</t>
  </si>
  <si>
    <t>pkm</t>
  </si>
  <si>
    <t>pmi</t>
  </si>
  <si>
    <t>qt (US dry)</t>
  </si>
  <si>
    <t>08d8bee4-32ca-4cc3-ad33-838377e6517a</t>
  </si>
  <si>
    <t>qt (US liq)</t>
  </si>
  <si>
    <t>fea33583-ae83-4398-b7fb-7f90fd097269</t>
  </si>
  <si>
    <t>sq.ft</t>
  </si>
  <si>
    <t>sq.in</t>
  </si>
  <si>
    <t>sq.mi</t>
  </si>
  <si>
    <t>sq.yd</t>
  </si>
  <si>
    <t>tkm</t>
  </si>
  <si>
    <t>tmi*</t>
  </si>
  <si>
    <t>a1a47f82-68da-442b-9d9f-f8b1717dbe32</t>
  </si>
  <si>
    <t>tn.lg</t>
  </si>
  <si>
    <t>tn.sh</t>
  </si>
  <si>
    <t>ton</t>
  </si>
  <si>
    <t>um</t>
  </si>
  <si>
    <t>unit</t>
  </si>
  <si>
    <t>vkm</t>
  </si>
  <si>
    <t>yard</t>
  </si>
  <si>
    <t>yd3</t>
  </si>
  <si>
    <t>year</t>
  </si>
  <si>
    <t>yr</t>
  </si>
  <si>
    <t>ÂµBq</t>
  </si>
  <si>
    <t>a9736781-d59e-43dc-8584-147b50595c1c</t>
  </si>
  <si>
    <t>Âµg</t>
  </si>
  <si>
    <t>Âµl</t>
  </si>
  <si>
    <t>ÂµL</t>
  </si>
  <si>
    <t>Âµm</t>
  </si>
  <si>
    <t>3f90ee51-c78b-4b15-a693-e7f320c1e894</t>
  </si>
  <si>
    <t>Market value US 2007</t>
  </si>
  <si>
    <t>b0682037-e878-4be4-a63a-a7a81053a691</t>
  </si>
  <si>
    <t>list_locations_ISO_Country dynamically defined</t>
  </si>
  <si>
    <t>tbl_ISO_3166_1</t>
  </si>
  <si>
    <t>tbl_ISO_3166_2</t>
  </si>
  <si>
    <t>tbl_Locations_OpenLCA</t>
  </si>
  <si>
    <t>https://www.iso.org/obp/ui/#search</t>
  </si>
  <si>
    <t>http://www.unece.org/cefact/codesfortrade/codes_index.html</t>
  </si>
  <si>
    <t>list_locations_OpenLCA define dynamicall</t>
  </si>
  <si>
    <t>list_Locations_Other</t>
  </si>
  <si>
    <t>Location-Code</t>
  </si>
  <si>
    <t>Location-Name</t>
  </si>
  <si>
    <t>Location-UUID</t>
  </si>
  <si>
    <t>Other acceptable location codes for validation</t>
  </si>
  <si>
    <t>Alpha-2 code</t>
  </si>
  <si>
    <t>Alpha-3 code</t>
  </si>
  <si>
    <t>Numeric</t>
  </si>
  <si>
    <t>English short name</t>
  </si>
  <si>
    <t>French short name</t>
  </si>
  <si>
    <t>Subdiv</t>
  </si>
  <si>
    <t>523af537-946b-39c4-b836-9ed39ba78605</t>
  </si>
  <si>
    <t>AND</t>
  </si>
  <si>
    <t>Andorre (l')</t>
  </si>
  <si>
    <t>Canillo</t>
  </si>
  <si>
    <t>Parish</t>
  </si>
  <si>
    <t>b6bb43df-4525-3928-a105-fb5741bddbea</t>
  </si>
  <si>
    <t>RestOfUS</t>
  </si>
  <si>
    <t>ARE</t>
  </si>
  <si>
    <t>United Arab Emirates (the)</t>
  </si>
  <si>
    <t>Émirats arabes unis (les)</t>
  </si>
  <si>
    <t>Encamp</t>
  </si>
  <si>
    <t>f0357a3f-154b-32ff-a2bf-f55055457068</t>
  </si>
  <si>
    <t>ReR</t>
  </si>
  <si>
    <t>AFG</t>
  </si>
  <si>
    <t>Afghanistan (l')</t>
  </si>
  <si>
    <t>La Massana</t>
  </si>
  <si>
    <t>AFR</t>
  </si>
  <si>
    <t>Sub-Sahara Africa</t>
  </si>
  <si>
    <t>748ced3d-d3ad-3822-bb8f-2e73f28ef722</t>
  </si>
  <si>
    <t>Europe</t>
  </si>
  <si>
    <t>ATG</t>
  </si>
  <si>
    <t>Antigua-et-Barbuda</t>
  </si>
  <si>
    <t>Ordino</t>
  </si>
  <si>
    <t>4e42f7dd-43ec-3fe1-84de-58610557c5ba</t>
  </si>
  <si>
    <t>AIA</t>
  </si>
  <si>
    <t>Sant Julià de Lòria</t>
  </si>
  <si>
    <t>4921c0e2-d1f6-305a-be1f-9ec2e2041909</t>
  </si>
  <si>
    <t>ALB</t>
  </si>
  <si>
    <t>Albanie (l')</t>
  </si>
  <si>
    <t>Andorra la Vella</t>
  </si>
  <si>
    <t>Akrotiri</t>
  </si>
  <si>
    <t>Akrotiri Sovereign Base Area</t>
  </si>
  <si>
    <t>9ebe579b-1c4d-361f-97a7-4d7f59fcb7a6</t>
  </si>
  <si>
    <t>ARM</t>
  </si>
  <si>
    <t>Arménie (l')</t>
  </si>
  <si>
    <t>Escaldes-Engordany</t>
  </si>
  <si>
    <t>97282b27-8e5d-3186-af8e-57204e4820e5</t>
  </si>
  <si>
    <t>AGO</t>
  </si>
  <si>
    <t>Angola (l')</t>
  </si>
  <si>
    <t>AJ</t>
  </si>
  <si>
    <t>'Ajman</t>
  </si>
  <si>
    <t>Emirate</t>
  </si>
  <si>
    <t>Al producing Area 2, North America</t>
  </si>
  <si>
    <t>cf7ec575-43e5-3274-8c54-1e9ec72461bd</t>
  </si>
  <si>
    <t>ATA</t>
  </si>
  <si>
    <t>Antarctique (l')</t>
  </si>
  <si>
    <t>Abu Z¸aby [Abu Dhabi]</t>
  </si>
  <si>
    <t>c04cd38a-eb30-33ad-9f8a-b4e64a0ded7b</t>
  </si>
  <si>
    <t>ARG</t>
  </si>
  <si>
    <t>Argentine (l')</t>
  </si>
  <si>
    <t>DU</t>
  </si>
  <si>
    <t>Dubayy [Dubai]</t>
  </si>
  <si>
    <t>AN</t>
  </si>
  <si>
    <t>Netherlands Antilles</t>
  </si>
  <si>
    <t>18b049cc-8d85-3578-b929-df716f9f4e68</t>
  </si>
  <si>
    <t>last cell of list</t>
  </si>
  <si>
    <t>ASM</t>
  </si>
  <si>
    <t>Samoa américaines (les)</t>
  </si>
  <si>
    <t>FU</t>
  </si>
  <si>
    <t>Al Fujayrah</t>
  </si>
  <si>
    <t>adac5e63-f80f-3629-a957-3527b25891d3</t>
  </si>
  <si>
    <t>AUT</t>
  </si>
  <si>
    <t>Autriche (l')</t>
  </si>
  <si>
    <t>RK</t>
  </si>
  <si>
    <t>Ra’s al Khaymah</t>
  </si>
  <si>
    <t>b2b04af9-f8f3-3b06-a29e-03ac8d3c24ca</t>
  </si>
  <si>
    <t>AUS</t>
  </si>
  <si>
    <t>Australie (l')</t>
  </si>
  <si>
    <t>Ash Shariqah [Sharjah]</t>
  </si>
  <si>
    <t>c582dec9-43ff-3b74-baa0-691df291cea6</t>
  </si>
  <si>
    <t>ABW</t>
  </si>
  <si>
    <t>UQ</t>
  </si>
  <si>
    <t>Umm al Qaywayn</t>
  </si>
  <si>
    <t>f970e276-7d0c-3e75-876e-a857f92e319b</t>
  </si>
  <si>
    <t>ALA</t>
  </si>
  <si>
    <t>Åland(les Îles)</t>
  </si>
  <si>
    <t>BAL</t>
  </si>
  <si>
    <t>Balkh</t>
  </si>
  <si>
    <t>Province</t>
  </si>
  <si>
    <t>ASCC</t>
  </si>
  <si>
    <t>Alaska Systems Coordinating Council</t>
  </si>
  <si>
    <t>d9a20693-e28e-33ac-aa03-8df3b3bfa273</t>
  </si>
  <si>
    <t>AZE</t>
  </si>
  <si>
    <t>Azerbaïdjan (l')</t>
  </si>
  <si>
    <t>BAM</t>
  </si>
  <si>
    <t>Bamyan</t>
  </si>
  <si>
    <t>Asia without China</t>
  </si>
  <si>
    <t>9331c8d7-3b48-3a8f-a4a8-2ea976840ba9</t>
  </si>
  <si>
    <t>BIH</t>
  </si>
  <si>
    <t>Bosnie-Herzégovine (la)</t>
  </si>
  <si>
    <t>BDG</t>
  </si>
  <si>
    <t>Badghis</t>
  </si>
  <si>
    <t>7d0db380-a5b9-3a8b-a1da-0bca241abda1</t>
  </si>
  <si>
    <t>BRB</t>
  </si>
  <si>
    <t>Barbade (la)</t>
  </si>
  <si>
    <t>BDS</t>
  </si>
  <si>
    <t>Badakhshan</t>
  </si>
  <si>
    <t>8bcc25c9-6aa5-371f-ba76-309077753e67</t>
  </si>
  <si>
    <t>BGD</t>
  </si>
  <si>
    <t>Bangladesh (le)</t>
  </si>
  <si>
    <t>BGL</t>
  </si>
  <si>
    <t>Baghlan</t>
  </si>
  <si>
    <t>AUS-AC</t>
  </si>
  <si>
    <t>Ashmore and Cartier Islands</t>
  </si>
  <si>
    <t>bc388e13-830e-35bd-8be3-d90b027ac5ad</t>
  </si>
  <si>
    <t>BEL</t>
  </si>
  <si>
    <t>Belgique (la)</t>
  </si>
  <si>
    <t>DAY</t>
  </si>
  <si>
    <t>Daykundi</t>
  </si>
  <si>
    <t>AUS-ACT</t>
  </si>
  <si>
    <t>Australian Capital Territory</t>
  </si>
  <si>
    <t>3e91fecc-17db-3393-ad8f-0e2c0131053d</t>
  </si>
  <si>
    <t>BFA</t>
  </si>
  <si>
    <t>Burkina Faso (le)</t>
  </si>
  <si>
    <t>FRA</t>
  </si>
  <si>
    <t>Farah</t>
  </si>
  <si>
    <t>AUS-IOT</t>
  </si>
  <si>
    <t>Indian Ocean Territories</t>
  </si>
  <si>
    <t>14b3773a-9228-3ca1-98e3-3d0017100d23</t>
  </si>
  <si>
    <t>BGR</t>
  </si>
  <si>
    <t>Bulgarie (la)</t>
  </si>
  <si>
    <t>FYB</t>
  </si>
  <si>
    <t>Faryab</t>
  </si>
  <si>
    <t>AUS-NSW</t>
  </si>
  <si>
    <t>New South Wales</t>
  </si>
  <si>
    <t>5c0f2c74-2dc9-3fce-b75d-086e7412f81f</t>
  </si>
  <si>
    <t>BHR</t>
  </si>
  <si>
    <t>Bahreïn</t>
  </si>
  <si>
    <t>GHA</t>
  </si>
  <si>
    <t>Ghazni</t>
  </si>
  <si>
    <t>AUS-NTR</t>
  </si>
  <si>
    <t>Northern Territory</t>
  </si>
  <si>
    <t>4382e0b4-8ddb-3600-bf3d-10de8fabfb86</t>
  </si>
  <si>
    <t>BDI</t>
  </si>
  <si>
    <t>Burundi (le)</t>
  </si>
  <si>
    <t>GHO</t>
  </si>
  <si>
    <t>Ghor</t>
  </si>
  <si>
    <t>AUS-QNS</t>
  </si>
  <si>
    <t>Queensland</t>
  </si>
  <si>
    <t>ceaa2d09-0b6e-398c-98b3-41c15d7db178</t>
  </si>
  <si>
    <t>BEN</t>
  </si>
  <si>
    <t>Bénin (le)</t>
  </si>
  <si>
    <t>HEL</t>
  </si>
  <si>
    <t>Helmand</t>
  </si>
  <si>
    <t>AUS-SAS</t>
  </si>
  <si>
    <t>South Australia</t>
  </si>
  <si>
    <t>1494adfb-98f4-3dc3-83b2-10bead2efff7</t>
  </si>
  <si>
    <t>BLM</t>
  </si>
  <si>
    <t>Saint-Barthélemy</t>
  </si>
  <si>
    <t>HER</t>
  </si>
  <si>
    <t>Herat</t>
  </si>
  <si>
    <t>AUS-TSM</t>
  </si>
  <si>
    <t>Tasmania</t>
  </si>
  <si>
    <t>5bb22373-e69e-31fe-b00e-0a38a7129c8c</t>
  </si>
  <si>
    <t>BMU</t>
  </si>
  <si>
    <t>Bermudes (les)</t>
  </si>
  <si>
    <t>JOW</t>
  </si>
  <si>
    <t>Jowzjan</t>
  </si>
  <si>
    <t>AUS-VCT</t>
  </si>
  <si>
    <t>Victoria</t>
  </si>
  <si>
    <t>b04ebbb9-1260-3d5b-a16f-5f2a16c4886e</t>
  </si>
  <si>
    <t>BRN</t>
  </si>
  <si>
    <t>Brunéi Darussalam (le)</t>
  </si>
  <si>
    <t>KAB</t>
  </si>
  <si>
    <t>Kabul</t>
  </si>
  <si>
    <t>AUS-WAS</t>
  </si>
  <si>
    <t>Western Australia</t>
  </si>
  <si>
    <t>2ccce7fd-714d-3ce6-8a5d-909f98c8819f</t>
  </si>
  <si>
    <t>BOL</t>
  </si>
  <si>
    <t>Bolivia (Plurinational State of)</t>
  </si>
  <si>
    <t>Bolivie (État plurinational de)</t>
  </si>
  <si>
    <t>KAN</t>
  </si>
  <si>
    <t>Kandahar</t>
  </si>
  <si>
    <t>b787d22d-9cb0-3342-a58b-f546039117bc</t>
  </si>
  <si>
    <t>BES</t>
  </si>
  <si>
    <t>Bonaire, Sint Eustatius and Saba</t>
  </si>
  <si>
    <t>Bonaire, Saint-Eustache et Saba</t>
  </si>
  <si>
    <t>KAP</t>
  </si>
  <si>
    <t>Kapisa</t>
  </si>
  <si>
    <t>Ã…land Islands</t>
  </si>
  <si>
    <t>9cea1e24-73aa-3499-95fa-34faac95b3e7</t>
  </si>
  <si>
    <t>BRA</t>
  </si>
  <si>
    <t>Brésil (le)</t>
  </si>
  <si>
    <t>KDZ</t>
  </si>
  <si>
    <t>Kunduz</t>
  </si>
  <si>
    <t>cc8c0a97-c2df-3d73-8aff-160b65aa39e2</t>
  </si>
  <si>
    <t>BHS</t>
  </si>
  <si>
    <t>Bahamas (the)</t>
  </si>
  <si>
    <t>Bahamas (les)</t>
  </si>
  <si>
    <t>KHO</t>
  </si>
  <si>
    <t>Khost</t>
  </si>
  <si>
    <t>07159c47-ee1b-39ae-8fb9-c40d480856c4</t>
  </si>
  <si>
    <t>BTN</t>
  </si>
  <si>
    <t>Bhoutan (le)</t>
  </si>
  <si>
    <t>KNR</t>
  </si>
  <si>
    <t>Kuna?</t>
  </si>
  <si>
    <t>Bajo Nuevo</t>
  </si>
  <si>
    <t>Bajo Nuevo Bank (Petrel Is.)</t>
  </si>
  <si>
    <t>cfd7a475-f752-3ef8-95e8-d042c4511dd3</t>
  </si>
  <si>
    <t>BVT</t>
  </si>
  <si>
    <t>Bouvet (l'Île)</t>
  </si>
  <si>
    <t>LAG</t>
  </si>
  <si>
    <t>Laghman</t>
  </si>
  <si>
    <t>BALTSO</t>
  </si>
  <si>
    <t>Baltic System Operator</t>
  </si>
  <si>
    <t>b380c952-746f-3cf9-89ae-d6562c7ee132</t>
  </si>
  <si>
    <t>BWA</t>
  </si>
  <si>
    <t>Botswana (le)</t>
  </si>
  <si>
    <t>LOG</t>
  </si>
  <si>
    <t>Logar</t>
  </si>
  <si>
    <t>21ad0bd8-36b9-3d08-b4cf-640b4c298e7c</t>
  </si>
  <si>
    <t>BLR</t>
  </si>
  <si>
    <t>Bélarus (le)</t>
  </si>
  <si>
    <t>NAN</t>
  </si>
  <si>
    <t>Nangarhar</t>
  </si>
  <si>
    <t>c419b06b-4c65-39b5-8ff0-5adb3b8424f1</t>
  </si>
  <si>
    <t>BLZ</t>
  </si>
  <si>
    <t>Belize (le)</t>
  </si>
  <si>
    <t>NIM</t>
  </si>
  <si>
    <t>Nimroz</t>
  </si>
  <si>
    <t>910955a9-07e7-39b8-9ec8-855763108a29</t>
  </si>
  <si>
    <t>CAN</t>
  </si>
  <si>
    <t>Canada (le)</t>
  </si>
  <si>
    <t>NUR</t>
  </si>
  <si>
    <t>Nuristan</t>
  </si>
  <si>
    <t>c9f9d7dd-806c-3412-a041-837a80f47c64</t>
  </si>
  <si>
    <t>CCK</t>
  </si>
  <si>
    <t>Cocos (Keeling) Islands (the)</t>
  </si>
  <si>
    <t>Cocos (les Îles)/ Keeling (les Îles)</t>
  </si>
  <si>
    <t>PAN</t>
  </si>
  <si>
    <t>Panjshayr</t>
  </si>
  <si>
    <t>5523c88d-d347-31b7-8c61-7f632b7efdb7</t>
  </si>
  <si>
    <t>COD</t>
  </si>
  <si>
    <t>Congo (the Democratic Republic of the)</t>
  </si>
  <si>
    <t>Congo (la République démocratique du)</t>
  </si>
  <si>
    <t>PAR</t>
  </si>
  <si>
    <t>Parwan</t>
  </si>
  <si>
    <t>c08bba7a-0c03-36f1-951e-8474d853ecbf</t>
  </si>
  <si>
    <t>CAF</t>
  </si>
  <si>
    <t>Central African Republic (the)</t>
  </si>
  <si>
    <t>République centrafricaine (la)</t>
  </si>
  <si>
    <t>PIA</t>
  </si>
  <si>
    <t>Paktiya</t>
  </si>
  <si>
    <t>99d4fb3d-b156-3c87-9a2c-dfc0158b37c3</t>
  </si>
  <si>
    <t>COG</t>
  </si>
  <si>
    <t>Congo (the)</t>
  </si>
  <si>
    <t>Congo (le)</t>
  </si>
  <si>
    <t>PKA</t>
  </si>
  <si>
    <t>Paktika</t>
  </si>
  <si>
    <t>39b9df3a-0fb3-356d-91a6-3e22260e96ab</t>
  </si>
  <si>
    <t>CHE</t>
  </si>
  <si>
    <t>Suisse (la)</t>
  </si>
  <si>
    <t>SAM</t>
  </si>
  <si>
    <t>Samangan</t>
  </si>
  <si>
    <t>Saint BarthÃ©lemy</t>
  </si>
  <si>
    <t>fd18772c-bac1-3277-b20d-cccc1b90efb9</t>
  </si>
  <si>
    <t>CIV</t>
  </si>
  <si>
    <t>Côte d'Ivoire (la)</t>
  </si>
  <si>
    <t>SAR</t>
  </si>
  <si>
    <t>Sar-e Pul</t>
  </si>
  <si>
    <t>08424385-5820-39ca-87f4-66f645784636</t>
  </si>
  <si>
    <t>COK</t>
  </si>
  <si>
    <t>Cook Islands (the)</t>
  </si>
  <si>
    <t>Cook (les Îles)</t>
  </si>
  <si>
    <t>TAK</t>
  </si>
  <si>
    <t>Takhar</t>
  </si>
  <si>
    <t>4e58188f-f528-3ea1-aec7-38fffc0e118d</t>
  </si>
  <si>
    <t>CHL</t>
  </si>
  <si>
    <t>Chili (le)</t>
  </si>
  <si>
    <t>URU</t>
  </si>
  <si>
    <t>Uruzgan</t>
  </si>
  <si>
    <t>ad7532d5-b386-3a40-8fbe-01f9455dca36</t>
  </si>
  <si>
    <t>CMR</t>
  </si>
  <si>
    <t>Cameroun (le)</t>
  </si>
  <si>
    <t>WAR</t>
  </si>
  <si>
    <t>Wardak</t>
  </si>
  <si>
    <t>52196aa5-4f16-34f9-acbf-26439c42c763</t>
  </si>
  <si>
    <t>CHN</t>
  </si>
  <si>
    <t>Chine (la)</t>
  </si>
  <si>
    <t>ZAB</t>
  </si>
  <si>
    <t>Zabul</t>
  </si>
  <si>
    <t>dc634e20-7282-3fe0-b5be-9a2063390544</t>
  </si>
  <si>
    <t>COL</t>
  </si>
  <si>
    <t>Colombie (la)</t>
  </si>
  <si>
    <t>Saint George</t>
  </si>
  <si>
    <t>7c9df801-238a-3e28-8ae2-675fd3166a1a</t>
  </si>
  <si>
    <t>CRI</t>
  </si>
  <si>
    <t>Costa Rica (le)</t>
  </si>
  <si>
    <t>Saint John</t>
  </si>
  <si>
    <t>69206263-69b1-3058-84f5-e3d6f93b5f6e</t>
  </si>
  <si>
    <t>CUB</t>
  </si>
  <si>
    <t>Saint Mary</t>
  </si>
  <si>
    <t>121aa3ee-4a7d-3b1b-bbc7-60fd0c6de79b</t>
  </si>
  <si>
    <t>CPV</t>
  </si>
  <si>
    <t>Cabo Verde</t>
  </si>
  <si>
    <t>Saint Paul</t>
  </si>
  <si>
    <t>823355b6-3ab3-3f0a-8e4d-1367e89abd1c</t>
  </si>
  <si>
    <t>CUW</t>
  </si>
  <si>
    <t>Saint Peter</t>
  </si>
  <si>
    <t>df3f079d-e696-3496-b046-0dcfdbf9bca3</t>
  </si>
  <si>
    <t>CXR</t>
  </si>
  <si>
    <t>Christmas (l'Île)</t>
  </si>
  <si>
    <t>Saint Philip</t>
  </si>
  <si>
    <t>b005ad12-9444-3268-8084-f19bf5e19729</t>
  </si>
  <si>
    <t>CYP</t>
  </si>
  <si>
    <t>Chypre</t>
  </si>
  <si>
    <t>Barbuda</t>
  </si>
  <si>
    <t>Dependency</t>
  </si>
  <si>
    <t>5435c69e-d3bc-35b2-a4d5-80e393e373d3</t>
  </si>
  <si>
    <t>CZE</t>
  </si>
  <si>
    <t>Czechia</t>
  </si>
  <si>
    <t>Tchéquie (la)</t>
  </si>
  <si>
    <t>Redonda</t>
  </si>
  <si>
    <t>CA-AB</t>
  </si>
  <si>
    <t>Canada, Alberta</t>
  </si>
  <si>
    <t>888ae6c0-9317-341c-86a4-6bfdf09b72fa</t>
  </si>
  <si>
    <t>DEU</t>
  </si>
  <si>
    <t>Allemagne (l')</t>
  </si>
  <si>
    <t>Berat</t>
  </si>
  <si>
    <t>County</t>
  </si>
  <si>
    <t>CA-BC</t>
  </si>
  <si>
    <t>Canada, British Columbia</t>
  </si>
  <si>
    <t>391d04b7-aa3e-3b93-9d1f-4d14740ef5f7</t>
  </si>
  <si>
    <t>DJI</t>
  </si>
  <si>
    <t>Durrës</t>
  </si>
  <si>
    <t>CA-MB</t>
  </si>
  <si>
    <t>Canada, Manitoba</t>
  </si>
  <si>
    <t>e2494db3-71b1-310e-bc75-5ff220d01c47</t>
  </si>
  <si>
    <t>DNK</t>
  </si>
  <si>
    <t>Danemark (le)</t>
  </si>
  <si>
    <t>Elbasan</t>
  </si>
  <si>
    <t>CA-NB</t>
  </si>
  <si>
    <t>Canada, New Brunswick</t>
  </si>
  <si>
    <t>aa44e6fb-24ea-30f5-9463-91346594e4e8</t>
  </si>
  <si>
    <t>DMA</t>
  </si>
  <si>
    <t>Dominique (la)</t>
  </si>
  <si>
    <t>Fier</t>
  </si>
  <si>
    <t>CA-NF</t>
  </si>
  <si>
    <t>Canada, Newfoundland and Labrador</t>
  </si>
  <si>
    <t>2d3a62fe-4d77-3861-9a5d-b0ba1452a7bc</t>
  </si>
  <si>
    <t>DOM</t>
  </si>
  <si>
    <t>Dominican Republic (the)</t>
  </si>
  <si>
    <t>dominicaine (la République)</t>
  </si>
  <si>
    <t>Gjirokastër</t>
  </si>
  <si>
    <t>CA-NS</t>
  </si>
  <si>
    <t>Canada, Nova Scotia</t>
  </si>
  <si>
    <t>c4f314d4-d365-310d-89a0-42946be99544</t>
  </si>
  <si>
    <t>DZA</t>
  </si>
  <si>
    <t>Algérie (l')</t>
  </si>
  <si>
    <t>Korçë</t>
  </si>
  <si>
    <t>CA-NT</t>
  </si>
  <si>
    <t>Canada, Northwest Territories</t>
  </si>
  <si>
    <t>bef33c35-d56a-3154-a9e2-b20a11d7580f</t>
  </si>
  <si>
    <t>ECU</t>
  </si>
  <si>
    <t>Équateur (l')</t>
  </si>
  <si>
    <t>Kukës</t>
  </si>
  <si>
    <t>CA-NU</t>
  </si>
  <si>
    <t>Canada, Nunavut</t>
  </si>
  <si>
    <t>c290d478-7431-3b6d-8372-325203b55c32</t>
  </si>
  <si>
    <t>EST</t>
  </si>
  <si>
    <t>Estonie (l')</t>
  </si>
  <si>
    <t>Lezhë</t>
  </si>
  <si>
    <t>CA-ON</t>
  </si>
  <si>
    <t>Canada, Ontario</t>
  </si>
  <si>
    <t>5bd185b8-bc04-31d4-8307-5955dc838694</t>
  </si>
  <si>
    <t>EGY</t>
  </si>
  <si>
    <t>Égypte (l')</t>
  </si>
  <si>
    <t>Dibër</t>
  </si>
  <si>
    <t>CA-PE</t>
  </si>
  <si>
    <t>Canada, Prince Edward Island</t>
  </si>
  <si>
    <t>24213e9e-14b7-3f9c-be7d-189643518a9d</t>
  </si>
  <si>
    <t>ESH</t>
  </si>
  <si>
    <t>Western Sahara*</t>
  </si>
  <si>
    <t>Sahara occidental (le)*</t>
  </si>
  <si>
    <t>Shkodër</t>
  </si>
  <si>
    <t>CA-SK</t>
  </si>
  <si>
    <t>Saskatchewan</t>
  </si>
  <si>
    <t>6108d9a8-6ab3-3a57-b470-a194c15a1d16</t>
  </si>
  <si>
    <t>ERI</t>
  </si>
  <si>
    <t>Érythrée (l')</t>
  </si>
  <si>
    <t>Tiranë</t>
  </si>
  <si>
    <t>CA-YK</t>
  </si>
  <si>
    <t>Canada, Yukon</t>
  </si>
  <si>
    <t>11c42ab9-2538-3eb1-b665-6076cee71221</t>
  </si>
  <si>
    <t>ESP</t>
  </si>
  <si>
    <t>Espagne (l')</t>
  </si>
  <si>
    <t>Vlorë</t>
  </si>
  <si>
    <t>Canada without Alberta</t>
  </si>
  <si>
    <t>546c1bd3-1f98-3d06-b407-1a7319f0ca71</t>
  </si>
  <si>
    <t>ETH</t>
  </si>
  <si>
    <t>Éthiopie (l')</t>
  </si>
  <si>
    <t>Aragac?otn</t>
  </si>
  <si>
    <t>Region</t>
  </si>
  <si>
    <t>Canada without Alberta or Quebec</t>
  </si>
  <si>
    <t>9a0db1a8-1866-3aaa-9f25-881d425e2981</t>
  </si>
  <si>
    <t>FIN</t>
  </si>
  <si>
    <t>Finlande (la)</t>
  </si>
  <si>
    <t>Ararat</t>
  </si>
  <si>
    <t>Canary Islands</t>
  </si>
  <si>
    <t>e7d76f14-42a7-3fc0-bec2-21a3f18683d1</t>
  </si>
  <si>
    <t>FJI</t>
  </si>
  <si>
    <t>Fidji (les)</t>
  </si>
  <si>
    <t>AV</t>
  </si>
  <si>
    <t>Armavir</t>
  </si>
  <si>
    <t>e0323a90-39ad-3297-8bf5-b49550572c7c</t>
  </si>
  <si>
    <t>FLK</t>
  </si>
  <si>
    <t>Falkland Islands (the) [Malvinas]</t>
  </si>
  <si>
    <t>Falkland (les Îles)/Malouines (les Îles)</t>
  </si>
  <si>
    <t>Erevan</t>
  </si>
  <si>
    <t>6865aeb3-a9ed-38f9-a79e-c454b259e5d0</t>
  </si>
  <si>
    <t>FSM</t>
  </si>
  <si>
    <t>Micronesia (Federated States of)</t>
  </si>
  <si>
    <t>Micronésie (États fédérés de)</t>
  </si>
  <si>
    <t>Gegark'unik'</t>
  </si>
  <si>
    <t>Central Asia</t>
  </si>
  <si>
    <t>f60425bb-5d9d-361c-8365-b042007676c0</t>
  </si>
  <si>
    <t>FRO</t>
  </si>
  <si>
    <t>Faroe Islands (the)</t>
  </si>
  <si>
    <t>Féroé (les Îles)</t>
  </si>
  <si>
    <t>KT</t>
  </si>
  <si>
    <t>Kotayk'</t>
  </si>
  <si>
    <t>CENTREL</t>
  </si>
  <si>
    <t>Central European Power Association</t>
  </si>
  <si>
    <t>35c302ef-c91c-31e9-a4e6-490bbe01a06f</t>
  </si>
  <si>
    <t>France (la)</t>
  </si>
  <si>
    <t>LO</t>
  </si>
  <si>
    <t>Lo?i</t>
  </si>
  <si>
    <t>4e29342d-9904-364e-9e25-fd3b92558e2f</t>
  </si>
  <si>
    <t>GAB</t>
  </si>
  <si>
    <t>Gabon (le)</t>
  </si>
  <si>
    <t>Širak</t>
  </si>
  <si>
    <t>6e9cf3ee-f65d-3697-b96c-f33f27eb0f57</t>
  </si>
  <si>
    <t>GBR</t>
  </si>
  <si>
    <t>United Kingdom of Great Britain and Northern Ireland (the)</t>
  </si>
  <si>
    <t>Royaume-Uni de Grande-Bretagne et d'Irlande du Nord (le)</t>
  </si>
  <si>
    <t>SU</t>
  </si>
  <si>
    <t>Syunik'</t>
  </si>
  <si>
    <t>d88fc6ed-f21e-3464-935f-f76288b84103</t>
  </si>
  <si>
    <t>GRD</t>
  </si>
  <si>
    <t>Grenade (la)</t>
  </si>
  <si>
    <t>Tavuš</t>
  </si>
  <si>
    <t>Churchill Falls</t>
  </si>
  <si>
    <t>Churchill Falls Generating Station</t>
  </si>
  <si>
    <t>8c37ce4b-665f-30ac-abb4-0fd2a3c43b04</t>
  </si>
  <si>
    <t>GEO</t>
  </si>
  <si>
    <t>Géorgie (la)</t>
  </si>
  <si>
    <t>VD</t>
  </si>
  <si>
    <t>Vayoc Jor</t>
  </si>
  <si>
    <t>CÃ´te d'Ivoire</t>
  </si>
  <si>
    <t>35ea51ba-f1fe-3f01-82ad-5f950855dde0</t>
  </si>
  <si>
    <t>GUF</t>
  </si>
  <si>
    <t>Guyane française (la )</t>
  </si>
  <si>
    <t>BGO</t>
  </si>
  <si>
    <t>Bengo</t>
  </si>
  <si>
    <t>CIS</t>
  </si>
  <si>
    <t>Commonwealth of Independent States</t>
  </si>
  <si>
    <t>f9180cb9-286c-39c4-b3a6-c793798b9ddf</t>
  </si>
  <si>
    <t>GGY</t>
  </si>
  <si>
    <t>Guernesey</t>
  </si>
  <si>
    <t>BGU</t>
  </si>
  <si>
    <t>Benguela</t>
  </si>
  <si>
    <t>d5a5b3dd-1ccb-30d3-8360-f0c068fd43fc</t>
  </si>
  <si>
    <t>Ghana (le)</t>
  </si>
  <si>
    <t>BIE</t>
  </si>
  <si>
    <t>Bié</t>
  </si>
  <si>
    <t>161747ec-4dc9-355f-9760-195593742232</t>
  </si>
  <si>
    <t>GIB</t>
  </si>
  <si>
    <t>CAB</t>
  </si>
  <si>
    <t>Cabinda</t>
  </si>
  <si>
    <t>Clipperton Island</t>
  </si>
  <si>
    <t>8f775bae-e910-3a54-8541-f4a49f87b2f2</t>
  </si>
  <si>
    <t>GRL</t>
  </si>
  <si>
    <t>Groenland (le)</t>
  </si>
  <si>
    <t>CCU</t>
  </si>
  <si>
    <t>Kuando Kubango</t>
  </si>
  <si>
    <t>820eb5b6-96ea-3a65-bc0d-b1e258dc7d81</t>
  </si>
  <si>
    <t>GMB</t>
  </si>
  <si>
    <t>Gambia (the)</t>
  </si>
  <si>
    <t>Gambie (la)</t>
  </si>
  <si>
    <t>CNN</t>
  </si>
  <si>
    <t>Cunene</t>
  </si>
  <si>
    <t>7efdfc94-655a-35dc-aa3e-c85e9bb703fa</t>
  </si>
  <si>
    <t>GIN</t>
  </si>
  <si>
    <t>Guinée (la)</t>
  </si>
  <si>
    <t>CNO</t>
  </si>
  <si>
    <t>Kwanza Norte</t>
  </si>
  <si>
    <t>CN-AH</t>
  </si>
  <si>
    <t>China, Anhui (å®‰å¾½)</t>
  </si>
  <si>
    <t>b89fbb5e-5b12-3fbf-84e0-dde2a1af83e7</t>
  </si>
  <si>
    <t>GLP</t>
  </si>
  <si>
    <t>Guadeloupe (la)</t>
  </si>
  <si>
    <t>CUS</t>
  </si>
  <si>
    <t>Kwanza Sul</t>
  </si>
  <si>
    <t>CN-BJ</t>
  </si>
  <si>
    <t>China, Beijing (åŒ—äº¬)</t>
  </si>
  <si>
    <t>0c3eee87-5877-3e08-bafd-45af750ca0b8</t>
  </si>
  <si>
    <t>GNQ</t>
  </si>
  <si>
    <t>Guinée équatoriale (la)</t>
  </si>
  <si>
    <t>HUA</t>
  </si>
  <si>
    <t>Huambo</t>
  </si>
  <si>
    <t>CN-CQ</t>
  </si>
  <si>
    <t>China, Chongqing (é‡åº†)</t>
  </si>
  <si>
    <t>560cccf0-0b87-306f-bffd-5836e1175a7a</t>
  </si>
  <si>
    <t>GRC</t>
  </si>
  <si>
    <t>Grèce (la)</t>
  </si>
  <si>
    <t>HUI</t>
  </si>
  <si>
    <t>Huíla</t>
  </si>
  <si>
    <t>CN-FJ</t>
  </si>
  <si>
    <t>China, Fujian (ç¦å»º)</t>
  </si>
  <si>
    <t>f15daa22-c911-3f89-ba04-2f020804afd5</t>
  </si>
  <si>
    <t>SGS</t>
  </si>
  <si>
    <t>Géorgie du Sud-et-les Îles Sandwich du Sud (la)</t>
  </si>
  <si>
    <t>LNO</t>
  </si>
  <si>
    <t>Lunda Norte</t>
  </si>
  <si>
    <t>CN-GD</t>
  </si>
  <si>
    <t>China, Guangdong (å¹¿ä¸œ)</t>
  </si>
  <si>
    <t>e0da2e3f-1c41-368e-b7f1-d1aa54166975</t>
  </si>
  <si>
    <t>GTM</t>
  </si>
  <si>
    <t>Guatemala (le)</t>
  </si>
  <si>
    <t>LSU</t>
  </si>
  <si>
    <t>Lunda Sul</t>
  </si>
  <si>
    <t>CN-GS</t>
  </si>
  <si>
    <t>China, Gansu (ç”˜è‚ƒ)</t>
  </si>
  <si>
    <t>10a33d7b-6e2e-3aa5-8dee-a126f06ae6c1</t>
  </si>
  <si>
    <t>GUM</t>
  </si>
  <si>
    <t>LUA</t>
  </si>
  <si>
    <t>Luanda</t>
  </si>
  <si>
    <t>CN-GX</t>
  </si>
  <si>
    <t>China, Guangxi (å¹¿è¥¿å£®æ—è‡ªæ²»åŒº)</t>
  </si>
  <si>
    <t>e66b9cb6-fca6-3058-b3fc-ab1eea7e2162</t>
  </si>
  <si>
    <t>GNB</t>
  </si>
  <si>
    <t>Guinée-Bissau (la)</t>
  </si>
  <si>
    <t>MAL</t>
  </si>
  <si>
    <t>Malange</t>
  </si>
  <si>
    <t>CN-GZ</t>
  </si>
  <si>
    <t>China, Guizhou (è´µå·ž)</t>
  </si>
  <si>
    <t>a0e80568-b717-32ee-ac16-0fb0030b51cd</t>
  </si>
  <si>
    <t>GUY</t>
  </si>
  <si>
    <t>Guyana (le)</t>
  </si>
  <si>
    <t>MOX</t>
  </si>
  <si>
    <t>Moxico</t>
  </si>
  <si>
    <t>CN-HA</t>
  </si>
  <si>
    <t>China, Hainan (æµ·å—)</t>
  </si>
  <si>
    <t>c7439785-e07d-3db1-a531-12b8a73fb9c2</t>
  </si>
  <si>
    <t>HKG</t>
  </si>
  <si>
    <t>NAM</t>
  </si>
  <si>
    <t>Namibe</t>
  </si>
  <si>
    <t>CN-HB</t>
  </si>
  <si>
    <t>China, Hebei (æ²³åŒ—)</t>
  </si>
  <si>
    <t>8f697344-3337-3a4d-a98b-fb261935fd20</t>
  </si>
  <si>
    <t>HMD</t>
  </si>
  <si>
    <t>Heard-et-Îles MacDonald (l'Île)</t>
  </si>
  <si>
    <t>UIG</t>
  </si>
  <si>
    <t>Uíge</t>
  </si>
  <si>
    <t>CN-HE</t>
  </si>
  <si>
    <t>China, Henan (æ²³å—)</t>
  </si>
  <si>
    <t>37c4a9b5-5f7d-3238-bb72-4623cde79d2a</t>
  </si>
  <si>
    <t>HND</t>
  </si>
  <si>
    <t>Honduras (le)</t>
  </si>
  <si>
    <t>ZAI</t>
  </si>
  <si>
    <t>Zaire</t>
  </si>
  <si>
    <t>CN-HL</t>
  </si>
  <si>
    <t>China, Heilongjiang (é»‘é¾™æ±Ÿçœ)</t>
  </si>
  <si>
    <t>e40e7f95-3d17-3bfe-bd65-a885f2088578</t>
  </si>
  <si>
    <t>HRV</t>
  </si>
  <si>
    <t>Croatie (la)</t>
  </si>
  <si>
    <t>Salta</t>
  </si>
  <si>
    <t>CN-HN</t>
  </si>
  <si>
    <t>China, Hunan (æ¹–å—)</t>
  </si>
  <si>
    <t>7bbc9d94-7ed7-3d7a-9953-f020aa8fa299</t>
  </si>
  <si>
    <t>HTI</t>
  </si>
  <si>
    <t>Haïti</t>
  </si>
  <si>
    <t>Buenos Aires</t>
  </si>
  <si>
    <t>CN-HU</t>
  </si>
  <si>
    <t>China, Hubei (æ¹–åŒ—)</t>
  </si>
  <si>
    <t>60418cbc-6847-3b06-a830-253aa9bd9dba</t>
  </si>
  <si>
    <t>HUN</t>
  </si>
  <si>
    <t>Hongrie (la)</t>
  </si>
  <si>
    <t>Ciudad Autónoma de Buenos Aires</t>
  </si>
  <si>
    <t>CN-JL</t>
  </si>
  <si>
    <t>China, Jilin (å‰æž—)</t>
  </si>
  <si>
    <t>5cb7fbc5-6a92-345e-9b8c-205b7d56e247</t>
  </si>
  <si>
    <t>IDN</t>
  </si>
  <si>
    <t>Indonésie (l')</t>
  </si>
  <si>
    <t>San Luis</t>
  </si>
  <si>
    <t>CN-JS</t>
  </si>
  <si>
    <t>China, Jiangsu (æ±Ÿè‹)</t>
  </si>
  <si>
    <t>1e9be3c3-b260-37d5-8199-be20ff6cc65f</t>
  </si>
  <si>
    <t>IRL</t>
  </si>
  <si>
    <t>Irlande (l')</t>
  </si>
  <si>
    <t>Entre Ríos</t>
  </si>
  <si>
    <t>CN-JX</t>
  </si>
  <si>
    <t>China, Jiangxi (æ±Ÿè¥¿)</t>
  </si>
  <si>
    <t>8f93bdbf-02dd-37f2-9c94-15b7adb0520c</t>
  </si>
  <si>
    <t>ISR</t>
  </si>
  <si>
    <t>Israël</t>
  </si>
  <si>
    <t>La Rioja</t>
  </si>
  <si>
    <t>CN-LN</t>
  </si>
  <si>
    <t>China, Liaoning (è¾½å®)</t>
  </si>
  <si>
    <t>b6c0a73a-ad7d-352e-a96f-0e22769d89d5</t>
  </si>
  <si>
    <t>IMN</t>
  </si>
  <si>
    <t>Île de Man</t>
  </si>
  <si>
    <t>Santiago del Estero</t>
  </si>
  <si>
    <t>CN-NM</t>
  </si>
  <si>
    <t>China, Inner Mongol (å†…è’™å¤è‡ªæ²»åŒº)</t>
  </si>
  <si>
    <t>94f8eaf5-2a69-3408-a868-564ba00a53e9</t>
  </si>
  <si>
    <t>IND</t>
  </si>
  <si>
    <t>Inde (l')</t>
  </si>
  <si>
    <t>H</t>
  </si>
  <si>
    <t>Chaco</t>
  </si>
  <si>
    <t>CN-NX</t>
  </si>
  <si>
    <t>China, Ningxia (å®å¤å›žæ—è‡ªæ²»åŒº)</t>
  </si>
  <si>
    <t>fc88ecd5-d3d6-3669-a708-4b9a86e8907d</t>
  </si>
  <si>
    <t>IOT</t>
  </si>
  <si>
    <t>British Indian Ocean Territory (the)</t>
  </si>
  <si>
    <t>Indien (le Territoire britannique de l'océan)</t>
  </si>
  <si>
    <t>San Juan</t>
  </si>
  <si>
    <t>CN-QH</t>
  </si>
  <si>
    <t>China, Qinghai (é’æµ·)</t>
  </si>
  <si>
    <t>8091cd9d-b8ec-3623-a5a2-5b61ea85eb98</t>
  </si>
  <si>
    <t>IRQ</t>
  </si>
  <si>
    <t>Iraq (l')</t>
  </si>
  <si>
    <t>K</t>
  </si>
  <si>
    <t>Catamarca</t>
  </si>
  <si>
    <t>CN-SA</t>
  </si>
  <si>
    <t>China, Shaanxi (é™•è¥¿)</t>
  </si>
  <si>
    <t>442e473c-81d4-34e6-a31e-a13d33c939af</t>
  </si>
  <si>
    <t>IRN</t>
  </si>
  <si>
    <t>Iran (Islamic Republic of)</t>
  </si>
  <si>
    <t>Iran (République Islamique d')</t>
  </si>
  <si>
    <t>L</t>
  </si>
  <si>
    <t>La Pampa</t>
  </si>
  <si>
    <t>CN-SC</t>
  </si>
  <si>
    <t>China, Sichuan (å››å·)</t>
  </si>
  <si>
    <t>3ea7c4c6-7057-3b39-96e1-a3251dda63b2</t>
  </si>
  <si>
    <t>ISL</t>
  </si>
  <si>
    <t>Islande (l')</t>
  </si>
  <si>
    <t>M</t>
  </si>
  <si>
    <t>Mendoza</t>
  </si>
  <si>
    <t>CN-SD</t>
  </si>
  <si>
    <t>China, Shandong (å±±ä¸œ)</t>
  </si>
  <si>
    <t>21f95e96-39a6-3597-9376-f920757c6fb3</t>
  </si>
  <si>
    <t>ITA</t>
  </si>
  <si>
    <t>Italie (l')</t>
  </si>
  <si>
    <t>N</t>
  </si>
  <si>
    <t>Misiones</t>
  </si>
  <si>
    <t>CN-SH</t>
  </si>
  <si>
    <t>China, Shanghai (ä¸Šæµ·)</t>
  </si>
  <si>
    <t>26f19341-0269-3662-9c33-6561ad91237f</t>
  </si>
  <si>
    <t>JEY</t>
  </si>
  <si>
    <t>P</t>
  </si>
  <si>
    <t>Formosa</t>
  </si>
  <si>
    <t>CN-SX</t>
  </si>
  <si>
    <t>China, Shanxi (å±±è¥¿)</t>
  </si>
  <si>
    <t>61ca6a75-802d-39f2-b7b3-09767d6389e0</t>
  </si>
  <si>
    <t>JAM</t>
  </si>
  <si>
    <t>Jamaïque (la)</t>
  </si>
  <si>
    <t>Q</t>
  </si>
  <si>
    <t>Neuquén</t>
  </si>
  <si>
    <t>CN-TJ</t>
  </si>
  <si>
    <t>China, Tianjin (å¤©æ´¥)</t>
  </si>
  <si>
    <t>267b1b52-9830-3ddd-bce9-0be0b80a70ec</t>
  </si>
  <si>
    <t>JOR</t>
  </si>
  <si>
    <t>Jordanie (la)</t>
  </si>
  <si>
    <t>R</t>
  </si>
  <si>
    <t>Río Negro</t>
  </si>
  <si>
    <t>CN-XJ</t>
  </si>
  <si>
    <t>China, Xinjiang (æ–°ç–†ç»´å¾å°”è‡ªæ²»åŒº)</t>
  </si>
  <si>
    <t>524dc282-e858-3e44-b59c-05a258bde0bd</t>
  </si>
  <si>
    <t>JPN</t>
  </si>
  <si>
    <t>Japon (le)</t>
  </si>
  <si>
    <t>S</t>
  </si>
  <si>
    <t>Santa Fe</t>
  </si>
  <si>
    <t>CN-XZ</t>
  </si>
  <si>
    <t>China, Xizang (è¥¿è—è‡ªæ²»åŒº)</t>
  </si>
  <si>
    <t>7b09132e-4f69-3321-b69f-fbaafccb926a</t>
  </si>
  <si>
    <t>KEN</t>
  </si>
  <si>
    <t>Kenya (le)</t>
  </si>
  <si>
    <t>T</t>
  </si>
  <si>
    <t>Tucumán</t>
  </si>
  <si>
    <t>CN-YN</t>
  </si>
  <si>
    <t>China, Yunnan (äº‘å—)</t>
  </si>
  <si>
    <t>9825d889-e0ea-346a-8a60-09d9de7ad000</t>
  </si>
  <si>
    <t>KGZ</t>
  </si>
  <si>
    <t>Kirghizistan (le)</t>
  </si>
  <si>
    <t>U</t>
  </si>
  <si>
    <t>Chubut</t>
  </si>
  <si>
    <t>CN-ZJ</t>
  </si>
  <si>
    <t>China, Zhejiang (æµ™æ±Ÿ)</t>
  </si>
  <si>
    <t>e22dbdd9-06f5-3598-accc-59c8ff842535</t>
  </si>
  <si>
    <t>KHM</t>
  </si>
  <si>
    <t>Cambodge (le)</t>
  </si>
  <si>
    <t>V</t>
  </si>
  <si>
    <t>Tierra del Fuego</t>
  </si>
  <si>
    <t>ab6c0400-6660-3ef2-919d-512b21dce9ab</t>
  </si>
  <si>
    <t>KIR</t>
  </si>
  <si>
    <t>W</t>
  </si>
  <si>
    <t>Corrientes</t>
  </si>
  <si>
    <t>Coral Sea Islands</t>
  </si>
  <si>
    <t>6bb17796-0cff-3545-9414-6bd0821b4560</t>
  </si>
  <si>
    <t>COM</t>
  </si>
  <si>
    <t>Comoros (the)</t>
  </si>
  <si>
    <t>Comores (les)</t>
  </si>
  <si>
    <t>X</t>
  </si>
  <si>
    <t>Córdoba</t>
  </si>
  <si>
    <t>CPA</t>
  </si>
  <si>
    <t>Centrally Planned Asia and China</t>
  </si>
  <si>
    <t>f114427f-29d0-3a63-9781-f1cc950e138e</t>
  </si>
  <si>
    <t>KNA</t>
  </si>
  <si>
    <t>Saint-Kitts-et-Nevis</t>
  </si>
  <si>
    <t>Y</t>
  </si>
  <si>
    <t>Jujuy</t>
  </si>
  <si>
    <t>324d8a1d-3f81-3730-9509-9a48cee0c5b6</t>
  </si>
  <si>
    <t>PRK</t>
  </si>
  <si>
    <t>Korea (the Democratic People's Republic of)</t>
  </si>
  <si>
    <t>Corée (la République populaire démocratique de)</t>
  </si>
  <si>
    <t>Z</t>
  </si>
  <si>
    <t>Santa Cruz</t>
  </si>
  <si>
    <t>CS</t>
  </si>
  <si>
    <t>Serbia and Montenegro</t>
  </si>
  <si>
    <t>95cc64dd-2825-39df-93ec-4ad683ecf339</t>
  </si>
  <si>
    <t>KOR</t>
  </si>
  <si>
    <t>Korea (the Republic of)</t>
  </si>
  <si>
    <t>Corée (la République de)</t>
  </si>
  <si>
    <t>Burgenland</t>
  </si>
  <si>
    <t>state</t>
  </si>
  <si>
    <t>CSG</t>
  </si>
  <si>
    <t>China Southern Power Grid</t>
  </si>
  <si>
    <t>4c4a60a5-a0d5-369e-ad35-c23714845ace</t>
  </si>
  <si>
    <t>KWT</t>
  </si>
  <si>
    <t>Koweït (le)</t>
  </si>
  <si>
    <t>Kärnten</t>
  </si>
  <si>
    <t>a4dbfd6a-ef3b-3045-be61-aa0146debdf8</t>
  </si>
  <si>
    <t>CYM</t>
  </si>
  <si>
    <t>Cayman Islands (the)</t>
  </si>
  <si>
    <t>Caïmans (les Îles)</t>
  </si>
  <si>
    <t>Niederösterreich</t>
  </si>
  <si>
    <t>de3ec0aa-2234-3a1e-bee2-75bbc715c6c9</t>
  </si>
  <si>
    <t>KAZ</t>
  </si>
  <si>
    <t>Kazakhstan (le)</t>
  </si>
  <si>
    <t>Oberösterreich</t>
  </si>
  <si>
    <t>CuraÃ§ao</t>
  </si>
  <si>
    <t>0707ba09-2e91-360b-b05c-326e6a353593</t>
  </si>
  <si>
    <t>LAO</t>
  </si>
  <si>
    <t>Lao People's Democratic Republic (the)</t>
  </si>
  <si>
    <t>Lao, République démocratique populaire</t>
  </si>
  <si>
    <t>Salzburg</t>
  </si>
  <si>
    <t>0bdff809-5c8b-31b3-8775-bf35547a1317</t>
  </si>
  <si>
    <t>LBN</t>
  </si>
  <si>
    <t>Liban (le)</t>
  </si>
  <si>
    <t>Steiermark</t>
  </si>
  <si>
    <t>471c1f3f-c1dd-3bb8-8d03-41b03e4be59e</t>
  </si>
  <si>
    <t>LCA</t>
  </si>
  <si>
    <t>Sainte-Lucie</t>
  </si>
  <si>
    <t>Tirol</t>
  </si>
  <si>
    <t>Cyprus No Mans Area</t>
  </si>
  <si>
    <t>b40feb9f-0afa-3eab-9c03-5085ecbbb908</t>
  </si>
  <si>
    <t>LIE</t>
  </si>
  <si>
    <t>Liechtenstein (le)</t>
  </si>
  <si>
    <t>Vorarlberg</t>
  </si>
  <si>
    <t>9c049173-fad5-34f8-9c68-231237df85b8</t>
  </si>
  <si>
    <t>LKA</t>
  </si>
  <si>
    <t>Wien</t>
  </si>
  <si>
    <t>5f02f088-9301-3d7b-a1ac-972c11bf3e7d</t>
  </si>
  <si>
    <t>LBR</t>
  </si>
  <si>
    <t>Libéria (le)</t>
  </si>
  <si>
    <t>ACT</t>
  </si>
  <si>
    <t>Territory</t>
  </si>
  <si>
    <t>Dhekelia Base</t>
  </si>
  <si>
    <t>Dhekelia Sovereign Base Area</t>
  </si>
  <si>
    <t>2a552811-5dc6-3462-a113-dda562233bd7</t>
  </si>
  <si>
    <t>LSO</t>
  </si>
  <si>
    <t>Lesotho (le)</t>
  </si>
  <si>
    <t>NSW</t>
  </si>
  <si>
    <t>64ca6097-2a6e-3926-91c4-b9d31080c687</t>
  </si>
  <si>
    <t>LTU</t>
  </si>
  <si>
    <t>Lituanie (la)</t>
  </si>
  <si>
    <t>NT</t>
  </si>
  <si>
    <t>0ecbf942-6bcf-3d9a-886d-ed5fc8c4eca8</t>
  </si>
  <si>
    <t>LUX</t>
  </si>
  <si>
    <t>Luxembourg (le)</t>
  </si>
  <si>
    <t>QLD</t>
  </si>
  <si>
    <t>608e7dc1-16de-3157-b060-12b4f0be82ac</t>
  </si>
  <si>
    <t>LVA</t>
  </si>
  <si>
    <t>Lettonie (la)</t>
  </si>
  <si>
    <t>d4579b26-88d6-3523-9f40-2f6b4b43bcbf</t>
  </si>
  <si>
    <t>LBY</t>
  </si>
  <si>
    <t>Libya</t>
  </si>
  <si>
    <t>Libye (la)</t>
  </si>
  <si>
    <t>TAS</t>
  </si>
  <si>
    <t>0de7b6a6-1a70-388b-a6e6-eeb3113531a3</t>
  </si>
  <si>
    <t>MAR</t>
  </si>
  <si>
    <t>Maroc (le)</t>
  </si>
  <si>
    <t>VIC</t>
  </si>
  <si>
    <t>2f53e6f3-f2ac-3041-a4e0-737e58c45321</t>
  </si>
  <si>
    <t>MCO</t>
  </si>
  <si>
    <t>EC-CC</t>
  </si>
  <si>
    <t>EU candidate countries 2005</t>
  </si>
  <si>
    <t>1a88a0a3-7c7f-3bac-96c8-988fe871a18d</t>
  </si>
  <si>
    <t>MDA</t>
  </si>
  <si>
    <t>Moldova (the Republic of)</t>
  </si>
  <si>
    <t>Moldova , République de</t>
  </si>
  <si>
    <t>ABS</t>
  </si>
  <si>
    <t>Abseron</t>
  </si>
  <si>
    <t>Rayon</t>
  </si>
  <si>
    <t>EC-CC2007</t>
  </si>
  <si>
    <t>EU candidate countries 2007</t>
  </si>
  <si>
    <t>0273c379-31a2-34e3-9d4a-351b4c0f4ef2</t>
  </si>
  <si>
    <t>MNE</t>
  </si>
  <si>
    <t>Monténégro (le)</t>
  </si>
  <si>
    <t>AGA</t>
  </si>
  <si>
    <t>Agstafa</t>
  </si>
  <si>
    <t>08a4415e-9d59-3ff9-a003-0b921d42b91e</t>
  </si>
  <si>
    <t>MAF</t>
  </si>
  <si>
    <t>Saint-Martin (partie française)</t>
  </si>
  <si>
    <t>AGC</t>
  </si>
  <si>
    <t>Agcab?di</t>
  </si>
  <si>
    <t>EEU</t>
  </si>
  <si>
    <t>Central and Eastern Europe</t>
  </si>
  <si>
    <t>8b6ba8a9-5220-3f57-8627-6e64a0f1cb40</t>
  </si>
  <si>
    <t>MDG</t>
  </si>
  <si>
    <t>AGM</t>
  </si>
  <si>
    <t>Agdam</t>
  </si>
  <si>
    <t>2a6a84e9-e444-31af-bd75-cc19ce28be37</t>
  </si>
  <si>
    <t>MHL</t>
  </si>
  <si>
    <t>Marshall Islands (the)</t>
  </si>
  <si>
    <t>Marshall (Îles)</t>
  </si>
  <si>
    <t>AGS</t>
  </si>
  <si>
    <t>Agdas</t>
  </si>
  <si>
    <t>28c494da-87ff-3996-9927-ac34ba30adbe</t>
  </si>
  <si>
    <t>MKD</t>
  </si>
  <si>
    <t>Macedonia (the former Yugoslav Republic of)</t>
  </si>
  <si>
    <t>Macédoine (l'ex‑République yougoslave de)</t>
  </si>
  <si>
    <t>AGU</t>
  </si>
  <si>
    <t>Agsu</t>
  </si>
  <si>
    <t>ENTSO-E</t>
  </si>
  <si>
    <t>European Network of Transmission Systems Operators for Electricity</t>
  </si>
  <si>
    <t>8ebf61e1-cf59-357c-b93d-225d0ccb7181</t>
  </si>
  <si>
    <t>MLI</t>
  </si>
  <si>
    <t>Mali (le)</t>
  </si>
  <si>
    <t>AST</t>
  </si>
  <si>
    <t>Astara</t>
  </si>
  <si>
    <t>818f9c45-cfa3-3eef-b277-ef38bcbe9910</t>
  </si>
  <si>
    <t>MMR</t>
  </si>
  <si>
    <t>Myanmar (le)</t>
  </si>
  <si>
    <t>Baki</t>
  </si>
  <si>
    <t>Municipality</t>
  </si>
  <si>
    <t>ERCOT</t>
  </si>
  <si>
    <t>Electric Reliability Council of Texas</t>
  </si>
  <si>
    <t>679f547e-8973-3198-9562-f49522f5f5ac</t>
  </si>
  <si>
    <t>MNG</t>
  </si>
  <si>
    <t>Mongolie (la)</t>
  </si>
  <si>
    <t>BAB</t>
  </si>
  <si>
    <t>Bab?k</t>
  </si>
  <si>
    <t>12470fe4-06d4-3017-996e-ab37dd65fc14</t>
  </si>
  <si>
    <t>MAC</t>
  </si>
  <si>
    <t>Balak?n</t>
  </si>
  <si>
    <t>4de1b7a4-dc53-34a8-8c25-ffb7cdb580ee</t>
  </si>
  <si>
    <t>MNP</t>
  </si>
  <si>
    <t>Northern Mariana Islands (the)</t>
  </si>
  <si>
    <t>Mariannes du Nord (les Îles)</t>
  </si>
  <si>
    <t>BAR</t>
  </si>
  <si>
    <t>B?rd?</t>
  </si>
  <si>
    <t>EU-15</t>
  </si>
  <si>
    <t>EU 15</t>
  </si>
  <si>
    <t>c1717bc2-161f-3b18-90d6-80e24878d689</t>
  </si>
  <si>
    <t>MTQ</t>
  </si>
  <si>
    <t>Martinique (la)</t>
  </si>
  <si>
    <t>BEY</t>
  </si>
  <si>
    <t>Beyl?qan</t>
  </si>
  <si>
    <t>EU-25</t>
  </si>
  <si>
    <t>70262596-fdf2-327d-b787-12fb738a9270</t>
  </si>
  <si>
    <t>MRT</t>
  </si>
  <si>
    <t>Mauritanie (la)</t>
  </si>
  <si>
    <t>BIL</t>
  </si>
  <si>
    <t>Bil?suvar</t>
  </si>
  <si>
    <t>EU-25&amp;CC</t>
  </si>
  <si>
    <t>EU 25 plus candidate countries 2005</t>
  </si>
  <si>
    <t>80e68c50-5cf3-3f11-b809-f8cfbd9a4b17</t>
  </si>
  <si>
    <t>MSR</t>
  </si>
  <si>
    <t>C?brayil</t>
  </si>
  <si>
    <t>EU-25&amp;CC&amp;AC</t>
  </si>
  <si>
    <t>EU 25 plus candidate countries 2005 plus associated countries 2005</t>
  </si>
  <si>
    <t>d5ef8373-2ea8-3c9b-9fb5-4f8cb68a9714</t>
  </si>
  <si>
    <t>MLT</t>
  </si>
  <si>
    <t>Malte</t>
  </si>
  <si>
    <t>CAL</t>
  </si>
  <si>
    <t>C?lilabad</t>
  </si>
  <si>
    <t>EU-27</t>
  </si>
  <si>
    <t>5c7f219e-57db-3579-a019-27fb8995651b</t>
  </si>
  <si>
    <t>MUS</t>
  </si>
  <si>
    <t>Maurice</t>
  </si>
  <si>
    <t>CUL</t>
  </si>
  <si>
    <t>Culfa</t>
  </si>
  <si>
    <t>EU-27&amp;CC</t>
  </si>
  <si>
    <t>EU 27 plus candidate countries 2007</t>
  </si>
  <si>
    <t>322eb489-99c8-380b-8870-87c8d2e958a2</t>
  </si>
  <si>
    <t>MDV</t>
  </si>
  <si>
    <t>Maldives (les)</t>
  </si>
  <si>
    <t>DAS</t>
  </si>
  <si>
    <t>Dask?s?n</t>
  </si>
  <si>
    <t>EU-27&amp;CC&amp;AC</t>
  </si>
  <si>
    <t>EU 27 plus candidate countries 2007 plus associated countries 2007</t>
  </si>
  <si>
    <t>aef4c4e7-71b3-3811-876f-5a31fbf8eb0e</t>
  </si>
  <si>
    <t>MWI</t>
  </si>
  <si>
    <t>Malawi (le)</t>
  </si>
  <si>
    <t>FUZ</t>
  </si>
  <si>
    <t>Füzuli</t>
  </si>
  <si>
    <t>EU-AC</t>
  </si>
  <si>
    <t>EU associated countries 2005</t>
  </si>
  <si>
    <t>9813077a-1292-3b9e-9da5-bd55fa33ecb6</t>
  </si>
  <si>
    <t>MEX</t>
  </si>
  <si>
    <t>Mexique (le)</t>
  </si>
  <si>
    <t>G?nc?</t>
  </si>
  <si>
    <t>EU-AC2007</t>
  </si>
  <si>
    <t>EU associated countries 2007</t>
  </si>
  <si>
    <t>b3c26978-fa5b-3e96-998d-3d5eb0cce441</t>
  </si>
  <si>
    <t>MYS</t>
  </si>
  <si>
    <t>Malaisie (la)</t>
  </si>
  <si>
    <t>GAD</t>
  </si>
  <si>
    <t>G?d?b?y</t>
  </si>
  <si>
    <t>EU-NMC</t>
  </si>
  <si>
    <t>EU new member countries 2004</t>
  </si>
  <si>
    <t>1981f919-7ad2-31d5-8748-b520285f6323</t>
  </si>
  <si>
    <t>MOZ</t>
  </si>
  <si>
    <t>Mozambique (le)</t>
  </si>
  <si>
    <t>GOR</t>
  </si>
  <si>
    <t>Goranboy</t>
  </si>
  <si>
    <t>Europe with NORDEL (NCPA)</t>
  </si>
  <si>
    <t>c93762d2-a7a3-335c-81c2-fa0be65506df</t>
  </si>
  <si>
    <t>Namibie (la)</t>
  </si>
  <si>
    <t>GOY</t>
  </si>
  <si>
    <t>Göyçay</t>
  </si>
  <si>
    <t>Europe without Switzerland</t>
  </si>
  <si>
    <t>817ed804-f0ed-3175-b39d-7576a1c242b1</t>
  </si>
  <si>
    <t>NCL</t>
  </si>
  <si>
    <t>Nouvelle-Calédonie (la)</t>
  </si>
  <si>
    <t>GYG</t>
  </si>
  <si>
    <t>Göygöl</t>
  </si>
  <si>
    <t>Europe, without Russia and Turkey</t>
  </si>
  <si>
    <t>73ecfbb1-f6be-3c1e-b05a-aca2cb5b216d</t>
  </si>
  <si>
    <t>NER</t>
  </si>
  <si>
    <t>Niger (the)</t>
  </si>
  <si>
    <t>Niger (le)</t>
  </si>
  <si>
    <t>HAC</t>
  </si>
  <si>
    <t>Haciqabul</t>
  </si>
  <si>
    <t>75778bf8-fde7-366d-816b-0089e7b8b793</t>
  </si>
  <si>
    <t>NFK</t>
  </si>
  <si>
    <t>Norfolk (l'Île)</t>
  </si>
  <si>
    <t>IMI</t>
  </si>
  <si>
    <t>Imisli</t>
  </si>
  <si>
    <t>6fac3ab6-03bb-3fb4-ae42-77786393194c</t>
  </si>
  <si>
    <t>NGA</t>
  </si>
  <si>
    <t>Nigéria (le)</t>
  </si>
  <si>
    <t>ISM</t>
  </si>
  <si>
    <t>Ismayilli</t>
  </si>
  <si>
    <t>ef1cb6e7-2d14-3b18-8cc2-41037203f60b</t>
  </si>
  <si>
    <t>NIC</t>
  </si>
  <si>
    <t>Nicaragua (le)</t>
  </si>
  <si>
    <t>KAL</t>
  </si>
  <si>
    <t>K?lb?c?r</t>
  </si>
  <si>
    <t>0ab34ca9-7d99-3659-9bf8-9817789cb5de</t>
  </si>
  <si>
    <t>NLD</t>
  </si>
  <si>
    <t>Netherlands (the)</t>
  </si>
  <si>
    <t>Pays-Bas (les)</t>
  </si>
  <si>
    <t>K?ng?rli</t>
  </si>
  <si>
    <t>eed80702-4939-3808-883f-0031a56e9872</t>
  </si>
  <si>
    <t>NOR</t>
  </si>
  <si>
    <t>Norvège (la)</t>
  </si>
  <si>
    <t>KUR</t>
  </si>
  <si>
    <t>Kürd?mir</t>
  </si>
  <si>
    <t>82a9e4d2-6595-387a-b6e4-42391d8c5bba</t>
  </si>
  <si>
    <t>NPL</t>
  </si>
  <si>
    <t>Népal (le)</t>
  </si>
  <si>
    <t>L?nk?ran</t>
  </si>
  <si>
    <t>France, including overseas territories</t>
  </si>
  <si>
    <t>c4f57fe2-5b64-3193-8cfd-d118f11e9024</t>
  </si>
  <si>
    <t>NRU</t>
  </si>
  <si>
    <t>LAC</t>
  </si>
  <si>
    <t>Laçin</t>
  </si>
  <si>
    <t>FRCC</t>
  </si>
  <si>
    <t>Florida Reliability Coordinating Council</t>
  </si>
  <si>
    <t>d1e780c1-ae55-3086-82ed-b9f568342c46</t>
  </si>
  <si>
    <t>NIU</t>
  </si>
  <si>
    <t>LAN</t>
  </si>
  <si>
    <t>FSU</t>
  </si>
  <si>
    <t>Former Soviet Union</t>
  </si>
  <si>
    <t>190aeb66-f132-3e93-995a-70e36f3431c5</t>
  </si>
  <si>
    <t>NZL</t>
  </si>
  <si>
    <t>Nouvelle-Zélande (la)</t>
  </si>
  <si>
    <t>LER</t>
  </si>
  <si>
    <t>Lerik</t>
  </si>
  <si>
    <t>32d7508f-e692-30cb-80af-28441ef746d9</t>
  </si>
  <si>
    <t>OMN</t>
  </si>
  <si>
    <t>MAS</t>
  </si>
  <si>
    <t>Masalli</t>
  </si>
  <si>
    <t>7885444a-f42e-3b30-8518-c5be17c8850b</t>
  </si>
  <si>
    <t>Panama (le)</t>
  </si>
  <si>
    <t>Ming?çevir</t>
  </si>
  <si>
    <t>a6be8a33-b7c9-37f4-bfb7-6d9c9805c7eb</t>
  </si>
  <si>
    <t>PER</t>
  </si>
  <si>
    <t>Pérou (le)</t>
  </si>
  <si>
    <t>Naftalan</t>
  </si>
  <si>
    <t>0ba64a0d-ea00-3479-96df-b6a66866e1ca</t>
  </si>
  <si>
    <t>PYF</t>
  </si>
  <si>
    <t>Polynésie française (la)</t>
  </si>
  <si>
    <t>NEF</t>
  </si>
  <si>
    <t>Neftçala</t>
  </si>
  <si>
    <t>e5bb2379-7bfe-3314-a3db-43d07dbd6a74</t>
  </si>
  <si>
    <t>PNG</t>
  </si>
  <si>
    <t>Papouasie-Nouvelle-Guinée (la)</t>
  </si>
  <si>
    <t>Naxçivan</t>
  </si>
  <si>
    <t>73c18c59-a39b-3838-a081-ec00bb456d43</t>
  </si>
  <si>
    <t>PHL</t>
  </si>
  <si>
    <t>Philippines (the)</t>
  </si>
  <si>
    <t>Philippines (les)</t>
  </si>
  <si>
    <t>NX</t>
  </si>
  <si>
    <t>Autonomous republic</t>
  </si>
  <si>
    <t>19b19ffc-30ca-3f1c-9376-cd2982992a59</t>
  </si>
  <si>
    <t>PAK</t>
  </si>
  <si>
    <t>Pakistan (le)</t>
  </si>
  <si>
    <t>OGU</t>
  </si>
  <si>
    <t>Oguz</t>
  </si>
  <si>
    <t>28dd376c-5a44-3cc9-ae45-0ee338260c56</t>
  </si>
  <si>
    <t>POL</t>
  </si>
  <si>
    <t>Pologne (la)</t>
  </si>
  <si>
    <t>ORD</t>
  </si>
  <si>
    <t>Ordubad</t>
  </si>
  <si>
    <t>ce1d5a24-80e0-34a2-91c1-c7968cc66c13</t>
  </si>
  <si>
    <t>SPM</t>
  </si>
  <si>
    <t>Saint-Pierre-et-Miquelon</t>
  </si>
  <si>
    <t>QAB</t>
  </si>
  <si>
    <t>Q?b?l?</t>
  </si>
  <si>
    <t>GLO</t>
  </si>
  <si>
    <t>56bca136-90bb-3a77-9abb-7ce558af711e</t>
  </si>
  <si>
    <t>PCN</t>
  </si>
  <si>
    <t>QAX</t>
  </si>
  <si>
    <t>Qax</t>
  </si>
  <si>
    <t>92073d2f-e26e-343c-a222-cc0fb0b7d7a0</t>
  </si>
  <si>
    <t>PRI</t>
  </si>
  <si>
    <t>Porto Rico</t>
  </si>
  <si>
    <t>QAZ</t>
  </si>
  <si>
    <t>Qazax</t>
  </si>
  <si>
    <t>5123dd8b-087b-344f-9b8f-8603acd1bad4</t>
  </si>
  <si>
    <t>PSE</t>
  </si>
  <si>
    <t>Palestine, State of</t>
  </si>
  <si>
    <t>Palestine, État de</t>
  </si>
  <si>
    <t>QBA</t>
  </si>
  <si>
    <t>Quba</t>
  </si>
  <si>
    <t>5343b21a-d303-3f17-9962-9894deca13db</t>
  </si>
  <si>
    <t>PRT</t>
  </si>
  <si>
    <t>Portugal (le)</t>
  </si>
  <si>
    <t>QBI</t>
  </si>
  <si>
    <t>Qubadli</t>
  </si>
  <si>
    <t>b84a1ed8-db3d-3bf3-b8f4-9becdea153b2</t>
  </si>
  <si>
    <t>PLW</t>
  </si>
  <si>
    <t>Palaos (les)</t>
  </si>
  <si>
    <t>QOB</t>
  </si>
  <si>
    <t>Qobustan</t>
  </si>
  <si>
    <t>d692bc40-d834-33d2-8d3a-37582f58468c</t>
  </si>
  <si>
    <t>PRY</t>
  </si>
  <si>
    <t>Paraguay (le)</t>
  </si>
  <si>
    <t>QUS</t>
  </si>
  <si>
    <t>Qusar</t>
  </si>
  <si>
    <t>1d8d5e91-2302-308b-9e88-c3e77fcad378</t>
  </si>
  <si>
    <t>QAT</t>
  </si>
  <si>
    <t>Qatar (le)</t>
  </si>
  <si>
    <t>S?ki</t>
  </si>
  <si>
    <t>1bfad22f-0925-378f-b10a-37440bfdff43</t>
  </si>
  <si>
    <t>REU</t>
  </si>
  <si>
    <t>Réunion (La)</t>
  </si>
  <si>
    <t>SAB</t>
  </si>
  <si>
    <t>Sabirabad</t>
  </si>
  <si>
    <t>d2a460df-08a4-3b7a-958f-635b540d90cb</t>
  </si>
  <si>
    <t>ROU</t>
  </si>
  <si>
    <t>Roumanie (la)</t>
  </si>
  <si>
    <t>SAD</t>
  </si>
  <si>
    <t>S?d?r?k</t>
  </si>
  <si>
    <t>Guantanamo Bay</t>
  </si>
  <si>
    <t>US Naval Base Guantanamo Bay</t>
  </si>
  <si>
    <t>aae773f6-9106-3fd9-95d0-c38764e6dccd</t>
  </si>
  <si>
    <t>SRB</t>
  </si>
  <si>
    <t>Serbie (la)</t>
  </si>
  <si>
    <t>SAH</t>
  </si>
  <si>
    <t>Sahbuz</t>
  </si>
  <si>
    <t>3f071f4f-163d-3855-9f4f-c1544c7f69a6</t>
  </si>
  <si>
    <t>RUS</t>
  </si>
  <si>
    <t>Russian Federation (the)</t>
  </si>
  <si>
    <t>Russie (la Fédération de)</t>
  </si>
  <si>
    <t>SAK</t>
  </si>
  <si>
    <t>5e08be98-8691-354c-937b-997b4cb6ad97</t>
  </si>
  <si>
    <t>RWA</t>
  </si>
  <si>
    <t>Rwanda (le)</t>
  </si>
  <si>
    <t>SAL</t>
  </si>
  <si>
    <t>Salyan</t>
  </si>
  <si>
    <t>HICC</t>
  </si>
  <si>
    <t>add33b5c-114e-39e1-8996-ebe46366c661</t>
  </si>
  <si>
    <t>SAU</t>
  </si>
  <si>
    <t>Arabie saoudite (l')</t>
  </si>
  <si>
    <t>S?rur</t>
  </si>
  <si>
    <t>ae417185-6a75-37b6-bd51-fc0e1f95902e</t>
  </si>
  <si>
    <t>SLB</t>
  </si>
  <si>
    <t>Salomon (Îles)</t>
  </si>
  <si>
    <t>SAT</t>
  </si>
  <si>
    <t>Saatli</t>
  </si>
  <si>
    <t>2ab5564b-805d-3065-b4bc-f81060472746</t>
  </si>
  <si>
    <t>SYC</t>
  </si>
  <si>
    <t>Seychelles (les)</t>
  </si>
  <si>
    <t>SBN</t>
  </si>
  <si>
    <t>Sabran</t>
  </si>
  <si>
    <t>59ca4f8b-bb97-33c2-ab59-db115fcdb664</t>
  </si>
  <si>
    <t>SDN</t>
  </si>
  <si>
    <t>Sudan (the)</t>
  </si>
  <si>
    <t>Soudan (le)</t>
  </si>
  <si>
    <t>SIY</t>
  </si>
  <si>
    <t>Siy?z?n</t>
  </si>
  <si>
    <t>adab7b70-1f23-3b82-814c-8506d3dc784e</t>
  </si>
  <si>
    <t>SWE</t>
  </si>
  <si>
    <t>Suède (la)</t>
  </si>
  <si>
    <t>SKR</t>
  </si>
  <si>
    <t>S?mkir</t>
  </si>
  <si>
    <t>eb5e48e7-4123-3acc-9276-1302ea4a7d22</t>
  </si>
  <si>
    <t>SGP</t>
  </si>
  <si>
    <t>Singapour</t>
  </si>
  <si>
    <t>Sumqayit</t>
  </si>
  <si>
    <t>18bd9197-cb1d-333b-8352-f47535c00320</t>
  </si>
  <si>
    <t>SHN</t>
  </si>
  <si>
    <t>Sainte-Hélène, Ascension et Tristan da Cunha</t>
  </si>
  <si>
    <t>SMI</t>
  </si>
  <si>
    <t>Samaxi</t>
  </si>
  <si>
    <t>IAI Area 1</t>
  </si>
  <si>
    <t>Al producing Area 1, Africa</t>
  </si>
  <si>
    <t>31c68c64-6657-3dcc-bc06-2d977c76315b</t>
  </si>
  <si>
    <t>SVN</t>
  </si>
  <si>
    <t>Slovénie (la)</t>
  </si>
  <si>
    <t>SMX</t>
  </si>
  <si>
    <t>Samux</t>
  </si>
  <si>
    <t>IAI Area 2, without Quebec</t>
  </si>
  <si>
    <t>AI producing Area 2, North America, without Quebec</t>
  </si>
  <si>
    <t>af92823f-638d-36d7-8406-451a58f61543</t>
  </si>
  <si>
    <t>SJM</t>
  </si>
  <si>
    <t>Svalbard et l'Île Jan Mayen (le)</t>
  </si>
  <si>
    <t>Sirvan</t>
  </si>
  <si>
    <t>IAI Area 3</t>
  </si>
  <si>
    <t>Al producing Area 3, South America</t>
  </si>
  <si>
    <t>8364be66-e49f-36e8-8ea4-a8795d469fe3</t>
  </si>
  <si>
    <t>SVK</t>
  </si>
  <si>
    <t>Slovaquie (la)</t>
  </si>
  <si>
    <t>SUS</t>
  </si>
  <si>
    <t>Susa</t>
  </si>
  <si>
    <t>IAI Area 4&amp;5, without China</t>
  </si>
  <si>
    <t>IAI producing Area 4 and 5, South and East Asia, without China</t>
  </si>
  <si>
    <t>60a4d810-df1e-3895-95b4-025bbedca798</t>
  </si>
  <si>
    <t>SLE</t>
  </si>
  <si>
    <t>Sierra Leone (la)</t>
  </si>
  <si>
    <t>TAR</t>
  </si>
  <si>
    <t>T?rt?r</t>
  </si>
  <si>
    <t>IAI Area 6A</t>
  </si>
  <si>
    <t>Al producing Area 6A, West Europe</t>
  </si>
  <si>
    <t>bf69fffd-74b6-38ce-8f6d-ceb50bafc212</t>
  </si>
  <si>
    <t>SMR</t>
  </si>
  <si>
    <t>Saint-Marin</t>
  </si>
  <si>
    <t>TOV</t>
  </si>
  <si>
    <t>Tovuz</t>
  </si>
  <si>
    <t>IAI Area 6B</t>
  </si>
  <si>
    <t>Al producing Area 6B, East/Central Europe</t>
  </si>
  <si>
    <t>6283d7a2-fe9b-303e-bb10-35a6cba0804d</t>
  </si>
  <si>
    <t>SEN</t>
  </si>
  <si>
    <t>Sénégal (le)</t>
  </si>
  <si>
    <t>UCA</t>
  </si>
  <si>
    <t>Ucar</t>
  </si>
  <si>
    <t>IAI Area 8</t>
  </si>
  <si>
    <t>Al producing Area 8, Gulf-Aluminium Council/Gulf Region</t>
  </si>
  <si>
    <t>a335f1f7-79cd-311f-b82e-33648aa17cd3</t>
  </si>
  <si>
    <t>SOM</t>
  </si>
  <si>
    <t>Somalie (la)</t>
  </si>
  <si>
    <t>XA</t>
  </si>
  <si>
    <t>Xank?ndi</t>
  </si>
  <si>
    <t>IAI Area, EU27 &amp; EFTA</t>
  </si>
  <si>
    <t>Aluminium producing area, EU27 and EFTA countries</t>
  </si>
  <si>
    <t>a2788633-a453-37e8-ac1d-c6c5b63300b2</t>
  </si>
  <si>
    <t>SUR</t>
  </si>
  <si>
    <t>Suriname (le)</t>
  </si>
  <si>
    <t>XAC</t>
  </si>
  <si>
    <t>Xaçmaz</t>
  </si>
  <si>
    <t>IAI Area, Europe outside EU &amp; EFTA</t>
  </si>
  <si>
    <t>Aluminium producing area, Europe outside EU27 and EFTA</t>
  </si>
  <si>
    <t>15b95f69-f97e-36b9-a54e-905eff9c2bdb</t>
  </si>
  <si>
    <t>SS</t>
  </si>
  <si>
    <t>SSD</t>
  </si>
  <si>
    <t>South Sudan</t>
  </si>
  <si>
    <t>Soudan du Sud (le)</t>
  </si>
  <si>
    <t>XCI</t>
  </si>
  <si>
    <t>Xocali</t>
  </si>
  <si>
    <t>b80bb774-0288-3da1-b201-890375a60c8f</t>
  </si>
  <si>
    <t>STP</t>
  </si>
  <si>
    <t>Sao Tomé-et-Principe</t>
  </si>
  <si>
    <t>XIZ</t>
  </si>
  <si>
    <t>Xizi</t>
  </si>
  <si>
    <t>25400724-d737-3b0b-a9c9-369d9af3dd21</t>
  </si>
  <si>
    <t>SLV</t>
  </si>
  <si>
    <t>XVD</t>
  </si>
  <si>
    <t>Xocav?nd</t>
  </si>
  <si>
    <t>4605f628-f91d-321e-8b5f-9433f46e29eb</t>
  </si>
  <si>
    <t>SXM</t>
  </si>
  <si>
    <t>Saint-Martin (partie néerlandaise)</t>
  </si>
  <si>
    <t>YAR</t>
  </si>
  <si>
    <t>Yardimli</t>
  </si>
  <si>
    <t>73bebce3-95b6-31ef-adcf-6842fbdb4d76</t>
  </si>
  <si>
    <t>SYR</t>
  </si>
  <si>
    <t>République arabe syrienne (la)</t>
  </si>
  <si>
    <t>Yevlax</t>
  </si>
  <si>
    <t>13b5bfe9-6f3e-3fe4-91c9-f66f4a582adf</t>
  </si>
  <si>
    <t>SWZ</t>
  </si>
  <si>
    <t>Swaziland (le)</t>
  </si>
  <si>
    <t>YEV</t>
  </si>
  <si>
    <t>f98ed07a-4d5f-30f7-9e14-10d905f1477f</t>
  </si>
  <si>
    <t>TCA</t>
  </si>
  <si>
    <t>Turks and Caicos Islands (the)</t>
  </si>
  <si>
    <t>Turks-et-Caïcos (les Îles)</t>
  </si>
  <si>
    <t>ZAN</t>
  </si>
  <si>
    <t>Z?ngilan</t>
  </si>
  <si>
    <t>795237fd-9d10-3e63-8d19-b0db0f2fba2f</t>
  </si>
  <si>
    <t>TCD</t>
  </si>
  <si>
    <t>Tchad (le)</t>
  </si>
  <si>
    <t>ZAQ</t>
  </si>
  <si>
    <t>Zaqatala</t>
  </si>
  <si>
    <t>d74eea48-99a6-3f9f-8bc5-27ef988ea0ff</t>
  </si>
  <si>
    <t>ATF</t>
  </si>
  <si>
    <t>French Southern Territories (the)</t>
  </si>
  <si>
    <t>Terres australes françaises (les)</t>
  </si>
  <si>
    <t>ZAR</t>
  </si>
  <si>
    <t>Z?rdab</t>
  </si>
  <si>
    <t>a2a551a6-458a-3de2-a446-cc76d639a9e9</t>
  </si>
  <si>
    <t>TGO</t>
  </si>
  <si>
    <t>Togo (le)</t>
  </si>
  <si>
    <t>Federacija Bosne i Hercegovine</t>
  </si>
  <si>
    <t>Entity</t>
  </si>
  <si>
    <t>0d149b90-e739-3297-b01c-90191ae775f0</t>
  </si>
  <si>
    <t>THA</t>
  </si>
  <si>
    <t>Thaïlande (la)</t>
  </si>
  <si>
    <t>BRC</t>
  </si>
  <si>
    <t>Brcko distrikt</t>
  </si>
  <si>
    <t>District with special_x000D_
status</t>
  </si>
  <si>
    <t>79563e90-630a-3352-9dff-01b6638b0886</t>
  </si>
  <si>
    <t>TJK</t>
  </si>
  <si>
    <t>Tadjikistan (le)</t>
  </si>
  <si>
    <t>SRP</t>
  </si>
  <si>
    <t>Republika Srpska</t>
  </si>
  <si>
    <t>3da770cc-56ed-3407-b6aa-f10ad4e72b4d</t>
  </si>
  <si>
    <t>TKL</t>
  </si>
  <si>
    <t>Tokelau (les)</t>
  </si>
  <si>
    <t>Christ Church</t>
  </si>
  <si>
    <t>674f3384-1e23-39ff-9d24-c85dc3b999de</t>
  </si>
  <si>
    <t>TLS</t>
  </si>
  <si>
    <t>Timor-Leste (le)</t>
  </si>
  <si>
    <t>Saint Andrew</t>
  </si>
  <si>
    <t>55add3d8-45bf-3d87-a9b0-949b0da49c0a</t>
  </si>
  <si>
    <t>TKM</t>
  </si>
  <si>
    <t>Turkménistan (le)</t>
  </si>
  <si>
    <t>25bc6654-798e-3508-ba0b-6343212a74fe</t>
  </si>
  <si>
    <t>TUN</t>
  </si>
  <si>
    <t>Tunisie (la)</t>
  </si>
  <si>
    <t>Saint James</t>
  </si>
  <si>
    <t>ebe86682-666f-3ab3-9a08-43ed3097e4b3</t>
  </si>
  <si>
    <t>TON</t>
  </si>
  <si>
    <t>Tonga (les)</t>
  </si>
  <si>
    <t>fa46ec0b-4924-38c2-994a-53ef61b94039</t>
  </si>
  <si>
    <t>TUR</t>
  </si>
  <si>
    <t>Turquie (la)</t>
  </si>
  <si>
    <t>Saint Joseph</t>
  </si>
  <si>
    <t>988287f7-a1eb-366f-bc4e-19bdbdeec7c3</t>
  </si>
  <si>
    <t>TTO</t>
  </si>
  <si>
    <t>Trinité-et-Tobago (la)</t>
  </si>
  <si>
    <t>Saint Lucy</t>
  </si>
  <si>
    <t>9b05de73-d43f-3c4e-8111-0c6bcc5312bc</t>
  </si>
  <si>
    <t>TUV</t>
  </si>
  <si>
    <t>Tuvalu (les)</t>
  </si>
  <si>
    <t>Saint Michael</t>
  </si>
  <si>
    <t>8c7e6965-b416-3689-a88b-313bbe7450f9</t>
  </si>
  <si>
    <t>TWN</t>
  </si>
  <si>
    <t>Taiwan (Province of China)</t>
  </si>
  <si>
    <t>Taïwan (Province de Chine)</t>
  </si>
  <si>
    <t>26b568e4-192a-364d-9b3e-acdbd632bc2e</t>
  </si>
  <si>
    <t>TZA</t>
  </si>
  <si>
    <t>Tanzanie, République-Unie de</t>
  </si>
  <si>
    <t>dcf0d7d2-cd12-3bf4-a580-d43f29785dd3</t>
  </si>
  <si>
    <t>UKR</t>
  </si>
  <si>
    <t>Ukraine (l')</t>
  </si>
  <si>
    <t>Saint Thomas</t>
  </si>
  <si>
    <t>048685d9-6262-3854-82a1-d5bb4a14bc3b</t>
  </si>
  <si>
    <t>UGA</t>
  </si>
  <si>
    <t>Ouganda (l')</t>
  </si>
  <si>
    <t>Bandarban</t>
  </si>
  <si>
    <t>District</t>
  </si>
  <si>
    <t>9e854e58-6592-3fe3-961f-e89d56220808</t>
  </si>
  <si>
    <t>UMI</t>
  </si>
  <si>
    <t>United States Minor Outlying Islands (the)</t>
  </si>
  <si>
    <t>Îles mineures éloignées des États-Unis (les)</t>
  </si>
  <si>
    <t>Barguna</t>
  </si>
  <si>
    <t>9008f9e2-758f-38fe-920b-1765e72734d5</t>
  </si>
  <si>
    <t>United States of America (the)</t>
  </si>
  <si>
    <t>États-Unis d'Amérique (les)</t>
  </si>
  <si>
    <t>Bogra</t>
  </si>
  <si>
    <t>c9089f3c-9ada-3018-af6f-fb1ee8d6501c</t>
  </si>
  <si>
    <t>URY</t>
  </si>
  <si>
    <t>Uruguay (l')</t>
  </si>
  <si>
    <t>Brahmanbaria</t>
  </si>
  <si>
    <t>26403ec6-d537-3a31-b63e-294b44831734</t>
  </si>
  <si>
    <t>UZB</t>
  </si>
  <si>
    <t>Ouzbékistan (l')</t>
  </si>
  <si>
    <t>Bagerhat</t>
  </si>
  <si>
    <t>196accbc-f32b-3a8e-abef-92e1a37d0fc0</t>
  </si>
  <si>
    <t>VAT</t>
  </si>
  <si>
    <t>Holy See (the)</t>
  </si>
  <si>
    <t>Saint-Siège (le)</t>
  </si>
  <si>
    <t>Barisal</t>
  </si>
  <si>
    <t>d70c1e5d-44de-3a91-90eb-91ecff563578</t>
  </si>
  <si>
    <t>VCT</t>
  </si>
  <si>
    <t>Saint-Vincent-et-les Grenadines</t>
  </si>
  <si>
    <t>Bhola</t>
  </si>
  <si>
    <t>d0fa06cd-9333-3c8c-ae35-7ffe5cd1c4e9</t>
  </si>
  <si>
    <t>VEN</t>
  </si>
  <si>
    <t>Venezuela (Bolivarian Republic of)</t>
  </si>
  <si>
    <t>Venezuela (République bolivarienne du)</t>
  </si>
  <si>
    <t>Comilla</t>
  </si>
  <si>
    <t>58791f32-2c1b-3c3d-a614-1788d3b8666f</t>
  </si>
  <si>
    <t>VGB</t>
  </si>
  <si>
    <t>Virgin Islands (British)</t>
  </si>
  <si>
    <t>Vierges britanniques (les Îles)</t>
  </si>
  <si>
    <t>Chandpur</t>
  </si>
  <si>
    <t>44ba5ca6-5651-34f3-af19-27576dd35436</t>
  </si>
  <si>
    <t>VIR</t>
  </si>
  <si>
    <t>Virgin Islands (U.S.)</t>
  </si>
  <si>
    <t>Vierges des États-Unis (les Îles)</t>
  </si>
  <si>
    <t>Chittagong</t>
  </si>
  <si>
    <t>d91af695-8918-3f87-96a0-57c1cdf5b225</t>
  </si>
  <si>
    <t>VNM</t>
  </si>
  <si>
    <t>Viet Nam (le)</t>
  </si>
  <si>
    <t>Cox's Bazar</t>
  </si>
  <si>
    <t>3e7e122b-f08f-3843-ac96-1ba491089dc9</t>
  </si>
  <si>
    <t>VUT</t>
  </si>
  <si>
    <t>Vanuatu (le)</t>
  </si>
  <si>
    <t>Chuadanga</t>
  </si>
  <si>
    <t>85d1a9c4-88d7-317e-a862-91a755e5d43c</t>
  </si>
  <si>
    <t>WLF</t>
  </si>
  <si>
    <t>Wallis-et-Futuna</t>
  </si>
  <si>
    <t>Dhaka</t>
  </si>
  <si>
    <t>e728b477-51c6-3559-82cb-60f97d1e4553</t>
  </si>
  <si>
    <t>WSM</t>
  </si>
  <si>
    <t>Samoa (le)</t>
  </si>
  <si>
    <t>Dinajpur</t>
  </si>
  <si>
    <t>b74df323-e393-3b56-b635-a2cba7a7afba</t>
  </si>
  <si>
    <t>YEM</t>
  </si>
  <si>
    <t>Yémen (le)</t>
  </si>
  <si>
    <t>Faridpur</t>
  </si>
  <si>
    <t>d6fd0924-e324-3506-a9ae-0295adf59567</t>
  </si>
  <si>
    <t>MYT</t>
  </si>
  <si>
    <t>Feni</t>
  </si>
  <si>
    <t>793914c9-c583-39d8-ad0f-4ed8c521b0c1</t>
  </si>
  <si>
    <t>ZAF</t>
  </si>
  <si>
    <t>Afrique du Sud (l')</t>
  </si>
  <si>
    <t>Gopalganj</t>
  </si>
  <si>
    <t>ab86a1e1-ef70-3ff9-b959-067b723c5c24</t>
  </si>
  <si>
    <t>ZMB</t>
  </si>
  <si>
    <t>Zambie (la)</t>
  </si>
  <si>
    <t>Gazipur</t>
  </si>
  <si>
    <t>MEA</t>
  </si>
  <si>
    <t>Middle East and North Africa</t>
  </si>
  <si>
    <t>483bbc62-bf06-31a1-9aca-efa0a24e2f1e</t>
  </si>
  <si>
    <t>ZWE</t>
  </si>
  <si>
    <t>Zimbabwe (le)</t>
  </si>
  <si>
    <t>Gaibandha</t>
  </si>
  <si>
    <t>ea81aa7d-f47d-34c6-b37b-f98fabf3ff82</t>
  </si>
  <si>
    <t>Habiganj</t>
  </si>
  <si>
    <t>b351bb9b-0af6-34fc-a787-49675c53ad67</t>
  </si>
  <si>
    <t>Jamalpur</t>
  </si>
  <si>
    <t>ed8f5b7e-7439-3143-b43a-93dc753618ae</t>
  </si>
  <si>
    <t>Jessore</t>
  </si>
  <si>
    <t>Midwest Reliability Organization (USA)</t>
  </si>
  <si>
    <t>8ce8d793-183f-312a-a33c-5c61ec31edb6</t>
  </si>
  <si>
    <t>Jhenaidah</t>
  </si>
  <si>
    <t>Macedonia, The Former Yugoslav Republic of</t>
  </si>
  <si>
    <t>07d93568-0b65-31b2-a42f-e4baea021389</t>
  </si>
  <si>
    <t>Jaipurhat</t>
  </si>
  <si>
    <t>9830e1f8-1f62-3b33-906a-cc186b93374e</t>
  </si>
  <si>
    <t>Jhalakati</t>
  </si>
  <si>
    <t>b3cd915d-7580-38bd-99d0-f2428fbb354a</t>
  </si>
  <si>
    <t>Kishoreganj</t>
  </si>
  <si>
    <t>41256636-7c67-348b-999d-1b7666f8ccfc</t>
  </si>
  <si>
    <t>Khulna</t>
  </si>
  <si>
    <t>27c9d518-7cd2-33f8-9160-ec1ed2b5ac89</t>
  </si>
  <si>
    <t>Kurigram</t>
  </si>
  <si>
    <t>1f2dfa56-7dcf-3583-bedd-f7aec167fec7</t>
  </si>
  <si>
    <t>Khagrachari</t>
  </si>
  <si>
    <t>1d8a4975-693e-31eb-9ca5-4878098d608f</t>
  </si>
  <si>
    <t>Kushtia</t>
  </si>
  <si>
    <t>d9394066-970e-34ae-a52f-d0347e58c03e</t>
  </si>
  <si>
    <t>Lakshmipur</t>
  </si>
  <si>
    <t>MRO</t>
  </si>
  <si>
    <t>Midwest Reliability Organization</t>
  </si>
  <si>
    <t>cda0fd29-18d1-3e20-ac87-1ed79a8d2bb0</t>
  </si>
  <si>
    <t>Lalmonirhat</t>
  </si>
  <si>
    <t>ee33e909-372d-335d-990f-4fcb2a92d542</t>
  </si>
  <si>
    <t>Manikganj</t>
  </si>
  <si>
    <t>710998fd-1b7c-3235-9702-65650770a4b1</t>
  </si>
  <si>
    <t>Mymensingh</t>
  </si>
  <si>
    <t>89aa4b19-6b48-38a1-ba65-49bb1eaebd80</t>
  </si>
  <si>
    <t>Munshiganj</t>
  </si>
  <si>
    <t>94d03594-5b3d-3218-a669-c4d3f6daa104</t>
  </si>
  <si>
    <t>Madaripur</t>
  </si>
  <si>
    <t>38fed710-7cee-3580-98ca-06304c1beb90</t>
  </si>
  <si>
    <t>Magura</t>
  </si>
  <si>
    <t>3d26b0b1-7065-32cf-a9c0-6c010184c684</t>
  </si>
  <si>
    <t>Moulvibazar</t>
  </si>
  <si>
    <t>6864f389-d987-3436-bc87-78ff071d1b6c</t>
  </si>
  <si>
    <t>Meherpur</t>
  </si>
  <si>
    <t>4f3dd0ff-b3e4-3c5f-b4b5-b0d8c1f10bb5</t>
  </si>
  <si>
    <t>Narayanganj</t>
  </si>
  <si>
    <t>6ec66e12-4fb9-3c19-8e92-07b0b82f542a</t>
  </si>
  <si>
    <t>Netrakona</t>
  </si>
  <si>
    <t>NAFTA</t>
  </si>
  <si>
    <t>North American Free Trade Agreement</t>
  </si>
  <si>
    <t>16096b94-483a-3671-b7a2-16db4118f8df</t>
  </si>
  <si>
    <t>Narsingdi</t>
  </si>
  <si>
    <t>1e734284-5e24-3b3b-9b35-54490da1c128</t>
  </si>
  <si>
    <t>Narail</t>
  </si>
  <si>
    <t>d4f91763-3649-33c4-bc7a-b917fa990146</t>
  </si>
  <si>
    <t>Natore</t>
  </si>
  <si>
    <t>78d9238c-1a21-3c8b-be8f-6c26172fb12d</t>
  </si>
  <si>
    <t>Nawabganj</t>
  </si>
  <si>
    <t>66e10e9f-f65e-3479-a54d-de3968d3440d</t>
  </si>
  <si>
    <t>Nilphamari</t>
  </si>
  <si>
    <t>e6c151d4-49e1-3b05-b1ff-b5ad5ec656cf</t>
  </si>
  <si>
    <t>Noakhali</t>
  </si>
  <si>
    <t>1a13105b-7e4e-35fb-ae7c-9515ac06aa48</t>
  </si>
  <si>
    <t>Naogaon</t>
  </si>
  <si>
    <t>7fa3b767-c460-354a-abe4-d49030b349c7</t>
  </si>
  <si>
    <t>Pabna</t>
  </si>
  <si>
    <t>NORDEL</t>
  </si>
  <si>
    <t>Nordic Countries Power Association</t>
  </si>
  <si>
    <t>4205164e-e2e5-30d6-98fb-7657af40aed6</t>
  </si>
  <si>
    <t>Pirojpur</t>
  </si>
  <si>
    <t>Northern Cyprus</t>
  </si>
  <si>
    <t>bd6ef2ee-f612-38be-bce0-90c8e64ebaa9</t>
  </si>
  <si>
    <t>Patuakhali</t>
  </si>
  <si>
    <t>cf3fc916-339b-32ad-9c14-aca2425ccf53</t>
  </si>
  <si>
    <t>Panchagarh</t>
  </si>
  <si>
    <t>NPCC</t>
  </si>
  <si>
    <t>Northeast Power Coordinating Council</t>
  </si>
  <si>
    <t>588c9ca2-d66d-3e43-b7b3-65bfd7e971cf</t>
  </si>
  <si>
    <t>Rajbari</t>
  </si>
  <si>
    <t>0ab3e5d0-801a-3a3f-b758-bcbd812e8f10</t>
  </si>
  <si>
    <t>Rajshahi</t>
  </si>
  <si>
    <t>0288bde0-c2d5-33f2-b576-6f61b826a650</t>
  </si>
  <si>
    <t>Rangpur</t>
  </si>
  <si>
    <t>c97b334f-fd41-3a49-9708-3f1949632bc1</t>
  </si>
  <si>
    <t>Rangamati</t>
  </si>
  <si>
    <t>OCE</t>
  </si>
  <si>
    <t>Oceanic</t>
  </si>
  <si>
    <t>6aa2b79b-1fc3-384c-b1af-565b51d5e4ad</t>
  </si>
  <si>
    <t>Sherpur</t>
  </si>
  <si>
    <t>d58da822-8993-3d8c-8ec4-f40689c2847e</t>
  </si>
  <si>
    <t>Satkhira</t>
  </si>
  <si>
    <t>e529a9ce-a4a7-38eb-9c58-28b13b22844c</t>
  </si>
  <si>
    <t>Sirajganj</t>
  </si>
  <si>
    <t>PAO</t>
  </si>
  <si>
    <t>Pacific OECD (Japan, Australia, New Zealand)</t>
  </si>
  <si>
    <t>655ae040-aec1-37f7-8d79-0580c5ac37ab</t>
  </si>
  <si>
    <t>Sylhet</t>
  </si>
  <si>
    <t>PAS</t>
  </si>
  <si>
    <t>Other Pacific Asia</t>
  </si>
  <si>
    <t>cd0acfe0-85ee-30f8-b439-1fb9b8009bed</t>
  </si>
  <si>
    <t>Sunamganj</t>
  </si>
  <si>
    <t>dd07de85-6139-3a7c-b7f8-fcc1752d45e1</t>
  </si>
  <si>
    <t>Shariatpur</t>
  </si>
  <si>
    <t>7287aa2c-53d0-3440-9a9d-b5614937e36f</t>
  </si>
  <si>
    <t>Tangail</t>
  </si>
  <si>
    <t>235ec523-92b7-3977-939c-f78b62e708d3</t>
  </si>
  <si>
    <t>Thakurgaon</t>
  </si>
  <si>
    <t>da984e42-a589-3bbd-ac49-6ef0cbadcee2</t>
  </si>
  <si>
    <t>BRU</t>
  </si>
  <si>
    <t>Bruxelles-Capitale, Région de</t>
  </si>
  <si>
    <t>1cd3c693-132f-3c31-b5b5-e5f4c5eed6bd</t>
  </si>
  <si>
    <t>VAN</t>
  </si>
  <si>
    <t>Antwerpen</t>
  </si>
  <si>
    <t>28840420-4e3d-3522-a930-8317344a285d</t>
  </si>
  <si>
    <t>VBR</t>
  </si>
  <si>
    <t>Vlaams Brabant</t>
  </si>
  <si>
    <t>5109d85d-95fe-3e78-96d9-704e6e5b1279</t>
  </si>
  <si>
    <t>VLI</t>
  </si>
  <si>
    <t>Limburg</t>
  </si>
  <si>
    <t>ded0804c-f804-36d2-ae37-953dc2dbc505</t>
  </si>
  <si>
    <t>VOV</t>
  </si>
  <si>
    <t>Oost-Vlaanderen</t>
  </si>
  <si>
    <t>64e1e1cb-e1ca-3e88-af3a-838a3e7b57d6</t>
  </si>
  <si>
    <t>VWV</t>
  </si>
  <si>
    <t>West-Vlaanderen</t>
  </si>
  <si>
    <t>8812c36a-a5ae-336c-aa77-bf63211d899a</t>
  </si>
  <si>
    <t>WBR</t>
  </si>
  <si>
    <t>Brabant wallon</t>
  </si>
  <si>
    <t>fc9fdf08-4e29-3f26-a270-390dc49061a2</t>
  </si>
  <si>
    <t>WHT</t>
  </si>
  <si>
    <t>Hainaut</t>
  </si>
  <si>
    <t>8fe4c114-5128-3c09-8a65-78e6ddbf5eed</t>
  </si>
  <si>
    <t>WLG</t>
  </si>
  <si>
    <t>Liège</t>
  </si>
  <si>
    <t>dfed5bc1-77b8-3ab3-97c5-84e06566adc6</t>
  </si>
  <si>
    <t>WLX</t>
  </si>
  <si>
    <t>8264ee52-f589-34c0-991a-a94f87aa1aeb</t>
  </si>
  <si>
    <t>WNA</t>
  </si>
  <si>
    <t>Namur</t>
  </si>
  <si>
    <t>QuÃ©bec</t>
  </si>
  <si>
    <t>1e2bf244-82a6-36c2-9374-13eae0aeac38</t>
  </si>
  <si>
    <t>Balé</t>
  </si>
  <si>
    <t>QuÃ©bec, HQ distribution network</t>
  </si>
  <si>
    <t>6c68ef81-a341-3ab2-bc21-e280c511bd86</t>
  </si>
  <si>
    <t>Bam</t>
  </si>
  <si>
    <t>RAF</t>
  </si>
  <si>
    <t>Africa</t>
  </si>
  <si>
    <t>0d0ac1d0-76ad-307d-8b0e-05f06c746da9</t>
  </si>
  <si>
    <t>BAN</t>
  </si>
  <si>
    <t>Banwa</t>
  </si>
  <si>
    <t>RAS</t>
  </si>
  <si>
    <t>Asia</t>
  </si>
  <si>
    <t>1c280670-4821-3d48-b168-efc6d6685406</t>
  </si>
  <si>
    <t>BAZ</t>
  </si>
  <si>
    <t>Bazèga_x000D_
ga</t>
  </si>
  <si>
    <t>RÃ©union</t>
  </si>
  <si>
    <t>12eccbdd-9b32-3181-b134-1f38907cbbb5</t>
  </si>
  <si>
    <t>Bougouriba</t>
  </si>
  <si>
    <t>RER</t>
  </si>
  <si>
    <t>d66c264e-1dbd-33e6-911d-3ffc70908e8e</t>
  </si>
  <si>
    <t>BLG</t>
  </si>
  <si>
    <t>Boulgou</t>
  </si>
  <si>
    <t>RER w/o AT+BE+CH+DE+FR+IT</t>
  </si>
  <si>
    <t>Europe without Austria, Belgium, France, Germany, Italy, Liechtenstein, Monaco, San Marino, Switzerland, and the Vatican</t>
  </si>
  <si>
    <t>06e2458b-3178-3438-b3f4-84051244c27d</t>
  </si>
  <si>
    <t>BLK</t>
  </si>
  <si>
    <t>Boulkiemdé</t>
  </si>
  <si>
    <t>RoUS</t>
  </si>
  <si>
    <t>Rest of United States</t>
  </si>
  <si>
    <t>936a457a-f714-3a0a-bc1c-0aa37d2c6ec5</t>
  </si>
  <si>
    <t>Comoé</t>
  </si>
  <si>
    <t>RFC</t>
  </si>
  <si>
    <t>ReliabilityFirst Corporation</t>
  </si>
  <si>
    <t>1560a2df-f599-3750-9974-8cbda44b4c51</t>
  </si>
  <si>
    <t>GAN</t>
  </si>
  <si>
    <t>Ganzourgou</t>
  </si>
  <si>
    <t>RLA</t>
  </si>
  <si>
    <t>Latin America and the Caribbean</t>
  </si>
  <si>
    <t>84502834-6281-3742-9577-a349ea768503</t>
  </si>
  <si>
    <t>GNA</t>
  </si>
  <si>
    <t>Gnagna</t>
  </si>
  <si>
    <t>RME</t>
  </si>
  <si>
    <t>Middle East</t>
  </si>
  <si>
    <t>4b24ca1d-6a54-335b-811e-38a32aaa0967</t>
  </si>
  <si>
    <t>GOU</t>
  </si>
  <si>
    <t>Gourma</t>
  </si>
  <si>
    <t>RNA</t>
  </si>
  <si>
    <t>Northern America</t>
  </si>
  <si>
    <t>b320e7db-c758-3ba6-8839-81eb83c9d7d7</t>
  </si>
  <si>
    <t>HOU</t>
  </si>
  <si>
    <t>Houet</t>
  </si>
  <si>
    <t>RNE</t>
  </si>
  <si>
    <t>Near East</t>
  </si>
  <si>
    <t>40590d3d-1a34-3650-81f5-e48b08ef2096</t>
  </si>
  <si>
    <t>IOB</t>
  </si>
  <si>
    <t>Ioba</t>
  </si>
  <si>
    <t>3605c251-087b-3821-ac9b-ca890e07ad9c</t>
  </si>
  <si>
    <t>KAD</t>
  </si>
  <si>
    <t>Kadiogo</t>
  </si>
  <si>
    <t>ROC</t>
  </si>
  <si>
    <t>Canada without Quebec</t>
  </si>
  <si>
    <t>042dd99e-b0ff-3653-814e-445ca0093427</t>
  </si>
  <si>
    <t>Kénédougou</t>
  </si>
  <si>
    <t>RoW</t>
  </si>
  <si>
    <t>Rest-of-World</t>
  </si>
  <si>
    <t>f1965a85-7bc2-35d2-afe2-2023aa5ab50d</t>
  </si>
  <si>
    <t>KMD</t>
  </si>
  <si>
    <t>Komondjari</t>
  </si>
  <si>
    <t>3a2d7564-baee-3918-aebc-7b65084aabd1</t>
  </si>
  <si>
    <t>KMP</t>
  </si>
  <si>
    <t>Kompienga</t>
  </si>
  <si>
    <t>89484b14-b36a-3d53-a942-6a3d944d2983</t>
  </si>
  <si>
    <t>KOP</t>
  </si>
  <si>
    <t>Koulpélogo</t>
  </si>
  <si>
    <t>Russia (Asia)</t>
  </si>
  <si>
    <t>7d199e42-c733-3c12-87e1-ce5672f33ae6</t>
  </si>
  <si>
    <t>KOS</t>
  </si>
  <si>
    <t>Kossi</t>
  </si>
  <si>
    <t>Russia (Europe)</t>
  </si>
  <si>
    <t>84c26536-0d12-33e3-8ed0-e7fa435f9a45</t>
  </si>
  <si>
    <t>KOT</t>
  </si>
  <si>
    <t>Kouritenga</t>
  </si>
  <si>
    <t>038c0dc8-a958-3fea-97af-047244fb6960</t>
  </si>
  <si>
    <t>KOW</t>
  </si>
  <si>
    <t>Kourwéogo</t>
  </si>
  <si>
    <t>c12e01f2-a13f-3558-be1e-9e4aedb8242d</t>
  </si>
  <si>
    <t>Léraba</t>
  </si>
  <si>
    <t>SAS</t>
  </si>
  <si>
    <t>Southern Asia</t>
  </si>
  <si>
    <t>a8a64cef-262a-34de-8872-b68b63ab7cd8</t>
  </si>
  <si>
    <t>LOR</t>
  </si>
  <si>
    <t>Loroum</t>
  </si>
  <si>
    <t>26148d62-1ef7-3844-918a-f182d63976b6</t>
  </si>
  <si>
    <t>MOU</t>
  </si>
  <si>
    <t>Mouhoun</t>
  </si>
  <si>
    <t>d54185b7-1f61-3c30-a396-ac4bc44d3269</t>
  </si>
  <si>
    <t>Namentenga</t>
  </si>
  <si>
    <t>Scarborough Reef</t>
  </si>
  <si>
    <t>d0ea3a63-8908-3b86-a4f9-10b6170de942</t>
  </si>
  <si>
    <t>NAO</t>
  </si>
  <si>
    <t>Nahouri</t>
  </si>
  <si>
    <t>6226f7cb-e59e-39a9-8b5c-ef6f94f966fd</t>
  </si>
  <si>
    <t>NAY</t>
  </si>
  <si>
    <t>Nayala</t>
  </si>
  <si>
    <t>efad7abb-323e-3d40-9628-4c8a6da076a1</t>
  </si>
  <si>
    <t>NOU</t>
  </si>
  <si>
    <t>Noumbiel</t>
  </si>
  <si>
    <t>SERC</t>
  </si>
  <si>
    <t>SERC Reliability Corporation</t>
  </si>
  <si>
    <t>44193271-0d3b-309d-b869-820f52c4c6db</t>
  </si>
  <si>
    <t>OUB</t>
  </si>
  <si>
    <t>Oubritenga</t>
  </si>
  <si>
    <t>Serranilla Bank</t>
  </si>
  <si>
    <t>cc9dabdf-852c-3698-ae98-b3d1d8b1c324</t>
  </si>
  <si>
    <t>OUD</t>
  </si>
  <si>
    <t>Oudalan</t>
  </si>
  <si>
    <t>5dae4296-88af-3c52-9ad8-7ac394192c6d</t>
  </si>
  <si>
    <t>Passoré</t>
  </si>
  <si>
    <t>SGCC</t>
  </si>
  <si>
    <t>State Grid Corporation of China</t>
  </si>
  <si>
    <t>6515e168-6762-351f-b146-9deb97414906</t>
  </si>
  <si>
    <t>PON</t>
  </si>
  <si>
    <t>Poni</t>
  </si>
  <si>
    <t>77cbc257-e663-3286-acf6-191754c0c8e3</t>
  </si>
  <si>
    <t>Séno</t>
  </si>
  <si>
    <t>ac5585d9-8646-3255-a99c-359140537783</t>
  </si>
  <si>
    <t>SIS</t>
  </si>
  <si>
    <t>Sissili</t>
  </si>
  <si>
    <t>Siachen Glacier</t>
  </si>
  <si>
    <t>5f507fb0-b905-3a32-bb57-967d0a3b3b43</t>
  </si>
  <si>
    <t>SMT</t>
  </si>
  <si>
    <t>Sanmatenga</t>
  </si>
  <si>
    <t>b5bf27b2-555d-344e-bdf2-230080db5a1d</t>
  </si>
  <si>
    <t>SNG</t>
  </si>
  <si>
    <t>Sanguié</t>
  </si>
  <si>
    <t>41d6ad07-61a5-327a-9e1b-d567041ce9e9</t>
  </si>
  <si>
    <t>Soum</t>
  </si>
  <si>
    <t>54a2bf8c-09ac-367d-b513-aaa1aa7aa0f3</t>
  </si>
  <si>
    <t>SOR</t>
  </si>
  <si>
    <t>Sourou</t>
  </si>
  <si>
    <t>ed79acb0-cd3d-3f83-a0c5-3c7798335ef0</t>
  </si>
  <si>
    <t>TAP</t>
  </si>
  <si>
    <t>Tapoa</t>
  </si>
  <si>
    <t>afbe94cd-be69-393e-babc-9f1325fc7dff</t>
  </si>
  <si>
    <t>TUI</t>
  </si>
  <si>
    <t>Tui</t>
  </si>
  <si>
    <t>b807023f-87e6-3b8a-9a92-f79f546ff9cc</t>
  </si>
  <si>
    <t>YAG</t>
  </si>
  <si>
    <t>Yagha</t>
  </si>
  <si>
    <t>Somaliland</t>
  </si>
  <si>
    <t>4f146d3d-de5e-3896-8bac-17f57c9eaa05</t>
  </si>
  <si>
    <t>YAT</t>
  </si>
  <si>
    <t>Yatenga</t>
  </si>
  <si>
    <t>SPP</t>
  </si>
  <si>
    <t>Southwest Power Pool</t>
  </si>
  <si>
    <t>5566919c-eb38-3560-957c-4fddbf8314c7</t>
  </si>
  <si>
    <t>ZIR</t>
  </si>
  <si>
    <t>Ziro</t>
  </si>
  <si>
    <t>Spratly Islands</t>
  </si>
  <si>
    <t>e914aa2b-6272-3660-9305-a03124b4d9a8</t>
  </si>
  <si>
    <t>ZON</t>
  </si>
  <si>
    <t>Zondoma</t>
  </si>
  <si>
    <t>e22428cc-f96c-3a96-b4a9-39c209ad1000</t>
  </si>
  <si>
    <t>ZOU</t>
  </si>
  <si>
    <t>Zoundwéogo</t>
  </si>
  <si>
    <t>3691308f-2a4c-3f69-83f2-880d32e29c84</t>
  </si>
  <si>
    <t>Blagoevgrad</t>
  </si>
  <si>
    <t>627fcdb6-cc9a-3e16-9657-ca6cdef0a6bb</t>
  </si>
  <si>
    <t>Burgas</t>
  </si>
  <si>
    <t>74354112-1c12-3113-af80-7d1582c74bea</t>
  </si>
  <si>
    <t>Varna</t>
  </si>
  <si>
    <t>2c38b9e4-5cec-3b32-8dde-4e3d5b22c648</t>
  </si>
  <si>
    <t>Veliko Tarnovo</t>
  </si>
  <si>
    <t>1548af1c-94ad-3558-8324-df8f08baf227</t>
  </si>
  <si>
    <t>Vidin</t>
  </si>
  <si>
    <t>7dabf5c1-98b0-3ab2-aaa4-2bb03a113e55</t>
  </si>
  <si>
    <t>Vratsa</t>
  </si>
  <si>
    <t>5c4fefda-27cf-384c-b999-be13e6b8608a</t>
  </si>
  <si>
    <t>Gabrovo</t>
  </si>
  <si>
    <t>626726e6-0bd1-315f-b671-9a308a25b798</t>
  </si>
  <si>
    <t>Dobrich</t>
  </si>
  <si>
    <t>114d6a41-5b3d-34db-b92c-a7c0da0c7a55</t>
  </si>
  <si>
    <t>Kardzhali</t>
  </si>
  <si>
    <t>1f0eb098-5870-335e-a2fa-2f68a223b173</t>
  </si>
  <si>
    <t>Kjustendil</t>
  </si>
  <si>
    <t>1fdc0f89-3412-3e55-b0d2-811821b84d3b</t>
  </si>
  <si>
    <t>Lovech</t>
  </si>
  <si>
    <t>456c2e75-fe0f-3a57-bd1c-fd87117e0963</t>
  </si>
  <si>
    <t>b6717b91-c759-3cc0-bf30-aa9a784e6390</t>
  </si>
  <si>
    <t>Pazardzik</t>
  </si>
  <si>
    <t>313a21d5-badc-3f56-b223-8ebf8c7690f6</t>
  </si>
  <si>
    <t>Pernik</t>
  </si>
  <si>
    <t>6a962563-e235-3178-9e66-3e356ac8d9e4</t>
  </si>
  <si>
    <t>Pleven</t>
  </si>
  <si>
    <t>aafb96b2-fa88-36be-b07c-4496867bad56</t>
  </si>
  <si>
    <t>Plovdiv</t>
  </si>
  <si>
    <t>01b6e203-44b6-3835-85ed-1ddedf20d531</t>
  </si>
  <si>
    <t>Razgrad</t>
  </si>
  <si>
    <t>e7d707a2-6e7f-3b6f-b52c-489c60e429b1</t>
  </si>
  <si>
    <t>Ruse</t>
  </si>
  <si>
    <t>TRE</t>
  </si>
  <si>
    <t>Texas Regional Entity</t>
  </si>
  <si>
    <t>7e764aa6-b752-3530-855f-0373606d1886</t>
  </si>
  <si>
    <t>Silistra</t>
  </si>
  <si>
    <t>accc9105-df53-3311-9407-fd5b41255e23</t>
  </si>
  <si>
    <t>Sliven</t>
  </si>
  <si>
    <t>c9a1fdac-6e08-3dd8-9e71-73244f34d7b3</t>
  </si>
  <si>
    <t>Smolyan</t>
  </si>
  <si>
    <t>255a5cac-7685-3722-b4d0-2f04c37be771</t>
  </si>
  <si>
    <t>Sofia (stolitsa)</t>
  </si>
  <si>
    <t>73bb4387-b307-3739-aacb-9cd62ac4049c</t>
  </si>
  <si>
    <t>Sofia</t>
  </si>
  <si>
    <t>5269f4d7-5f5b-375f-8f94-bab2100a5531</t>
  </si>
  <si>
    <t>Stara Zagora</t>
  </si>
  <si>
    <t>UCTE</t>
  </si>
  <si>
    <t>Union for the Co-ordination of Transmission of Electricity</t>
  </si>
  <si>
    <t>b633c174-f67b-3819-a2a4-ef89f2d5b8cb</t>
  </si>
  <si>
    <t>Targovishte</t>
  </si>
  <si>
    <t>UCTE without France</t>
  </si>
  <si>
    <t>e743b51e-41f8-3369-9418-34177c8f34e7</t>
  </si>
  <si>
    <t>Haskovo</t>
  </si>
  <si>
    <t>UCTE without Germany</t>
  </si>
  <si>
    <t>cdba052d-e53c-3173-b857-3d555fad2c16</t>
  </si>
  <si>
    <t>Shumen</t>
  </si>
  <si>
    <t>UCTE without Germany and France</t>
  </si>
  <si>
    <t>8dc6a685-44c9-3a1c-b937-78a6de2d9830</t>
  </si>
  <si>
    <t>Yambol</t>
  </si>
  <si>
    <t>2a0617ac-cf8b-3862-9c43-e2ffeb5b8d5b</t>
  </si>
  <si>
    <t>Al ‘Asimah</t>
  </si>
  <si>
    <t>Governorat</t>
  </si>
  <si>
    <t>0dd00e33-b6fc-37b8-91eb-e3177217d6c0</t>
  </si>
  <si>
    <t>Al Janubiyah</t>
  </si>
  <si>
    <t>UN-AMERICAS</t>
  </si>
  <si>
    <t>Americas</t>
  </si>
  <si>
    <t>6b356dcf-86c7-3e74-826f-3ae5725687d3</t>
  </si>
  <si>
    <t>Al Mu?arraq</t>
  </si>
  <si>
    <t>UN-ASIA</t>
  </si>
  <si>
    <t>Asia, UN Region</t>
  </si>
  <si>
    <t>e39deabc-78c0-37a0-a5dd-30a225aa9eec</t>
  </si>
  <si>
    <t>Ash Shamaliyah</t>
  </si>
  <si>
    <t>UN-AUSTRALIANZ</t>
  </si>
  <si>
    <t>Australia and New Zealand</t>
  </si>
  <si>
    <t>05b093bc-7b17-3c30-a09d-1c41f13e009a</t>
  </si>
  <si>
    <t>Bubanza</t>
  </si>
  <si>
    <t>UN-CAMERICA</t>
  </si>
  <si>
    <t>Central America</t>
  </si>
  <si>
    <t>41f3dc5d-9734-339d-86ad-47fe2970dfe0</t>
  </si>
  <si>
    <t>Bujumbura Rural</t>
  </si>
  <si>
    <t>UN-CARIBBEAN</t>
  </si>
  <si>
    <t>Caribbean</t>
  </si>
  <si>
    <t>288ea1e1-79de-3bc8-8a29-958f9857d9d1</t>
  </si>
  <si>
    <t>Bujumbura Mairie</t>
  </si>
  <si>
    <t>UN-EAFRICA</t>
  </si>
  <si>
    <t>Eastern Africa</t>
  </si>
  <si>
    <t>e110324f-3d3c-3394-a6f8-f87e742dcaa4</t>
  </si>
  <si>
    <t>Bururi</t>
  </si>
  <si>
    <t>UN-EASIA</t>
  </si>
  <si>
    <t>Eastern Asia</t>
  </si>
  <si>
    <t>95b09ece-0ccc-3fa4-89f0-ef29d63c6dbe</t>
  </si>
  <si>
    <t>Cankuzo</t>
  </si>
  <si>
    <t>UN-EEUROPE</t>
  </si>
  <si>
    <t>Eastern Europe</t>
  </si>
  <si>
    <t>db28a51a-61d7-3b0b-bb5c-a1c0a25db72e</t>
  </si>
  <si>
    <t>Cibitoke</t>
  </si>
  <si>
    <t>UN-EUROPE</t>
  </si>
  <si>
    <t>Europe, UN Region</t>
  </si>
  <si>
    <t>1e11ad8e-d46d-368b-9ef5-a43e99dec543</t>
  </si>
  <si>
    <t>Gitega</t>
  </si>
  <si>
    <t>UN-MAFRICA</t>
  </si>
  <si>
    <t>Middle Africa</t>
  </si>
  <si>
    <t>e71864bf-656a-3133-8489-a428120c0ada</t>
  </si>
  <si>
    <t>Kirundo</t>
  </si>
  <si>
    <t>UN-MELANESIA</t>
  </si>
  <si>
    <t>Melanesia</t>
  </si>
  <si>
    <t>9c7e385f-c425-3258-a571-a94454d24b2b</t>
  </si>
  <si>
    <t>Karuzi</t>
  </si>
  <si>
    <t>UN-MICRONESIA</t>
  </si>
  <si>
    <t>Micronesia</t>
  </si>
  <si>
    <t>11a4769f-1f94-3ef6-9be6-a120cd4e3e67</t>
  </si>
  <si>
    <t>Kayanza</t>
  </si>
  <si>
    <t>UN-NAFRICA</t>
  </si>
  <si>
    <t>Northern Africa</t>
  </si>
  <si>
    <t>f9d758b6-d15e-3238-aa0e-e0a3b949fc32</t>
  </si>
  <si>
    <t>Makamba</t>
  </si>
  <si>
    <t>UN-NEUROPE</t>
  </si>
  <si>
    <t>Northern Europe</t>
  </si>
  <si>
    <t>da657f65-6f70-3a48-893f-64cf7be37d09</t>
  </si>
  <si>
    <t>Muramvya</t>
  </si>
  <si>
    <t>UN-OCEANIA</t>
  </si>
  <si>
    <t>Oceania</t>
  </si>
  <si>
    <t>61c8d2f5-500d-37c3-a13e-4ed176dcf6d2</t>
  </si>
  <si>
    <t>Mwaro</t>
  </si>
  <si>
    <t>UN-POLYNESIA</t>
  </si>
  <si>
    <t>Polynesia</t>
  </si>
  <si>
    <t>b9b1f592-541c-3b02-bd41-1f6ea05a6ea5</t>
  </si>
  <si>
    <t>Muyinga</t>
  </si>
  <si>
    <t>UN-SAMERICA</t>
  </si>
  <si>
    <t>South America</t>
  </si>
  <si>
    <t>d34c6aba-144a-3e2d-acb4-0dd5f93ae50e</t>
  </si>
  <si>
    <t>Ngozi</t>
  </si>
  <si>
    <t>UN-SASIA</t>
  </si>
  <si>
    <t>Southern Africa</t>
  </si>
  <si>
    <t>326dde39-0b64-3523-b09f-aa0f427066d8</t>
  </si>
  <si>
    <t>RM</t>
  </si>
  <si>
    <t>Rumonge</t>
  </si>
  <si>
    <t>province</t>
  </si>
  <si>
    <t>UN-SEASIA</t>
  </si>
  <si>
    <t>South-Eastern Asia</t>
  </si>
  <si>
    <t>e832ff92-78c2-3ab2-8f7d-d0ca126994bf</t>
  </si>
  <si>
    <t>RT</t>
  </si>
  <si>
    <t>Rutana</t>
  </si>
  <si>
    <t>UN-SEUROPE</t>
  </si>
  <si>
    <t>Southern Europe</t>
  </si>
  <si>
    <t>fe8f0f22-0c96-348b-86c2-b27e42d27f04</t>
  </si>
  <si>
    <t>RY</t>
  </si>
  <si>
    <t>Ruyigi</t>
  </si>
  <si>
    <t>UN-WAFRICA</t>
  </si>
  <si>
    <t>Western Africa</t>
  </si>
  <si>
    <t>fb033b5d-d7d0-37f5-a147-c0bfed75d56c</t>
  </si>
  <si>
    <t>AK</t>
  </si>
  <si>
    <t>Atacora</t>
  </si>
  <si>
    <t>Department</t>
  </si>
  <si>
    <t>UN-WASIA</t>
  </si>
  <si>
    <t>Western Asia</t>
  </si>
  <si>
    <t>02cb9a5a-488d-3ea0-84d9-3ae7b315e386</t>
  </si>
  <si>
    <t>Alibori</t>
  </si>
  <si>
    <t>0b3b97fa-6688-3c56-88ee-4ae80ec0c3c2</t>
  </si>
  <si>
    <t>Atlantique</t>
  </si>
  <si>
    <t>US-AK</t>
  </si>
  <si>
    <t>United States, Alaska</t>
  </si>
  <si>
    <t>b423ff37-b678-3ea4-9366-ede7b1a7c0c0</t>
  </si>
  <si>
    <t>Borgou</t>
  </si>
  <si>
    <t>US-AL</t>
  </si>
  <si>
    <t>United States, Alabama</t>
  </si>
  <si>
    <t>c385c23d-66c3-3558-989c-db5586384532</t>
  </si>
  <si>
    <t>Collines</t>
  </si>
  <si>
    <t>US-AR</t>
  </si>
  <si>
    <t>United States, Arkansas</t>
  </si>
  <si>
    <t>b54bf461-c111-318c-9f92-a499f34dc05d</t>
  </si>
  <si>
    <t>Donga</t>
  </si>
  <si>
    <t>US-AZ</t>
  </si>
  <si>
    <t>United States, Arizona</t>
  </si>
  <si>
    <t>b7745632-fc6d-37f8-85f0-f53c48027b96</t>
  </si>
  <si>
    <t>KO</t>
  </si>
  <si>
    <t>Couffo</t>
  </si>
  <si>
    <t>US-CA</t>
  </si>
  <si>
    <t>United States, California</t>
  </si>
  <si>
    <t>b775ab58-2693-342d-b496-3265a17b5b32</t>
  </si>
  <si>
    <t>Littoral</t>
  </si>
  <si>
    <t>US-CO</t>
  </si>
  <si>
    <t>United States, Colorado</t>
  </si>
  <si>
    <t>12fe7ead-4836-3c05-bbd9-768e2f0fdb66</t>
  </si>
  <si>
    <t>Mono</t>
  </si>
  <si>
    <t>US-CT</t>
  </si>
  <si>
    <t>United States, Connecticut</t>
  </si>
  <si>
    <t>e86115dd-61e0-3652-8b8f-79fc693dcf01</t>
  </si>
  <si>
    <t>OU</t>
  </si>
  <si>
    <t>Ouémé</t>
  </si>
  <si>
    <t>US-DC</t>
  </si>
  <si>
    <t>United States, District of Columbia</t>
  </si>
  <si>
    <t>efe104ea-d72b-3371-940f-1bb877257ab3</t>
  </si>
  <si>
    <t>Plateau</t>
  </si>
  <si>
    <t>US-DE</t>
  </si>
  <si>
    <t>United States, Delaware</t>
  </si>
  <si>
    <t>1ae4da05-1c10-36a3-aadc-da3431d1b677</t>
  </si>
  <si>
    <t>ZO</t>
  </si>
  <si>
    <t>Zou</t>
  </si>
  <si>
    <t>US-FL</t>
  </si>
  <si>
    <t>United States, Florida</t>
  </si>
  <si>
    <t>445fe89e-beea-3ff9-8975-167f35b53373</t>
  </si>
  <si>
    <t>Belait</t>
  </si>
  <si>
    <t>US-GA</t>
  </si>
  <si>
    <t>United States, Georgia</t>
  </si>
  <si>
    <t>2b701fc6-ef0e-3b9a-9f4d-631863e904f6</t>
  </si>
  <si>
    <t>Brunei-Muara</t>
  </si>
  <si>
    <t>US-HI</t>
  </si>
  <si>
    <t>United States, Hawaii</t>
  </si>
  <si>
    <t>fe2bd352-e70f-3e48-a023-02843b5ac978</t>
  </si>
  <si>
    <t>TE</t>
  </si>
  <si>
    <t>Temburong</t>
  </si>
  <si>
    <t>US-IA</t>
  </si>
  <si>
    <t>United States, Iowa</t>
  </si>
  <si>
    <t>fa384517-d567-36e2-9a5a-dd52df663dcf</t>
  </si>
  <si>
    <t>TU</t>
  </si>
  <si>
    <t>Tutong</t>
  </si>
  <si>
    <t>US-ID</t>
  </si>
  <si>
    <t>United States, Idaho</t>
  </si>
  <si>
    <t>1f80437b-a9fb-34e0-a052-26a2a7fd5520</t>
  </si>
  <si>
    <t>El Beni</t>
  </si>
  <si>
    <t>US-IL</t>
  </si>
  <si>
    <t>United States, Illinois</t>
  </si>
  <si>
    <t>c2521c9e-e466-3960-b789-4046cadadf24</t>
  </si>
  <si>
    <t>Cochabamba</t>
  </si>
  <si>
    <t>US-IN</t>
  </si>
  <si>
    <t>United States, Indiana</t>
  </si>
  <si>
    <t>70f8ca91-42c2-3bae-a4e2-dcc1b8033abe</t>
  </si>
  <si>
    <t>Chuquisaca</t>
  </si>
  <si>
    <t>US-KS</t>
  </si>
  <si>
    <t>United States, Kansas</t>
  </si>
  <si>
    <t>d9c55cbc-3e12-3ff1-9370-bdfebddccd5f</t>
  </si>
  <si>
    <t>La Paz</t>
  </si>
  <si>
    <t>US-KY</t>
  </si>
  <si>
    <t>United States, Kentucky</t>
  </si>
  <si>
    <t>e132e45b-712d-3e2c-af19-c1f1b99c3c91</t>
  </si>
  <si>
    <t>Pando</t>
  </si>
  <si>
    <t>US-LA</t>
  </si>
  <si>
    <t>United States, Louisiana</t>
  </si>
  <si>
    <t>c384a41a-bbea-3bc9-b333-75287ddb64bb</t>
  </si>
  <si>
    <t>O</t>
  </si>
  <si>
    <t>Oruro</t>
  </si>
  <si>
    <t>US-MA</t>
  </si>
  <si>
    <t>United States, Massachusetts</t>
  </si>
  <si>
    <t>85a8277c-cb62-3889-ae66-71d05d9263d3</t>
  </si>
  <si>
    <t>Potosí</t>
  </si>
  <si>
    <t>US-MD</t>
  </si>
  <si>
    <t>United States, Maryland</t>
  </si>
  <si>
    <t>86596f8c-55cb-3a71-976f-6a56e871f29b</t>
  </si>
  <si>
    <t>US-ME</t>
  </si>
  <si>
    <t>United States, Maine</t>
  </si>
  <si>
    <t>4d844119-4127-3a4d-b856-663e8039d21c</t>
  </si>
  <si>
    <t>Tarija</t>
  </si>
  <si>
    <t>US-MI</t>
  </si>
  <si>
    <t>United States, Michigan</t>
  </si>
  <si>
    <t>bb966cd1-e1ba-33fd-8375-56d66970d7df</t>
  </si>
  <si>
    <t>Bonaire</t>
  </si>
  <si>
    <t>Special Municipality</t>
  </si>
  <si>
    <t>US-MN</t>
  </si>
  <si>
    <t>United States, Minnesota</t>
  </si>
  <si>
    <t>7aa1c4da-339b-3230-8838-2de0f6a6581a</t>
  </si>
  <si>
    <t>Saba</t>
  </si>
  <si>
    <t>US-MO</t>
  </si>
  <si>
    <t>United States, Missouri</t>
  </si>
  <si>
    <t>cdc9423a-0890-3494-b717-51263425bcf6</t>
  </si>
  <si>
    <t>Sint Eustatius</t>
  </si>
  <si>
    <t>US-MS</t>
  </si>
  <si>
    <t>United States, Mississippi</t>
  </si>
  <si>
    <t>0ee63262-59b9-3da8-8cf7-5f42828ffa7b</t>
  </si>
  <si>
    <t>AC</t>
  </si>
  <si>
    <t>Acre</t>
  </si>
  <si>
    <t>US-MT</t>
  </si>
  <si>
    <t>United States, Montana</t>
  </si>
  <si>
    <t>a220b227-87c9-368d-8bfe-5ff357517419</t>
  </si>
  <si>
    <t>Alagoas</t>
  </si>
  <si>
    <t>US-NC</t>
  </si>
  <si>
    <t>United States, North Carolina</t>
  </si>
  <si>
    <t>cf1fe73c-b3b8-3e6a-a362-a24cc00edca8</t>
  </si>
  <si>
    <t>Amazonas</t>
  </si>
  <si>
    <t>US-ND</t>
  </si>
  <si>
    <t>United States, North Dakota</t>
  </si>
  <si>
    <t>7d5a6438-e66c-37d7-b069-9f6cbb9efb22</t>
  </si>
  <si>
    <t>AP</t>
  </si>
  <si>
    <t>Amapá</t>
  </si>
  <si>
    <t>US-NE</t>
  </si>
  <si>
    <t>United States, Nebraska</t>
  </si>
  <si>
    <t>669eb22e-cf87-3b59-a553-06880eed6a5a</t>
  </si>
  <si>
    <t>Bahia</t>
  </si>
  <si>
    <t>US-NH</t>
  </si>
  <si>
    <t>United States, New Hampshire</t>
  </si>
  <si>
    <t>ca2b1447-f5e7-3554-b244-ee56ce0e92ff</t>
  </si>
  <si>
    <t>CE</t>
  </si>
  <si>
    <t>Ceará</t>
  </si>
  <si>
    <t>US-NJ</t>
  </si>
  <si>
    <t>United States, New Jersey</t>
  </si>
  <si>
    <t>52c1fc37-d9e9-33a1-aaea-c2bc601b0364</t>
  </si>
  <si>
    <t>DF</t>
  </si>
  <si>
    <t>Distrito Federal</t>
  </si>
  <si>
    <t>Federal district</t>
  </si>
  <si>
    <t>US-NM</t>
  </si>
  <si>
    <t>United States, New Mexico</t>
  </si>
  <si>
    <t>560e664b-9150-3314-b530-1eaa6af5b067</t>
  </si>
  <si>
    <t>Espírito Santo</t>
  </si>
  <si>
    <t>US-NV</t>
  </si>
  <si>
    <t>United States, Nevada</t>
  </si>
  <si>
    <t>f9eab7a5-2fbd-36f4-b88f-438ba1a8da94</t>
  </si>
  <si>
    <t>GO</t>
  </si>
  <si>
    <t>Goiás</t>
  </si>
  <si>
    <t>US-NY</t>
  </si>
  <si>
    <t>United States, New York</t>
  </si>
  <si>
    <t>0efe3dd6-681d-3dd2-8970-52bea5982168</t>
  </si>
  <si>
    <t>Maranhão</t>
  </si>
  <si>
    <t>US-OH</t>
  </si>
  <si>
    <t>United States, Ohio</t>
  </si>
  <si>
    <t>8f530ffb-71ad-30e5-8e27-ea335b94166f</t>
  </si>
  <si>
    <t>Minas Gerais</t>
  </si>
  <si>
    <t>US-OK</t>
  </si>
  <si>
    <t>United States, Oklahoma</t>
  </si>
  <si>
    <t>9704b0fb-3771-33d7-a07d-a7d6e1a431a2</t>
  </si>
  <si>
    <t>Mato Grosso do Sul</t>
  </si>
  <si>
    <t>US-OR</t>
  </si>
  <si>
    <t>United States, Oregon</t>
  </si>
  <si>
    <t>7fb70584-7e67-3d35-9d3a-16a62784d3a3</t>
  </si>
  <si>
    <t>Mato Grosso</t>
  </si>
  <si>
    <t>US-PA</t>
  </si>
  <si>
    <t>United States, Pennsylvania</t>
  </si>
  <si>
    <t>22b8b398-1b5b-3955-a162-614bb67b5927</t>
  </si>
  <si>
    <t>Pará</t>
  </si>
  <si>
    <t>US-RI</t>
  </si>
  <si>
    <t>United States, Rhode Island</t>
  </si>
  <si>
    <t>869d2f4d-09bf-3b85-b19d-3cd046b07ac5</t>
  </si>
  <si>
    <t>PB</t>
  </si>
  <si>
    <t>Paraíba</t>
  </si>
  <si>
    <t>US-SC</t>
  </si>
  <si>
    <t>United States, South Carolina</t>
  </si>
  <si>
    <t>58a2cc24-3eaf-3596-988e-742e109b66fd</t>
  </si>
  <si>
    <t>Pernambuco</t>
  </si>
  <si>
    <t>US-SD</t>
  </si>
  <si>
    <t>United States, South Dakota</t>
  </si>
  <si>
    <t>112e6937-5e63-32a1-ba68-730cbd933c75</t>
  </si>
  <si>
    <t>PI</t>
  </si>
  <si>
    <t>Piauí</t>
  </si>
  <si>
    <t>US-TN</t>
  </si>
  <si>
    <t>United States, Tennessee</t>
  </si>
  <si>
    <t>1be0b149-5590-34c3-bee8-fdb3255c95f4</t>
  </si>
  <si>
    <t>Paraná</t>
  </si>
  <si>
    <t>US-TX</t>
  </si>
  <si>
    <t>United States, Texas</t>
  </si>
  <si>
    <t>f767f1ae-d126-3766-846d-62fa2f6f927f</t>
  </si>
  <si>
    <t>RJ</t>
  </si>
  <si>
    <t>Rio de Janeiro</t>
  </si>
  <si>
    <t>US-UT</t>
  </si>
  <si>
    <t>United States, Utah</t>
  </si>
  <si>
    <t>10334e82-fe92-33bf-9d45-2decb730b1c2</t>
  </si>
  <si>
    <t>RN</t>
  </si>
  <si>
    <t>Rio Grande do Norte</t>
  </si>
  <si>
    <t>US-VA</t>
  </si>
  <si>
    <t>United States, Virginia</t>
  </si>
  <si>
    <t>4ec8c4f4-fd4d-3a38-80a5-7446f9420f11</t>
  </si>
  <si>
    <t>Rondônia</t>
  </si>
  <si>
    <t>US-VT</t>
  </si>
  <si>
    <t>United States, Vermont</t>
  </si>
  <si>
    <t>3b7e10ba-fd35-381d-8ff5-8811c0f6bf32</t>
  </si>
  <si>
    <t>RR</t>
  </si>
  <si>
    <t>Roraima</t>
  </si>
  <si>
    <t>US-WA</t>
  </si>
  <si>
    <t>United States, Washington</t>
  </si>
  <si>
    <t>9ef574c2-cd1a-3866-b782-5e74b2c6cfcb</t>
  </si>
  <si>
    <t>Rio Grande do Sul</t>
  </si>
  <si>
    <t>US-WI</t>
  </si>
  <si>
    <t>United States, Wisconsin</t>
  </si>
  <si>
    <t>38af12ff-e146-3293-a429-6ddf9c28b806</t>
  </si>
  <si>
    <t>Santa Catarina</t>
  </si>
  <si>
    <t>US-WV</t>
  </si>
  <si>
    <t>United States, West Virginia</t>
  </si>
  <si>
    <t>a8ce62fb-3610-311c-8af0-a8bf4942f5a0</t>
  </si>
  <si>
    <t>Sergipe</t>
  </si>
  <si>
    <t>US-WY</t>
  </si>
  <si>
    <t>United States, Wyoming</t>
  </si>
  <si>
    <t>373367f9-6d69-3917-ac7a-b9b523b4f30f</t>
  </si>
  <si>
    <t>SP</t>
  </si>
  <si>
    <t>São Paulo</t>
  </si>
  <si>
    <t>1b23f8a4-c97c-355f-b57e-c2aae921f03d</t>
  </si>
  <si>
    <t>Tocantins</t>
  </si>
  <si>
    <t>8b3274b7-55aa-3339-82f5-7fb557e25923</t>
  </si>
  <si>
    <t>Acklins</t>
  </si>
  <si>
    <t>43b1cc1d-b7be-33d8-99dd-4280f578691a</t>
  </si>
  <si>
    <t>Bimini</t>
  </si>
  <si>
    <t>c56e5259-4d4e-3e7f-acb2-b96c4637b486</t>
  </si>
  <si>
    <t>BP</t>
  </si>
  <si>
    <t>Black Point</t>
  </si>
  <si>
    <t>eabb18f0-a40c-3b35-9237-0c9e1bc1d61e</t>
  </si>
  <si>
    <t>Berry Islands</t>
  </si>
  <si>
    <t>1815235d-384d-3912-9466-8c73298f1e52</t>
  </si>
  <si>
    <t>Central Eleuthera</t>
  </si>
  <si>
    <t>35b36b28-916d-38b3-8abd-df832e286126</t>
  </si>
  <si>
    <t>Cat Island</t>
  </si>
  <si>
    <t>5e9c52c6-d618-381e-bd9d-62a294c4979c</t>
  </si>
  <si>
    <t>Crooked Island and Long Cay</t>
  </si>
  <si>
    <t>0730b75e-96c0-353b-9b19-6be7ff4fa194</t>
  </si>
  <si>
    <t>Central Abaco</t>
  </si>
  <si>
    <t>WECC</t>
  </si>
  <si>
    <t>Western Electricity Coordinating Council</t>
  </si>
  <si>
    <t>f62a6cfc-7bf3-3556-a8b3-a168accf9875</t>
  </si>
  <si>
    <t>Central Andros</t>
  </si>
  <si>
    <t>WEU</t>
  </si>
  <si>
    <t>Western Europe</t>
  </si>
  <si>
    <t>27ec30d1-c271-32b7-8cdf-d39530307275</t>
  </si>
  <si>
    <t>East Grand Bahama</t>
  </si>
  <si>
    <t>c1b291cb-8522-336e-8217-31b509c9fcdd</t>
  </si>
  <si>
    <t>EX</t>
  </si>
  <si>
    <t>Exuma</t>
  </si>
  <si>
    <t>742523da-ef59-3b4b-b184-09f46de05d0c</t>
  </si>
  <si>
    <t>FP</t>
  </si>
  <si>
    <t>City of Freeport</t>
  </si>
  <si>
    <t>XK</t>
  </si>
  <si>
    <t>Kosovo</t>
  </si>
  <si>
    <t>a2d8fced-03cb-3e20-af8e-1226935c9c92</t>
  </si>
  <si>
    <t>GC</t>
  </si>
  <si>
    <t>Grand Cay</t>
  </si>
  <si>
    <t>00c66f1a-036b-38f9-8b70-9cb8d925d3d9</t>
  </si>
  <si>
    <t>HI</t>
  </si>
  <si>
    <t>Harbour Island</t>
  </si>
  <si>
    <t>fa0ed5b5-c600-345b-9d9a-299952b99651</t>
  </si>
  <si>
    <t>Hope Town</t>
  </si>
  <si>
    <t>959848ca-10cc-3a60-9a81-8ac11523dc63</t>
  </si>
  <si>
    <t>Inagua</t>
  </si>
  <si>
    <t>d9c29677-6530-3ff5-92a5-ab979ed1f7a0</t>
  </si>
  <si>
    <t>Long Island</t>
  </si>
  <si>
    <t>a1555463-c361-3703-aa27-4a8b44e29192</t>
  </si>
  <si>
    <t>Mangrove Cay</t>
  </si>
  <si>
    <t>Mayaguana</t>
  </si>
  <si>
    <t>Moore's Island</t>
  </si>
  <si>
    <t>North Eleuthera</t>
  </si>
  <si>
    <t>North Abaco</t>
  </si>
  <si>
    <t>NS</t>
  </si>
  <si>
    <t>North Andros</t>
  </si>
  <si>
    <t>RC</t>
  </si>
  <si>
    <t>Rum Cay</t>
  </si>
  <si>
    <t>Ragged Island</t>
  </si>
  <si>
    <t>South Andros</t>
  </si>
  <si>
    <t>South Eleuthera</t>
  </si>
  <si>
    <t>South Abaco</t>
  </si>
  <si>
    <t>San Salvador</t>
  </si>
  <si>
    <t>SW</t>
  </si>
  <si>
    <t>Spanish Wells</t>
  </si>
  <si>
    <t>WG</t>
  </si>
  <si>
    <t>West Grand Bahama</t>
  </si>
  <si>
    <t>Paro</t>
  </si>
  <si>
    <t>Chhukha</t>
  </si>
  <si>
    <t>Ha</t>
  </si>
  <si>
    <t>Samtse</t>
  </si>
  <si>
    <t>Thimphu</t>
  </si>
  <si>
    <t>Tsirang</t>
  </si>
  <si>
    <t>Dagana</t>
  </si>
  <si>
    <t>Punakha</t>
  </si>
  <si>
    <t>Wangdue Phodrang</t>
  </si>
  <si>
    <t>Sarpang</t>
  </si>
  <si>
    <t>Trongsa</t>
  </si>
  <si>
    <t>Bumthang</t>
  </si>
  <si>
    <t>Zhemgang</t>
  </si>
  <si>
    <t>Trashigang</t>
  </si>
  <si>
    <t>Monggar</t>
  </si>
  <si>
    <t>Pemagatshel</t>
  </si>
  <si>
    <t>Lhuentse</t>
  </si>
  <si>
    <t>Samdrup Jongkha</t>
  </si>
  <si>
    <t>Gasa</t>
  </si>
  <si>
    <t>TY</t>
  </si>
  <si>
    <t>Trashi Yangtse</t>
  </si>
  <si>
    <t>Central</t>
  </si>
  <si>
    <t>Chobe</t>
  </si>
  <si>
    <t>Francistown</t>
  </si>
  <si>
    <t>Gaborone</t>
  </si>
  <si>
    <t>Ghanzi</t>
  </si>
  <si>
    <t>JW</t>
  </si>
  <si>
    <t>Jwaneng</t>
  </si>
  <si>
    <t>Town</t>
  </si>
  <si>
    <t>Kgalagadi</t>
  </si>
  <si>
    <t>KL</t>
  </si>
  <si>
    <t>Kgatleng</t>
  </si>
  <si>
    <t>Kweneng</t>
  </si>
  <si>
    <t>Lobatse</t>
  </si>
  <si>
    <t>North East</t>
  </si>
  <si>
    <t>NW</t>
  </si>
  <si>
    <t>North West</t>
  </si>
  <si>
    <t>South East</t>
  </si>
  <si>
    <t>Southern</t>
  </si>
  <si>
    <t>Selibe Phikwe</t>
  </si>
  <si>
    <t>Sowa Town</t>
  </si>
  <si>
    <t>Bresckaja voblasc (be) - Brestskaja oblast' (ru)</t>
  </si>
  <si>
    <t>Oblast</t>
  </si>
  <si>
    <t>Horad Minsk</t>
  </si>
  <si>
    <t>HO</t>
  </si>
  <si>
    <t>Homyel'skaya voblasts' (be) - Gomel'skaya oblast' (ru)</t>
  </si>
  <si>
    <t>Hrodzenskaya voblasts' (be) - Grodnenskaya oblast' (ru)</t>
  </si>
  <si>
    <t>Mahilyowskaya voblasts' (be) - Mogilevskaya oblast' (ru)</t>
  </si>
  <si>
    <t>Minskaya voblasts' (be) - Minskaya oblast' (ru)</t>
  </si>
  <si>
    <t>Vitsyebskaya voblasts' (be) - Vitebskaya oblast' (ru)</t>
  </si>
  <si>
    <t>Cayo</t>
  </si>
  <si>
    <t>CZL</t>
  </si>
  <si>
    <t>Corozal</t>
  </si>
  <si>
    <t>OW</t>
  </si>
  <si>
    <t>Orange Walk</t>
  </si>
  <si>
    <t>Stann Creek</t>
  </si>
  <si>
    <t>TOL</t>
  </si>
  <si>
    <t>Toledo</t>
  </si>
  <si>
    <t>AB</t>
  </si>
  <si>
    <t>Alberta</t>
  </si>
  <si>
    <t>BC</t>
  </si>
  <si>
    <t>British Columbia</t>
  </si>
  <si>
    <t>MB</t>
  </si>
  <si>
    <t>Manitoba</t>
  </si>
  <si>
    <t>NB</t>
  </si>
  <si>
    <t>New Brunswick</t>
  </si>
  <si>
    <t>Newfoundland and Labrador</t>
  </si>
  <si>
    <t>Nova Scotia</t>
  </si>
  <si>
    <t>Northwest Territories</t>
  </si>
  <si>
    <t>Nunavut</t>
  </si>
  <si>
    <t>ON</t>
  </si>
  <si>
    <t>Ontario</t>
  </si>
  <si>
    <t>Prince Edward Island</t>
  </si>
  <si>
    <t>QC</t>
  </si>
  <si>
    <t>Quebec</t>
  </si>
  <si>
    <t>Yukon</t>
  </si>
  <si>
    <t>Bas-Congo</t>
  </si>
  <si>
    <t>Bandundu</t>
  </si>
  <si>
    <t>EQ</t>
  </si>
  <si>
    <t>Équateur</t>
  </si>
  <si>
    <t>KA</t>
  </si>
  <si>
    <t>Katanga</t>
  </si>
  <si>
    <t>Kasai-Oriental</t>
  </si>
  <si>
    <t>Kinshasa</t>
  </si>
  <si>
    <t>Kasai-Occidental</t>
  </si>
  <si>
    <t>Maniema</t>
  </si>
  <si>
    <t>NK</t>
  </si>
  <si>
    <t>Nord-Kivu</t>
  </si>
  <si>
    <t>Orientale</t>
  </si>
  <si>
    <t>Sud-Kivu</t>
  </si>
  <si>
    <t>Ouham</t>
  </si>
  <si>
    <t>Prefecture</t>
  </si>
  <si>
    <t>Bamingui-Bangoran</t>
  </si>
  <si>
    <t>BGF</t>
  </si>
  <si>
    <t>Bangui</t>
  </si>
  <si>
    <t>Commune</t>
  </si>
  <si>
    <t>BK</t>
  </si>
  <si>
    <t>Basse-Kotto</t>
  </si>
  <si>
    <t>Haute-Kotto</t>
  </si>
  <si>
    <t>Haut-Mbomou</t>
  </si>
  <si>
    <t>HS</t>
  </si>
  <si>
    <t>Mambéré-Kadéï</t>
  </si>
  <si>
    <t>KB</t>
  </si>
  <si>
    <t>Gribingui</t>
  </si>
  <si>
    <t>economic prefecture</t>
  </si>
  <si>
    <t>Kémo-Gribingui</t>
  </si>
  <si>
    <t>Lobaye</t>
  </si>
  <si>
    <t>Mbomou</t>
  </si>
  <si>
    <t>Ombella-Mpoko</t>
  </si>
  <si>
    <t>Nana-Mambéré</t>
  </si>
  <si>
    <t>OP</t>
  </si>
  <si>
    <t>Ouham-Pendé</t>
  </si>
  <si>
    <t>Sangha</t>
  </si>
  <si>
    <t>UK</t>
  </si>
  <si>
    <t>Ouaka</t>
  </si>
  <si>
    <t>VK</t>
  </si>
  <si>
    <t>Vakaga</t>
  </si>
  <si>
    <t>Bouenza</t>
  </si>
  <si>
    <t>Pool</t>
  </si>
  <si>
    <t>Plateaux</t>
  </si>
  <si>
    <t>Cuvette-Ouest</t>
  </si>
  <si>
    <t>Pointe-Noire</t>
  </si>
  <si>
    <t>Lékoumou</t>
  </si>
  <si>
    <t>Kouilou</t>
  </si>
  <si>
    <t>Likouala</t>
  </si>
  <si>
    <t>Cuvette</t>
  </si>
  <si>
    <t>Niari</t>
  </si>
  <si>
    <t>BZV</t>
  </si>
  <si>
    <t>Brazzaville</t>
  </si>
  <si>
    <t>Aargau (de)</t>
  </si>
  <si>
    <t>Canton</t>
  </si>
  <si>
    <t>Appenzell Innerrhoden (de)</t>
  </si>
  <si>
    <t>Appenzell Ausserrhoden (de)</t>
  </si>
  <si>
    <t>Bern (de)</t>
  </si>
  <si>
    <t>Basel-Landschaft (de)</t>
  </si>
  <si>
    <t>Basel-Stadt (de)</t>
  </si>
  <si>
    <t>Fribourg (fr)</t>
  </si>
  <si>
    <t>Genève (fr)</t>
  </si>
  <si>
    <t>Glarus (de)</t>
  </si>
  <si>
    <t>Graubünden (de)</t>
  </si>
  <si>
    <t>JU</t>
  </si>
  <si>
    <t>Jura (fr)</t>
  </si>
  <si>
    <t>Luzern (de)</t>
  </si>
  <si>
    <t>Neuchâtel (fr)</t>
  </si>
  <si>
    <t>Nidwalden (de)</t>
  </si>
  <si>
    <t>Obwalden (de)</t>
  </si>
  <si>
    <t>Sankt Gallen (de)</t>
  </si>
  <si>
    <t>Schaffhausen (de)</t>
  </si>
  <si>
    <t>Solothurn (de)</t>
  </si>
  <si>
    <t>Schwyz (de)</t>
  </si>
  <si>
    <t>Thurgau (de)</t>
  </si>
  <si>
    <t>TI</t>
  </si>
  <si>
    <t>Ticino (it)</t>
  </si>
  <si>
    <t>UR</t>
  </si>
  <si>
    <t>Uri (de)</t>
  </si>
  <si>
    <t>Vaud (fr)</t>
  </si>
  <si>
    <t>VS</t>
  </si>
  <si>
    <t>Valais (fr)</t>
  </si>
  <si>
    <t>ZG</t>
  </si>
  <si>
    <t>Zug (de)</t>
  </si>
  <si>
    <t>ZH</t>
  </si>
  <si>
    <t>Zürich (de)</t>
  </si>
  <si>
    <t>Abidjan</t>
  </si>
  <si>
    <t>autonomous district</t>
  </si>
  <si>
    <t>Bas-Sassandra</t>
  </si>
  <si>
    <t>district</t>
  </si>
  <si>
    <t xml:space="preserve">	Comoé</t>
  </si>
  <si>
    <t>DN</t>
  </si>
  <si>
    <t>Denguélé</t>
  </si>
  <si>
    <t>Gôh-Djiboua</t>
  </si>
  <si>
    <t>Lacs</t>
  </si>
  <si>
    <t>LG</t>
  </si>
  <si>
    <t>Lagunes</t>
  </si>
  <si>
    <t>Montagnes</t>
  </si>
  <si>
    <t>Sassandra-Marahoué</t>
  </si>
  <si>
    <t>Savanes</t>
  </si>
  <si>
    <t>VB</t>
  </si>
  <si>
    <t>Vallée du Bandama</t>
  </si>
  <si>
    <t>WR</t>
  </si>
  <si>
    <t>Woroba</t>
  </si>
  <si>
    <t>YM</t>
  </si>
  <si>
    <t>Yamoussoukro</t>
  </si>
  <si>
    <t>ZZ</t>
  </si>
  <si>
    <t>Zanzan</t>
  </si>
  <si>
    <t>Aysén</t>
  </si>
  <si>
    <t>Antofagasta</t>
  </si>
  <si>
    <t>Arica y Parinacota</t>
  </si>
  <si>
    <t>Araucanía</t>
  </si>
  <si>
    <t>Atacama</t>
  </si>
  <si>
    <t>Biobío</t>
  </si>
  <si>
    <t>Coquimbo</t>
  </si>
  <si>
    <t>Libertador General Bernardo O'Higgins</t>
  </si>
  <si>
    <t>LL</t>
  </si>
  <si>
    <t>Los Lagos</t>
  </si>
  <si>
    <t>Los Ríos</t>
  </si>
  <si>
    <t>Magallanes</t>
  </si>
  <si>
    <t>Maule</t>
  </si>
  <si>
    <t>Región Metropolitana de Santiago</t>
  </si>
  <si>
    <t>TA</t>
  </si>
  <si>
    <t>Tarapacá</t>
  </si>
  <si>
    <t>Valparaíso</t>
  </si>
  <si>
    <t>Adamaoua</t>
  </si>
  <si>
    <t>Centre</t>
  </si>
  <si>
    <t>EN</t>
  </si>
  <si>
    <t>Far North</t>
  </si>
  <si>
    <t>East</t>
  </si>
  <si>
    <t>North</t>
  </si>
  <si>
    <t>North-West</t>
  </si>
  <si>
    <t>West</t>
  </si>
  <si>
    <t>South</t>
  </si>
  <si>
    <t>South-West</t>
  </si>
  <si>
    <t>Beijing</t>
  </si>
  <si>
    <t>Tianjin</t>
  </si>
  <si>
    <t>Hebei</t>
  </si>
  <si>
    <t>Shanxi</t>
  </si>
  <si>
    <t>Nei Mongol (mn)</t>
  </si>
  <si>
    <t>Autonomous Region</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</si>
  <si>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</si>
  <si>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</si>
  <si>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</si>
  <si>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</si>
  <si>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</si>
  <si>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</si>
  <si>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</si>
  <si>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</si>
  <si>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</si>
  <si>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</si>
  <si>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</si>
  <si>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</si>
  <si>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</si>
  <si>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</si>
  <si>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</si>
  <si>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</si>
  <si>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</si>
  <si>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</si>
  <si>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</si>
  <si>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</si>
  <si>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</si>
  <si>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</si>
  <si>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</si>
  <si>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</si>
  <si>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</si>
  <si>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</si>
  <si>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Taiwan</t>
  </si>
  <si>
    <t>Xianggang</t>
  </si>
  <si>
    <t>Special Administrative Region</t>
  </si>
  <si>
    <t>Aomen</t>
  </si>
  <si>
    <t>AMA</t>
  </si>
  <si>
    <t>ANT</t>
  </si>
  <si>
    <t>Antioquia</t>
  </si>
  <si>
    <t>ARA</t>
  </si>
  <si>
    <t>Arauca</t>
  </si>
  <si>
    <t>ATL</t>
  </si>
  <si>
    <t>Atlántico</t>
  </si>
  <si>
    <t>Bolívar</t>
  </si>
  <si>
    <t>BOY</t>
  </si>
  <si>
    <t>Boyacá</t>
  </si>
  <si>
    <t>Caldas</t>
  </si>
  <si>
    <t>CAQ</t>
  </si>
  <si>
    <t>Caquetá</t>
  </si>
  <si>
    <t>CAS</t>
  </si>
  <si>
    <t>Casanare</t>
  </si>
  <si>
    <t>CAU</t>
  </si>
  <si>
    <t>Cauca</t>
  </si>
  <si>
    <t>CES</t>
  </si>
  <si>
    <t>Cesar</t>
  </si>
  <si>
    <t>CHO</t>
  </si>
  <si>
    <t>Chocó</t>
  </si>
  <si>
    <t>COR</t>
  </si>
  <si>
    <t>CUN</t>
  </si>
  <si>
    <t>Cundinamarca</t>
  </si>
  <si>
    <t>DC</t>
  </si>
  <si>
    <t>Distrito Capital de Bogotá</t>
  </si>
  <si>
    <t>Capital district</t>
  </si>
  <si>
    <t>GUA</t>
  </si>
  <si>
    <t>Guainía</t>
  </si>
  <si>
    <t>GUV</t>
  </si>
  <si>
    <t>Guaviare</t>
  </si>
  <si>
    <t>Huila</t>
  </si>
  <si>
    <t>La Guajira</t>
  </si>
  <si>
    <t>MAG</t>
  </si>
  <si>
    <t>Magdalena</t>
  </si>
  <si>
    <t>MET</t>
  </si>
  <si>
    <t>Meta</t>
  </si>
  <si>
    <t>NAR</t>
  </si>
  <si>
    <t>Nariño</t>
  </si>
  <si>
    <t>NSA</t>
  </si>
  <si>
    <t>Norte de Santander</t>
  </si>
  <si>
    <t>PUT</t>
  </si>
  <si>
    <t>Putumayo</t>
  </si>
  <si>
    <t>QUI</t>
  </si>
  <si>
    <t>Quindío</t>
  </si>
  <si>
    <t>RIS</t>
  </si>
  <si>
    <t>Risaralda</t>
  </si>
  <si>
    <t>SAN</t>
  </si>
  <si>
    <t>Santander</t>
  </si>
  <si>
    <t>SAP</t>
  </si>
  <si>
    <t>San Andrés, Providencia y Santa Catalina</t>
  </si>
  <si>
    <t>SUC</t>
  </si>
  <si>
    <t>Sucre</t>
  </si>
  <si>
    <t>Tolima</t>
  </si>
  <si>
    <t>VAC</t>
  </si>
  <si>
    <t>Valle del Cauca</t>
  </si>
  <si>
    <t>VAU</t>
  </si>
  <si>
    <t>Vaupés</t>
  </si>
  <si>
    <t>VID</t>
  </si>
  <si>
    <t>Vichada</t>
  </si>
  <si>
    <t>Alajuela</t>
  </si>
  <si>
    <t>Cartago</t>
  </si>
  <si>
    <t>Guanacaste</t>
  </si>
  <si>
    <t>Heredia</t>
  </si>
  <si>
    <t>Limón</t>
  </si>
  <si>
    <t>Puntarenas</t>
  </si>
  <si>
    <t>San José</t>
  </si>
  <si>
    <t>Pinar del Río</t>
  </si>
  <si>
    <t>La Habana</t>
  </si>
  <si>
    <t>Ciudad de La Habana</t>
  </si>
  <si>
    <t>Matanzas</t>
  </si>
  <si>
    <t>Villa Clara</t>
  </si>
  <si>
    <t>Cienfuegos</t>
  </si>
  <si>
    <t>Sancti Spíritus</t>
  </si>
  <si>
    <t>Ciego de Ávila</t>
  </si>
  <si>
    <t>Camagüey</t>
  </si>
  <si>
    <t>Las Tunas</t>
  </si>
  <si>
    <t>Holguín</t>
  </si>
  <si>
    <t>Granma</t>
  </si>
  <si>
    <t>Santiago de Cuba</t>
  </si>
  <si>
    <t>Guantánamo</t>
  </si>
  <si>
    <t>Artemisa</t>
  </si>
  <si>
    <t>Mayabeque</t>
  </si>
  <si>
    <t>Isla de la Juventud</t>
  </si>
  <si>
    <t>Special municipality</t>
  </si>
  <si>
    <t>Brava</t>
  </si>
  <si>
    <t>Boa Vista</t>
  </si>
  <si>
    <t>Santa Catarina do Fogo</t>
  </si>
  <si>
    <t>Maio</t>
  </si>
  <si>
    <t>Mosteiros</t>
  </si>
  <si>
    <t>Paul</t>
  </si>
  <si>
    <t>Porto Novo</t>
  </si>
  <si>
    <t>Praia</t>
  </si>
  <si>
    <t>RB</t>
  </si>
  <si>
    <t>Ribeira Brava</t>
  </si>
  <si>
    <t>RG</t>
  </si>
  <si>
    <t>Ribeira Grande</t>
  </si>
  <si>
    <t>Ribeira Grande de Santiago</t>
  </si>
  <si>
    <t>São Domingos</t>
  </si>
  <si>
    <t>SF</t>
  </si>
  <si>
    <t>São Filipe</t>
  </si>
  <si>
    <t>Sal</t>
  </si>
  <si>
    <t>São Miguel</t>
  </si>
  <si>
    <t>São Lourenço dos Órgãos</t>
  </si>
  <si>
    <t>São Salvador do Mundo</t>
  </si>
  <si>
    <t>São Vicente</t>
  </si>
  <si>
    <t>Tarrafal</t>
  </si>
  <si>
    <t>TS</t>
  </si>
  <si>
    <t>Tarrafal de São Nicolau</t>
  </si>
  <si>
    <t>Lefkosia</t>
  </si>
  <si>
    <t>Lemesos</t>
  </si>
  <si>
    <t>Larnaka</t>
  </si>
  <si>
    <t>Ammochostos</t>
  </si>
  <si>
    <t>Pafos</t>
  </si>
  <si>
    <t>Keryneia</t>
  </si>
  <si>
    <t>JC</t>
  </si>
  <si>
    <t>Jihoceský kraj</t>
  </si>
  <si>
    <t>Jihomoravský kraj</t>
  </si>
  <si>
    <t>Karlovarský kraj</t>
  </si>
  <si>
    <t>Královéhradecký kraj</t>
  </si>
  <si>
    <t>Liberecký kraj</t>
  </si>
  <si>
    <t>Moravskoslezský kraj</t>
  </si>
  <si>
    <t>OL</t>
  </si>
  <si>
    <t>Olomoucký kraj</t>
  </si>
  <si>
    <t>Pardubický kraj</t>
  </si>
  <si>
    <t>Plzenský kraj</t>
  </si>
  <si>
    <t>Praha, hlavní mesto</t>
  </si>
  <si>
    <t>Stredoceský kraj</t>
  </si>
  <si>
    <t>Ústecký kraj</t>
  </si>
  <si>
    <t>VY</t>
  </si>
  <si>
    <t>Vysocina</t>
  </si>
  <si>
    <t>ZL</t>
  </si>
  <si>
    <t>Zlínský kraj</t>
  </si>
  <si>
    <t>Brandenburg</t>
  </si>
  <si>
    <t>Länder</t>
  </si>
  <si>
    <t>Berlin</t>
  </si>
  <si>
    <t>Baden-Württemberg</t>
  </si>
  <si>
    <t>Bayern</t>
  </si>
  <si>
    <t>HB</t>
  </si>
  <si>
    <t>Bremen</t>
  </si>
  <si>
    <t>HE</t>
  </si>
  <si>
    <t>Hessen</t>
  </si>
  <si>
    <t>HH</t>
  </si>
  <si>
    <t>Hamburg</t>
  </si>
  <si>
    <t>Mecklenburg-Vorpommern</t>
  </si>
  <si>
    <t>Niedersachsen</t>
  </si>
  <si>
    <t>Nordrhein-Westfalen</t>
  </si>
  <si>
    <t>RP</t>
  </si>
  <si>
    <t>Rheinland-Pfalz</t>
  </si>
  <si>
    <t>Schleswig-Holstein</t>
  </si>
  <si>
    <t>Saarland</t>
  </si>
  <si>
    <t>Sachsen</t>
  </si>
  <si>
    <t>Sachsen-Anhalt</t>
  </si>
  <si>
    <t>Thüringen</t>
  </si>
  <si>
    <t>Arta</t>
  </si>
  <si>
    <t>Ali Sabieh</t>
  </si>
  <si>
    <t>DI</t>
  </si>
  <si>
    <t>Dikhil</t>
  </si>
  <si>
    <t>OB</t>
  </si>
  <si>
    <t>Obock</t>
  </si>
  <si>
    <t>Tadjourah</t>
  </si>
  <si>
    <t>Nordjylland</t>
  </si>
  <si>
    <t>Midtjylland</t>
  </si>
  <si>
    <t>Syddanmark</t>
  </si>
  <si>
    <t>Hovedstaden</t>
  </si>
  <si>
    <t>Sjælland</t>
  </si>
  <si>
    <t>Saint David</t>
  </si>
  <si>
    <t>Saint Luke</t>
  </si>
  <si>
    <t>Saint Mark</t>
  </si>
  <si>
    <t>Saint Patrick</t>
  </si>
  <si>
    <t>Distrito Nacional (Santo Domingo)</t>
  </si>
  <si>
    <t>Azua</t>
  </si>
  <si>
    <t>Baoruco</t>
  </si>
  <si>
    <t>Barahona</t>
  </si>
  <si>
    <t>Dajabón</t>
  </si>
  <si>
    <t>Duarte</t>
  </si>
  <si>
    <t>La Estrelleta [Elías Piña]</t>
  </si>
  <si>
    <t>El Seibo</t>
  </si>
  <si>
    <t>Espaillat</t>
  </si>
  <si>
    <t>Independencia</t>
  </si>
  <si>
    <t>La Altagracia</t>
  </si>
  <si>
    <t>La Romana</t>
  </si>
  <si>
    <t>La Vega</t>
  </si>
  <si>
    <t>María Trinidad Sánchez</t>
  </si>
  <si>
    <t>Monte Cristi</t>
  </si>
  <si>
    <t>Pedernales</t>
  </si>
  <si>
    <t>Peravia</t>
  </si>
  <si>
    <t>Puerto Plata</t>
  </si>
  <si>
    <t>Hermanas Mirabal</t>
  </si>
  <si>
    <t>Samaná</t>
  </si>
  <si>
    <t>San Cristóbal</t>
  </si>
  <si>
    <t>San Pedro de Macorís</t>
  </si>
  <si>
    <t>Sánchez Ramírez</t>
  </si>
  <si>
    <t>Santiago</t>
  </si>
  <si>
    <t>Santiago Rodríguez</t>
  </si>
  <si>
    <t>Valverde</t>
  </si>
  <si>
    <t>Monseñor Nouel</t>
  </si>
  <si>
    <t>Monte Plata</t>
  </si>
  <si>
    <t>Hato Mayor</t>
  </si>
  <si>
    <t>San José de Ocoa</t>
  </si>
  <si>
    <t>Santo Domingo</t>
  </si>
  <si>
    <t>Cibao Nordeste</t>
  </si>
  <si>
    <t>Cibao Noroeste</t>
  </si>
  <si>
    <t>Cibao Norte</t>
  </si>
  <si>
    <t>Cibao Sur</t>
  </si>
  <si>
    <t>El Valle</t>
  </si>
  <si>
    <t>Enriquillo</t>
  </si>
  <si>
    <t>Higuamo</t>
  </si>
  <si>
    <t>Ozama</t>
  </si>
  <si>
    <t>Valdesia</t>
  </si>
  <si>
    <t>Yuma</t>
  </si>
  <si>
    <t>Adrar</t>
  </si>
  <si>
    <t>Chlef</t>
  </si>
  <si>
    <t>Laghouat</t>
  </si>
  <si>
    <t>Oum el Bouaghi</t>
  </si>
  <si>
    <t>Batna</t>
  </si>
  <si>
    <t>Béjaïa</t>
  </si>
  <si>
    <t>Biskra</t>
  </si>
  <si>
    <t>Béchar</t>
  </si>
  <si>
    <t>Blida</t>
  </si>
  <si>
    <t>Bouira</t>
  </si>
  <si>
    <t>Tamanrasset</t>
  </si>
  <si>
    <t>Tébessa</t>
  </si>
  <si>
    <t>Tlemcen</t>
  </si>
  <si>
    <t>Tiaret</t>
  </si>
  <si>
    <t>Tizi Ouzou</t>
  </si>
  <si>
    <t>Alger</t>
  </si>
  <si>
    <t>Djelfa</t>
  </si>
  <si>
    <t>Jijel</t>
  </si>
  <si>
    <t>Sétif</t>
  </si>
  <si>
    <t>Saïda</t>
  </si>
  <si>
    <t>Skikda</t>
  </si>
  <si>
    <t>Sidi Bel Abbès</t>
  </si>
  <si>
    <t>Annaba</t>
  </si>
  <si>
    <t>Guelma</t>
  </si>
  <si>
    <t>Constantine</t>
  </si>
  <si>
    <t>Médéa</t>
  </si>
  <si>
    <t>Mostaganem</t>
  </si>
  <si>
    <t>Msila</t>
  </si>
  <si>
    <t>Mascara</t>
  </si>
  <si>
    <t>Ouargla</t>
  </si>
  <si>
    <t>Oran</t>
  </si>
  <si>
    <t>El Bayadh</t>
  </si>
  <si>
    <t>Illizi</t>
  </si>
  <si>
    <t>Bordj Bou Arréridj</t>
  </si>
  <si>
    <t>Boumerdès</t>
  </si>
  <si>
    <t>El Tarf</t>
  </si>
  <si>
    <t>Tindouf</t>
  </si>
  <si>
    <t>Tissemsilt</t>
  </si>
  <si>
    <t>El Oued</t>
  </si>
  <si>
    <t>Khenchela</t>
  </si>
  <si>
    <t>Souk Ahras</t>
  </si>
  <si>
    <t>Tipaza</t>
  </si>
  <si>
    <t>Mila</t>
  </si>
  <si>
    <t>Aïn Defla</t>
  </si>
  <si>
    <t>Naama</t>
  </si>
  <si>
    <t>Aïn Témouchent</t>
  </si>
  <si>
    <t>Ghardaïa</t>
  </si>
  <si>
    <t>Relizane</t>
  </si>
  <si>
    <t>Azuay</t>
  </si>
  <si>
    <t>Carchi</t>
  </si>
  <si>
    <t>Orellana</t>
  </si>
  <si>
    <t>Esmeraldas</t>
  </si>
  <si>
    <t>Cañar</t>
  </si>
  <si>
    <t>Guayas</t>
  </si>
  <si>
    <t>Chimborazo</t>
  </si>
  <si>
    <t>I</t>
  </si>
  <si>
    <t>Imbabura</t>
  </si>
  <si>
    <t>Loja</t>
  </si>
  <si>
    <t>Manabí</t>
  </si>
  <si>
    <t>Napo</t>
  </si>
  <si>
    <t>El Oro</t>
  </si>
  <si>
    <t>Pichincha</t>
  </si>
  <si>
    <t>Morona-Santiago</t>
  </si>
  <si>
    <t>Santo Domingo de los Tsáchilas</t>
  </si>
  <si>
    <t>Santa Elena</t>
  </si>
  <si>
    <t>Tungurahua</t>
  </si>
  <si>
    <t>Sucumbíos</t>
  </si>
  <si>
    <t>Galápagos</t>
  </si>
  <si>
    <t>Cotopaxi</t>
  </si>
  <si>
    <t>Pastaza</t>
  </si>
  <si>
    <t>Zamora-Chinchipe</t>
  </si>
  <si>
    <t>Harjumaa</t>
  </si>
  <si>
    <t>Hiiumaa</t>
  </si>
  <si>
    <t>Ida-Virumaa</t>
  </si>
  <si>
    <t>Jõgevamaa</t>
  </si>
  <si>
    <t>Järvamaa</t>
  </si>
  <si>
    <t>Läänemaa</t>
  </si>
  <si>
    <t>Lääne-Virumaa</t>
  </si>
  <si>
    <t>Põlvamaa</t>
  </si>
  <si>
    <t>Pärnumaa</t>
  </si>
  <si>
    <t>Raplamaa</t>
  </si>
  <si>
    <t>Saaremaa</t>
  </si>
  <si>
    <t>Tartumaa</t>
  </si>
  <si>
    <t>Valgamaa</t>
  </si>
  <si>
    <t>Viljandimaa</t>
  </si>
  <si>
    <t>Võrumaa</t>
  </si>
  <si>
    <t>ALX</t>
  </si>
  <si>
    <t>AI Iskandariyah</t>
  </si>
  <si>
    <t>Governorate</t>
  </si>
  <si>
    <t>ASN</t>
  </si>
  <si>
    <t>Aswan</t>
  </si>
  <si>
    <t>Asyut</t>
  </si>
  <si>
    <t>Al Ba?r al A?mar</t>
  </si>
  <si>
    <t>Al Bu?ayrah</t>
  </si>
  <si>
    <t>BNS</t>
  </si>
  <si>
    <t>Bani Suwayf</t>
  </si>
  <si>
    <t>AI Qahirah</t>
  </si>
  <si>
    <t>Ad Daqahliyah</t>
  </si>
  <si>
    <t>DT</t>
  </si>
  <si>
    <t>Dumyat</t>
  </si>
  <si>
    <t>FYM</t>
  </si>
  <si>
    <t>AI Fayyum</t>
  </si>
  <si>
    <t>AI Gharbiyah</t>
  </si>
  <si>
    <t>GZ</t>
  </si>
  <si>
    <t>AI Jizah</t>
  </si>
  <si>
    <t>AI Isma 'iliyah</t>
  </si>
  <si>
    <t>JS</t>
  </si>
  <si>
    <t>Janub Sina'</t>
  </si>
  <si>
    <t>AI Qalyubiyah</t>
  </si>
  <si>
    <t>KFS</t>
  </si>
  <si>
    <t>Kafr ash Shaykh</t>
  </si>
  <si>
    <t>Qina</t>
  </si>
  <si>
    <t>LX</t>
  </si>
  <si>
    <t>Al Uqsur</t>
  </si>
  <si>
    <t>AI Minya</t>
  </si>
  <si>
    <t>MNF</t>
  </si>
  <si>
    <t>AI Minufiyah</t>
  </si>
  <si>
    <t>Matruh</t>
  </si>
  <si>
    <t>PTS</t>
  </si>
  <si>
    <t>Bur Sa'id</t>
  </si>
  <si>
    <t>SHG</t>
  </si>
  <si>
    <t>Suhaj</t>
  </si>
  <si>
    <t>SHR</t>
  </si>
  <si>
    <t>Ash Sharqiyah</t>
  </si>
  <si>
    <t>SIN</t>
  </si>
  <si>
    <t>Shamal Sina'</t>
  </si>
  <si>
    <t>SUZ</t>
  </si>
  <si>
    <t>As Suways</t>
  </si>
  <si>
    <t>WAD</t>
  </si>
  <si>
    <t>AI Wadi al Jadid</t>
  </si>
  <si>
    <t>‘Anseba</t>
  </si>
  <si>
    <t>Debubawi K’eyyi? Ba?ri</t>
  </si>
  <si>
    <t>Debub</t>
  </si>
  <si>
    <t>Gash-Barka</t>
  </si>
  <si>
    <t>Ma’ikel</t>
  </si>
  <si>
    <t>Semienawi K’eyyi? Ba?ri</t>
  </si>
  <si>
    <t>Alicante / Alacant</t>
  </si>
  <si>
    <t>Albacete</t>
  </si>
  <si>
    <t>Almería</t>
  </si>
  <si>
    <t>Ávila</t>
  </si>
  <si>
    <t>Barcelona  [Barcelona]</t>
  </si>
  <si>
    <t>Badajoz</t>
  </si>
  <si>
    <t>Biskaia</t>
  </si>
  <si>
    <t>BU</t>
  </si>
  <si>
    <t>Burgos</t>
  </si>
  <si>
    <t>A Coruña  [La Coruña]</t>
  </si>
  <si>
    <t>Cádiz</t>
  </si>
  <si>
    <t>Cáceres</t>
  </si>
  <si>
    <t>Ceuta</t>
  </si>
  <si>
    <t>Autonomous city in North Africa</t>
  </si>
  <si>
    <t>Ciudad Real</t>
  </si>
  <si>
    <t>Castellón / Castelló</t>
  </si>
  <si>
    <t>Cuenca</t>
  </si>
  <si>
    <t>Las Palmas</t>
  </si>
  <si>
    <t>Girona  [Gerona]</t>
  </si>
  <si>
    <t>Granada</t>
  </si>
  <si>
    <t>Guadalajara</t>
  </si>
  <si>
    <t>Huelva</t>
  </si>
  <si>
    <t>Huesca</t>
  </si>
  <si>
    <t>Jaén</t>
  </si>
  <si>
    <t>Lleida  [Lérida]</t>
  </si>
  <si>
    <t>LE</t>
  </si>
  <si>
    <t>León</t>
  </si>
  <si>
    <t>Lugo  [Lugo]</t>
  </si>
  <si>
    <t>Madrid</t>
  </si>
  <si>
    <t>Málaga</t>
  </si>
  <si>
    <t>Melilla</t>
  </si>
  <si>
    <t>Murcia</t>
  </si>
  <si>
    <t>Navarra / Nafarroa</t>
  </si>
  <si>
    <t>Asturias</t>
  </si>
  <si>
    <t>Ourense  [Orense]</t>
  </si>
  <si>
    <t>Palencia</t>
  </si>
  <si>
    <t>Balears  [Baleares]</t>
  </si>
  <si>
    <t>PO</t>
  </si>
  <si>
    <t>Pontevedra  [Pontevedra]</t>
  </si>
  <si>
    <t>Cantabria</t>
  </si>
  <si>
    <t>Salamanca</t>
  </si>
  <si>
    <t>Sevilla</t>
  </si>
  <si>
    <t>Segovia</t>
  </si>
  <si>
    <t>Soria</t>
  </si>
  <si>
    <t>Gipuzkoa</t>
  </si>
  <si>
    <t>Tarragona  [Tarragona]</t>
  </si>
  <si>
    <t>Teruel</t>
  </si>
  <si>
    <t>Santa Cruz de Tenerife</t>
  </si>
  <si>
    <t>Valencia / València</t>
  </si>
  <si>
    <t>Valladolid</t>
  </si>
  <si>
    <t>Álava / Araba</t>
  </si>
  <si>
    <t>Zaragoza</t>
  </si>
  <si>
    <t>Zamora</t>
  </si>
  <si>
    <t>AA</t>
  </si>
  <si>
    <t>Adis Abeba</t>
  </si>
  <si>
    <t>Administration</t>
  </si>
  <si>
    <t>Amara</t>
  </si>
  <si>
    <t>Binshangul Gumuz</t>
  </si>
  <si>
    <t>DD</t>
  </si>
  <si>
    <t>Dire Dawa</t>
  </si>
  <si>
    <t>Gambela Hizboch</t>
  </si>
  <si>
    <t>HA</t>
  </si>
  <si>
    <t>Hareri Hizb</t>
  </si>
  <si>
    <t>Oromiya</t>
  </si>
  <si>
    <t>YeDebub Biheroch Bihereseboch na Hizboch</t>
  </si>
  <si>
    <t>Sumale</t>
  </si>
  <si>
    <t>Tigray</t>
  </si>
  <si>
    <t>Ahvenanmaan maakunta</t>
  </si>
  <si>
    <t>Etelä-Karjala</t>
  </si>
  <si>
    <t>Etelä-Pohjanmaa</t>
  </si>
  <si>
    <t>Etelä-Savo</t>
  </si>
  <si>
    <t>Kainuu</t>
  </si>
  <si>
    <t>Kanta-Häme</t>
  </si>
  <si>
    <t>Keski-Pohjanmaa</t>
  </si>
  <si>
    <t>Keski-Suomi</t>
  </si>
  <si>
    <t>Kymenlaakso</t>
  </si>
  <si>
    <t>Lappi</t>
  </si>
  <si>
    <t>Pirkanmaa</t>
  </si>
  <si>
    <t>Pohjanmaa</t>
  </si>
  <si>
    <t>Pohjois-Karjala</t>
  </si>
  <si>
    <t>Pohjois-Pohjanmaa</t>
  </si>
  <si>
    <t>Pohjois-Savo</t>
  </si>
  <si>
    <t>Päijät-Häme</t>
  </si>
  <si>
    <t>Satakunta</t>
  </si>
  <si>
    <t>Uusimaa</t>
  </si>
  <si>
    <t>Varsinais-Suomi</t>
  </si>
  <si>
    <t>Ba</t>
  </si>
  <si>
    <t>Bua</t>
  </si>
  <si>
    <t>Cakaudrove</t>
  </si>
  <si>
    <t>Kadavu</t>
  </si>
  <si>
    <t>Lau</t>
  </si>
  <si>
    <t>Lomaiviti</t>
  </si>
  <si>
    <t>Macuata</t>
  </si>
  <si>
    <t>Nadroga and Navosa</t>
  </si>
  <si>
    <t>Naitasiri</t>
  </si>
  <si>
    <t>Namosi</t>
  </si>
  <si>
    <t>Ra</t>
  </si>
  <si>
    <t>Rewa</t>
  </si>
  <si>
    <t>Serua</t>
  </si>
  <si>
    <t>Tailevu</t>
  </si>
  <si>
    <t>Division</t>
  </si>
  <si>
    <t>Eastern</t>
  </si>
  <si>
    <t>Northern</t>
  </si>
  <si>
    <t>Rotuma</t>
  </si>
  <si>
    <t>Western</t>
  </si>
  <si>
    <t>KSA</t>
  </si>
  <si>
    <t>Kosrae</t>
  </si>
  <si>
    <t>PNI</t>
  </si>
  <si>
    <t>Pohnpei</t>
  </si>
  <si>
    <t>TRK</t>
  </si>
  <si>
    <t>Chuuk</t>
  </si>
  <si>
    <t>YAP</t>
  </si>
  <si>
    <t>Yap</t>
  </si>
  <si>
    <t>Ain</t>
  </si>
  <si>
    <t>Metropolitan department</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</si>
  <si>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</si>
  <si>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</si>
  <si>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</si>
  <si>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</si>
  <si>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</si>
  <si>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</si>
  <si>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</si>
  <si>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</si>
  <si>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</si>
  <si>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</si>
  <si>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</si>
  <si>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</si>
  <si>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</si>
  <si>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</si>
  <si>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</si>
  <si>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</si>
  <si>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</si>
  <si>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</si>
  <si>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</si>
  <si>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Côtes-d'Armor</t>
  </si>
  <si>
    <t>Creuse</t>
  </si>
  <si>
    <t>Dordogne</t>
  </si>
  <si>
    <t>Doubs</t>
  </si>
  <si>
    <t>Drôme</t>
  </si>
  <si>
    <t>Eure</t>
  </si>
  <si>
    <t>Eure-et-Loir</t>
  </si>
  <si>
    <t>Finistère</t>
  </si>
  <si>
    <t>2A</t>
  </si>
  <si>
    <t>Corse-du-Sud</t>
  </si>
  <si>
    <t>2B</t>
  </si>
  <si>
    <t>Haute-Corse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</si>
  <si>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</si>
  <si>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</si>
  <si>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</si>
  <si>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</si>
  <si>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</si>
  <si>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</si>
  <si>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</si>
  <si>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</si>
  <si>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</si>
  <si>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</si>
  <si>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</si>
  <si>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</si>
  <si>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</si>
  <si>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</si>
  <si>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</si>
  <si>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</si>
  <si>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</si>
  <si>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</si>
  <si>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</si>
  <si>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</si>
  <si>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</si>
  <si>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</si>
  <si>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</si>
  <si>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</si>
  <si>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</si>
  <si>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</si>
  <si>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</si>
  <si>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</si>
  <si>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</si>
  <si>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</si>
  <si>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</si>
  <si>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</si>
  <si>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</si>
  <si>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</si>
  <si>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</si>
  <si>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</si>
  <si>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</si>
  <si>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</si>
  <si>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</si>
  <si>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</si>
  <si>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</si>
  <si>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</si>
  <si>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</si>
  <si>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</si>
  <si>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</si>
  <si>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Paris</t>
  </si>
  <si>
    <t>Seine-Maritime</t>
  </si>
  <si>
    <t>Seine-et-Marne</t>
  </si>
  <si>
    <t>Yvelines</t>
  </si>
  <si>
    <t>Deux-Sèvres</t>
  </si>
  <si>
    <t>Somme</t>
  </si>
  <si>
    <t>Tarn</t>
  </si>
  <si>
    <t>Tarn-et-Garonne</t>
  </si>
  <si>
    <t>Var</t>
  </si>
  <si>
    <t>Vaucluse</t>
  </si>
  <si>
    <t>Vendée</t>
  </si>
  <si>
    <t>Vienne</t>
  </si>
  <si>
    <t>Haute-Vienne</t>
  </si>
  <si>
    <t>Vosges</t>
  </si>
  <si>
    <t>Yonne</t>
  </si>
  <si>
    <t>Territoire de Belfort</t>
  </si>
  <si>
    <t>Essonne</t>
  </si>
  <si>
    <t>Hauts-de-Seine</t>
  </si>
  <si>
    <t>Seine-Saint-Denis</t>
  </si>
  <si>
    <t>Val-de-Marne</t>
  </si>
  <si>
    <t>Val-d'Oise</t>
  </si>
  <si>
    <t>Estuaire</t>
  </si>
  <si>
    <t>Haut-Ogooué</t>
  </si>
  <si>
    <t>Moyen-Ogooué</t>
  </si>
  <si>
    <t>Ngounié</t>
  </si>
  <si>
    <t>Nyanga</t>
  </si>
  <si>
    <t>Ogooué-Ivindo</t>
  </si>
  <si>
    <t>Ogooué-Lolo</t>
  </si>
  <si>
    <t>Ogooué-Maritime</t>
  </si>
  <si>
    <t>Woleu-Ntem</t>
  </si>
  <si>
    <t>ABC</t>
  </si>
  <si>
    <t>Armagh, Banbridge and Craigavon</t>
  </si>
  <si>
    <t>ABD</t>
  </si>
  <si>
    <t>Aberdeenshire</t>
  </si>
  <si>
    <t>Council area</t>
  </si>
  <si>
    <t>ABE</t>
  </si>
  <si>
    <t>Aberdeen City</t>
  </si>
  <si>
    <t>AGB</t>
  </si>
  <si>
    <t>Argyll and Bute</t>
  </si>
  <si>
    <t>AGY</t>
  </si>
  <si>
    <t>Isle of Anglesey [Sir Ynys Môn GB-YNM]</t>
  </si>
  <si>
    <t>Unitary authority</t>
  </si>
  <si>
    <t>Ards and North Down</t>
  </si>
  <si>
    <t>ANN</t>
  </si>
  <si>
    <t>Antrim and Newtownabbey</t>
  </si>
  <si>
    <t>ANS</t>
  </si>
  <si>
    <t>Angus</t>
  </si>
  <si>
    <t>Armagh</t>
  </si>
  <si>
    <t>District council area</t>
  </si>
  <si>
    <t>BAS</t>
  </si>
  <si>
    <t>Bath and North East Somerset</t>
  </si>
  <si>
    <t>BBD</t>
  </si>
  <si>
    <t>Blackburn with Darwen</t>
  </si>
  <si>
    <t>BDF</t>
  </si>
  <si>
    <t>Bedford</t>
  </si>
  <si>
    <t>Barking and Dagenham</t>
  </si>
  <si>
    <t>London borough</t>
  </si>
  <si>
    <t>Brent</t>
  </si>
  <si>
    <t>BEX</t>
  </si>
  <si>
    <t>Bexley</t>
  </si>
  <si>
    <t>BFS</t>
  </si>
  <si>
    <t>Belfast</t>
  </si>
  <si>
    <t>BGE</t>
  </si>
  <si>
    <t>Bridgend [Pen-y-bont ar Ogwr GB-POG]</t>
  </si>
  <si>
    <t>BGW</t>
  </si>
  <si>
    <t>Blaenau Gwent</t>
  </si>
  <si>
    <t>BIR</t>
  </si>
  <si>
    <t>Birmingham</t>
  </si>
  <si>
    <t>BKM</t>
  </si>
  <si>
    <t>Buckinghamshire</t>
  </si>
  <si>
    <t>BMH</t>
  </si>
  <si>
    <t>Bournemouth</t>
  </si>
  <si>
    <t>BNE</t>
  </si>
  <si>
    <t>Barnet</t>
  </si>
  <si>
    <t>BNH</t>
  </si>
  <si>
    <t>Brighton and Hove</t>
  </si>
  <si>
    <t>Barnsley</t>
  </si>
  <si>
    <t>Bolton</t>
  </si>
  <si>
    <t>BPL</t>
  </si>
  <si>
    <t>Blackpool</t>
  </si>
  <si>
    <t>Bracknell Forest</t>
  </si>
  <si>
    <t>BRD</t>
  </si>
  <si>
    <t>Bradford</t>
  </si>
  <si>
    <t>BRY</t>
  </si>
  <si>
    <t>Bromley</t>
  </si>
  <si>
    <t>BST</t>
  </si>
  <si>
    <t>Bristol, City of</t>
  </si>
  <si>
    <t>BUR</t>
  </si>
  <si>
    <t>Bury</t>
  </si>
  <si>
    <t>CAM</t>
  </si>
  <si>
    <t>Cambridgeshire</t>
  </si>
  <si>
    <t>CAY</t>
  </si>
  <si>
    <t>Caerphilly [Caerffili GB-CAF]</t>
  </si>
  <si>
    <t>CBF</t>
  </si>
  <si>
    <t>Central Bedfordshire</t>
  </si>
  <si>
    <t>CCG</t>
  </si>
  <si>
    <t>Causeway Coast and Glens</t>
  </si>
  <si>
    <t>CGN</t>
  </si>
  <si>
    <t>Ceredigion [Sir Ceredigion]</t>
  </si>
  <si>
    <t>Cheshire East</t>
  </si>
  <si>
    <t>CHW</t>
  </si>
  <si>
    <t>Cheshire West and Chester</t>
  </si>
  <si>
    <t>CLD</t>
  </si>
  <si>
    <t>Calderdale</t>
  </si>
  <si>
    <t>CLK</t>
  </si>
  <si>
    <t>Clackmannanshire</t>
  </si>
  <si>
    <t>CMA</t>
  </si>
  <si>
    <t>Cumbria</t>
  </si>
  <si>
    <t>CMD</t>
  </si>
  <si>
    <t>Camden</t>
  </si>
  <si>
    <t>CMN</t>
  </si>
  <si>
    <t>Carmarthenshire [Sir Gaerfyrddin GB-GFY]</t>
  </si>
  <si>
    <t>CON</t>
  </si>
  <si>
    <t>Cornwall</t>
  </si>
  <si>
    <t>COV</t>
  </si>
  <si>
    <t>Coventry</t>
  </si>
  <si>
    <t>CRF</t>
  </si>
  <si>
    <t>Cardiff [Caerdydd GB-CRD]</t>
  </si>
  <si>
    <t>CRY</t>
  </si>
  <si>
    <t>Croydon</t>
  </si>
  <si>
    <t>CWY</t>
  </si>
  <si>
    <t>Conwy</t>
  </si>
  <si>
    <t>DAL</t>
  </si>
  <si>
    <t>Darlington</t>
  </si>
  <si>
    <t>DBY</t>
  </si>
  <si>
    <t>Derbyshire</t>
  </si>
  <si>
    <t>DEN</t>
  </si>
  <si>
    <t>Denbighshire [Sir Ddinbych GB-DDB]</t>
  </si>
  <si>
    <t>DER</t>
  </si>
  <si>
    <t>Derby</t>
  </si>
  <si>
    <t>DEV</t>
  </si>
  <si>
    <t>Devon</t>
  </si>
  <si>
    <t>DGY</t>
  </si>
  <si>
    <t>Dumfries and Galloway</t>
  </si>
  <si>
    <t>DNC</t>
  </si>
  <si>
    <t>Doncaster</t>
  </si>
  <si>
    <t>DND</t>
  </si>
  <si>
    <t>Dundee City</t>
  </si>
  <si>
    <t>DOR</t>
  </si>
  <si>
    <t>Dorset</t>
  </si>
  <si>
    <t>DRS</t>
  </si>
  <si>
    <t xml:space="preserve">	Derry and Strabane</t>
  </si>
  <si>
    <t>DUD</t>
  </si>
  <si>
    <t>Dudley</t>
  </si>
  <si>
    <t>DUR</t>
  </si>
  <si>
    <t>Durham</t>
  </si>
  <si>
    <t>EAL</t>
  </si>
  <si>
    <t>Ealing</t>
  </si>
  <si>
    <t>EAY</t>
  </si>
  <si>
    <t>East Ayrshire</t>
  </si>
  <si>
    <t>EDH</t>
  </si>
  <si>
    <t>Edinburgh, City of</t>
  </si>
  <si>
    <t>EDU</t>
  </si>
  <si>
    <t>East Dunbartonshire</t>
  </si>
  <si>
    <t>ELN</t>
  </si>
  <si>
    <t>East Lothian</t>
  </si>
  <si>
    <t>ELS</t>
  </si>
  <si>
    <t>Eilean Siar</t>
  </si>
  <si>
    <t>ENF</t>
  </si>
  <si>
    <t>Enfield</t>
  </si>
  <si>
    <t>ERW</t>
  </si>
  <si>
    <t>East Renfrewshire</t>
  </si>
  <si>
    <t>ERY</t>
  </si>
  <si>
    <t>East Riding of Yorkshire</t>
  </si>
  <si>
    <t>ESS</t>
  </si>
  <si>
    <t>Essex</t>
  </si>
  <si>
    <t>ESX</t>
  </si>
  <si>
    <t>East Sussex</t>
  </si>
  <si>
    <t>FAL</t>
  </si>
  <si>
    <t>Falkirk</t>
  </si>
  <si>
    <t>FIF</t>
  </si>
  <si>
    <t>Fife</t>
  </si>
  <si>
    <t>FLN</t>
  </si>
  <si>
    <t>Flintshire [Sir y Fflint GB-FFL]</t>
  </si>
  <si>
    <t>FMO</t>
  </si>
  <si>
    <t xml:space="preserve">	Fermanagh and Omagh</t>
  </si>
  <si>
    <t>GAT</t>
  </si>
  <si>
    <t>Gateshead</t>
  </si>
  <si>
    <t>GLG</t>
  </si>
  <si>
    <t>Glasgow City</t>
  </si>
  <si>
    <t>GLS</t>
  </si>
  <si>
    <t>Gloucestershire</t>
  </si>
  <si>
    <t>GRE</t>
  </si>
  <si>
    <t>Greenwich</t>
  </si>
  <si>
    <t>GWN</t>
  </si>
  <si>
    <t>Gwynedd</t>
  </si>
  <si>
    <t>HAL</t>
  </si>
  <si>
    <t>Halton</t>
  </si>
  <si>
    <t>HAM</t>
  </si>
  <si>
    <t>Hampshire</t>
  </si>
  <si>
    <t>HAV</t>
  </si>
  <si>
    <t>Havering</t>
  </si>
  <si>
    <t>HCK</t>
  </si>
  <si>
    <t>Hackney</t>
  </si>
  <si>
    <t>HEF</t>
  </si>
  <si>
    <t>Herefordshire</t>
  </si>
  <si>
    <t>HIL</t>
  </si>
  <si>
    <t>Hillingdon</t>
  </si>
  <si>
    <t>HLD</t>
  </si>
  <si>
    <t>Highland</t>
  </si>
  <si>
    <t>HMF</t>
  </si>
  <si>
    <t>Hammersmith and Fulham</t>
  </si>
  <si>
    <t>HNS</t>
  </si>
  <si>
    <t>Hounslow</t>
  </si>
  <si>
    <t>HPL</t>
  </si>
  <si>
    <t>Hartlepool</t>
  </si>
  <si>
    <t>HRT</t>
  </si>
  <si>
    <t>Hertfordshire</t>
  </si>
  <si>
    <t>HRW</t>
  </si>
  <si>
    <t>Harrow</t>
  </si>
  <si>
    <t>HRY</t>
  </si>
  <si>
    <t>Haringey</t>
  </si>
  <si>
    <t>IOS</t>
  </si>
  <si>
    <t>Isles of Scilly</t>
  </si>
  <si>
    <t>IOW</t>
  </si>
  <si>
    <t>Isle of Wight</t>
  </si>
  <si>
    <t>Islington</t>
  </si>
  <si>
    <t>IVC</t>
  </si>
  <si>
    <t>Inverclyde</t>
  </si>
  <si>
    <t>KEC</t>
  </si>
  <si>
    <t>Kensington and Chelsea</t>
  </si>
  <si>
    <t>Kent</t>
  </si>
  <si>
    <t>KHL</t>
  </si>
  <si>
    <t>Kingston upon Hull</t>
  </si>
  <si>
    <t>Kirklees</t>
  </si>
  <si>
    <t>KTT</t>
  </si>
  <si>
    <t>Kingston upon Thames</t>
  </si>
  <si>
    <t>KWL</t>
  </si>
  <si>
    <t>Knowsley</t>
  </si>
  <si>
    <t>Lancashire</t>
  </si>
  <si>
    <t>LBC</t>
  </si>
  <si>
    <t>Lisburn and Castlereagh</t>
  </si>
  <si>
    <t>LBH</t>
  </si>
  <si>
    <t>Lambeth</t>
  </si>
  <si>
    <t>LCE</t>
  </si>
  <si>
    <t>Leicester</t>
  </si>
  <si>
    <t>LDS</t>
  </si>
  <si>
    <t>Leeds</t>
  </si>
  <si>
    <t>LEC</t>
  </si>
  <si>
    <t>Leicestershire</t>
  </si>
  <si>
    <t>LEW</t>
  </si>
  <si>
    <t>Lewisham</t>
  </si>
  <si>
    <t>LIN</t>
  </si>
  <si>
    <t>Lincolnshire</t>
  </si>
  <si>
    <t>LIV</t>
  </si>
  <si>
    <t>Liverpool</t>
  </si>
  <si>
    <t>LND</t>
  </si>
  <si>
    <t>London, City of</t>
  </si>
  <si>
    <t>City Corporation</t>
  </si>
  <si>
    <t>LUT</t>
  </si>
  <si>
    <t>Luton</t>
  </si>
  <si>
    <t>MAN</t>
  </si>
  <si>
    <t>Manchester</t>
  </si>
  <si>
    <t>MDB</t>
  </si>
  <si>
    <t>Middlesbrough</t>
  </si>
  <si>
    <t>MDW</t>
  </si>
  <si>
    <t>Medway</t>
  </si>
  <si>
    <t>Mid and East Antrim</t>
  </si>
  <si>
    <t>MIK</t>
  </si>
  <si>
    <t>Milton Keynes</t>
  </si>
  <si>
    <t>MLN</t>
  </si>
  <si>
    <t>Midlothian</t>
  </si>
  <si>
    <t>MON</t>
  </si>
  <si>
    <t>Monmouthshire [Sir Fynwy GB-FYN]</t>
  </si>
  <si>
    <t>Merton</t>
  </si>
  <si>
    <t>MRY</t>
  </si>
  <si>
    <t>Moray</t>
  </si>
  <si>
    <t>MTY</t>
  </si>
  <si>
    <t>Merthyr Tydfil [Merthyr Tudful GB-MTU]</t>
  </si>
  <si>
    <t>MUL</t>
  </si>
  <si>
    <t>Mid Ulster</t>
  </si>
  <si>
    <t>North Ayrshire</t>
  </si>
  <si>
    <t>NBL</t>
  </si>
  <si>
    <t>Northumberland</t>
  </si>
  <si>
    <t>NEL</t>
  </si>
  <si>
    <t>North East Lincolnshire</t>
  </si>
  <si>
    <t>NET</t>
  </si>
  <si>
    <t>Newcastle upon Tyne</t>
  </si>
  <si>
    <t>Norfolk</t>
  </si>
  <si>
    <t>NGM</t>
  </si>
  <si>
    <t>Nottingham</t>
  </si>
  <si>
    <t>NLK</t>
  </si>
  <si>
    <t>North Lanarkshire</t>
  </si>
  <si>
    <t>NLN</t>
  </si>
  <si>
    <t>North Lincolnshire</t>
  </si>
  <si>
    <t>NMD</t>
  </si>
  <si>
    <t>Newry, Mourne and Down</t>
  </si>
  <si>
    <t>NSM</t>
  </si>
  <si>
    <t>North Somerset</t>
  </si>
  <si>
    <t>NTH</t>
  </si>
  <si>
    <t>Northamptonshire</t>
  </si>
  <si>
    <t>NTL</t>
  </si>
  <si>
    <t>Neath Port Talbot [Castell-nedd Port Talbot GB-CTL]</t>
  </si>
  <si>
    <t>NTT</t>
  </si>
  <si>
    <t>Nottinghamshire</t>
  </si>
  <si>
    <t>NTY</t>
  </si>
  <si>
    <t>North Tyneside</t>
  </si>
  <si>
    <t>NWM</t>
  </si>
  <si>
    <t>Newham</t>
  </si>
  <si>
    <t>NWP</t>
  </si>
  <si>
    <t>Newport [Casnewydd GB-CNW]</t>
  </si>
  <si>
    <t>NYK</t>
  </si>
  <si>
    <t>North Yorkshire</t>
  </si>
  <si>
    <t>OLD</t>
  </si>
  <si>
    <t>Oldham</t>
  </si>
  <si>
    <t>ORK</t>
  </si>
  <si>
    <t>Orkney Islands</t>
  </si>
  <si>
    <t>OXF</t>
  </si>
  <si>
    <t>Oxfordshire</t>
  </si>
  <si>
    <t>PEM</t>
  </si>
  <si>
    <t>Pembrokeshire [Sir Benfro GB-BNF]</t>
  </si>
  <si>
    <t>PKN</t>
  </si>
  <si>
    <t>Perth and Kinross</t>
  </si>
  <si>
    <t>PLY</t>
  </si>
  <si>
    <t>Plymouth</t>
  </si>
  <si>
    <t>Poole</t>
  </si>
  <si>
    <t>POR</t>
  </si>
  <si>
    <t>Portsmouth</t>
  </si>
  <si>
    <t>POW</t>
  </si>
  <si>
    <t>Powys</t>
  </si>
  <si>
    <t>PTE</t>
  </si>
  <si>
    <t>Peterborough</t>
  </si>
  <si>
    <t>RCC</t>
  </si>
  <si>
    <t>Redcar and Cleveland</t>
  </si>
  <si>
    <t>RCH</t>
  </si>
  <si>
    <t>Rochdale</t>
  </si>
  <si>
    <t>RCT</t>
  </si>
  <si>
    <t>Rhondda, Cynon, Taff [Rhondda, Cynon,Taf]</t>
  </si>
  <si>
    <t>RDB</t>
  </si>
  <si>
    <t>Redbridge</t>
  </si>
  <si>
    <t>RDG</t>
  </si>
  <si>
    <t>Reading</t>
  </si>
  <si>
    <t>RFW</t>
  </si>
  <si>
    <t>Renfrewshire</t>
  </si>
  <si>
    <t>RIC</t>
  </si>
  <si>
    <t>Richmond upon Thames</t>
  </si>
  <si>
    <t>ROT</t>
  </si>
  <si>
    <t>Rotherham</t>
  </si>
  <si>
    <t>RUT</t>
  </si>
  <si>
    <t>Rutland</t>
  </si>
  <si>
    <t>SAW</t>
  </si>
  <si>
    <t>Sandwell</t>
  </si>
  <si>
    <t>SAY</t>
  </si>
  <si>
    <t>South Ayrshire</t>
  </si>
  <si>
    <t>SCB</t>
  </si>
  <si>
    <t>Scottish Borders, The</t>
  </si>
  <si>
    <t>SFK</t>
  </si>
  <si>
    <t>Suffolk</t>
  </si>
  <si>
    <t>SFT</t>
  </si>
  <si>
    <t>Sefton</t>
  </si>
  <si>
    <t>SGC</t>
  </si>
  <si>
    <t>South Gloucestershire</t>
  </si>
  <si>
    <t>SHF</t>
  </si>
  <si>
    <t>Sheffield</t>
  </si>
  <si>
    <t>St. Helens</t>
  </si>
  <si>
    <t>Shropshire</t>
  </si>
  <si>
    <t>SKP</t>
  </si>
  <si>
    <t>Stockport</t>
  </si>
  <si>
    <t>SLF</t>
  </si>
  <si>
    <t>Salford</t>
  </si>
  <si>
    <t>SLG</t>
  </si>
  <si>
    <t>Slough</t>
  </si>
  <si>
    <t>SLK</t>
  </si>
  <si>
    <t>South Lanarkshire</t>
  </si>
  <si>
    <t>SND</t>
  </si>
  <si>
    <t>Sunderland</t>
  </si>
  <si>
    <t>SOL</t>
  </si>
  <si>
    <t>Solihull</t>
  </si>
  <si>
    <t>Somerset</t>
  </si>
  <si>
    <t>SOS</t>
  </si>
  <si>
    <t>Southend-on-Sea</t>
  </si>
  <si>
    <t>SRY</t>
  </si>
  <si>
    <t>Surrey</t>
  </si>
  <si>
    <t>STE</t>
  </si>
  <si>
    <t>Stoke-on-Trent</t>
  </si>
  <si>
    <t>STG</t>
  </si>
  <si>
    <t>Stirling</t>
  </si>
  <si>
    <t>STH</t>
  </si>
  <si>
    <t>Southampton</t>
  </si>
  <si>
    <t>STN</t>
  </si>
  <si>
    <t>Sutton</t>
  </si>
  <si>
    <t>STS</t>
  </si>
  <si>
    <t>Staffordshire</t>
  </si>
  <si>
    <t>STT</t>
  </si>
  <si>
    <t>Stockton-on-Tees</t>
  </si>
  <si>
    <t>STY</t>
  </si>
  <si>
    <t>South Tyneside</t>
  </si>
  <si>
    <t>SWA</t>
  </si>
  <si>
    <t>Swansea [Abertawe GB-ATA]</t>
  </si>
  <si>
    <t>SWD</t>
  </si>
  <si>
    <t>Swindon</t>
  </si>
  <si>
    <t>SWK</t>
  </si>
  <si>
    <t>Southwark</t>
  </si>
  <si>
    <t>TAM</t>
  </si>
  <si>
    <t>Tameside</t>
  </si>
  <si>
    <t>TFW</t>
  </si>
  <si>
    <t>Telford and Wrekin</t>
  </si>
  <si>
    <t>THR</t>
  </si>
  <si>
    <t>Thurrock</t>
  </si>
  <si>
    <t>TOB</t>
  </si>
  <si>
    <t>Torbay</t>
  </si>
  <si>
    <t>TOF</t>
  </si>
  <si>
    <t>Torfaen [Tor-faen]</t>
  </si>
  <si>
    <t>TRF</t>
  </si>
  <si>
    <t>Trafford</t>
  </si>
  <si>
    <t>TWH</t>
  </si>
  <si>
    <t>Tower Hamlets</t>
  </si>
  <si>
    <t>VGL</t>
  </si>
  <si>
    <t>Vale of Glamorgan, The [Bro Morgannwg GB-BMG]</t>
  </si>
  <si>
    <t>Warwickshire</t>
  </si>
  <si>
    <t>WBK</t>
  </si>
  <si>
    <t>West Berkshire</t>
  </si>
  <si>
    <t>WDU</t>
  </si>
  <si>
    <t>West Dunbartonshire</t>
  </si>
  <si>
    <t>WFT</t>
  </si>
  <si>
    <t>Waltham Forest</t>
  </si>
  <si>
    <t>WGN</t>
  </si>
  <si>
    <t>Wigan</t>
  </si>
  <si>
    <t>WIL</t>
  </si>
  <si>
    <t>Wiltshire</t>
  </si>
  <si>
    <t>WKF</t>
  </si>
  <si>
    <t>Wakefield</t>
  </si>
  <si>
    <t>WLL</t>
  </si>
  <si>
    <t>Walsall</t>
  </si>
  <si>
    <t>WLN</t>
  </si>
  <si>
    <t>West Lothian</t>
  </si>
  <si>
    <t>WLV</t>
  </si>
  <si>
    <t>Wolverhampton</t>
  </si>
  <si>
    <t>WND</t>
  </si>
  <si>
    <t>Wandsworth</t>
  </si>
  <si>
    <t>WNM</t>
  </si>
  <si>
    <t>Windsor and Maidenhead</t>
  </si>
  <si>
    <t>WOK</t>
  </si>
  <si>
    <t>Wokingham</t>
  </si>
  <si>
    <t>WOR</t>
  </si>
  <si>
    <t>Worcestershire</t>
  </si>
  <si>
    <t>WRL</t>
  </si>
  <si>
    <t>Wirral</t>
  </si>
  <si>
    <t>WRT</t>
  </si>
  <si>
    <t>Warrington</t>
  </si>
  <si>
    <t>WRX</t>
  </si>
  <si>
    <t>Wrexham [Wrecsam GB-WRC]</t>
  </si>
  <si>
    <t>Westminster</t>
  </si>
  <si>
    <t>WSX</t>
  </si>
  <si>
    <t>West Sussex</t>
  </si>
  <si>
    <t>YOR</t>
  </si>
  <si>
    <t>York</t>
  </si>
  <si>
    <t>ZET</t>
  </si>
  <si>
    <t>Shetland Islands</t>
  </si>
  <si>
    <t>Southern Grenadine Islands</t>
  </si>
  <si>
    <t>Abkhazia</t>
  </si>
  <si>
    <t>Ajaria</t>
  </si>
  <si>
    <t>Guria</t>
  </si>
  <si>
    <t>Imeret'i</t>
  </si>
  <si>
    <t>Kakhet'i</t>
  </si>
  <si>
    <t>KK</t>
  </si>
  <si>
    <t>K'vemo K'art'li</t>
  </si>
  <si>
    <t>Mts'khet'a-Mt'ianet'i</t>
  </si>
  <si>
    <t>RL</t>
  </si>
  <si>
    <t>Racha-Lech’khumi-K’vemo Svanet’i</t>
  </si>
  <si>
    <t>Samts'khe-Javakhet'i</t>
  </si>
  <si>
    <t>Shida K'art'li</t>
  </si>
  <si>
    <t>Samegrelo-Zemo Svanet'i</t>
  </si>
  <si>
    <t>TB</t>
  </si>
  <si>
    <t>T'bilisi</t>
  </si>
  <si>
    <t>Greater Accra</t>
  </si>
  <si>
    <t>AH</t>
  </si>
  <si>
    <t>Ashanti</t>
  </si>
  <si>
    <t>Brong-Ahafo</t>
  </si>
  <si>
    <t>CP</t>
  </si>
  <si>
    <t>EP</t>
  </si>
  <si>
    <t>Volta</t>
  </si>
  <si>
    <t>UE</t>
  </si>
  <si>
    <t>Upper East</t>
  </si>
  <si>
    <t>UW</t>
  </si>
  <si>
    <t>Upper West</t>
  </si>
  <si>
    <t>WP</t>
  </si>
  <si>
    <t>KU</t>
  </si>
  <si>
    <t>Kommune Kujalleq</t>
  </si>
  <si>
    <t>Qaasuitsup Kommunia</t>
  </si>
  <si>
    <t>QE</t>
  </si>
  <si>
    <t>Qeqqata Kommunia</t>
  </si>
  <si>
    <t>Kommuneqarfik Sermersooq</t>
  </si>
  <si>
    <t>Banjul</t>
  </si>
  <si>
    <t>Lower River</t>
  </si>
  <si>
    <t>Central River</t>
  </si>
  <si>
    <t>North Bank</t>
  </si>
  <si>
    <t>Upper River</t>
  </si>
  <si>
    <t>Beyla</t>
  </si>
  <si>
    <t>Boffa</t>
  </si>
  <si>
    <t>Boké</t>
  </si>
  <si>
    <t>Coyah</t>
  </si>
  <si>
    <t>DB</t>
  </si>
  <si>
    <t>Dabola</t>
  </si>
  <si>
    <t>Dinguiraye</t>
  </si>
  <si>
    <t>DL</t>
  </si>
  <si>
    <t>Dalaba</t>
  </si>
  <si>
    <t>Dubréka</t>
  </si>
  <si>
    <t>FA</t>
  </si>
  <si>
    <t>Faranah</t>
  </si>
  <si>
    <t>Forécariah</t>
  </si>
  <si>
    <t>Fria</t>
  </si>
  <si>
    <t>Gaoual</t>
  </si>
  <si>
    <t>Guékédou</t>
  </si>
  <si>
    <t>Kankan</t>
  </si>
  <si>
    <t>Koubia</t>
  </si>
  <si>
    <t>KD</t>
  </si>
  <si>
    <t>Kindia</t>
  </si>
  <si>
    <t>Kérouané</t>
  </si>
  <si>
    <t>Koundara</t>
  </si>
  <si>
    <t>Kouroussa</t>
  </si>
  <si>
    <t>Kissidougou</t>
  </si>
  <si>
    <t>Labé</t>
  </si>
  <si>
    <t>Lélouma</t>
  </si>
  <si>
    <t>Lola</t>
  </si>
  <si>
    <t>Macenta</t>
  </si>
  <si>
    <t>Mandiana</t>
  </si>
  <si>
    <t>Mamou</t>
  </si>
  <si>
    <t>Nzérékoré</t>
  </si>
  <si>
    <t>Pita</t>
  </si>
  <si>
    <t>Siguiri</t>
  </si>
  <si>
    <t>Télimélé</t>
  </si>
  <si>
    <t>Tougué</t>
  </si>
  <si>
    <t>YO</t>
  </si>
  <si>
    <t>Yomou</t>
  </si>
  <si>
    <t>Annobón</t>
  </si>
  <si>
    <t>Bioko Norte</t>
  </si>
  <si>
    <t>Bioko Sur</t>
  </si>
  <si>
    <t>Centro Sur</t>
  </si>
  <si>
    <t>Kié-Ntem</t>
  </si>
  <si>
    <t>Litoral</t>
  </si>
  <si>
    <t>WN</t>
  </si>
  <si>
    <t>Wele-Nzas</t>
  </si>
  <si>
    <t>Aitoloakarnanía</t>
  </si>
  <si>
    <t>Voiotia</t>
  </si>
  <si>
    <t>Evvoia</t>
  </si>
  <si>
    <t>Evrytania</t>
  </si>
  <si>
    <t>Fthiotida</t>
  </si>
  <si>
    <t>Fokida</t>
  </si>
  <si>
    <t>Argolida</t>
  </si>
  <si>
    <t>Arkadia</t>
  </si>
  <si>
    <t>Achaïa</t>
  </si>
  <si>
    <t>Ileia</t>
  </si>
  <si>
    <t>Korinthia</t>
  </si>
  <si>
    <t>Lakonia</t>
  </si>
  <si>
    <t>Messinia</t>
  </si>
  <si>
    <t>Zakynthos</t>
  </si>
  <si>
    <t>Kerkyra</t>
  </si>
  <si>
    <t>Kefallinía</t>
  </si>
  <si>
    <t>Lefkada</t>
  </si>
  <si>
    <t>Thesprotia</t>
  </si>
  <si>
    <t>Ioannina</t>
  </si>
  <si>
    <t>Preveza</t>
  </si>
  <si>
    <t>Karditsa</t>
  </si>
  <si>
    <t>Larisa</t>
  </si>
  <si>
    <t>Magnisia</t>
  </si>
  <si>
    <t>Trikala</t>
  </si>
  <si>
    <t>Grevena</t>
  </si>
  <si>
    <t>Drama</t>
  </si>
  <si>
    <t>Imathia</t>
  </si>
  <si>
    <t>Thessaloniki</t>
  </si>
  <si>
    <t>Kavala</t>
  </si>
  <si>
    <t>Kastoria</t>
  </si>
  <si>
    <t>Kilkis</t>
  </si>
  <si>
    <t>Kozani</t>
  </si>
  <si>
    <t>Pella</t>
  </si>
  <si>
    <t>Pieria</t>
  </si>
  <si>
    <t>Serres</t>
  </si>
  <si>
    <t>Florina</t>
  </si>
  <si>
    <t>Chalkidiki</t>
  </si>
  <si>
    <t>Ágion Óros</t>
  </si>
  <si>
    <t>Self-Governed part</t>
  </si>
  <si>
    <t>Evros</t>
  </si>
  <si>
    <t>Xanthi</t>
  </si>
  <si>
    <t>Rodopi</t>
  </si>
  <si>
    <t>Dodekánisa</t>
  </si>
  <si>
    <t>Kyklades</t>
  </si>
  <si>
    <t>Lesvos</t>
  </si>
  <si>
    <t>Samos</t>
  </si>
  <si>
    <t>Chios</t>
  </si>
  <si>
    <t>Irakleio</t>
  </si>
  <si>
    <t>Lasithi</t>
  </si>
  <si>
    <t>Rethýmnis</t>
  </si>
  <si>
    <t>Chania</t>
  </si>
  <si>
    <t>A1</t>
  </si>
  <si>
    <t>Attiki</t>
  </si>
  <si>
    <t>Alta Verapaz</t>
  </si>
  <si>
    <t xml:space="preserve"> Department</t>
  </si>
  <si>
    <t>Baja Verapaz</t>
  </si>
  <si>
    <t>Chimaltenango</t>
  </si>
  <si>
    <t>CQ</t>
  </si>
  <si>
    <t>Chiquimula</t>
  </si>
  <si>
    <t>Escuintla</t>
  </si>
  <si>
    <t>Huehuetenango</t>
  </si>
  <si>
    <t>IZ</t>
  </si>
  <si>
    <t>Izabal</t>
  </si>
  <si>
    <t>JA</t>
  </si>
  <si>
    <t>Jalapa</t>
  </si>
  <si>
    <t>Jutiapa</t>
  </si>
  <si>
    <t>Petén</t>
  </si>
  <si>
    <t>El Progreso</t>
  </si>
  <si>
    <t>Quiché</t>
  </si>
  <si>
    <t>QZ</t>
  </si>
  <si>
    <t>Quetzaltenango</t>
  </si>
  <si>
    <t>Retalhuleu</t>
  </si>
  <si>
    <t>Sacatepéquez</t>
  </si>
  <si>
    <t>San Marcos</t>
  </si>
  <si>
    <t>Sololá</t>
  </si>
  <si>
    <t>Santa Rosa</t>
  </si>
  <si>
    <t>Suchitepéquez</t>
  </si>
  <si>
    <t>Totonicapán</t>
  </si>
  <si>
    <t>Zacapa</t>
  </si>
  <si>
    <t>Bafatá</t>
  </si>
  <si>
    <t>Bolama</t>
  </si>
  <si>
    <t>Biombo</t>
  </si>
  <si>
    <t>Bissau</t>
  </si>
  <si>
    <t>Autonomous sector</t>
  </si>
  <si>
    <t>Cacheu</t>
  </si>
  <si>
    <t>Gabú</t>
  </si>
  <si>
    <t>OI</t>
  </si>
  <si>
    <t>Oio</t>
  </si>
  <si>
    <t>QU</t>
  </si>
  <si>
    <t>Quinara</t>
  </si>
  <si>
    <t xml:space="preserve">Tombali </t>
  </si>
  <si>
    <t>Barima-Waini</t>
  </si>
  <si>
    <t>Cuyuni-Mazaruni</t>
  </si>
  <si>
    <t>Demerara-Mahaica</t>
  </si>
  <si>
    <t>EB</t>
  </si>
  <si>
    <t>East Berbice-Corentyne</t>
  </si>
  <si>
    <t>Essequibo Islands-West Demerara</t>
  </si>
  <si>
    <t>Mahaica-Berbice</t>
  </si>
  <si>
    <t>Pomeroon-Supenaam</t>
  </si>
  <si>
    <t>Potaro-Siparuni</t>
  </si>
  <si>
    <t>UD</t>
  </si>
  <si>
    <t>Upper Demerara-Berbice</t>
  </si>
  <si>
    <t>Upper Takutu-Upper Essequibo</t>
  </si>
  <si>
    <t>Atlántida</t>
  </si>
  <si>
    <t>Choluteca</t>
  </si>
  <si>
    <t>Colón</t>
  </si>
  <si>
    <t>Comayagua</t>
  </si>
  <si>
    <t>Copán</t>
  </si>
  <si>
    <t>Cortés</t>
  </si>
  <si>
    <t>El Paraíso</t>
  </si>
  <si>
    <t>Francisco Morazán</t>
  </si>
  <si>
    <t>Gracias a Dios</t>
  </si>
  <si>
    <t>IB</t>
  </si>
  <si>
    <t>Islas de la Bahía</t>
  </si>
  <si>
    <t>Intibucá</t>
  </si>
  <si>
    <t>Lempira</t>
  </si>
  <si>
    <t>LP</t>
  </si>
  <si>
    <t>OC</t>
  </si>
  <si>
    <t>Ocotepeque</t>
  </si>
  <si>
    <t>Olancho</t>
  </si>
  <si>
    <t>Santa Bárbara</t>
  </si>
  <si>
    <t>Valle</t>
  </si>
  <si>
    <t>Yoro</t>
  </si>
  <si>
    <t>Zagrebacka županija</t>
  </si>
  <si>
    <t>Krapinsko-zagorska županija</t>
  </si>
  <si>
    <t>Sisacko-moslavacka županija</t>
  </si>
  <si>
    <t>Karlovacka županija</t>
  </si>
  <si>
    <t>Varaždinska županija</t>
  </si>
  <si>
    <t>Koprivnicko-križevacka županija</t>
  </si>
  <si>
    <t>Bjelovarsko-bilogorska županija</t>
  </si>
  <si>
    <t>Primorsko-goranska županija</t>
  </si>
  <si>
    <t>Licko-senjska županija</t>
  </si>
  <si>
    <t>Viroviticko-podravska županija</t>
  </si>
  <si>
    <t>Požeško-slavonska županija</t>
  </si>
  <si>
    <t>Brodsko-posavska županija</t>
  </si>
  <si>
    <t>Zadarska županija</t>
  </si>
  <si>
    <t>Osjecko-baranjska županija</t>
  </si>
  <si>
    <t>Šibensko-kninska županija</t>
  </si>
  <si>
    <t>Vukovarsko-srijemska županija</t>
  </si>
  <si>
    <t>Splitsko-dalmatinska županija</t>
  </si>
  <si>
    <t>Istarska županija</t>
  </si>
  <si>
    <t>Dubrovacko-neretvanska županija</t>
  </si>
  <si>
    <t>Medimurska županija</t>
  </si>
  <si>
    <t>Grad Zagreb</t>
  </si>
  <si>
    <t>Artibonite</t>
  </si>
  <si>
    <t>Grande’Anse</t>
  </si>
  <si>
    <t>Nord-Est</t>
  </si>
  <si>
    <t>Nippes</t>
  </si>
  <si>
    <t>Nord-Ouest</t>
  </si>
  <si>
    <t>Ouest</t>
  </si>
  <si>
    <t>Sud</t>
  </si>
  <si>
    <t>Sud-Est</t>
  </si>
  <si>
    <t>Baranya</t>
  </si>
  <si>
    <t>Békéscsaba</t>
  </si>
  <si>
    <t>City of county right</t>
  </si>
  <si>
    <t>Békés</t>
  </si>
  <si>
    <t>Bács-Kiskun</t>
  </si>
  <si>
    <t>Budapest</t>
  </si>
  <si>
    <t>Capital City</t>
  </si>
  <si>
    <t>Borsod-Abaúj-Zemplén</t>
  </si>
  <si>
    <t>Csongrád</t>
  </si>
  <si>
    <t>Debrecen</t>
  </si>
  <si>
    <t>Dunaújváros</t>
  </si>
  <si>
    <t>Eger</t>
  </si>
  <si>
    <t>Érd</t>
  </si>
  <si>
    <t>FE</t>
  </si>
  <si>
    <t>Fejér</t>
  </si>
  <si>
    <t>Gyor-Moson-Sopron</t>
  </si>
  <si>
    <t>Gyor</t>
  </si>
  <si>
    <t>Hajdú-Bihar</t>
  </si>
  <si>
    <t>Heves</t>
  </si>
  <si>
    <t>HV</t>
  </si>
  <si>
    <t>Hódmezovásárhely</t>
  </si>
  <si>
    <t>JN</t>
  </si>
  <si>
    <t>Jász-Nagykun-Szolnok</t>
  </si>
  <si>
    <t>Komárom-Esztergom</t>
  </si>
  <si>
    <t>Kecskemét</t>
  </si>
  <si>
    <t>KV</t>
  </si>
  <si>
    <t>Kaposvár</t>
  </si>
  <si>
    <t>Miskolc</t>
  </si>
  <si>
    <t>Nagykanizsa</t>
  </si>
  <si>
    <t>Nógrád</t>
  </si>
  <si>
    <t>Nyíregyháza</t>
  </si>
  <si>
    <t>Pest</t>
  </si>
  <si>
    <t>Pécs</t>
  </si>
  <si>
    <t>Szeged</t>
  </si>
  <si>
    <t>Székesfehérvár</t>
  </si>
  <si>
    <t>Szombathely</t>
  </si>
  <si>
    <t>Szolnok</t>
  </si>
  <si>
    <t>Sopron</t>
  </si>
  <si>
    <t>Somogy</t>
  </si>
  <si>
    <t>Szekszárd</t>
  </si>
  <si>
    <t>Salgótarján</t>
  </si>
  <si>
    <t>Szabolcs-Szatmár-Bereg</t>
  </si>
  <si>
    <t>Tatabánya</t>
  </si>
  <si>
    <t>Tolna</t>
  </si>
  <si>
    <t>Vas</t>
  </si>
  <si>
    <t>Veszprém</t>
  </si>
  <si>
    <t>VM</t>
  </si>
  <si>
    <t>Zala</t>
  </si>
  <si>
    <t>ZE</t>
  </si>
  <si>
    <t>Zalaegerszeg</t>
  </si>
  <si>
    <t>Aceh</t>
  </si>
  <si>
    <t>Autononous province</t>
  </si>
  <si>
    <t>Bali</t>
  </si>
  <si>
    <t>Bangka Belitung</t>
  </si>
  <si>
    <t>Bengkulu</t>
  </si>
  <si>
    <t>Banten</t>
  </si>
  <si>
    <t>Gorontalo</t>
  </si>
  <si>
    <t>Jambi</t>
  </si>
  <si>
    <t>JB</t>
  </si>
  <si>
    <t>Jawa Barat</t>
  </si>
  <si>
    <t>JI</t>
  </si>
  <si>
    <t>Jawa Timur</t>
  </si>
  <si>
    <t>JK</t>
  </si>
  <si>
    <t>Jakarta Raya</t>
  </si>
  <si>
    <t>Special district</t>
  </si>
  <si>
    <t>JT</t>
  </si>
  <si>
    <t>Jawa Tengah</t>
  </si>
  <si>
    <t>Kalimantan Barat</t>
  </si>
  <si>
    <t>Kalimantan Timur</t>
  </si>
  <si>
    <t>Kepulauan Riau</t>
  </si>
  <si>
    <t>Kalimantan Selatan</t>
  </si>
  <si>
    <t>Kalimantan Tengah</t>
  </si>
  <si>
    <t>Kalimantan Utara</t>
  </si>
  <si>
    <t>Lampung</t>
  </si>
  <si>
    <t>Maluku</t>
  </si>
  <si>
    <t>Maluku Utara</t>
  </si>
  <si>
    <t>Nusa Tenggara Barat</t>
  </si>
  <si>
    <t>Nusa Tenggara Timur</t>
  </si>
  <si>
    <t>Papua</t>
  </si>
  <si>
    <t>Papua Barat</t>
  </si>
  <si>
    <t>Riau</t>
  </si>
  <si>
    <t>Sulawesi Utara</t>
  </si>
  <si>
    <t>Sumatera Barat</t>
  </si>
  <si>
    <t>Sulawesi Tenggara</t>
  </si>
  <si>
    <t>Sulawesi Selatan</t>
  </si>
  <si>
    <t>Sulawesi Barat</t>
  </si>
  <si>
    <t>Sumatera Selatan</t>
  </si>
  <si>
    <t>Sulawesi Tengah</t>
  </si>
  <si>
    <t>Sumatera Utara</t>
  </si>
  <si>
    <t>Yogyakarta</t>
  </si>
  <si>
    <t>Special region</t>
  </si>
  <si>
    <t>Clare</t>
  </si>
  <si>
    <t>Cavan</t>
  </si>
  <si>
    <t>Cork</t>
  </si>
  <si>
    <t>Carlow</t>
  </si>
  <si>
    <t>Dublin</t>
  </si>
  <si>
    <t>Donegal</t>
  </si>
  <si>
    <t>Galway</t>
  </si>
  <si>
    <t>Kildare</t>
  </si>
  <si>
    <t>Kilkenny</t>
  </si>
  <si>
    <t>Kerry</t>
  </si>
  <si>
    <t>LD</t>
  </si>
  <si>
    <t>Longford</t>
  </si>
  <si>
    <t>LH</t>
  </si>
  <si>
    <t>Louth</t>
  </si>
  <si>
    <t>Limerick</t>
  </si>
  <si>
    <t>LM</t>
  </si>
  <si>
    <t>Leitrim</t>
  </si>
  <si>
    <t>Laois</t>
  </si>
  <si>
    <t>Meath</t>
  </si>
  <si>
    <t>Monaghan</t>
  </si>
  <si>
    <t>Mayo</t>
  </si>
  <si>
    <t>OY</t>
  </si>
  <si>
    <t>Offaly</t>
  </si>
  <si>
    <t>Roscommon</t>
  </si>
  <si>
    <t>Sligo</t>
  </si>
  <si>
    <t>Tipperary</t>
  </si>
  <si>
    <t>WD</t>
  </si>
  <si>
    <t>Waterford</t>
  </si>
  <si>
    <t>WH</t>
  </si>
  <si>
    <t>Westmeath</t>
  </si>
  <si>
    <t>WW</t>
  </si>
  <si>
    <t>Wicklow</t>
  </si>
  <si>
    <t>WX</t>
  </si>
  <si>
    <t>Wexford</t>
  </si>
  <si>
    <t>HaDarom</t>
  </si>
  <si>
    <t xml:space="preserve"> H_efa</t>
  </si>
  <si>
    <t>Yerushalayim</t>
  </si>
  <si>
    <t>HaMerkaz</t>
  </si>
  <si>
    <t>Tel-Aviv</t>
  </si>
  <si>
    <t>HaTsafon</t>
  </si>
  <si>
    <t>Andaman and Nicobar Islands</t>
  </si>
  <si>
    <t>Union territory</t>
  </si>
  <si>
    <t>Andhra Pradesh</t>
  </si>
  <si>
    <t>Arunachal Pradesh</t>
  </si>
  <si>
    <t>Assam</t>
  </si>
  <si>
    <t>Bihar</t>
  </si>
  <si>
    <t>Chandigarh</t>
  </si>
  <si>
    <t>Chhattisgarh</t>
  </si>
  <si>
    <t>Daman and Diu</t>
  </si>
  <si>
    <t>Delhi</t>
  </si>
  <si>
    <t>Dadra and Nagar Haveli</t>
  </si>
  <si>
    <t>Goa</t>
  </si>
  <si>
    <t>Gujarat</t>
  </si>
  <si>
    <t>HP</t>
  </si>
  <si>
    <t>Himachal Pradesh</t>
  </si>
  <si>
    <t>Haryana</t>
  </si>
  <si>
    <t>JH</t>
  </si>
  <si>
    <t>Jharkhand</t>
  </si>
  <si>
    <t>Jammu and Kashmir</t>
  </si>
  <si>
    <t>Karnataka</t>
  </si>
  <si>
    <t>Kerala</t>
  </si>
  <si>
    <t>Lakshadweep</t>
  </si>
  <si>
    <t>Maharashtra</t>
  </si>
  <si>
    <t>Meghalaya</t>
  </si>
  <si>
    <t>Manipur</t>
  </si>
  <si>
    <t>Madhya Pradesh</t>
  </si>
  <si>
    <t>Mizoram</t>
  </si>
  <si>
    <t>Nagaland</t>
  </si>
  <si>
    <t>Odisha</t>
  </si>
  <si>
    <t>Punjab</t>
  </si>
  <si>
    <t>Puducherry</t>
  </si>
  <si>
    <t>Rajasthan</t>
  </si>
  <si>
    <t>Sikkim</t>
  </si>
  <si>
    <t>Telangana</t>
  </si>
  <si>
    <t>Tamil Nadu</t>
  </si>
  <si>
    <t>Tripura</t>
  </si>
  <si>
    <t>UP</t>
  </si>
  <si>
    <t>Uttar Pradesh</t>
  </si>
  <si>
    <t>Uttarakhand</t>
  </si>
  <si>
    <t>WB</t>
  </si>
  <si>
    <t>West Bengal</t>
  </si>
  <si>
    <t>AI Anbar</t>
  </si>
  <si>
    <t>Arbil</t>
  </si>
  <si>
    <t>Al Basrah</t>
  </si>
  <si>
    <t>Babil</t>
  </si>
  <si>
    <t>Baghdad</t>
  </si>
  <si>
    <t>DA</t>
  </si>
  <si>
    <t>Dahuk</t>
  </si>
  <si>
    <t>Diyalá</t>
  </si>
  <si>
    <t>DQ</t>
  </si>
  <si>
    <t>Dhi Qar</t>
  </si>
  <si>
    <t>Karbala'</t>
  </si>
  <si>
    <t>Kirkuk</t>
  </si>
  <si>
    <t>Maysan</t>
  </si>
  <si>
    <t>AI Muthanná</t>
  </si>
  <si>
    <t>An Najaf</t>
  </si>
  <si>
    <t>Ninawá</t>
  </si>
  <si>
    <t>Al Qadisiyah</t>
  </si>
  <si>
    <t>Salah ad Din</t>
  </si>
  <si>
    <t>As Sulaymaniyah</t>
  </si>
  <si>
    <t>Wasit</t>
  </si>
  <si>
    <t>AZarbayjan-e Sharqi</t>
  </si>
  <si>
    <t>AZarbayjan-e Gharbi</t>
  </si>
  <si>
    <t>Ardabil</t>
  </si>
  <si>
    <t>Esfahan</t>
  </si>
  <si>
    <t>Ilam</t>
  </si>
  <si>
    <t>Bushehr</t>
  </si>
  <si>
    <t>Tehran</t>
  </si>
  <si>
    <t>Chahar Ma?al va Bakhtiari</t>
  </si>
  <si>
    <t>Khuzestan</t>
  </si>
  <si>
    <t>Zanjan</t>
  </si>
  <si>
    <t>Semnan</t>
  </si>
  <si>
    <t>Sistan va Baluchestan</t>
  </si>
  <si>
    <t>Fars</t>
  </si>
  <si>
    <t>Kerman</t>
  </si>
  <si>
    <t>Kordestan</t>
  </si>
  <si>
    <t>Kermanshah</t>
  </si>
  <si>
    <t>Kohgiluyeh va Bowyer A?mad</t>
  </si>
  <si>
    <t>Gilan</t>
  </si>
  <si>
    <t>Lorestan</t>
  </si>
  <si>
    <t>Mazandaran</t>
  </si>
  <si>
    <t>Markazi</t>
  </si>
  <si>
    <t>Hormozgan</t>
  </si>
  <si>
    <t>Hamadan</t>
  </si>
  <si>
    <t>Yazd</t>
  </si>
  <si>
    <t>Qom</t>
  </si>
  <si>
    <t>Golestan</t>
  </si>
  <si>
    <t>Qazvin</t>
  </si>
  <si>
    <t>Khorasan-e Jonubi</t>
  </si>
  <si>
    <t xml:space="preserve">	Khorasan-e Ra?avi</t>
  </si>
  <si>
    <t>Khorasan-e Shomali</t>
  </si>
  <si>
    <t>Alborz</t>
  </si>
  <si>
    <t>Höfuðborgarsvæði utan Reykjavíkur</t>
  </si>
  <si>
    <t>Suðurnes</t>
  </si>
  <si>
    <t>Vesturland</t>
  </si>
  <si>
    <t>Vestfirðir</t>
  </si>
  <si>
    <t>Norðurland vestra</t>
  </si>
  <si>
    <t>Norðurland eystra</t>
  </si>
  <si>
    <t>Austurland</t>
  </si>
  <si>
    <t>Suðurland</t>
  </si>
  <si>
    <t>Agrigento</t>
  </si>
  <si>
    <t>Alessandria</t>
  </si>
  <si>
    <t>Ancona</t>
  </si>
  <si>
    <t>Aosta / Aoste (fr)</t>
  </si>
  <si>
    <t>Ascoli Piceno</t>
  </si>
  <si>
    <t>L'Aquila</t>
  </si>
  <si>
    <t>Arezzo</t>
  </si>
  <si>
    <t>Asti</t>
  </si>
  <si>
    <t>Avellino</t>
  </si>
  <si>
    <t>Bari</t>
  </si>
  <si>
    <t>Bergamo</t>
  </si>
  <si>
    <t>Biella</t>
  </si>
  <si>
    <t>Belluno</t>
  </si>
  <si>
    <t>Benevento</t>
  </si>
  <si>
    <t>Bologna</t>
  </si>
  <si>
    <t>Brindisi</t>
  </si>
  <si>
    <t>Brescia</t>
  </si>
  <si>
    <t>Barletta-Andria-Trani</t>
  </si>
  <si>
    <t>Bolzano / Bozen (de)</t>
  </si>
  <si>
    <t>Cagliari</t>
  </si>
  <si>
    <t>CB</t>
  </si>
  <si>
    <t>Campobasso</t>
  </si>
  <si>
    <t>Caserta</t>
  </si>
  <si>
    <t>Chieti</t>
  </si>
  <si>
    <t>Carbonia-Iglesias</t>
  </si>
  <si>
    <t>Caltanissetta</t>
  </si>
  <si>
    <t>Cuneo</t>
  </si>
  <si>
    <t>Como</t>
  </si>
  <si>
    <t>Cremona</t>
  </si>
  <si>
    <t>Cosenza</t>
  </si>
  <si>
    <t>Catania</t>
  </si>
  <si>
    <t>Catanzaro</t>
  </si>
  <si>
    <t>Enna</t>
  </si>
  <si>
    <t>FC</t>
  </si>
  <si>
    <t>Forlì-Cesena</t>
  </si>
  <si>
    <t>Ferrara</t>
  </si>
  <si>
    <t>FG</t>
  </si>
  <si>
    <t>Foggia</t>
  </si>
  <si>
    <t>Firenze</t>
  </si>
  <si>
    <t>Fermo</t>
  </si>
  <si>
    <t>Frosinone</t>
  </si>
  <si>
    <t>Genova</t>
  </si>
  <si>
    <t>Gorizia</t>
  </si>
  <si>
    <t>Grosseto</t>
  </si>
  <si>
    <t>Imperia</t>
  </si>
  <si>
    <t>Isernia</t>
  </si>
  <si>
    <t>Crotone</t>
  </si>
  <si>
    <t>Lecco</t>
  </si>
  <si>
    <t>Lecce</t>
  </si>
  <si>
    <t>Livorno</t>
  </si>
  <si>
    <t>Lodi</t>
  </si>
  <si>
    <t>Latina</t>
  </si>
  <si>
    <t>Lucca</t>
  </si>
  <si>
    <t>Monza e Brianza</t>
  </si>
  <si>
    <t>Macerata</t>
  </si>
  <si>
    <t>Messina</t>
  </si>
  <si>
    <t>Milano</t>
  </si>
  <si>
    <t>Mantova</t>
  </si>
  <si>
    <t>Modena</t>
  </si>
  <si>
    <t>Massa-Carrara</t>
  </si>
  <si>
    <t>Matera</t>
  </si>
  <si>
    <t>Napoli</t>
  </si>
  <si>
    <t>Novara</t>
  </si>
  <si>
    <t>Nuoro</t>
  </si>
  <si>
    <t>OG</t>
  </si>
  <si>
    <t>Ogliastra</t>
  </si>
  <si>
    <t>Oristano</t>
  </si>
  <si>
    <t>OT</t>
  </si>
  <si>
    <t>Olbia-Tempio</t>
  </si>
  <si>
    <t>Palermo</t>
  </si>
  <si>
    <t>PC</t>
  </si>
  <si>
    <t>Piacenza</t>
  </si>
  <si>
    <t>PD</t>
  </si>
  <si>
    <t>Padova</t>
  </si>
  <si>
    <t>Pescara</t>
  </si>
  <si>
    <t>Perugia</t>
  </si>
  <si>
    <t>Pisa</t>
  </si>
  <si>
    <t>Pordenone</t>
  </si>
  <si>
    <t>Prato</t>
  </si>
  <si>
    <t>Parma</t>
  </si>
  <si>
    <t>Pistoia</t>
  </si>
  <si>
    <t>PU</t>
  </si>
  <si>
    <t>Pesaro e Urbino</t>
  </si>
  <si>
    <t>PV</t>
  </si>
  <si>
    <t>Pavia</t>
  </si>
  <si>
    <t>PZ</t>
  </si>
  <si>
    <t>Potenza</t>
  </si>
  <si>
    <t>RA</t>
  </si>
  <si>
    <t>Ravenna</t>
  </si>
  <si>
    <t>Reggio Calabria</t>
  </si>
  <si>
    <t>Reggio Emilia</t>
  </si>
  <si>
    <t>Ragusa</t>
  </si>
  <si>
    <t>Rieti</t>
  </si>
  <si>
    <t>Roma</t>
  </si>
  <si>
    <t>Rimini</t>
  </si>
  <si>
    <t>Rovigo</t>
  </si>
  <si>
    <t>Salerno</t>
  </si>
  <si>
    <t>Siena</t>
  </si>
  <si>
    <t>Sondrio</t>
  </si>
  <si>
    <t>La Spezia</t>
  </si>
  <si>
    <t>Siracusa</t>
  </si>
  <si>
    <t>Sassari</t>
  </si>
  <si>
    <t>Savona</t>
  </si>
  <si>
    <t>Taranto</t>
  </si>
  <si>
    <t>Teramo</t>
  </si>
  <si>
    <t>Trento</t>
  </si>
  <si>
    <t>Torino</t>
  </si>
  <si>
    <t>TP</t>
  </si>
  <si>
    <t>Trapani</t>
  </si>
  <si>
    <t>Terni</t>
  </si>
  <si>
    <t>Trieste</t>
  </si>
  <si>
    <t>Treviso</t>
  </si>
  <si>
    <t>Udine</t>
  </si>
  <si>
    <t>Varese</t>
  </si>
  <si>
    <t>Verbano-Cusio-Ossola</t>
  </si>
  <si>
    <t>Vercelli</t>
  </si>
  <si>
    <t>Venezia</t>
  </si>
  <si>
    <t>Vicenza</t>
  </si>
  <si>
    <t>VR</t>
  </si>
  <si>
    <t>Verona</t>
  </si>
  <si>
    <t>Medio Campidano</t>
  </si>
  <si>
    <t>Viterbo</t>
  </si>
  <si>
    <t>VV</t>
  </si>
  <si>
    <t>Vibo Valentia</t>
  </si>
  <si>
    <t>Kingston</t>
  </si>
  <si>
    <t>Partish</t>
  </si>
  <si>
    <t>Portland</t>
  </si>
  <si>
    <t>Saint Ann</t>
  </si>
  <si>
    <t>Trelawny</t>
  </si>
  <si>
    <t>Hanover</t>
  </si>
  <si>
    <t>Westmoreland</t>
  </si>
  <si>
    <t>Saint Elizabeth</t>
  </si>
  <si>
    <t>Clarendon</t>
  </si>
  <si>
    <t>Saint Catherine</t>
  </si>
  <si>
    <t xml:space="preserve">	‘Ajlun</t>
  </si>
  <si>
    <t>Al ‘A¯simah</t>
  </si>
  <si>
    <t xml:space="preserve">	Al ‘Aqabah</t>
  </si>
  <si>
    <t>At Tafilah</t>
  </si>
  <si>
    <t>Az Zarqa’</t>
  </si>
  <si>
    <t>Al Balqa’</t>
  </si>
  <si>
    <t>Irbid</t>
  </si>
  <si>
    <t>Jarash</t>
  </si>
  <si>
    <t>AI Karak</t>
  </si>
  <si>
    <t>AI Mafraq</t>
  </si>
  <si>
    <t>Madaba</t>
  </si>
  <si>
    <t>Ma‘an</t>
  </si>
  <si>
    <t>Hokkaidô [Hokkaido]</t>
  </si>
  <si>
    <t>Aomori</t>
  </si>
  <si>
    <t>Iwate</t>
  </si>
  <si>
    <t>Miyagi</t>
  </si>
  <si>
    <t>Akita</t>
  </si>
  <si>
    <t>Yamagata</t>
  </si>
  <si>
    <t>Hukusima [Fukushima]</t>
  </si>
  <si>
    <t>Ibaraki</t>
  </si>
  <si>
    <t>Totigi [Tochigi]</t>
  </si>
  <si>
    <t>Gunma</t>
  </si>
  <si>
    <t>Saitama</t>
  </si>
  <si>
    <t>Tiba [Chiba]</t>
  </si>
  <si>
    <t>Tôkyô [Tokyo]</t>
  </si>
  <si>
    <t>Kanagawa</t>
  </si>
  <si>
    <t>Niigata</t>
  </si>
  <si>
    <t>Toyama</t>
  </si>
  <si>
    <t>Isikawa [Ishikawa]</t>
  </si>
  <si>
    <t>Hukui [Fukui]</t>
  </si>
  <si>
    <t>Yamanasi [Yamanashi]</t>
  </si>
  <si>
    <t>Nagano</t>
  </si>
  <si>
    <t>Gihu [Gifu]</t>
  </si>
  <si>
    <t>Sizuoka [Shizuoka]</t>
  </si>
  <si>
    <t>Aiti [Aichi]</t>
  </si>
  <si>
    <t>Mie</t>
  </si>
  <si>
    <t>Siga [Shiga]</t>
  </si>
  <si>
    <t>Hyôgo [Kyoto]</t>
  </si>
  <si>
    <t>Ôsaka [Osaka]</t>
  </si>
  <si>
    <t>Hyôgo[Hyogo]</t>
  </si>
  <si>
    <t>Nara</t>
  </si>
  <si>
    <t>Wakayama</t>
  </si>
  <si>
    <t>Tottori</t>
  </si>
  <si>
    <t>Simane [Shimane]</t>
  </si>
  <si>
    <t>Okayama</t>
  </si>
  <si>
    <t>Hirosima [Hiroshima]</t>
  </si>
  <si>
    <t>Yamaguti [Yamaguchi]</t>
  </si>
  <si>
    <t>Tokusima [Tokushima]</t>
  </si>
  <si>
    <t>Kagawa</t>
  </si>
  <si>
    <t>Ehime</t>
  </si>
  <si>
    <t>Kôti [Kochi]</t>
  </si>
  <si>
    <t>Hukuoka [Fukuoka]</t>
  </si>
  <si>
    <t>Saga</t>
  </si>
  <si>
    <t>Nagasaki</t>
  </si>
  <si>
    <t>Kumamoto</t>
  </si>
  <si>
    <t>Ôita [Oita]</t>
  </si>
  <si>
    <t>Miyazaki</t>
  </si>
  <si>
    <t>Kagosima [Kagoshima]</t>
  </si>
  <si>
    <t>Okinawa</t>
  </si>
  <si>
    <t>Baringo</t>
  </si>
  <si>
    <t>Bomet</t>
  </si>
  <si>
    <t>Bungoma</t>
  </si>
  <si>
    <t>Busia</t>
  </si>
  <si>
    <t>Elgeyo/Marakwet</t>
  </si>
  <si>
    <t>Embu</t>
  </si>
  <si>
    <t>Garissa</t>
  </si>
  <si>
    <t>Homa Bay</t>
  </si>
  <si>
    <t>Isiolo</t>
  </si>
  <si>
    <t>Kajiado</t>
  </si>
  <si>
    <t>Kakamega</t>
  </si>
  <si>
    <t>Kericho</t>
  </si>
  <si>
    <t>Kiambu</t>
  </si>
  <si>
    <t>Kilifi</t>
  </si>
  <si>
    <t>Kirinyaga</t>
  </si>
  <si>
    <t>Kisii</t>
  </si>
  <si>
    <t>Kisumu</t>
  </si>
  <si>
    <t>Kitui</t>
  </si>
  <si>
    <t>Kwale</t>
  </si>
  <si>
    <t>Laikipia</t>
  </si>
  <si>
    <t>Lamu</t>
  </si>
  <si>
    <t>Machakos</t>
  </si>
  <si>
    <t>Makueni</t>
  </si>
  <si>
    <t>Mandera</t>
  </si>
  <si>
    <t>Marsabit</t>
  </si>
  <si>
    <t>Meru</t>
  </si>
  <si>
    <t>Migori</t>
  </si>
  <si>
    <t>Mombasa</t>
  </si>
  <si>
    <t>Murang'a</t>
  </si>
  <si>
    <t>Nairobi City</t>
  </si>
  <si>
    <t>Nakuru</t>
  </si>
  <si>
    <t>Nandi</t>
  </si>
  <si>
    <t>Narok</t>
  </si>
  <si>
    <t>Nyamira</t>
  </si>
  <si>
    <t>Nyandarua</t>
  </si>
  <si>
    <t>Nyeri</t>
  </si>
  <si>
    <t>Samburu</t>
  </si>
  <si>
    <t>Siaya</t>
  </si>
  <si>
    <t>Taita/Taveta</t>
  </si>
  <si>
    <t>Tana River</t>
  </si>
  <si>
    <t>Tharaka-Nithi</t>
  </si>
  <si>
    <t>Trans Nzoia</t>
  </si>
  <si>
    <t>Turkana</t>
  </si>
  <si>
    <t>Uasin Gishu</t>
  </si>
  <si>
    <t>Vihiga</t>
  </si>
  <si>
    <t>Wajir</t>
  </si>
  <si>
    <t>West Pokot</t>
  </si>
  <si>
    <t>Batken</t>
  </si>
  <si>
    <t>Chü</t>
  </si>
  <si>
    <t>Bishkek</t>
  </si>
  <si>
    <t>Osh</t>
  </si>
  <si>
    <t>Jalal-Abad</t>
  </si>
  <si>
    <t>Naryn</t>
  </si>
  <si>
    <t>Talas</t>
  </si>
  <si>
    <t>Ysyk-Köl</t>
  </si>
  <si>
    <t>Banteay Mean Chey [Bântéay Méanchey]</t>
  </si>
  <si>
    <t>Kracheh [Krâchéh]</t>
  </si>
  <si>
    <t>Mondol Kiri [Môndól Kiri]</t>
  </si>
  <si>
    <t>Phnom Penh [Phnum Pénh]</t>
  </si>
  <si>
    <t>Autonomous municipality</t>
  </si>
  <si>
    <t>Preah Vihear [Preah Vihéar]</t>
  </si>
  <si>
    <t>Prey Veaeng [Prey Vêng]</t>
  </si>
  <si>
    <t>Pousaat [Pouthisat]</t>
  </si>
  <si>
    <t>Rotanak Kiri [Rôtânôkiri]</t>
  </si>
  <si>
    <t>Siem Reab [Siemréab]</t>
  </si>
  <si>
    <t>Krong Preah Sihanouk [Krong Preah Sihanouk]</t>
  </si>
  <si>
    <t>Stueng Traeng [Stoeng Trêng]</t>
  </si>
  <si>
    <t>Baat Dambang [Batdâmbâng]</t>
  </si>
  <si>
    <t>Svaay Rieng [Svay Rieng]</t>
  </si>
  <si>
    <t>Taakaev [Takêv]</t>
  </si>
  <si>
    <t>Otdar Mean Chey [Otdâr Méanchey]</t>
  </si>
  <si>
    <t>Krong Kaeb [Krong Kêb]</t>
  </si>
  <si>
    <t>Krong Pailin [Krong Pailin]</t>
  </si>
  <si>
    <t>Tbong Khmum</t>
  </si>
  <si>
    <t>Kampong Chaam [Kâmpóng Cham]</t>
  </si>
  <si>
    <t>Kampong Chhnang [Kâmpóng Chhnang]</t>
  </si>
  <si>
    <t>Kampong Spueu [Kâmpóng Spœ]</t>
  </si>
  <si>
    <t>Kampong Thum [Kâmpóng Thum]</t>
  </si>
  <si>
    <t>Kampot [Kâmpôt]</t>
  </si>
  <si>
    <t>Kandaal [Kândal]</t>
  </si>
  <si>
    <t>Kaoh Kong [Kaôh Kong]</t>
  </si>
  <si>
    <t>Gilbert Islands</t>
  </si>
  <si>
    <t>Group of islands</t>
  </si>
  <si>
    <t>Line Islands</t>
  </si>
  <si>
    <t>Phoenix Islands</t>
  </si>
  <si>
    <t>Anjouan</t>
  </si>
  <si>
    <t>Island</t>
  </si>
  <si>
    <t>Grande Comore</t>
  </si>
  <si>
    <t>Mohéli</t>
  </si>
  <si>
    <t>Christ Church Nichola Town</t>
  </si>
  <si>
    <t>Saint Anne Sandy Point</t>
  </si>
  <si>
    <t>Saint George Basseterre</t>
  </si>
  <si>
    <t>Saint George Gingerland</t>
  </si>
  <si>
    <t>Saint James Windward</t>
  </si>
  <si>
    <t>Saint John Capisterre</t>
  </si>
  <si>
    <t>Saint John Figtree</t>
  </si>
  <si>
    <t>Saint Mary Cayon</t>
  </si>
  <si>
    <t>Saint Paul Capisterre</t>
  </si>
  <si>
    <t>Saint Paul Charlestown</t>
  </si>
  <si>
    <t>Saint Peter Basseterre</t>
  </si>
  <si>
    <t>Saint Thomas Lowland</t>
  </si>
  <si>
    <t>Saint Thomas Middle Island</t>
  </si>
  <si>
    <t>Trinity Palmetto Point</t>
  </si>
  <si>
    <t>Phyeongyang</t>
  </si>
  <si>
    <t>Phyeongannamto</t>
  </si>
  <si>
    <t>Phyeonganpukto</t>
  </si>
  <si>
    <t>Jakangto</t>
  </si>
  <si>
    <t>Hwanghainamto</t>
  </si>
  <si>
    <t>Hwanghaipukto</t>
  </si>
  <si>
    <t>Kangweonto</t>
  </si>
  <si>
    <t>Hamkyeongnamto</t>
  </si>
  <si>
    <t>Hamkyeongpukto</t>
  </si>
  <si>
    <t>Yanggang-do</t>
  </si>
  <si>
    <t>Nason</t>
  </si>
  <si>
    <t>Special City</t>
  </si>
  <si>
    <t>Seoul-teukbyeolsi [Seoul]</t>
  </si>
  <si>
    <t>Special city</t>
  </si>
  <si>
    <t>Busan Gwang'yeogsi [Pusan-Kwangyokshi]</t>
  </si>
  <si>
    <t>Metropolitan city</t>
  </si>
  <si>
    <t>Daegu Gwang'yeogsi [Taegu-Kwangyokshi]</t>
  </si>
  <si>
    <t>Incheon Gwang'yeogsi [Incheon]</t>
  </si>
  <si>
    <t>Gwangju Gwang'yeogsi [Kwangju-Kwangyokshi]</t>
  </si>
  <si>
    <t>Daejeon Gwang'yeogsi [Taejon-Kwangyokshi]</t>
  </si>
  <si>
    <t>Ulsan Gwang'yeogsi [Ulsan-Kwangyokshi]</t>
  </si>
  <si>
    <t>Gyeonggido [Kyonggi-do]</t>
  </si>
  <si>
    <t>Gang'weondo [Kang-won-do]</t>
  </si>
  <si>
    <t>Chungcheongbugdo [Ch'ungch'ongbuk-do]</t>
  </si>
  <si>
    <t>Chungcheongnamdo [Ch'ungch'ongnam-do]</t>
  </si>
  <si>
    <t>Jeonrabugdo [Chollabuk-do]</t>
  </si>
  <si>
    <t>Jeonranamdo [Chollanam-do]</t>
  </si>
  <si>
    <t>Gyeongsangbugdo [Kyongsangbuk-do]</t>
  </si>
  <si>
    <t>Gyeongsangnamdo [Kyongsangnam-do]</t>
  </si>
  <si>
    <t>Jeju-teukbyeoljachido [Jeju]</t>
  </si>
  <si>
    <t>Special self-governing province</t>
  </si>
  <si>
    <t>Sejong</t>
  </si>
  <si>
    <t>Special self-governing city</t>
  </si>
  <si>
    <t>Al A?madi</t>
  </si>
  <si>
    <t>Al Farwaniyah</t>
  </si>
  <si>
    <t>?awalli</t>
  </si>
  <si>
    <t>Al Jahra’</t>
  </si>
  <si>
    <t xml:space="preserve">	Al ‘Asimah</t>
  </si>
  <si>
    <t>Mubarak al Kabir</t>
  </si>
  <si>
    <t>AKM</t>
  </si>
  <si>
    <t>Aqmola oblysy</t>
  </si>
  <si>
    <t>AKT</t>
  </si>
  <si>
    <t>Aqtöbe oblysy</t>
  </si>
  <si>
    <t>Almaty</t>
  </si>
  <si>
    <t>ALM</t>
  </si>
  <si>
    <t>Almaty oblysy</t>
  </si>
  <si>
    <t>Astana</t>
  </si>
  <si>
    <t>ATY</t>
  </si>
  <si>
    <t>Atyrau oblysy</t>
  </si>
  <si>
    <t>KAR</t>
  </si>
  <si>
    <t>Qaraghandy oblysy</t>
  </si>
  <si>
    <t>KUS</t>
  </si>
  <si>
    <t>Qostanay oblysy</t>
  </si>
  <si>
    <t>KZY</t>
  </si>
  <si>
    <t>Qyzylorda oblysy</t>
  </si>
  <si>
    <t>Mangghystau oblysy</t>
  </si>
  <si>
    <t>PAV</t>
  </si>
  <si>
    <t>Pavlodar oblysy</t>
  </si>
  <si>
    <t>SEV</t>
  </si>
  <si>
    <t>Soltüstik Qazaqstan oblysy</t>
  </si>
  <si>
    <t>VOS</t>
  </si>
  <si>
    <t>Shyghys Qazaqstan oblysy</t>
  </si>
  <si>
    <t>YUZ</t>
  </si>
  <si>
    <t>Ongtüstik Qazaqstan oblysy</t>
  </si>
  <si>
    <t>ZAP</t>
  </si>
  <si>
    <t>Batys Qazaqstan oblysy</t>
  </si>
  <si>
    <t>ZHA</t>
  </si>
  <si>
    <t>Zhambyl oblysy</t>
  </si>
  <si>
    <t>Attapu [Attopeu]</t>
  </si>
  <si>
    <t>Bokèo</t>
  </si>
  <si>
    <t>Bolikhamxai [Borikhane]</t>
  </si>
  <si>
    <t>Champasak [Champassak]</t>
  </si>
  <si>
    <t>Houaphan</t>
  </si>
  <si>
    <t>Khammouan</t>
  </si>
  <si>
    <t>Louang Namtha</t>
  </si>
  <si>
    <t>Louangphabang [Louang Prabang)</t>
  </si>
  <si>
    <t>Oudômxai [Oudomsai]</t>
  </si>
  <si>
    <t>Phôngsali [Phong Saly]</t>
  </si>
  <si>
    <t>Salavan [Saravane]</t>
  </si>
  <si>
    <t>Savannakhét</t>
  </si>
  <si>
    <t>Vientiane</t>
  </si>
  <si>
    <t>Xaignabouli [Sayaboury]</t>
  </si>
  <si>
    <t>XE</t>
  </si>
  <si>
    <t>Xékong [Sékong]</t>
  </si>
  <si>
    <t>XI</t>
  </si>
  <si>
    <t>Xiangkhouang [Xieng Khouang]</t>
  </si>
  <si>
    <t>XS</t>
  </si>
  <si>
    <t>Xaisômboun</t>
  </si>
  <si>
    <t>Aakkâr</t>
  </si>
  <si>
    <t>Liban-Nord</t>
  </si>
  <si>
    <t>Beyrouth</t>
  </si>
  <si>
    <t>Baalbek-Hermel</t>
  </si>
  <si>
    <t>El Béqaa</t>
  </si>
  <si>
    <t>Liban-Sud</t>
  </si>
  <si>
    <t>JL</t>
  </si>
  <si>
    <t>Mont-Liban</t>
  </si>
  <si>
    <t>Nabatîyé</t>
  </si>
  <si>
    <t>Anse la Raye</t>
  </si>
  <si>
    <t>Castries</t>
  </si>
  <si>
    <t>Choiseul</t>
  </si>
  <si>
    <t>Dennery</t>
  </si>
  <si>
    <t>Gros Islet</t>
  </si>
  <si>
    <t>Laborie</t>
  </si>
  <si>
    <t>Micoud</t>
  </si>
  <si>
    <t>Soufrière</t>
  </si>
  <si>
    <t>Vieux Fort</t>
  </si>
  <si>
    <t>Canaries</t>
  </si>
  <si>
    <t>Balzers</t>
  </si>
  <si>
    <t>Eschen</t>
  </si>
  <si>
    <t>Gamprin</t>
  </si>
  <si>
    <t>Mauren</t>
  </si>
  <si>
    <t>Planken</t>
  </si>
  <si>
    <t>Ruggell</t>
  </si>
  <si>
    <t>Schaan</t>
  </si>
  <si>
    <t>Schellenberg</t>
  </si>
  <si>
    <t>Triesen</t>
  </si>
  <si>
    <t>Triesenberg</t>
  </si>
  <si>
    <t>Vaduz</t>
  </si>
  <si>
    <t>Basnahira pa?ata</t>
  </si>
  <si>
    <t>Colombo</t>
  </si>
  <si>
    <t>Gampaha</t>
  </si>
  <si>
    <t>Kalutara</t>
  </si>
  <si>
    <t>Madhyama pa?ata</t>
  </si>
  <si>
    <t>Kandy</t>
  </si>
  <si>
    <t>Matale</t>
  </si>
  <si>
    <t>Nuwara Eliya</t>
  </si>
  <si>
    <t>Daku?u pa?ata</t>
  </si>
  <si>
    <t>Galle</t>
  </si>
  <si>
    <t>Matara</t>
  </si>
  <si>
    <t>Hambantota</t>
  </si>
  <si>
    <t>Uturu pa?ata</t>
  </si>
  <si>
    <t>Jaffna</t>
  </si>
  <si>
    <t>Kilinochchi</t>
  </si>
  <si>
    <t>Mannar</t>
  </si>
  <si>
    <t>Vavuniya</t>
  </si>
  <si>
    <t>Mullaittivu</t>
  </si>
  <si>
    <t>Næ?genahira pa?ata</t>
  </si>
  <si>
    <t>Batticaloa</t>
  </si>
  <si>
    <t>Ampara</t>
  </si>
  <si>
    <t>Trincomalee</t>
  </si>
  <si>
    <t>Vayamba pa?ata</t>
  </si>
  <si>
    <t>Kurunegala</t>
  </si>
  <si>
    <t>Puttalam</t>
  </si>
  <si>
    <t>Uturumæ?da pa?ata</t>
  </si>
  <si>
    <t>Anuradhapura</t>
  </si>
  <si>
    <t>Polonnaruwa</t>
  </si>
  <si>
    <t>Uva pa?ata</t>
  </si>
  <si>
    <t>Badulla</t>
  </si>
  <si>
    <t>Monaragala</t>
  </si>
  <si>
    <t>Sabaragamuva pa?ata</t>
  </si>
  <si>
    <t>Ratnapura</t>
  </si>
  <si>
    <t>Kegalla</t>
  </si>
  <si>
    <t>Bong</t>
  </si>
  <si>
    <t>Bomi</t>
  </si>
  <si>
    <t>Grand Cape Mount</t>
  </si>
  <si>
    <t>Grand Bassa</t>
  </si>
  <si>
    <t>Grand Gedeh</t>
  </si>
  <si>
    <t>GK</t>
  </si>
  <si>
    <t>Grand Kru</t>
  </si>
  <si>
    <t>Gbarpolu</t>
  </si>
  <si>
    <t>Lofa</t>
  </si>
  <si>
    <t>Margibi</t>
  </si>
  <si>
    <t>Montserrado</t>
  </si>
  <si>
    <t>Nimba</t>
  </si>
  <si>
    <t>River Gee</t>
  </si>
  <si>
    <t xml:space="preserve">	River Cess</t>
  </si>
  <si>
    <t>Sinoe</t>
  </si>
  <si>
    <t>Maseru</t>
  </si>
  <si>
    <t>Butha-Buthe</t>
  </si>
  <si>
    <t>Leribe</t>
  </si>
  <si>
    <t>Berea</t>
  </si>
  <si>
    <t>Mafeteng</t>
  </si>
  <si>
    <t>Mohale's Hoek</t>
  </si>
  <si>
    <t>Quthing</t>
  </si>
  <si>
    <t>Qacha's Nek</t>
  </si>
  <si>
    <t>Mokhotlong</t>
  </si>
  <si>
    <t>Thaba-Tseka</t>
  </si>
  <si>
    <t>Akmene</t>
  </si>
  <si>
    <t>District municipality</t>
  </si>
  <si>
    <t>Alytaus miestas</t>
  </si>
  <si>
    <t>City municipality</t>
  </si>
  <si>
    <t>Alytus</t>
  </si>
  <si>
    <t>Anykšciai</t>
  </si>
  <si>
    <t>Birštono</t>
  </si>
  <si>
    <t>Biržai</t>
  </si>
  <si>
    <t>Druskininkai</t>
  </si>
  <si>
    <t>Elektrénai</t>
  </si>
  <si>
    <t>Ignalina</t>
  </si>
  <si>
    <t>Jonava</t>
  </si>
  <si>
    <t>Joniškis</t>
  </si>
  <si>
    <t>Jurbarkas</t>
  </si>
  <si>
    <t>Kaišiadorys</t>
  </si>
  <si>
    <t>Kalvarijos</t>
  </si>
  <si>
    <t>Kauno miestas</t>
  </si>
  <si>
    <t>Kaunas</t>
  </si>
  <si>
    <t>Kazlu Rudos</t>
  </si>
  <si>
    <t>Kedainiai</t>
  </si>
  <si>
    <t>Kelme</t>
  </si>
  <si>
    <t>Klaipedos miestas</t>
  </si>
  <si>
    <t>Klaipeda</t>
  </si>
  <si>
    <t>Kretinga</t>
  </si>
  <si>
    <t>Kupiškis</t>
  </si>
  <si>
    <t>Lazdijai</t>
  </si>
  <si>
    <t>Marijampole</t>
  </si>
  <si>
    <t>Mažeikiai</t>
  </si>
  <si>
    <t>Moletai</t>
  </si>
  <si>
    <t>Neringa</t>
  </si>
  <si>
    <t>Pagégiai</t>
  </si>
  <si>
    <t>Pakruojis</t>
  </si>
  <si>
    <t>Palangos miestas</t>
  </si>
  <si>
    <t>Panevežio miestas</t>
  </si>
  <si>
    <t>Panevežys</t>
  </si>
  <si>
    <t>Pasvalys</t>
  </si>
  <si>
    <t>Plunge</t>
  </si>
  <si>
    <t>Prienai</t>
  </si>
  <si>
    <t>Radviliškis</t>
  </si>
  <si>
    <t>Raseiniai</t>
  </si>
  <si>
    <t>Rietavo</t>
  </si>
  <si>
    <t>Rokiškis</t>
  </si>
  <si>
    <t>Šakiai</t>
  </si>
  <si>
    <t>Šalcininkai</t>
  </si>
  <si>
    <t>Šiauliu miestas</t>
  </si>
  <si>
    <t>Šiauliai</t>
  </si>
  <si>
    <t>Šilale</t>
  </si>
  <si>
    <t>Šilute</t>
  </si>
  <si>
    <t>Širvintos</t>
  </si>
  <si>
    <t>Skuodas</t>
  </si>
  <si>
    <t>Švencionys</t>
  </si>
  <si>
    <t>Taurage</t>
  </si>
  <si>
    <t>Telšiai</t>
  </si>
  <si>
    <t>Trakai</t>
  </si>
  <si>
    <t>Ukmerge</t>
  </si>
  <si>
    <t>Utena</t>
  </si>
  <si>
    <t>Varena</t>
  </si>
  <si>
    <t>Vilkaviškis</t>
  </si>
  <si>
    <t>Vilniaus miestas</t>
  </si>
  <si>
    <t>Vilnius</t>
  </si>
  <si>
    <t>Visaginas</t>
  </si>
  <si>
    <t>Zarasai</t>
  </si>
  <si>
    <t>Alytaus Apskritis</t>
  </si>
  <si>
    <t>Klaipedos apskritis</t>
  </si>
  <si>
    <t>Kauno Apskritis</t>
  </si>
  <si>
    <t>Marijampoles apskritis</t>
  </si>
  <si>
    <t>Panevežio apskritis</t>
  </si>
  <si>
    <t>Šiauliu Apskritis</t>
  </si>
  <si>
    <t>Taurages apskritis</t>
  </si>
  <si>
    <t>Telšiu Apskritis</t>
  </si>
  <si>
    <t>Utenos Apskritis</t>
  </si>
  <si>
    <t>VL</t>
  </si>
  <si>
    <t>Vilniaus Apskritis</t>
  </si>
  <si>
    <t>Capellen</t>
  </si>
  <si>
    <t>canton</t>
  </si>
  <si>
    <t>Clervaux</t>
  </si>
  <si>
    <t>Diekirch</t>
  </si>
  <si>
    <t>Echternach</t>
  </si>
  <si>
    <t>Esch-sur-Alzette</t>
  </si>
  <si>
    <t>Gréivemaacher</t>
  </si>
  <si>
    <t>Mersch</t>
  </si>
  <si>
    <t>RD</t>
  </si>
  <si>
    <t>Redange</t>
  </si>
  <si>
    <t>Remich</t>
  </si>
  <si>
    <t>Vianden</t>
  </si>
  <si>
    <t>Wiltz</t>
  </si>
  <si>
    <t>Aglonas novads (Aglona)</t>
  </si>
  <si>
    <t>Aizkraukles novads (Aizkraukle)</t>
  </si>
  <si>
    <t>Aizputes novads (Aizpute)</t>
  </si>
  <si>
    <t>Aknistes novads (Akniste)</t>
  </si>
  <si>
    <t>Alojas novads (Aloja)</t>
  </si>
  <si>
    <t>Alsungas novads (Alsunga)</t>
  </si>
  <si>
    <t>Aluksnes novads (Aluksne)</t>
  </si>
  <si>
    <t>Amatas novads (Amata)</t>
  </si>
  <si>
    <t>Apes novads (Ape)</t>
  </si>
  <si>
    <t>Auces novads (Auce)</t>
  </si>
  <si>
    <t>Adažu novads (Adaži)</t>
  </si>
  <si>
    <t>Babites novads (Babite)</t>
  </si>
  <si>
    <t>Baldones novads (Baldone)</t>
  </si>
  <si>
    <t>Baltinavas novads (Baltinava)</t>
  </si>
  <si>
    <t>Balvu novads (Balvi)</t>
  </si>
  <si>
    <t>Bauskas novads (Bauska)</t>
  </si>
  <si>
    <t>Beverinas novads (Beverina)</t>
  </si>
  <si>
    <t>Brocenu novads (Broceni)</t>
  </si>
  <si>
    <t>Burtnieku novads (Burtnieki)</t>
  </si>
  <si>
    <t>Carnikavas novads (Carnikava)</t>
  </si>
  <si>
    <t>Cesvaines novads (Cesvaine)</t>
  </si>
  <si>
    <t>Cesu novads (Cesis)</t>
  </si>
  <si>
    <t>Ciblas novads (Cibla)</t>
  </si>
  <si>
    <t>Dagdas novads (Dagda)</t>
  </si>
  <si>
    <t>Daugavpils novads (Daugavpils)</t>
  </si>
  <si>
    <t>Dobeles novads (Dobele)</t>
  </si>
  <si>
    <t>Dundagas novads (Dundaga)</t>
  </si>
  <si>
    <t>Durbes novads (Durbe)</t>
  </si>
  <si>
    <t>Engures novads (Engure)</t>
  </si>
  <si>
    <t>Erglu novads (Ergli)</t>
  </si>
  <si>
    <t>Garkalnes novads (Garkalne)</t>
  </si>
  <si>
    <t>Grobinas novads (Grobina)</t>
  </si>
  <si>
    <t>Gulbenes novads (Gulbene)</t>
  </si>
  <si>
    <t>Iecavas novads (Iecava)</t>
  </si>
  <si>
    <t>Ikškiles novads (Ikškile)</t>
  </si>
  <si>
    <t>Ilukstes novads (Ilukste)</t>
  </si>
  <si>
    <t>Incukalna novads (Incukalns)</t>
  </si>
  <si>
    <t>Jaunjelgavas novads_x000D_
(Jaunjelgava)</t>
  </si>
  <si>
    <t>Jaunpiebalgas novads_x000D_
(Jaunpiebalga)</t>
  </si>
  <si>
    <t>Jaunpils novads (Jaunpils)</t>
  </si>
  <si>
    <t>Jelgavas novads (Jelgava)</t>
  </si>
  <si>
    <t>Jekabpils novads (Jekabpils)</t>
  </si>
  <si>
    <t>Kandavas novads (Kandava)</t>
  </si>
  <si>
    <t>Karsavas novads (Karsava)</t>
  </si>
  <si>
    <t>Kocenu novads (Koceni)</t>
  </si>
  <si>
    <t>Kokneses novads (Koknese)</t>
  </si>
  <si>
    <t>Kraslavas novads (Kraslava)</t>
  </si>
  <si>
    <t>Krimuldas novads (Krimulda)</t>
  </si>
  <si>
    <t>Krustpils novads (Krustpils)</t>
  </si>
  <si>
    <t>Kuldigas novads (Kuldiga)</t>
  </si>
  <si>
    <t>Keguma novads (Kegums)</t>
  </si>
  <si>
    <t>Kekavas novads (Kekava)</t>
  </si>
  <si>
    <t>Lielvardes novads (Lielvarde)</t>
  </si>
  <si>
    <t>Limbažu novads (Limbaži)</t>
  </si>
  <si>
    <t>Ligatnes novads (Ligatne)</t>
  </si>
  <si>
    <t>Livanu novads (Livani)</t>
  </si>
  <si>
    <t>Lubanas novads (Lubana)</t>
  </si>
  <si>
    <t>Ludzas novads (Ludza)</t>
  </si>
  <si>
    <t>Madonas novads (Madona)</t>
  </si>
  <si>
    <t>Mazsalacas novads (Mazsalaca)</t>
  </si>
  <si>
    <t>Malpils novads (Malpils)</t>
  </si>
  <si>
    <t>Marupes novads (Marupe)</t>
  </si>
  <si>
    <t>Mersraga novads (Mersrags)</t>
  </si>
  <si>
    <t>Naukšenu novads (Naukšeni)</t>
  </si>
  <si>
    <t>Neretas novads (Nereta)</t>
  </si>
  <si>
    <t>Nicas novads (Nica)</t>
  </si>
  <si>
    <t>Ogres novads (Ogre)</t>
  </si>
  <si>
    <t>Olaines novads (Olaine)</t>
  </si>
  <si>
    <t>Ozolnieku novads (Ozolnieki)</t>
  </si>
  <si>
    <t>Pargaujas novads (Pargauja)</t>
  </si>
  <si>
    <t>Pavilostas novads (Pavilosta)</t>
  </si>
  <si>
    <t>Plavinu novads (Plavinas)</t>
  </si>
  <si>
    <t>Preilu novads (Preili)</t>
  </si>
  <si>
    <t>Priekules novads (Priekule)</t>
  </si>
  <si>
    <t>Priekulu novads (Priekuli)</t>
  </si>
  <si>
    <t>Raunas novads (Rauna)</t>
  </si>
  <si>
    <t>Rezeknes novads (Rezekne)</t>
  </si>
  <si>
    <t>Riebinu novads (Riebini)</t>
  </si>
  <si>
    <t>Rojas novads (Roja)</t>
  </si>
  <si>
    <t>Ropažu novads (Ropaži)</t>
  </si>
  <si>
    <t>Rucavas novads (Rucava)</t>
  </si>
  <si>
    <t>Rugaju novads (Rugaji)</t>
  </si>
  <si>
    <t>Rundales novads (Rundale)</t>
  </si>
  <si>
    <t>Rujienas novads (Rujiena)</t>
  </si>
  <si>
    <t>Salas novads (Sala)</t>
  </si>
  <si>
    <t>Salacgrivas novads (Salacgriva)</t>
  </si>
  <si>
    <t>Salaspils novads (Salaspils)</t>
  </si>
  <si>
    <t>Saldus novads (Saldus)</t>
  </si>
  <si>
    <t>Saulkrastu novads (Saulkrasti)</t>
  </si>
  <si>
    <t>Sejas novads (Seja)</t>
  </si>
  <si>
    <t>Siguldas novads (Sigulda)</t>
  </si>
  <si>
    <t>Skriveru novads (Skriveri)</t>
  </si>
  <si>
    <t>Skrundas novads (Skrunda)</t>
  </si>
  <si>
    <t>Smiltenes novads (Smiltene)</t>
  </si>
  <si>
    <t>Stopinu novads (Stopini)</t>
  </si>
  <si>
    <t>Strencu novads (Strenci)</t>
  </si>
  <si>
    <t>Talsu novads (Talsi)</t>
  </si>
  <si>
    <t>Tervetes novads (Tervete)</t>
  </si>
  <si>
    <t>Tukuma novads (Tukums)</t>
  </si>
  <si>
    <t>Vainodes novads (Vainode)</t>
  </si>
  <si>
    <t>Valkas novads (Valka)</t>
  </si>
  <si>
    <t>Varaklanu novads (Varaklani)</t>
  </si>
  <si>
    <t>Varkavas novads (Varkava)</t>
  </si>
  <si>
    <t>Vecpiebalgas novads_x000D_
(Vecpiebalga)</t>
  </si>
  <si>
    <t>Vecumnieku novads (Vecumnieki)</t>
  </si>
  <si>
    <t>Ventspils novads (Ventspils)</t>
  </si>
  <si>
    <t>Viesites novads (Viesite)</t>
  </si>
  <si>
    <t>Vilakas novads (Vilaka)</t>
  </si>
  <si>
    <t>Vilanu novads (Vilani)</t>
  </si>
  <si>
    <t>Zilupes novads (Zilupe)</t>
  </si>
  <si>
    <t>DGV</t>
  </si>
  <si>
    <t>Daugavpils</t>
  </si>
  <si>
    <t>Republican city</t>
  </si>
  <si>
    <t>JEL</t>
  </si>
  <si>
    <t>Jelgava</t>
  </si>
  <si>
    <t>JKB</t>
  </si>
  <si>
    <t>Jekabpils</t>
  </si>
  <si>
    <t>JUR</t>
  </si>
  <si>
    <t>Jurmala</t>
  </si>
  <si>
    <t>LPX</t>
  </si>
  <si>
    <t>Liepaja</t>
  </si>
  <si>
    <t>REZ</t>
  </si>
  <si>
    <t>Rezekne</t>
  </si>
  <si>
    <t>RIX</t>
  </si>
  <si>
    <t>Riga</t>
  </si>
  <si>
    <t>Ventspils</t>
  </si>
  <si>
    <t>VMR</t>
  </si>
  <si>
    <t>Valmiera</t>
  </si>
  <si>
    <t>Banghazi</t>
  </si>
  <si>
    <t>Popularate</t>
  </si>
  <si>
    <t>Al Butnan</t>
  </si>
  <si>
    <t>DR</t>
  </si>
  <si>
    <t>Darnah</t>
  </si>
  <si>
    <t>Ghat</t>
  </si>
  <si>
    <t>Al Jabal al Akh?ar</t>
  </si>
  <si>
    <t>JG</t>
  </si>
  <si>
    <t>Al Jabal al Gharbi</t>
  </si>
  <si>
    <t>Al Jafarah</t>
  </si>
  <si>
    <t>Al Jufrah</t>
  </si>
  <si>
    <t>KF</t>
  </si>
  <si>
    <t>Al Kufrah</t>
  </si>
  <si>
    <t>Al Marqab</t>
  </si>
  <si>
    <t>Misratah</t>
  </si>
  <si>
    <t>Al Marj</t>
  </si>
  <si>
    <t>Murzuq</t>
  </si>
  <si>
    <t>Nalut</t>
  </si>
  <si>
    <t>NQ</t>
  </si>
  <si>
    <t>An Nuqat al Khams</t>
  </si>
  <si>
    <t>Sabha</t>
  </si>
  <si>
    <t>Surt</t>
  </si>
  <si>
    <t>Tarabulus</t>
  </si>
  <si>
    <t>Al Wa?at</t>
  </si>
  <si>
    <t>Wadi al Hayat</t>
  </si>
  <si>
    <t>Wadi ash Shati?</t>
  </si>
  <si>
    <t>Az Zawiyah</t>
  </si>
  <si>
    <t>Tanger-Tétouan</t>
  </si>
  <si>
    <t>Economic Region</t>
  </si>
  <si>
    <t>Gharb-Chrarda-Beni Hssen</t>
  </si>
  <si>
    <t>Taza-Al Hoceima-Taounate</t>
  </si>
  <si>
    <t>L'Oriental</t>
  </si>
  <si>
    <t>Fès-Boulemane</t>
  </si>
  <si>
    <t>Meknès-Tafilalet</t>
  </si>
  <si>
    <t>Rabat-Salé-Zemmour-Zaer</t>
  </si>
  <si>
    <t>Grand Casablanca</t>
  </si>
  <si>
    <t>Chaouia-Ouardigha</t>
  </si>
  <si>
    <t>Doukhala-Abda</t>
  </si>
  <si>
    <t>Marrakech-Tensift-Al Haouz</t>
  </si>
  <si>
    <t>Tadla-Azilal</t>
  </si>
  <si>
    <t>Sous-Massa-Draa</t>
  </si>
  <si>
    <t>Guelmim-Es Semara</t>
  </si>
  <si>
    <t>Laâyoune-Boujdour-Sakia el Hamra</t>
  </si>
  <si>
    <t>Oued ed Dahab-Lagouira</t>
  </si>
  <si>
    <t>AGD</t>
  </si>
  <si>
    <t>Agadir-Ida-Outanane</t>
  </si>
  <si>
    <t>AOU</t>
  </si>
  <si>
    <t>Aousserd</t>
  </si>
  <si>
    <t>ASZ</t>
  </si>
  <si>
    <t>Assa-Zag</t>
  </si>
  <si>
    <t>AZI</t>
  </si>
  <si>
    <t>Azilal</t>
  </si>
  <si>
    <t>BEM</t>
  </si>
  <si>
    <t>Beni Mellal</t>
  </si>
  <si>
    <t>BER</t>
  </si>
  <si>
    <t>Berkane</t>
  </si>
  <si>
    <t>Ben Slimane</t>
  </si>
  <si>
    <t>BOD</t>
  </si>
  <si>
    <t>Boujdour (EH)</t>
  </si>
  <si>
    <t>BOM</t>
  </si>
  <si>
    <t>Boulemane</t>
  </si>
  <si>
    <t>Casablanca [Dar el Beïda]*</t>
  </si>
  <si>
    <t>Chefchaouene</t>
  </si>
  <si>
    <t>CHI</t>
  </si>
  <si>
    <t>Chichaoua</t>
  </si>
  <si>
    <t>CHT</t>
  </si>
  <si>
    <t>Chtouka-Ait Baha</t>
  </si>
  <si>
    <t>ERR</t>
  </si>
  <si>
    <t>Errachidia</t>
  </si>
  <si>
    <t>ESI</t>
  </si>
  <si>
    <t>Essaouira</t>
  </si>
  <si>
    <t>ESM</t>
  </si>
  <si>
    <t>Es Smara (EH)</t>
  </si>
  <si>
    <t>FAH</t>
  </si>
  <si>
    <t>Fahs-Beni Makada</t>
  </si>
  <si>
    <t>FES</t>
  </si>
  <si>
    <t>Fès-Dar-Dbibegh</t>
  </si>
  <si>
    <t>FIG</t>
  </si>
  <si>
    <t>Figuig</t>
  </si>
  <si>
    <t>GUE</t>
  </si>
  <si>
    <t>Guelmim</t>
  </si>
  <si>
    <t>HAJ</t>
  </si>
  <si>
    <t>El Hajeb</t>
  </si>
  <si>
    <t>HAO</t>
  </si>
  <si>
    <t>Al Haouz</t>
  </si>
  <si>
    <t>HOC</t>
  </si>
  <si>
    <t>Al Hoceïma</t>
  </si>
  <si>
    <t>IFR</t>
  </si>
  <si>
    <t>Ifrane</t>
  </si>
  <si>
    <t>INE</t>
  </si>
  <si>
    <t>Inezgane-Ait Melloul</t>
  </si>
  <si>
    <t>JDI</t>
  </si>
  <si>
    <t>El Jadida</t>
  </si>
  <si>
    <t>JRA</t>
  </si>
  <si>
    <t>Jrada</t>
  </si>
  <si>
    <t>Kénitra</t>
  </si>
  <si>
    <t>KES</t>
  </si>
  <si>
    <t>Kelaat Sraghna</t>
  </si>
  <si>
    <t>KHE</t>
  </si>
  <si>
    <t>Khemisset</t>
  </si>
  <si>
    <t>KHN</t>
  </si>
  <si>
    <t>Khenifra</t>
  </si>
  <si>
    <t>Khouribga</t>
  </si>
  <si>
    <t>LAA</t>
  </si>
  <si>
    <t>Laâyoune</t>
  </si>
  <si>
    <t>LAR</t>
  </si>
  <si>
    <t>Larache</t>
  </si>
  <si>
    <t>MED</t>
  </si>
  <si>
    <t>Médiouna</t>
  </si>
  <si>
    <t>MEK</t>
  </si>
  <si>
    <t>Meknès*</t>
  </si>
  <si>
    <t>MMD</t>
  </si>
  <si>
    <t>Marrakech-Medina</t>
  </si>
  <si>
    <t>MMN</t>
  </si>
  <si>
    <t>Marrakech-Menara</t>
  </si>
  <si>
    <t>MOH</t>
  </si>
  <si>
    <t>Mohammadia</t>
  </si>
  <si>
    <t>Moulay Yacoub</t>
  </si>
  <si>
    <t>NAD</t>
  </si>
  <si>
    <t>Nador</t>
  </si>
  <si>
    <t>Nouaceur</t>
  </si>
  <si>
    <t>OUA</t>
  </si>
  <si>
    <t>Ouarzazate</t>
  </si>
  <si>
    <t>Oued ed Dahab (EH)</t>
  </si>
  <si>
    <t>OUJ</t>
  </si>
  <si>
    <t>Oujda-Angad</t>
  </si>
  <si>
    <t>RAB</t>
  </si>
  <si>
    <t>Rabat</t>
  </si>
  <si>
    <t>SAF</t>
  </si>
  <si>
    <t>Safi</t>
  </si>
  <si>
    <t>Salé</t>
  </si>
  <si>
    <t>SEF</t>
  </si>
  <si>
    <t>Sefrou</t>
  </si>
  <si>
    <t>SET</t>
  </si>
  <si>
    <t>Settat</t>
  </si>
  <si>
    <t>SIK</t>
  </si>
  <si>
    <t>Sidi Kacem</t>
  </si>
  <si>
    <t>SKH</t>
  </si>
  <si>
    <t>Skhirate-Témara</t>
  </si>
  <si>
    <t>SYB</t>
  </si>
  <si>
    <t>Sidi Youssef Ben Ali</t>
  </si>
  <si>
    <t>TAI</t>
  </si>
  <si>
    <t>Taourirt</t>
  </si>
  <si>
    <t>TAO</t>
  </si>
  <si>
    <t>Taounate</t>
  </si>
  <si>
    <t>Taroudannt</t>
  </si>
  <si>
    <t>TAT</t>
  </si>
  <si>
    <t>Tata</t>
  </si>
  <si>
    <t>TAZ</t>
  </si>
  <si>
    <t>Taza</t>
  </si>
  <si>
    <t>TET</t>
  </si>
  <si>
    <t>Tétouan*</t>
  </si>
  <si>
    <t>TIZ</t>
  </si>
  <si>
    <t>Tiznit</t>
  </si>
  <si>
    <t>TNG</t>
  </si>
  <si>
    <t>Tanger-Assilah</t>
  </si>
  <si>
    <t>TNT</t>
  </si>
  <si>
    <t>Tan-Tan</t>
  </si>
  <si>
    <t>ZAG</t>
  </si>
  <si>
    <t>Zagora</t>
  </si>
  <si>
    <t>La Colle</t>
  </si>
  <si>
    <t>Quarter</t>
  </si>
  <si>
    <t>La Condamine</t>
  </si>
  <si>
    <t>Fontvieille</t>
  </si>
  <si>
    <t>La Gare</t>
  </si>
  <si>
    <t>Jardin Exotique</t>
  </si>
  <si>
    <t>Larvotto</t>
  </si>
  <si>
    <t>Malbousquet</t>
  </si>
  <si>
    <t>Monte-Carlo</t>
  </si>
  <si>
    <t>Moneghetti</t>
  </si>
  <si>
    <t>Monaco-Ville</t>
  </si>
  <si>
    <t>Moulins</t>
  </si>
  <si>
    <t>Port-Hercule</t>
  </si>
  <si>
    <t>Sainte-Dévote</t>
  </si>
  <si>
    <t>La Source</t>
  </si>
  <si>
    <t>Spélugues</t>
  </si>
  <si>
    <t>Saint-Roman</t>
  </si>
  <si>
    <t>Vallon de la Rousse</t>
  </si>
  <si>
    <t>Anenii Noi</t>
  </si>
  <si>
    <t>Balti</t>
  </si>
  <si>
    <t>Bender [Tighina]</t>
  </si>
  <si>
    <t>Briceni</t>
  </si>
  <si>
    <t>Basarabeasca</t>
  </si>
  <si>
    <t>Cahul</t>
  </si>
  <si>
    <t>Calarasi</t>
  </si>
  <si>
    <t>Cimislia</t>
  </si>
  <si>
    <t>Criuleni</t>
  </si>
  <si>
    <t>Causeni</t>
  </si>
  <si>
    <t>Cantemir</t>
  </si>
  <si>
    <t>Chisinau</t>
  </si>
  <si>
    <t>Donduseni</t>
  </si>
  <si>
    <t>Drochia</t>
  </si>
  <si>
    <t>Dubasari</t>
  </si>
  <si>
    <t>ED</t>
  </si>
  <si>
    <t>Edinet</t>
  </si>
  <si>
    <t>Falesti</t>
  </si>
  <si>
    <t>Floresti</t>
  </si>
  <si>
    <t>Gagauzia, Unitatea teritoriala_x000D_
autonoma (UTAG)</t>
  </si>
  <si>
    <t>Autonomous territory unit</t>
  </si>
  <si>
    <t>Glodeni</t>
  </si>
  <si>
    <t>Hîncesti</t>
  </si>
  <si>
    <t>Ialoveni</t>
  </si>
  <si>
    <t>Leova</t>
  </si>
  <si>
    <t>Nisporeni</t>
  </si>
  <si>
    <t>Ocniþa</t>
  </si>
  <si>
    <t>Orhei</t>
  </si>
  <si>
    <t>Rezina</t>
  </si>
  <si>
    <t>Rîscani</t>
  </si>
  <si>
    <t>Soldanesti</t>
  </si>
  <si>
    <t>Sîngerei</t>
  </si>
  <si>
    <t>Stînga Nistrului, unitatea teritoriala din</t>
  </si>
  <si>
    <t>Territorial unit</t>
  </si>
  <si>
    <t>Soroca</t>
  </si>
  <si>
    <t>Straseni</t>
  </si>
  <si>
    <t>Stefan Voda</t>
  </si>
  <si>
    <t>Taraclia</t>
  </si>
  <si>
    <t>Telenesti</t>
  </si>
  <si>
    <t>UN</t>
  </si>
  <si>
    <t>Ungheni</t>
  </si>
  <si>
    <t>Andrijevica</t>
  </si>
  <si>
    <t>Bar</t>
  </si>
  <si>
    <t>Berane</t>
  </si>
  <si>
    <t>Bijelo Polje</t>
  </si>
  <si>
    <t>Budva</t>
  </si>
  <si>
    <t>Cetinje</t>
  </si>
  <si>
    <t>Danilovgrad</t>
  </si>
  <si>
    <t>Herceg-Novi</t>
  </si>
  <si>
    <t>Kolašin</t>
  </si>
  <si>
    <t>Kotor</t>
  </si>
  <si>
    <t>Mojkovac</t>
  </si>
  <si>
    <t>Nikšic´</t>
  </si>
  <si>
    <t>Plav</t>
  </si>
  <si>
    <t>Pljevlja</t>
  </si>
  <si>
    <t>Plužine</t>
  </si>
  <si>
    <t>Podgorica</t>
  </si>
  <si>
    <t>Rožaje</t>
  </si>
  <si>
    <t>Šavnik</t>
  </si>
  <si>
    <t>Tivat</t>
  </si>
  <si>
    <t>Ulcinj</t>
  </si>
  <si>
    <t>Žabljak</t>
  </si>
  <si>
    <t>Gusinje</t>
  </si>
  <si>
    <t>Petnjica</t>
  </si>
  <si>
    <t>Toamasina</t>
  </si>
  <si>
    <t>Antsiranana</t>
  </si>
  <si>
    <t>Fianarantsoa</t>
  </si>
  <si>
    <t>Mahajanga</t>
  </si>
  <si>
    <t>Antananarivo</t>
  </si>
  <si>
    <t>Toliara</t>
  </si>
  <si>
    <t>ALK</t>
  </si>
  <si>
    <t>Ailuk</t>
  </si>
  <si>
    <t>ALL</t>
  </si>
  <si>
    <t>Ailinglapalap</t>
  </si>
  <si>
    <t>ARN</t>
  </si>
  <si>
    <t>Arno</t>
  </si>
  <si>
    <t>AUR</t>
  </si>
  <si>
    <t>Aur</t>
  </si>
  <si>
    <t>EBO</t>
  </si>
  <si>
    <t>Ebon</t>
  </si>
  <si>
    <t>ENI</t>
  </si>
  <si>
    <t>Enewetak and Ujelang</t>
  </si>
  <si>
    <t>JAB</t>
  </si>
  <si>
    <t>Jabat</t>
  </si>
  <si>
    <t>JAL</t>
  </si>
  <si>
    <t>Jaluit</t>
  </si>
  <si>
    <t>KIL</t>
  </si>
  <si>
    <t>Bikini and Kili</t>
  </si>
  <si>
    <t>KWA</t>
  </si>
  <si>
    <t>Kwajalein</t>
  </si>
  <si>
    <t>Ralik chain</t>
  </si>
  <si>
    <t>Chains (of islands)</t>
  </si>
  <si>
    <t>LAE</t>
  </si>
  <si>
    <t>Lae</t>
  </si>
  <si>
    <t>LIB</t>
  </si>
  <si>
    <t>Lib</t>
  </si>
  <si>
    <t>LIK</t>
  </si>
  <si>
    <t>Likiep</t>
  </si>
  <si>
    <t>MAJ</t>
  </si>
  <si>
    <t>Majuro</t>
  </si>
  <si>
    <t>Maloelap</t>
  </si>
  <si>
    <t>MEJ</t>
  </si>
  <si>
    <t>Mejit</t>
  </si>
  <si>
    <t>MIL</t>
  </si>
  <si>
    <t>Mili</t>
  </si>
  <si>
    <t>NMK</t>
  </si>
  <si>
    <t>Namdrik</t>
  </si>
  <si>
    <t>NMU</t>
  </si>
  <si>
    <t>Namu</t>
  </si>
  <si>
    <t>RON</t>
  </si>
  <si>
    <t>Rongelap</t>
  </si>
  <si>
    <t>Ratak chain</t>
  </si>
  <si>
    <t>UJA</t>
  </si>
  <si>
    <t>Ujae</t>
  </si>
  <si>
    <t>UTI</t>
  </si>
  <si>
    <t>Utrik</t>
  </si>
  <si>
    <t>WTH</t>
  </si>
  <si>
    <t>Wotho</t>
  </si>
  <si>
    <t>WTJ</t>
  </si>
  <si>
    <t>Wotje</t>
  </si>
  <si>
    <t>Aracinovo</t>
  </si>
  <si>
    <t>Berovo</t>
  </si>
  <si>
    <t>Bitola</t>
  </si>
  <si>
    <t>Bogdanci</t>
  </si>
  <si>
    <t>Bogovinje</t>
  </si>
  <si>
    <t>Bosilovo</t>
  </si>
  <si>
    <t>Brvenica</t>
  </si>
  <si>
    <t>Valandovo</t>
  </si>
  <si>
    <t>Vasilevo</t>
  </si>
  <si>
    <t>Vevcani</t>
  </si>
  <si>
    <t>Veles</t>
  </si>
  <si>
    <t>Vinica</t>
  </si>
  <si>
    <t>Vrapcište</t>
  </si>
  <si>
    <t>Gevgelija</t>
  </si>
  <si>
    <t>Gostivar</t>
  </si>
  <si>
    <t>Gradsko</t>
  </si>
  <si>
    <t>Debar</t>
  </si>
  <si>
    <t>Debarca</t>
  </si>
  <si>
    <t>Delcevo</t>
  </si>
  <si>
    <t>Demir Kapija</t>
  </si>
  <si>
    <t>Demir Hisar</t>
  </si>
  <si>
    <t>Dojran</t>
  </si>
  <si>
    <t>Dolneni</t>
  </si>
  <si>
    <t>Želino</t>
  </si>
  <si>
    <t>Zelenikovo</t>
  </si>
  <si>
    <t>Zrnovci</t>
  </si>
  <si>
    <t>Ilinden</t>
  </si>
  <si>
    <t>Jegunovce</t>
  </si>
  <si>
    <t>Kavadarci</t>
  </si>
  <si>
    <t>Karbinci</t>
  </si>
  <si>
    <t>Kicevo</t>
  </si>
  <si>
    <t>Konce</t>
  </si>
  <si>
    <t>Kocani</t>
  </si>
  <si>
    <t>Kratovo</t>
  </si>
  <si>
    <t>Kriva Palanka</t>
  </si>
  <si>
    <t>Krivogaštani</t>
  </si>
  <si>
    <t>Kruševo</t>
  </si>
  <si>
    <t>Kumanovo</t>
  </si>
  <si>
    <t>Lipkovo</t>
  </si>
  <si>
    <t>Lozovo</t>
  </si>
  <si>
    <t>Mavrovo-i-Rostuša</t>
  </si>
  <si>
    <t>Makedonska Kamenica</t>
  </si>
  <si>
    <t>Makedonski Brod</t>
  </si>
  <si>
    <t>Mogila</t>
  </si>
  <si>
    <t>Negotino</t>
  </si>
  <si>
    <t>Novaci</t>
  </si>
  <si>
    <t>Novo Selo</t>
  </si>
  <si>
    <t>Ohrid</t>
  </si>
  <si>
    <t>Petrovec</t>
  </si>
  <si>
    <t>Pehcevo</t>
  </si>
  <si>
    <t>Plasnica</t>
  </si>
  <si>
    <t>Prilep</t>
  </si>
  <si>
    <t>Probištip</t>
  </si>
  <si>
    <t>Radoviš</t>
  </si>
  <si>
    <t>Rankovce</t>
  </si>
  <si>
    <t>Resen</t>
  </si>
  <si>
    <t>Rosoman</t>
  </si>
  <si>
    <t>Sveti Nikole</t>
  </si>
  <si>
    <t>Sopište</t>
  </si>
  <si>
    <t>Staro Nagoricane</t>
  </si>
  <si>
    <t>Struga</t>
  </si>
  <si>
    <t>Strumica</t>
  </si>
  <si>
    <t>Studenicani</t>
  </si>
  <si>
    <t>Tearce</t>
  </si>
  <si>
    <t>Tetovo</t>
  </si>
  <si>
    <t>Centar Župa</t>
  </si>
  <si>
    <t>Caška</t>
  </si>
  <si>
    <t>Cešinovo-Obleševo</t>
  </si>
  <si>
    <t>Cucer Sandevo</t>
  </si>
  <si>
    <t>Štip</t>
  </si>
  <si>
    <t>Skopje</t>
  </si>
  <si>
    <t>municipality</t>
  </si>
  <si>
    <t>Kayes</t>
  </si>
  <si>
    <t>Koulikoro</t>
  </si>
  <si>
    <t>Sikasso</t>
  </si>
  <si>
    <t>Ségou</t>
  </si>
  <si>
    <t>Mopti</t>
  </si>
  <si>
    <t>Tombouctou</t>
  </si>
  <si>
    <t>Gao</t>
  </si>
  <si>
    <t>Kidal</t>
  </si>
  <si>
    <t>BKO</t>
  </si>
  <si>
    <t>Bamako</t>
  </si>
  <si>
    <t>Sagaing</t>
  </si>
  <si>
    <t>Bago</t>
  </si>
  <si>
    <t>Magway</t>
  </si>
  <si>
    <t>Mandalay</t>
  </si>
  <si>
    <t>Taninthayi</t>
  </si>
  <si>
    <t>Yangon</t>
  </si>
  <si>
    <t>Ayeyawady</t>
  </si>
  <si>
    <t>Kachin</t>
  </si>
  <si>
    <t>Kayah</t>
  </si>
  <si>
    <t>Kayin</t>
  </si>
  <si>
    <t>Chin</t>
  </si>
  <si>
    <t>Mon</t>
  </si>
  <si>
    <t>Rakhine</t>
  </si>
  <si>
    <t>Shan</t>
  </si>
  <si>
    <t>Nay Pyi Taw</t>
  </si>
  <si>
    <t>Orhon</t>
  </si>
  <si>
    <t>Darhan uul</t>
  </si>
  <si>
    <t>Hentiy</t>
  </si>
  <si>
    <t>Hövagöl</t>
  </si>
  <si>
    <t>Hovd</t>
  </si>
  <si>
    <t>Uvs</t>
  </si>
  <si>
    <t>Töv</t>
  </si>
  <si>
    <t>Selenge</t>
  </si>
  <si>
    <t>Sühbaatar</t>
  </si>
  <si>
    <t>Ömnögovi</t>
  </si>
  <si>
    <t>Övörhangay</t>
  </si>
  <si>
    <t>Dzavhan</t>
  </si>
  <si>
    <t>Dundgovi</t>
  </si>
  <si>
    <t>Dornod</t>
  </si>
  <si>
    <t>Dornogovi</t>
  </si>
  <si>
    <t>Govi-Sümber</t>
  </si>
  <si>
    <t>Govi-Altay</t>
  </si>
  <si>
    <t>Bulgan</t>
  </si>
  <si>
    <t>Bayanhongor</t>
  </si>
  <si>
    <t>Bayan-Ölgiy</t>
  </si>
  <si>
    <t>Arhangay</t>
  </si>
  <si>
    <t>Ulaanbaatar</t>
  </si>
  <si>
    <t>Capital city</t>
  </si>
  <si>
    <t>Hodh ech Chargui</t>
  </si>
  <si>
    <t>Hodh el Gharbi</t>
  </si>
  <si>
    <t>Assaba</t>
  </si>
  <si>
    <t>Gorgol</t>
  </si>
  <si>
    <t>Brakna</t>
  </si>
  <si>
    <t>Trarza</t>
  </si>
  <si>
    <t>Dakhlet Nouâdhibou</t>
  </si>
  <si>
    <t>Tagant</t>
  </si>
  <si>
    <t>Guidimaka</t>
  </si>
  <si>
    <t>Tiris Zemmour</t>
  </si>
  <si>
    <t>Inchiri</t>
  </si>
  <si>
    <t>Nouakchott Ouest</t>
  </si>
  <si>
    <t>region</t>
  </si>
  <si>
    <t>Nouakchott Nord</t>
  </si>
  <si>
    <t>Nouakchott Sud</t>
  </si>
  <si>
    <t>Attard</t>
  </si>
  <si>
    <t>Local council</t>
  </si>
  <si>
    <t>Balzan</t>
  </si>
  <si>
    <t>Birgu</t>
  </si>
  <si>
    <t>Birkirkara</t>
  </si>
  <si>
    <t>Birzebbuga</t>
  </si>
  <si>
    <t>Bormla</t>
  </si>
  <si>
    <t>Dingli</t>
  </si>
  <si>
    <t>Fgura</t>
  </si>
  <si>
    <t>Floriana</t>
  </si>
  <si>
    <t>Fontana</t>
  </si>
  <si>
    <t>Gudja</t>
  </si>
  <si>
    <t>Gzira</t>
  </si>
  <si>
    <t>Ghajnsielem</t>
  </si>
  <si>
    <t>Gharb</t>
  </si>
  <si>
    <t>Gharghur</t>
  </si>
  <si>
    <t>Ghasri</t>
  </si>
  <si>
    <t>Ghaxaq</t>
  </si>
  <si>
    <t>Hamrun</t>
  </si>
  <si>
    <t>Iklin</t>
  </si>
  <si>
    <t>Isla</t>
  </si>
  <si>
    <t>Kalkara</t>
  </si>
  <si>
    <t>Kercem</t>
  </si>
  <si>
    <t>Kirkop</t>
  </si>
  <si>
    <t>Lija</t>
  </si>
  <si>
    <t>Luqa</t>
  </si>
  <si>
    <t>Marsa</t>
  </si>
  <si>
    <t>Marsaskala</t>
  </si>
  <si>
    <t>Marsaxlokk</t>
  </si>
  <si>
    <t>Mdina</t>
  </si>
  <si>
    <t>Mellieha</t>
  </si>
  <si>
    <t>Mgarr</t>
  </si>
  <si>
    <t>Mosta</t>
  </si>
  <si>
    <t>Mqabba</t>
  </si>
  <si>
    <t>Msida</t>
  </si>
  <si>
    <t>Mtarfa</t>
  </si>
  <si>
    <t>Munxar</t>
  </si>
  <si>
    <t>Nadur</t>
  </si>
  <si>
    <t>Naxxar</t>
  </si>
  <si>
    <t>Paola</t>
  </si>
  <si>
    <t>Pembroke</t>
  </si>
  <si>
    <t>Pietà</t>
  </si>
  <si>
    <t>Qala</t>
  </si>
  <si>
    <t>Qormi</t>
  </si>
  <si>
    <t>Qrendi</t>
  </si>
  <si>
    <t>Rabat Gozo</t>
  </si>
  <si>
    <t>Rabat Malta</t>
  </si>
  <si>
    <t>Saint Julian's</t>
  </si>
  <si>
    <t>Saint Lawrence</t>
  </si>
  <si>
    <t>Saint Paul's Bay</t>
  </si>
  <si>
    <t>Sannat</t>
  </si>
  <si>
    <t>Saint Lucia's</t>
  </si>
  <si>
    <t>Santa Venera</t>
  </si>
  <si>
    <t>Siggiewi</t>
  </si>
  <si>
    <t>Sliema</t>
  </si>
  <si>
    <t>Swieqi</t>
  </si>
  <si>
    <t>Ta' Xbiex</t>
  </si>
  <si>
    <t>Tarxien</t>
  </si>
  <si>
    <t>Valletta</t>
  </si>
  <si>
    <t>Xaghra</t>
  </si>
  <si>
    <t>Xewkija</t>
  </si>
  <si>
    <t>Xghajra</t>
  </si>
  <si>
    <t>Zabbar</t>
  </si>
  <si>
    <t>Zebbug Gozo</t>
  </si>
  <si>
    <t>Zebbug Malta</t>
  </si>
  <si>
    <t>Zejtun</t>
  </si>
  <si>
    <t>Zurrieq</t>
  </si>
  <si>
    <t>Agalega Islands</t>
  </si>
  <si>
    <t>Black River</t>
  </si>
  <si>
    <t>Beau Bassin-Rose Hill</t>
  </si>
  <si>
    <t>Cargados Carajos Shoals [Saint Brandon Islands]</t>
  </si>
  <si>
    <t>Curepipe</t>
  </si>
  <si>
    <t>Flacq</t>
  </si>
  <si>
    <t>Grand Port</t>
  </si>
  <si>
    <t>Moka</t>
  </si>
  <si>
    <t>Pamplemousses</t>
  </si>
  <si>
    <t>Port Louis</t>
  </si>
  <si>
    <t>Plaines wilhems</t>
  </si>
  <si>
    <t>QB</t>
  </si>
  <si>
    <t>Quatre Bornes</t>
  </si>
  <si>
    <t>Rodrigues Island</t>
  </si>
  <si>
    <t>Rivière du Rempart</t>
  </si>
  <si>
    <t>Savanne</t>
  </si>
  <si>
    <t>VP</t>
  </si>
  <si>
    <t>Vacoas-Phoenix</t>
  </si>
  <si>
    <t>Alifu Dhaalu</t>
  </si>
  <si>
    <t>Administrative atoll</t>
  </si>
  <si>
    <t>Seenu</t>
  </si>
  <si>
    <t>Alifu Alifu</t>
  </si>
  <si>
    <t>Lhaviyani</t>
  </si>
  <si>
    <t>Vaavu</t>
  </si>
  <si>
    <t>Laamu</t>
  </si>
  <si>
    <t>Haa Alif</t>
  </si>
  <si>
    <t>Thaa</t>
  </si>
  <si>
    <t>Meemu</t>
  </si>
  <si>
    <t>Raa</t>
  </si>
  <si>
    <t>Faafu</t>
  </si>
  <si>
    <t>Dhaalu</t>
  </si>
  <si>
    <t>Baa</t>
  </si>
  <si>
    <t>Haa Dhaalu</t>
  </si>
  <si>
    <t>Shaviyani</t>
  </si>
  <si>
    <t>Noonu</t>
  </si>
  <si>
    <t>Kaafu</t>
  </si>
  <si>
    <t>Gaafu Alifu</t>
  </si>
  <si>
    <t>Gaafu Dhaalu</t>
  </si>
  <si>
    <t>Gnaviyani</t>
  </si>
  <si>
    <t>Medhu</t>
  </si>
  <si>
    <t>MLE</t>
  </si>
  <si>
    <t>Male</t>
  </si>
  <si>
    <t>Capital</t>
  </si>
  <si>
    <t>Medhu-Uthuru</t>
  </si>
  <si>
    <t>Uthuru</t>
  </si>
  <si>
    <t>Medhu-Dhekunu</t>
  </si>
  <si>
    <t>Dhekunu</t>
  </si>
  <si>
    <t>Mathi-Uthuru</t>
  </si>
  <si>
    <t>Mathi-Dhekunu</t>
  </si>
  <si>
    <t>Balaka</t>
  </si>
  <si>
    <t>Blantyre</t>
  </si>
  <si>
    <t>Chikwawa</t>
  </si>
  <si>
    <t>Chiradzulu</t>
  </si>
  <si>
    <t>Chitipa</t>
  </si>
  <si>
    <t>Dedza</t>
  </si>
  <si>
    <t>Dowa</t>
  </si>
  <si>
    <t>Karonga</t>
  </si>
  <si>
    <t>Kasungu</t>
  </si>
  <si>
    <t>Lilongwe</t>
  </si>
  <si>
    <t>Likoma</t>
  </si>
  <si>
    <t>Mchinji</t>
  </si>
  <si>
    <t>Mangochi</t>
  </si>
  <si>
    <t>Machinga</t>
  </si>
  <si>
    <t>Mulanje</t>
  </si>
  <si>
    <t>Mwanza</t>
  </si>
  <si>
    <t>Mzimba</t>
  </si>
  <si>
    <t>Nkhata Bay</t>
  </si>
  <si>
    <t>Neno</t>
  </si>
  <si>
    <t>Ntchisi</t>
  </si>
  <si>
    <t>Nkhotakota</t>
  </si>
  <si>
    <t>Nsanje</t>
  </si>
  <si>
    <t>Ntcheu</t>
  </si>
  <si>
    <t>Phalombe</t>
  </si>
  <si>
    <t>Rumphi</t>
  </si>
  <si>
    <t>Salima</t>
  </si>
  <si>
    <t>Thyolo</t>
  </si>
  <si>
    <t>Zomba</t>
  </si>
  <si>
    <t>Aguascalientes</t>
  </si>
  <si>
    <t>BCN</t>
  </si>
  <si>
    <t>Baja California</t>
  </si>
  <si>
    <t>BCS</t>
  </si>
  <si>
    <t>Baja California Sur</t>
  </si>
  <si>
    <t>Campeche</t>
  </si>
  <si>
    <t>CHH</t>
  </si>
  <si>
    <t>Chihuahua</t>
  </si>
  <si>
    <t>CHP</t>
  </si>
  <si>
    <t>Chiapas</t>
  </si>
  <si>
    <t>COA</t>
  </si>
  <si>
    <t>Coahuila</t>
  </si>
  <si>
    <t>Colima</t>
  </si>
  <si>
    <t>DIF</t>
  </si>
  <si>
    <t>Federal District</t>
  </si>
  <si>
    <t>Durango</t>
  </si>
  <si>
    <t>GRO</t>
  </si>
  <si>
    <t>Guerrero</t>
  </si>
  <si>
    <t>Guanajuato</t>
  </si>
  <si>
    <t>HID</t>
  </si>
  <si>
    <t>Hidalgo</t>
  </si>
  <si>
    <t>Jalisco</t>
  </si>
  <si>
    <t>México</t>
  </si>
  <si>
    <t>MIC</t>
  </si>
  <si>
    <t>Michoacán</t>
  </si>
  <si>
    <t>MOR</t>
  </si>
  <si>
    <t>Morelos</t>
  </si>
  <si>
    <t>Nayarit</t>
  </si>
  <si>
    <t>NLE</t>
  </si>
  <si>
    <t>Nuevo León</t>
  </si>
  <si>
    <t>OAX</t>
  </si>
  <si>
    <t>Oaxaca</t>
  </si>
  <si>
    <t>PUE</t>
  </si>
  <si>
    <t>Puebla</t>
  </si>
  <si>
    <t>QUE</t>
  </si>
  <si>
    <t>Querétaro</t>
  </si>
  <si>
    <t>ROO</t>
  </si>
  <si>
    <t>Quintana Roo</t>
  </si>
  <si>
    <t>Sinaloa</t>
  </si>
  <si>
    <t>SLP</t>
  </si>
  <si>
    <t>San Luis Potosí</t>
  </si>
  <si>
    <t>SON</t>
  </si>
  <si>
    <t>Sonora</t>
  </si>
  <si>
    <t>TAB</t>
  </si>
  <si>
    <t>Tabasco</t>
  </si>
  <si>
    <t>Tamaulipas</t>
  </si>
  <si>
    <t>TLA</t>
  </si>
  <si>
    <t>Tlaxcala</t>
  </si>
  <si>
    <t>VER</t>
  </si>
  <si>
    <t>Veracruz</t>
  </si>
  <si>
    <t>YUC</t>
  </si>
  <si>
    <t>Yucatán</t>
  </si>
  <si>
    <t>ZAC</t>
  </si>
  <si>
    <t>Zacatecas</t>
  </si>
  <si>
    <t>Johor</t>
  </si>
  <si>
    <t>Kedah</t>
  </si>
  <si>
    <t>Kelantan</t>
  </si>
  <si>
    <t>Melaka</t>
  </si>
  <si>
    <t>Negeri Sembilan</t>
  </si>
  <si>
    <t>Pahang</t>
  </si>
  <si>
    <t>Pulau Pinang</t>
  </si>
  <si>
    <t>Perak</t>
  </si>
  <si>
    <t>Perlis</t>
  </si>
  <si>
    <t>Selangor</t>
  </si>
  <si>
    <t>Terengganu</t>
  </si>
  <si>
    <t>Sabah</t>
  </si>
  <si>
    <t>Sarawak</t>
  </si>
  <si>
    <t>Wilayah Persekutuan Kuala Lumpur</t>
  </si>
  <si>
    <t>Federal territory</t>
  </si>
  <si>
    <t>Wilayah Persekutuan Labuan</t>
  </si>
  <si>
    <t>Wilayah Persekutuan Putrajaya</t>
  </si>
  <si>
    <t>Niaosa</t>
  </si>
  <si>
    <t>Manica</t>
  </si>
  <si>
    <t>Gaza</t>
  </si>
  <si>
    <t>Inhambane</t>
  </si>
  <si>
    <t>Maputo</t>
  </si>
  <si>
    <t>MPM</t>
  </si>
  <si>
    <t>Nampula</t>
  </si>
  <si>
    <t>Cabo Delgado</t>
  </si>
  <si>
    <t>Zambézia</t>
  </si>
  <si>
    <t>Sofala</t>
  </si>
  <si>
    <t>Tete</t>
  </si>
  <si>
    <t>Zambezi</t>
  </si>
  <si>
    <t>Erongo</t>
  </si>
  <si>
    <t>Hardap</t>
  </si>
  <si>
    <t>Karas</t>
  </si>
  <si>
    <t>Kavango East</t>
  </si>
  <si>
    <t>Khomas</t>
  </si>
  <si>
    <t>Kunene</t>
  </si>
  <si>
    <t>Kavango West</t>
  </si>
  <si>
    <t>OD</t>
  </si>
  <si>
    <t>Otjozondjupa</t>
  </si>
  <si>
    <t>Omaheke</t>
  </si>
  <si>
    <t>Oshana</t>
  </si>
  <si>
    <t>OS</t>
  </si>
  <si>
    <t>Omusati</t>
  </si>
  <si>
    <t>Oshikoto</t>
  </si>
  <si>
    <t>Ohangwena</t>
  </si>
  <si>
    <t>Agadez</t>
  </si>
  <si>
    <t>Diffa</t>
  </si>
  <si>
    <t>Dosso</t>
  </si>
  <si>
    <t>Maradi</t>
  </si>
  <si>
    <t>Tahoua</t>
  </si>
  <si>
    <t>Tillabéri</t>
  </si>
  <si>
    <t>Zinder</t>
  </si>
  <si>
    <t>Niamey</t>
  </si>
  <si>
    <t>Urban community</t>
  </si>
  <si>
    <t>Abia</t>
  </si>
  <si>
    <t>Adamawa</t>
  </si>
  <si>
    <t>Akwa Ibom</t>
  </si>
  <si>
    <t>Anambra</t>
  </si>
  <si>
    <t>Bauchi</t>
  </si>
  <si>
    <t>Benue</t>
  </si>
  <si>
    <t>Borno</t>
  </si>
  <si>
    <t>Bayelsa</t>
  </si>
  <si>
    <t>Cross River</t>
  </si>
  <si>
    <t>Ebonyi</t>
  </si>
  <si>
    <t>Edo</t>
  </si>
  <si>
    <t>EK</t>
  </si>
  <si>
    <t>Ekiti</t>
  </si>
  <si>
    <t>Enugu</t>
  </si>
  <si>
    <t>Abuja Capital Territory</t>
  </si>
  <si>
    <t>Capital territory</t>
  </si>
  <si>
    <t>Gombe</t>
  </si>
  <si>
    <t>Imo</t>
  </si>
  <si>
    <t>Jigawa</t>
  </si>
  <si>
    <t>Kaduna</t>
  </si>
  <si>
    <t>Kebbi</t>
  </si>
  <si>
    <t>Kano</t>
  </si>
  <si>
    <t>Kogi</t>
  </si>
  <si>
    <t>Katsina</t>
  </si>
  <si>
    <t>Kwara</t>
  </si>
  <si>
    <t>Lagos</t>
  </si>
  <si>
    <t>Nasarawa</t>
  </si>
  <si>
    <t>Ogun</t>
  </si>
  <si>
    <t>Ondo</t>
  </si>
  <si>
    <t>Osun</t>
  </si>
  <si>
    <t>Oyo</t>
  </si>
  <si>
    <t>Rivers</t>
  </si>
  <si>
    <t>Sokoto</t>
  </si>
  <si>
    <t>Taraba</t>
  </si>
  <si>
    <t>Yobe</t>
  </si>
  <si>
    <t>Zamfara</t>
  </si>
  <si>
    <t>Atlántico Norte</t>
  </si>
  <si>
    <t>Autonomous region</t>
  </si>
  <si>
    <t>Atlántico Sur</t>
  </si>
  <si>
    <t>Boaco</t>
  </si>
  <si>
    <t>Carazo</t>
  </si>
  <si>
    <t>Chinandega</t>
  </si>
  <si>
    <t>Chontales</t>
  </si>
  <si>
    <t>Estelí</t>
  </si>
  <si>
    <t>Jinotega</t>
  </si>
  <si>
    <t>Madriz</t>
  </si>
  <si>
    <t>Managua</t>
  </si>
  <si>
    <t>Masaya</t>
  </si>
  <si>
    <t>Matagalpa</t>
  </si>
  <si>
    <t>Nueva Segovia</t>
  </si>
  <si>
    <t>Rivas</t>
  </si>
  <si>
    <t>Río San Juan</t>
  </si>
  <si>
    <t>Drenthe</t>
  </si>
  <si>
    <t>Flevoland</t>
  </si>
  <si>
    <t>Fryslân</t>
  </si>
  <si>
    <t>Gelderland</t>
  </si>
  <si>
    <t>Groningen</t>
  </si>
  <si>
    <t>Noord-Brabant</t>
  </si>
  <si>
    <t>Noord-Holland</t>
  </si>
  <si>
    <t>OV</t>
  </si>
  <si>
    <t>Overijssel</t>
  </si>
  <si>
    <t>Utrecht</t>
  </si>
  <si>
    <t>Zeeland</t>
  </si>
  <si>
    <t>Zuid-Holland</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</si>
  <si>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</si>
  <si>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</si>
  <si>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</si>
  <si>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</si>
  <si>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</si>
  <si>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</si>
  <si>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</si>
  <si>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</si>
  <si>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</si>
  <si>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</si>
  <si>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</si>
  <si>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</si>
  <si>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</si>
  <si>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</si>
  <si>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</si>
  <si>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</si>
  <si>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</si>
  <si>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</si>
  <si>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</si>
  <si>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(Arctic Region) (See_x000D_
also country code SJ)</t>
  </si>
  <si>
    <t>Arctic region</t>
  </si>
  <si>
    <t>Jan Mayen (Arctic Region) (See_x000D_
also country code SJ)</t>
  </si>
  <si>
    <t>Bagmati</t>
  </si>
  <si>
    <t>Zone</t>
  </si>
  <si>
    <t>Bheri</t>
  </si>
  <si>
    <t>DH</t>
  </si>
  <si>
    <t>Dhawalagiri</t>
  </si>
  <si>
    <t>Gandaki</t>
  </si>
  <si>
    <t>Janakpur</t>
  </si>
  <si>
    <t>Karnali</t>
  </si>
  <si>
    <t>Kosi [Koshi]</t>
  </si>
  <si>
    <t>Lumbini</t>
  </si>
  <si>
    <t>Mahakali</t>
  </si>
  <si>
    <t>Mechi</t>
  </si>
  <si>
    <t>Narayani</t>
  </si>
  <si>
    <t>Rapti</t>
  </si>
  <si>
    <t>Sagarmatha</t>
  </si>
  <si>
    <t>Seti</t>
  </si>
  <si>
    <t>Aiwo</t>
  </si>
  <si>
    <t>Anabar</t>
  </si>
  <si>
    <t>Anetan</t>
  </si>
  <si>
    <t>Anibare</t>
  </si>
  <si>
    <t>Baiti</t>
  </si>
  <si>
    <t>Boe</t>
  </si>
  <si>
    <t>Buada</t>
  </si>
  <si>
    <t>Denigomodu</t>
  </si>
  <si>
    <t>Ewa</t>
  </si>
  <si>
    <t>Ijuw</t>
  </si>
  <si>
    <t>Meneng</t>
  </si>
  <si>
    <t>Nibok</t>
  </si>
  <si>
    <t>Uaboe</t>
  </si>
  <si>
    <t>Yaren</t>
  </si>
  <si>
    <t>AUK</t>
  </si>
  <si>
    <t>Auckland</t>
  </si>
  <si>
    <t>BOP</t>
  </si>
  <si>
    <t>Bay of Plenty</t>
  </si>
  <si>
    <t>Canterbury</t>
  </si>
  <si>
    <t>CIT</t>
  </si>
  <si>
    <t>Chatham Islands Territory</t>
  </si>
  <si>
    <t>Special Island Authorithy</t>
  </si>
  <si>
    <t>GIS</t>
  </si>
  <si>
    <t>Gisborne</t>
  </si>
  <si>
    <t>HKB</t>
  </si>
  <si>
    <t>Hawkes's Bay</t>
  </si>
  <si>
    <t>MBH</t>
  </si>
  <si>
    <t>Marlborough</t>
  </si>
  <si>
    <t>MWT</t>
  </si>
  <si>
    <t>Manawatu-Wanganui</t>
  </si>
  <si>
    <t>NSN</t>
  </si>
  <si>
    <t xml:space="preserve">	Nelson</t>
  </si>
  <si>
    <t>Northland</t>
  </si>
  <si>
    <t>OTA</t>
  </si>
  <si>
    <t>Otago</t>
  </si>
  <si>
    <t>STL</t>
  </si>
  <si>
    <t>Southland</t>
  </si>
  <si>
    <t xml:space="preserve">	Tasman</t>
  </si>
  <si>
    <t>TKI</t>
  </si>
  <si>
    <t>Taranaki</t>
  </si>
  <si>
    <t>Wellington</t>
  </si>
  <si>
    <t>WKO</t>
  </si>
  <si>
    <t>Waikato</t>
  </si>
  <si>
    <t>WTC</t>
  </si>
  <si>
    <t>West Coast</t>
  </si>
  <si>
    <t>Janub al Batinah</t>
  </si>
  <si>
    <t>governorate</t>
  </si>
  <si>
    <t>Shamal al Batinah</t>
  </si>
  <si>
    <t>Al Buraymi</t>
  </si>
  <si>
    <t>Ad Dakhiliyah</t>
  </si>
  <si>
    <t>Masqat</t>
  </si>
  <si>
    <t>Musandam</t>
  </si>
  <si>
    <t>Janub ash Sharqiyah</t>
  </si>
  <si>
    <t>Shamal ash Sharqiyah</t>
  </si>
  <si>
    <t>WU</t>
  </si>
  <si>
    <t>AI Wusta</t>
  </si>
  <si>
    <t>Az Zahirah</t>
  </si>
  <si>
    <t>ZU</t>
  </si>
  <si>
    <t>Z¸ufar</t>
  </si>
  <si>
    <t>Bocas del Toro</t>
  </si>
  <si>
    <t>Panamá Oeste</t>
  </si>
  <si>
    <t>Coclé</t>
  </si>
  <si>
    <t>Chiriquí</t>
  </si>
  <si>
    <t>Darién</t>
  </si>
  <si>
    <t>Herrera</t>
  </si>
  <si>
    <t>Los Santos</t>
  </si>
  <si>
    <t>Panamá</t>
  </si>
  <si>
    <t>Veraguas</t>
  </si>
  <si>
    <t>EM</t>
  </si>
  <si>
    <t>Emberá</t>
  </si>
  <si>
    <t>indigenous region</t>
  </si>
  <si>
    <t>Kuna Yala</t>
  </si>
  <si>
    <t>Ngöbe-Buglé</t>
  </si>
  <si>
    <t>ANC</t>
  </si>
  <si>
    <t>Ancash</t>
  </si>
  <si>
    <t>APU</t>
  </si>
  <si>
    <t>Apurímac</t>
  </si>
  <si>
    <t>Arequipa</t>
  </si>
  <si>
    <t>AYA</t>
  </si>
  <si>
    <t>Ayacucho</t>
  </si>
  <si>
    <t>CAJ</t>
  </si>
  <si>
    <t>Cajamarca</t>
  </si>
  <si>
    <t>El Callao</t>
  </si>
  <si>
    <t>Cuzco [Cusco]</t>
  </si>
  <si>
    <t>HUC</t>
  </si>
  <si>
    <t>Huánuco</t>
  </si>
  <si>
    <t>HUV</t>
  </si>
  <si>
    <t>Huancavelica</t>
  </si>
  <si>
    <t>ICA</t>
  </si>
  <si>
    <t>Ica</t>
  </si>
  <si>
    <t>JUN</t>
  </si>
  <si>
    <t>Junín</t>
  </si>
  <si>
    <t>LAL</t>
  </si>
  <si>
    <t>La Libertad</t>
  </si>
  <si>
    <t>LAM</t>
  </si>
  <si>
    <t>Lambayeque</t>
  </si>
  <si>
    <t>LIM</t>
  </si>
  <si>
    <t>Lima</t>
  </si>
  <si>
    <t>LMA</t>
  </si>
  <si>
    <t>Lima hatun llaqta</t>
  </si>
  <si>
    <t>Loreto</t>
  </si>
  <si>
    <t>MDD</t>
  </si>
  <si>
    <t>Madre de Dios</t>
  </si>
  <si>
    <t>MOQ</t>
  </si>
  <si>
    <t>Moquegua</t>
  </si>
  <si>
    <t>Pasco</t>
  </si>
  <si>
    <t>PIU</t>
  </si>
  <si>
    <t>Piura</t>
  </si>
  <si>
    <t>PUN</t>
  </si>
  <si>
    <t>Puno</t>
  </si>
  <si>
    <t>San Martín</t>
  </si>
  <si>
    <t>TAC</t>
  </si>
  <si>
    <t>Tacna</t>
  </si>
  <si>
    <t>TUM</t>
  </si>
  <si>
    <t>Tumbes</t>
  </si>
  <si>
    <t>Ucayali</t>
  </si>
  <si>
    <t>CPK</t>
  </si>
  <si>
    <t>Chimbu</t>
  </si>
  <si>
    <t>CPM</t>
  </si>
  <si>
    <t>EBR</t>
  </si>
  <si>
    <t>East New Britain</t>
  </si>
  <si>
    <t>EHG</t>
  </si>
  <si>
    <t>Eastern Highlands</t>
  </si>
  <si>
    <t>EPW</t>
  </si>
  <si>
    <t>Enga</t>
  </si>
  <si>
    <t>ESW</t>
  </si>
  <si>
    <t>East Sepik</t>
  </si>
  <si>
    <t>GPK</t>
  </si>
  <si>
    <t>Gulf</t>
  </si>
  <si>
    <t>HLA</t>
  </si>
  <si>
    <t>Hela</t>
  </si>
  <si>
    <t>JWK</t>
  </si>
  <si>
    <t>Jiwaka</t>
  </si>
  <si>
    <t>MBA</t>
  </si>
  <si>
    <t>Milne Bay</t>
  </si>
  <si>
    <t>MPL</t>
  </si>
  <si>
    <t>Morobe</t>
  </si>
  <si>
    <t>Madang</t>
  </si>
  <si>
    <t>MRL</t>
  </si>
  <si>
    <t>Manus</t>
  </si>
  <si>
    <t>NCD</t>
  </si>
  <si>
    <t>National Capital District (Port Moresby)</t>
  </si>
  <si>
    <t>NIK</t>
  </si>
  <si>
    <t>New Ireland</t>
  </si>
  <si>
    <t>NPP</t>
  </si>
  <si>
    <t>NSB</t>
  </si>
  <si>
    <t>Bougainville</t>
  </si>
  <si>
    <t>autonomous region</t>
  </si>
  <si>
    <t>West Sepik</t>
  </si>
  <si>
    <t>SHM</t>
  </si>
  <si>
    <t>Southern Highlands</t>
  </si>
  <si>
    <t>West New Britain</t>
  </si>
  <si>
    <t>WHM</t>
  </si>
  <si>
    <t>Western Highlands</t>
  </si>
  <si>
    <t>WPD</t>
  </si>
  <si>
    <t>National Capital Région (Manila)</t>
  </si>
  <si>
    <t>ABR</t>
  </si>
  <si>
    <t>Abra</t>
  </si>
  <si>
    <t>AGN</t>
  </si>
  <si>
    <t>Agusan del Norte</t>
  </si>
  <si>
    <t>Agusan del Sur</t>
  </si>
  <si>
    <t>AKL</t>
  </si>
  <si>
    <t>Aklan</t>
  </si>
  <si>
    <t>Albay</t>
  </si>
  <si>
    <t>Antique</t>
  </si>
  <si>
    <t>APA</t>
  </si>
  <si>
    <t>Apayao</t>
  </si>
  <si>
    <t>Aurora</t>
  </si>
  <si>
    <t>Bataan</t>
  </si>
  <si>
    <t>Basilan</t>
  </si>
  <si>
    <t>Benguet</t>
  </si>
  <si>
    <t>Biliran</t>
  </si>
  <si>
    <t>BOH</t>
  </si>
  <si>
    <t>Bohol</t>
  </si>
  <si>
    <t>BTG</t>
  </si>
  <si>
    <t>Batangas</t>
  </si>
  <si>
    <t>Batanes</t>
  </si>
  <si>
    <t>BUK</t>
  </si>
  <si>
    <t>Bukidnon</t>
  </si>
  <si>
    <t>BUL</t>
  </si>
  <si>
    <t>Bulacan</t>
  </si>
  <si>
    <t>CAG</t>
  </si>
  <si>
    <t>Cagayan</t>
  </si>
  <si>
    <t>Camiguin</t>
  </si>
  <si>
    <t>Camarines Norte</t>
  </si>
  <si>
    <t>CAP</t>
  </si>
  <si>
    <t>Capiz</t>
  </si>
  <si>
    <t>Camarines Sur</t>
  </si>
  <si>
    <t>CAT</t>
  </si>
  <si>
    <t>Catanduanes</t>
  </si>
  <si>
    <t>CAV</t>
  </si>
  <si>
    <t>Cavite</t>
  </si>
  <si>
    <t>CEB</t>
  </si>
  <si>
    <t>Cebu</t>
  </si>
  <si>
    <t>Compostela Valley</t>
  </si>
  <si>
    <t>DAO</t>
  </si>
  <si>
    <t>Davao Oriental</t>
  </si>
  <si>
    <t>Davao del Sur</t>
  </si>
  <si>
    <t>DAV</t>
  </si>
  <si>
    <t>Davao del Norte</t>
  </si>
  <si>
    <t>DIN</t>
  </si>
  <si>
    <t>Dinagat Islands</t>
  </si>
  <si>
    <t>DVO</t>
  </si>
  <si>
    <t>Kanlurang Dabaw</t>
  </si>
  <si>
    <t>EAS</t>
  </si>
  <si>
    <t>Eastern Samar</t>
  </si>
  <si>
    <t>GUI</t>
  </si>
  <si>
    <t>Guimaras</t>
  </si>
  <si>
    <t>IFU</t>
  </si>
  <si>
    <t>Ifugao</t>
  </si>
  <si>
    <t>ILI</t>
  </si>
  <si>
    <t>Iloilo</t>
  </si>
  <si>
    <t>ILN</t>
  </si>
  <si>
    <t>Ilocos Norte</t>
  </si>
  <si>
    <t>ILS</t>
  </si>
  <si>
    <t>Ilocos Sur</t>
  </si>
  <si>
    <t>ISA</t>
  </si>
  <si>
    <t>Isabela</t>
  </si>
  <si>
    <t>Kalinga-Apayao</t>
  </si>
  <si>
    <t>Laguna</t>
  </si>
  <si>
    <t>Lanao del Norte</t>
  </si>
  <si>
    <t>LAS</t>
  </si>
  <si>
    <t>Lanao del Sur</t>
  </si>
  <si>
    <t>LEY</t>
  </si>
  <si>
    <t>Leyte</t>
  </si>
  <si>
    <t>LUN</t>
  </si>
  <si>
    <t>La Union</t>
  </si>
  <si>
    <t>Maguindanao</t>
  </si>
  <si>
    <t>Masbate</t>
  </si>
  <si>
    <t>MDC</t>
  </si>
  <si>
    <t>Mindoro Occidental</t>
  </si>
  <si>
    <t>MDR</t>
  </si>
  <si>
    <t>Mindoro Oriental</t>
  </si>
  <si>
    <t>Mountain Province</t>
  </si>
  <si>
    <t>MSC</t>
  </si>
  <si>
    <t>Misamis Occidental</t>
  </si>
  <si>
    <t>Misamis Oriental</t>
  </si>
  <si>
    <t>NCO</t>
  </si>
  <si>
    <t>Kotabato</t>
  </si>
  <si>
    <t>NEC</t>
  </si>
  <si>
    <t>Negros occidental</t>
  </si>
  <si>
    <t>Negros oriental</t>
  </si>
  <si>
    <t>Northern Samar</t>
  </si>
  <si>
    <t>NUE</t>
  </si>
  <si>
    <t>Nueva Ecija</t>
  </si>
  <si>
    <t>NUV</t>
  </si>
  <si>
    <t>Nueva Vizcaya</t>
  </si>
  <si>
    <t>PAM</t>
  </si>
  <si>
    <t>Pampanga</t>
  </si>
  <si>
    <t>Pangasinan</t>
  </si>
  <si>
    <t>Palawan</t>
  </si>
  <si>
    <t>Quezon</t>
  </si>
  <si>
    <t>Quirino</t>
  </si>
  <si>
    <t>RIZ</t>
  </si>
  <si>
    <t>Rizal</t>
  </si>
  <si>
    <t>ROM</t>
  </si>
  <si>
    <t>Romblon</t>
  </si>
  <si>
    <t>Sarangani</t>
  </si>
  <si>
    <t>SCO</t>
  </si>
  <si>
    <t>South Cotabato</t>
  </si>
  <si>
    <t>SIG</t>
  </si>
  <si>
    <t>Siquijor</t>
  </si>
  <si>
    <t>Southern Leyte</t>
  </si>
  <si>
    <t>SLU</t>
  </si>
  <si>
    <t>Sulu</t>
  </si>
  <si>
    <t>Sorsogon</t>
  </si>
  <si>
    <t>SUK</t>
  </si>
  <si>
    <t>Sultan Kudarat</t>
  </si>
  <si>
    <t>SUN</t>
  </si>
  <si>
    <t>Surigao del Norte</t>
  </si>
  <si>
    <t>Surigao del Sur</t>
  </si>
  <si>
    <t>Tarlac</t>
  </si>
  <si>
    <t>TAW</t>
  </si>
  <si>
    <t>Tawi-Tawi</t>
  </si>
  <si>
    <t>WSA</t>
  </si>
  <si>
    <t>Western Samar</t>
  </si>
  <si>
    <t>Zamboanga del Norte</t>
  </si>
  <si>
    <t>ZAS</t>
  </si>
  <si>
    <t>Zamboanga del Sur</t>
  </si>
  <si>
    <t>Zambales</t>
  </si>
  <si>
    <t>ZSI</t>
  </si>
  <si>
    <t>Zamboanga Sibuguey [Zamboanga Sibugay]</t>
  </si>
  <si>
    <t>Balochistan</t>
  </si>
  <si>
    <t>Gilgit-Baltistan</t>
  </si>
  <si>
    <t>Pakistan administrered area</t>
  </si>
  <si>
    <t>Islamabad</t>
  </si>
  <si>
    <t>Federal capital territory</t>
  </si>
  <si>
    <t>Azad Kashmir</t>
  </si>
  <si>
    <t>Khyber Pakhtunkhwa</t>
  </si>
  <si>
    <t>Sindh</t>
  </si>
  <si>
    <t>Federally Administered Tribal Areas</t>
  </si>
  <si>
    <t>DS</t>
  </si>
  <si>
    <t>Dolnoslaskie</t>
  </si>
  <si>
    <t>Kujawsko-pomorskie</t>
  </si>
  <si>
    <t>Lubuskie</t>
  </si>
  <si>
    <t>Lódzkie</t>
  </si>
  <si>
    <t>Lubelskie</t>
  </si>
  <si>
    <t>Malopolskie</t>
  </si>
  <si>
    <t>Mazowieckie</t>
  </si>
  <si>
    <t>Opolskie</t>
  </si>
  <si>
    <t>Podlaskie</t>
  </si>
  <si>
    <t>Podkarpackie</t>
  </si>
  <si>
    <t>Pomorskie</t>
  </si>
  <si>
    <t>Swietokrzyskie</t>
  </si>
  <si>
    <t>Slaskie</t>
  </si>
  <si>
    <t>Warminsko-mazurskie</t>
  </si>
  <si>
    <t>Wielkopolskie</t>
  </si>
  <si>
    <t>ZP</t>
  </si>
  <si>
    <t>Zachodniopomorskie</t>
  </si>
  <si>
    <t>BTH</t>
  </si>
  <si>
    <t>Bethlehem</t>
  </si>
  <si>
    <t>DEB</t>
  </si>
  <si>
    <t>Deir El Balah</t>
  </si>
  <si>
    <t>GZA</t>
  </si>
  <si>
    <t>HBN</t>
  </si>
  <si>
    <t>Hebron</t>
  </si>
  <si>
    <t>JEM</t>
  </si>
  <si>
    <t>Jerusalem</t>
  </si>
  <si>
    <t>JRH</t>
  </si>
  <si>
    <t xml:space="preserve">	Jericho and Al Aghwar</t>
  </si>
  <si>
    <t>KYS</t>
  </si>
  <si>
    <t>Khan Yunis</t>
  </si>
  <si>
    <t>NBS</t>
  </si>
  <si>
    <t>Nablus</t>
  </si>
  <si>
    <t>NGZ</t>
  </si>
  <si>
    <t>North Gaza</t>
  </si>
  <si>
    <t>QQA</t>
  </si>
  <si>
    <t>Qalqilya</t>
  </si>
  <si>
    <t>RBH</t>
  </si>
  <si>
    <t>Ramallah</t>
  </si>
  <si>
    <t>RFH</t>
  </si>
  <si>
    <t>Rafah</t>
  </si>
  <si>
    <t>SLT</t>
  </si>
  <si>
    <t>Salfit</t>
  </si>
  <si>
    <t>TBS</t>
  </si>
  <si>
    <t>Tubas</t>
  </si>
  <si>
    <t>Tulkarm</t>
  </si>
  <si>
    <t>Aveiro</t>
  </si>
  <si>
    <t>Beja</t>
  </si>
  <si>
    <t>Braga</t>
  </si>
  <si>
    <t>Bragança</t>
  </si>
  <si>
    <t>Castelo Branco</t>
  </si>
  <si>
    <t>Coimbra</t>
  </si>
  <si>
    <t>Évora</t>
  </si>
  <si>
    <t>Faro</t>
  </si>
  <si>
    <t>Guarda</t>
  </si>
  <si>
    <t>Leiria</t>
  </si>
  <si>
    <t>Lisboa</t>
  </si>
  <si>
    <t>Portalegre</t>
  </si>
  <si>
    <t>Porto</t>
  </si>
  <si>
    <t>Santarém</t>
  </si>
  <si>
    <t>Setúbal</t>
  </si>
  <si>
    <t>Viana do Castelo</t>
  </si>
  <si>
    <t>Vila Real</t>
  </si>
  <si>
    <t>Viseu</t>
  </si>
  <si>
    <t>Região Autónoma dos Açores</t>
  </si>
  <si>
    <t>Região Autónoma da Madeira</t>
  </si>
  <si>
    <t xml:space="preserve">Aimeliik    </t>
  </si>
  <si>
    <t xml:space="preserve">Airai       </t>
  </si>
  <si>
    <t xml:space="preserve">Angaur      </t>
  </si>
  <si>
    <t xml:space="preserve">Hatobohei   </t>
  </si>
  <si>
    <t xml:space="preserve">Kayangel    </t>
  </si>
  <si>
    <t xml:space="preserve">Koror       </t>
  </si>
  <si>
    <t xml:space="preserve">Melekeok    </t>
  </si>
  <si>
    <t xml:space="preserve">Ngaraard    </t>
  </si>
  <si>
    <t xml:space="preserve">Ngarchelong </t>
  </si>
  <si>
    <t xml:space="preserve">Ngardmau    </t>
  </si>
  <si>
    <t xml:space="preserve">Ngatpang    </t>
  </si>
  <si>
    <t xml:space="preserve">Ngchesar    </t>
  </si>
  <si>
    <t>Ngeremlengui</t>
  </si>
  <si>
    <t xml:space="preserve">Ngiwal      </t>
  </si>
  <si>
    <t xml:space="preserve">Peleliu     </t>
  </si>
  <si>
    <t xml:space="preserve">Sonsorol    </t>
  </si>
  <si>
    <t>Concepción</t>
  </si>
  <si>
    <t>Alto Paraná</t>
  </si>
  <si>
    <t>Ñeembucú</t>
  </si>
  <si>
    <t>Amambay</t>
  </si>
  <si>
    <t>Canindeyú</t>
  </si>
  <si>
    <t>Presidente Hayes</t>
  </si>
  <si>
    <t>Alto Paraguay</t>
  </si>
  <si>
    <t>Boquerón</t>
  </si>
  <si>
    <t>San Pedro</t>
  </si>
  <si>
    <t>Cordillera</t>
  </si>
  <si>
    <t>Guairá</t>
  </si>
  <si>
    <t>Caaguazú</t>
  </si>
  <si>
    <t>Caazapá</t>
  </si>
  <si>
    <t>Itapúa</t>
  </si>
  <si>
    <t>Paraguarí</t>
  </si>
  <si>
    <t>ASU</t>
  </si>
  <si>
    <t>Asunción</t>
  </si>
  <si>
    <t>Ad Dawhah</t>
  </si>
  <si>
    <t>Al Khawr wa adh Dhakhirah</t>
  </si>
  <si>
    <t>Ash Shamal</t>
  </si>
  <si>
    <t>Ar Rayyan</t>
  </si>
  <si>
    <t>Umm Salal</t>
  </si>
  <si>
    <t>Al Wakrah</t>
  </si>
  <si>
    <t>Az¸ Z¸a‘ayin</t>
  </si>
  <si>
    <t>Alba</t>
  </si>
  <si>
    <t>Departments</t>
  </si>
  <si>
    <t>Arges</t>
  </si>
  <si>
    <t>Arad</t>
  </si>
  <si>
    <t>Bucuresti</t>
  </si>
  <si>
    <t>Bacau</t>
  </si>
  <si>
    <t>Bihor</t>
  </si>
  <si>
    <t>Bistrita-Nasaud</t>
  </si>
  <si>
    <t>Braila</t>
  </si>
  <si>
    <t>Botosani</t>
  </si>
  <si>
    <t>Brasov</t>
  </si>
  <si>
    <t>Buzau</t>
  </si>
  <si>
    <t>CJ</t>
  </si>
  <si>
    <t>Cluj</t>
  </si>
  <si>
    <t>Caras-Severin</t>
  </si>
  <si>
    <t>Constarta</t>
  </si>
  <si>
    <t>Covasna</t>
  </si>
  <si>
    <t>Dâmbovita</t>
  </si>
  <si>
    <t>Dolj</t>
  </si>
  <si>
    <t>Gorj</t>
  </si>
  <si>
    <t>Galati</t>
  </si>
  <si>
    <t>Giurgiu</t>
  </si>
  <si>
    <t>HD</t>
  </si>
  <si>
    <t>Hunedoara</t>
  </si>
  <si>
    <t>Harghita</t>
  </si>
  <si>
    <t>IF</t>
  </si>
  <si>
    <t>Ilfov</t>
  </si>
  <si>
    <t>Ialomita</t>
  </si>
  <si>
    <t>Iasi</t>
  </si>
  <si>
    <t>Mehedinti</t>
  </si>
  <si>
    <t>Maramures</t>
  </si>
  <si>
    <t>Mures</t>
  </si>
  <si>
    <t>Neamt</t>
  </si>
  <si>
    <t>Olt</t>
  </si>
  <si>
    <t>Prahova</t>
  </si>
  <si>
    <t>Sibiu</t>
  </si>
  <si>
    <t>Salaj</t>
  </si>
  <si>
    <t>Satu Mare</t>
  </si>
  <si>
    <t>Suceava</t>
  </si>
  <si>
    <t>Tulcea</t>
  </si>
  <si>
    <t>Timis</t>
  </si>
  <si>
    <t>Teleorman</t>
  </si>
  <si>
    <t>Vâlcea</t>
  </si>
  <si>
    <t>Vrancea</t>
  </si>
  <si>
    <t>Vaslui</t>
  </si>
  <si>
    <t>Beograd</t>
  </si>
  <si>
    <t>Severnobacki okrug</t>
  </si>
  <si>
    <t>Srednjebanatski okrug</t>
  </si>
  <si>
    <t>Severnobanatski okrug</t>
  </si>
  <si>
    <t>Južnobanatski okrug</t>
  </si>
  <si>
    <t>Zapadnobacki okrug</t>
  </si>
  <si>
    <t>Južnobacki okrug</t>
  </si>
  <si>
    <t>Sremski okrug</t>
  </si>
  <si>
    <t>Macvanski okrug</t>
  </si>
  <si>
    <t>Kolubarski okrug</t>
  </si>
  <si>
    <t>Podunavski okrug</t>
  </si>
  <si>
    <t>Branicevski okrug</t>
  </si>
  <si>
    <t>Šumadijski okrug</t>
  </si>
  <si>
    <t>Pomoravski okrug</t>
  </si>
  <si>
    <t>Borski okrug</t>
  </si>
  <si>
    <t>Zajecarski okrug</t>
  </si>
  <si>
    <t>Zlatiborski okrug</t>
  </si>
  <si>
    <t>Moravicki okrug</t>
  </si>
  <si>
    <t>Raški okrug</t>
  </si>
  <si>
    <t>Rasinski okrug</t>
  </si>
  <si>
    <t>Nišavski okrug</t>
  </si>
  <si>
    <t>Toplicki okrug</t>
  </si>
  <si>
    <t>Pirotski okrug</t>
  </si>
  <si>
    <t>Jablanicki okrug</t>
  </si>
  <si>
    <t>Pcinjski okrug</t>
  </si>
  <si>
    <t>Kosovski okrug</t>
  </si>
  <si>
    <t>Pecki okrug</t>
  </si>
  <si>
    <t>Prizrenski okrug</t>
  </si>
  <si>
    <t>Kosovsko-Mitrovacki okrug</t>
  </si>
  <si>
    <t>Kosovsko-Pomoravski okrug</t>
  </si>
  <si>
    <t>Kosovo-Metohija</t>
  </si>
  <si>
    <t>Autonomous province</t>
  </si>
  <si>
    <t>VO</t>
  </si>
  <si>
    <t>Vojvodina</t>
  </si>
  <si>
    <t>Adygeya, Respublika</t>
  </si>
  <si>
    <t>Republic</t>
  </si>
  <si>
    <t>Altay, Respublika</t>
  </si>
  <si>
    <t>ALT</t>
  </si>
  <si>
    <t>Altayskiy kray</t>
  </si>
  <si>
    <t>Administrative territory</t>
  </si>
  <si>
    <t>AMU</t>
  </si>
  <si>
    <t>Amurskaya oblast'</t>
  </si>
  <si>
    <t>Administrative region</t>
  </si>
  <si>
    <t>ARK</t>
  </si>
  <si>
    <t>Arkhangel'skaya oblast,</t>
  </si>
  <si>
    <t>Astrakhanskaya oblast'</t>
  </si>
  <si>
    <t>Bashkortostan, Respublika</t>
  </si>
  <si>
    <t>Belgorodskaya oblast'</t>
  </si>
  <si>
    <t>Bryanskaya oblast'</t>
  </si>
  <si>
    <t>Buryatiya, Respublika</t>
  </si>
  <si>
    <t>Chechenskaya Respublika</t>
  </si>
  <si>
    <t>Chelyabinskaya oblast'</t>
  </si>
  <si>
    <t>CHU</t>
  </si>
  <si>
    <t>Chukotskiy avtonomnyy okrug</t>
  </si>
  <si>
    <t>Autonomous district</t>
  </si>
  <si>
    <t>Chuvashskaya Respublika</t>
  </si>
  <si>
    <t>Dagestan, Respublika</t>
  </si>
  <si>
    <t>Ingushskaya Respublika [Respublika Ingushetiya]</t>
  </si>
  <si>
    <t>IRK</t>
  </si>
  <si>
    <t>Irkutskaya oblast'</t>
  </si>
  <si>
    <t>IVA</t>
  </si>
  <si>
    <t>Ivanovskaya oblast'</t>
  </si>
  <si>
    <t>KAM</t>
  </si>
  <si>
    <t>Kamchatskaya oblast'</t>
  </si>
  <si>
    <t>Kabardino-Balkarskaya Respublika</t>
  </si>
  <si>
    <t>KC</t>
  </si>
  <si>
    <t>Karachayevo-Cherkesskaya Respublika</t>
  </si>
  <si>
    <t>KDA</t>
  </si>
  <si>
    <t>Krasnodarskiy kray</t>
  </si>
  <si>
    <t>KEM</t>
  </si>
  <si>
    <t>Kemerovskaya oblast'</t>
  </si>
  <si>
    <t>KGD</t>
  </si>
  <si>
    <t>Kaliningradskaya oblast,</t>
  </si>
  <si>
    <t>KGN</t>
  </si>
  <si>
    <t>Kurganskaya oblast'</t>
  </si>
  <si>
    <t>KHA</t>
  </si>
  <si>
    <t>Khabarovskiy kray</t>
  </si>
  <si>
    <t>Khanty-Mansiyskiy avtonomnyy okrug</t>
  </si>
  <si>
    <t>Kirovskaya oblast'</t>
  </si>
  <si>
    <t>Khakasiya, Respublika</t>
  </si>
  <si>
    <t>Kalmykiya, Respublika</t>
  </si>
  <si>
    <t>KLU</t>
  </si>
  <si>
    <t>Kaluzhskaya oblast'</t>
  </si>
  <si>
    <t>Komi, Respublika</t>
  </si>
  <si>
    <t>Kostromskaya oblast'</t>
  </si>
  <si>
    <t>Kareliya, Respublika</t>
  </si>
  <si>
    <t>KRS</t>
  </si>
  <si>
    <t>Kurskaya oblast'</t>
  </si>
  <si>
    <t>KYA</t>
  </si>
  <si>
    <t>Krasnoyarskiy kray</t>
  </si>
  <si>
    <t>LEN</t>
  </si>
  <si>
    <t>Leningradskaya oblast'</t>
  </si>
  <si>
    <t>LIP</t>
  </si>
  <si>
    <t>Lipetskaya oblast'</t>
  </si>
  <si>
    <t>Magadanskaya oblast'</t>
  </si>
  <si>
    <t>Mariy El, Respublika</t>
  </si>
  <si>
    <t>Mordoviya, Respublika</t>
  </si>
  <si>
    <t>MOS</t>
  </si>
  <si>
    <t>Moskovskaya oblast'</t>
  </si>
  <si>
    <t>MOW</t>
  </si>
  <si>
    <t>Moskva</t>
  </si>
  <si>
    <t>Autonomous city</t>
  </si>
  <si>
    <t>MUR</t>
  </si>
  <si>
    <t>Murmanskaya oblast'</t>
  </si>
  <si>
    <t>NEN</t>
  </si>
  <si>
    <t>Nenetskiy avtonomnyy okrug</t>
  </si>
  <si>
    <t>NGR</t>
  </si>
  <si>
    <t>Novgorodskaya oblast'</t>
  </si>
  <si>
    <t>NIZ</t>
  </si>
  <si>
    <t>Nizhegorodskaya oblast'</t>
  </si>
  <si>
    <t>NVS</t>
  </si>
  <si>
    <t>Novosibirskaya oblast'</t>
  </si>
  <si>
    <t>OMS</t>
  </si>
  <si>
    <t>Omskaya oblast'</t>
  </si>
  <si>
    <t>ORE</t>
  </si>
  <si>
    <t>Orenburgskaya oblast'</t>
  </si>
  <si>
    <t>ORL</t>
  </si>
  <si>
    <t>Orlovskaya oblast'</t>
  </si>
  <si>
    <t>Perm</t>
  </si>
  <si>
    <t>PNZ</t>
  </si>
  <si>
    <t>Penzenskaya oblast'</t>
  </si>
  <si>
    <t>Primorskiy kray</t>
  </si>
  <si>
    <t>PSK</t>
  </si>
  <si>
    <t>Pskovskaya oblast'</t>
  </si>
  <si>
    <t>ROS</t>
  </si>
  <si>
    <t>Rostovskaya oblast'</t>
  </si>
  <si>
    <t>RYA</t>
  </si>
  <si>
    <t>Ryazanskaya oblast'</t>
  </si>
  <si>
    <t>Sakha, Respublika [Yakutiya]</t>
  </si>
  <si>
    <t>Sakhalinskaya oblast'</t>
  </si>
  <si>
    <t>Samarskaya oblast'</t>
  </si>
  <si>
    <t>Saratovskaya oblast'</t>
  </si>
  <si>
    <t>Severnaya Osetiya, Respublika Alaniya] [Respublika Severnaya Osetiya-Alaniya]</t>
  </si>
  <si>
    <t>SMO</t>
  </si>
  <si>
    <t>Smolenskaya oblast'</t>
  </si>
  <si>
    <t>SPE</t>
  </si>
  <si>
    <t>Sankt-Peterburg</t>
  </si>
  <si>
    <t>STA</t>
  </si>
  <si>
    <t>Stavropol'skiy kray</t>
  </si>
  <si>
    <t>SVE</t>
  </si>
  <si>
    <t>Sverdlovskaya oblast'</t>
  </si>
  <si>
    <t>Tatarstan, Respublika</t>
  </si>
  <si>
    <t>Tambovskaya oblast'</t>
  </si>
  <si>
    <t>TOM</t>
  </si>
  <si>
    <t>Tomskaya oblast'</t>
  </si>
  <si>
    <t>TUL</t>
  </si>
  <si>
    <t>Tul'skaya oblast'</t>
  </si>
  <si>
    <t>TVE</t>
  </si>
  <si>
    <t>Tverskaya oblast'</t>
  </si>
  <si>
    <t>Tyva, Respublika [Tuva]</t>
  </si>
  <si>
    <t>TYU</t>
  </si>
  <si>
    <t>Tyumenskaya oblast'</t>
  </si>
  <si>
    <t>Udmurtskaya Respublika</t>
  </si>
  <si>
    <t>ULY</t>
  </si>
  <si>
    <t>Ul'yanovskaya oblast'</t>
  </si>
  <si>
    <t>VGG</t>
  </si>
  <si>
    <t>Volgogradskaya oblast'</t>
  </si>
  <si>
    <t>VLA</t>
  </si>
  <si>
    <t>Vladimirskaya oblast'</t>
  </si>
  <si>
    <t>VLG</t>
  </si>
  <si>
    <t>Vologodskaya oblast'</t>
  </si>
  <si>
    <t>VOR</t>
  </si>
  <si>
    <t>Voronezhskaya oblast'</t>
  </si>
  <si>
    <t>YAN</t>
  </si>
  <si>
    <t>Yamalo-Nenetskiy avtonomnyy okrug</t>
  </si>
  <si>
    <t>Yaroslavskaya oblast'</t>
  </si>
  <si>
    <t>Yevreyskaya avtonomnaya oblast'</t>
  </si>
  <si>
    <t>Zabaykal'skiy kray</t>
  </si>
  <si>
    <t>Ville de Kigali</t>
  </si>
  <si>
    <t>Town council</t>
  </si>
  <si>
    <t>Est</t>
  </si>
  <si>
    <t>Ar Riyad</t>
  </si>
  <si>
    <t>Makkah al Mukarramah</t>
  </si>
  <si>
    <t>Al Madinah al Munawwarah</t>
  </si>
  <si>
    <t>AI Qasim</t>
  </si>
  <si>
    <t>Ha'il</t>
  </si>
  <si>
    <t>Tabuk</t>
  </si>
  <si>
    <t>AI Hudud ash Shamaliyah</t>
  </si>
  <si>
    <t>Jazan</t>
  </si>
  <si>
    <t>Najran</t>
  </si>
  <si>
    <t>AI Bahah</t>
  </si>
  <si>
    <t>AI Jawf</t>
  </si>
  <si>
    <t>'Asir</t>
  </si>
  <si>
    <t>Capital Territory (Honiara)</t>
  </si>
  <si>
    <t>Guadalcanal</t>
  </si>
  <si>
    <t>Isabel</t>
  </si>
  <si>
    <t>Makira-Ulawa</t>
  </si>
  <si>
    <t>Malaita</t>
  </si>
  <si>
    <t>Rennell and Bellona</t>
  </si>
  <si>
    <t>Temotu</t>
  </si>
  <si>
    <t>WE</t>
  </si>
  <si>
    <t>Anse aux Pins</t>
  </si>
  <si>
    <t xml:space="preserve">Anse Boileau         </t>
  </si>
  <si>
    <t xml:space="preserve">Anse Étoile          </t>
  </si>
  <si>
    <t>Au Cap</t>
  </si>
  <si>
    <t xml:space="preserve">Anse Royale          </t>
  </si>
  <si>
    <t xml:space="preserve">Baie Lazare          </t>
  </si>
  <si>
    <t xml:space="preserve">Baie Sainte Anne     </t>
  </si>
  <si>
    <t xml:space="preserve">Beau Vallon          </t>
  </si>
  <si>
    <t xml:space="preserve">Bel Air              </t>
  </si>
  <si>
    <t xml:space="preserve">Bel Ombre            </t>
  </si>
  <si>
    <t xml:space="preserve">Cascade              </t>
  </si>
  <si>
    <t xml:space="preserve">Glacis               </t>
  </si>
  <si>
    <t>Grand'Anse Mahé</t>
  </si>
  <si>
    <t>Grand'Anse Praslin</t>
  </si>
  <si>
    <t xml:space="preserve">La Digue             </t>
  </si>
  <si>
    <t xml:space="preserve">La Rivière Anglaise  </t>
  </si>
  <si>
    <t xml:space="preserve">Mont Buxton          </t>
  </si>
  <si>
    <t xml:space="preserve">Mont Fleuri          </t>
  </si>
  <si>
    <t xml:space="preserve">Plaisance            </t>
  </si>
  <si>
    <t xml:space="preserve">Pointe La Rue        </t>
  </si>
  <si>
    <t xml:space="preserve">Port Glaud           </t>
  </si>
  <si>
    <t xml:space="preserve">Saint Louis          </t>
  </si>
  <si>
    <t xml:space="preserve">Takamaka             </t>
  </si>
  <si>
    <t>Lemamel</t>
  </si>
  <si>
    <t>Ros Kaiman</t>
  </si>
  <si>
    <t>Wasat Darfur Zalinjay</t>
  </si>
  <si>
    <t>Sharq Darfur</t>
  </si>
  <si>
    <t>Shamal Darfur</t>
  </si>
  <si>
    <t>Janub Darfur</t>
  </si>
  <si>
    <t>DW</t>
  </si>
  <si>
    <t>Gharb Darfur</t>
  </si>
  <si>
    <t>Al Qadarif</t>
  </si>
  <si>
    <t>Gharb Kurdufan</t>
  </si>
  <si>
    <t>Al Jazirah</t>
  </si>
  <si>
    <t>Kassala</t>
  </si>
  <si>
    <t>Al Khartum</t>
  </si>
  <si>
    <t>Shiamal Kurdufan</t>
  </si>
  <si>
    <t>Janub Kurdufan</t>
  </si>
  <si>
    <t>An Nil al Azraq</t>
  </si>
  <si>
    <t>Nahr an Nil</t>
  </si>
  <si>
    <t>An Nil al Abya?</t>
  </si>
  <si>
    <t>Sinnar</t>
  </si>
  <si>
    <t>Stockholms län</t>
  </si>
  <si>
    <t>Västerbottens län</t>
  </si>
  <si>
    <t>Norrbottens län</t>
  </si>
  <si>
    <t>Uppsala län</t>
  </si>
  <si>
    <t>Södermanlands län</t>
  </si>
  <si>
    <t>Östergötlands län</t>
  </si>
  <si>
    <t>Jönköpings län</t>
  </si>
  <si>
    <t>Kronoborgs län</t>
  </si>
  <si>
    <t>Kalmar län</t>
  </si>
  <si>
    <t>Gotlands län</t>
  </si>
  <si>
    <t>Blekinge län</t>
  </si>
  <si>
    <t>Skåne län</t>
  </si>
  <si>
    <t>Hallands län</t>
  </si>
  <si>
    <t>Västra Götalands län</t>
  </si>
  <si>
    <t>Värmlands län</t>
  </si>
  <si>
    <t>Örebro län</t>
  </si>
  <si>
    <t>Västmanlands län</t>
  </si>
  <si>
    <t>Dalarnes län</t>
  </si>
  <si>
    <t>Gävleborgs län</t>
  </si>
  <si>
    <t>Västernorrlands län</t>
  </si>
  <si>
    <t>Jämtlands län</t>
  </si>
  <si>
    <t>Central Singapore</t>
  </si>
  <si>
    <t>South West</t>
  </si>
  <si>
    <t>Ascension</t>
  </si>
  <si>
    <t>Geographical entity</t>
  </si>
  <si>
    <t>HL</t>
  </si>
  <si>
    <t>Saint Helena</t>
  </si>
  <si>
    <t>Tristan da Cunha</t>
  </si>
  <si>
    <t>Ajdovšcina</t>
  </si>
  <si>
    <t>Beltinci</t>
  </si>
  <si>
    <t>Bled</t>
  </si>
  <si>
    <t>Bohinj</t>
  </si>
  <si>
    <t>Borovnica</t>
  </si>
  <si>
    <t>Bovec</t>
  </si>
  <si>
    <t>Brda</t>
  </si>
  <si>
    <t>Brezovica</t>
  </si>
  <si>
    <t>Brežice</t>
  </si>
  <si>
    <t>Tišina</t>
  </si>
  <si>
    <t>Celje</t>
  </si>
  <si>
    <t>Cerklje na Gorenjskem</t>
  </si>
  <si>
    <t>Cerknica</t>
  </si>
  <si>
    <t>Cerkno</t>
  </si>
  <si>
    <t>Crenšovci</t>
  </si>
  <si>
    <t>Crna na Koroškem</t>
  </si>
  <si>
    <t>Crnomelj</t>
  </si>
  <si>
    <t>Destrnik</t>
  </si>
  <si>
    <t>Divaca</t>
  </si>
  <si>
    <t>Dobrepolje</t>
  </si>
  <si>
    <t>Dobrova-Polhov Gradec</t>
  </si>
  <si>
    <t>Dol pri Ljubljani</t>
  </si>
  <si>
    <t>Domžale</t>
  </si>
  <si>
    <t>Dornava</t>
  </si>
  <si>
    <t>Dravograd</t>
  </si>
  <si>
    <t>Duplek</t>
  </si>
  <si>
    <t>Gorenja vas-Poljane</t>
  </si>
  <si>
    <t>Gorišnica</t>
  </si>
  <si>
    <t>Gornja Radgona</t>
  </si>
  <si>
    <t>Gornji Grad</t>
  </si>
  <si>
    <t>Gornji Petrovci</t>
  </si>
  <si>
    <t>Grosuplje</t>
  </si>
  <si>
    <t>Šalovci</t>
  </si>
  <si>
    <t>Hrastnik</t>
  </si>
  <si>
    <t>Hrpelje-Kozina</t>
  </si>
  <si>
    <t>Idrija</t>
  </si>
  <si>
    <t>Ig</t>
  </si>
  <si>
    <t>Ilirska Bistrica</t>
  </si>
  <si>
    <t>Ivancna Gorica</t>
  </si>
  <si>
    <t>Izola</t>
  </si>
  <si>
    <t>Jesenice</t>
  </si>
  <si>
    <t>Juršinci</t>
  </si>
  <si>
    <t>Kamnik</t>
  </si>
  <si>
    <t>Kanal</t>
  </si>
  <si>
    <t>Kidricevo</t>
  </si>
  <si>
    <t>Kobarid</t>
  </si>
  <si>
    <t>Kobilje</t>
  </si>
  <si>
    <t>Kocevje</t>
  </si>
  <si>
    <t>Komen</t>
  </si>
  <si>
    <t>Koper</t>
  </si>
  <si>
    <t>Kozje</t>
  </si>
  <si>
    <t>Kranj</t>
  </si>
  <si>
    <t>Kranjska Gora</t>
  </si>
  <si>
    <t>Krško</t>
  </si>
  <si>
    <t>Kungota</t>
  </si>
  <si>
    <t>Kuzma</t>
  </si>
  <si>
    <t>Laško</t>
  </si>
  <si>
    <t>Lenart</t>
  </si>
  <si>
    <t>Lendava</t>
  </si>
  <si>
    <t>Litija</t>
  </si>
  <si>
    <t>Ljubljana</t>
  </si>
  <si>
    <t>Ljubno</t>
  </si>
  <si>
    <t>Ljutomer</t>
  </si>
  <si>
    <t>Logatec</t>
  </si>
  <si>
    <t>Loška dolina</t>
  </si>
  <si>
    <t>Loški Potok</t>
  </si>
  <si>
    <t>Luce</t>
  </si>
  <si>
    <t>Lukovica</t>
  </si>
  <si>
    <t>Majšperk</t>
  </si>
  <si>
    <t>Maribor</t>
  </si>
  <si>
    <t>Medvode</t>
  </si>
  <si>
    <t>Mengeš</t>
  </si>
  <si>
    <t>Metlika</t>
  </si>
  <si>
    <t>Mežica</t>
  </si>
  <si>
    <t>Miren-Kostanjevica</t>
  </si>
  <si>
    <t>Mislinja</t>
  </si>
  <si>
    <t>Moravce</t>
  </si>
  <si>
    <t>Moravske Toplice</t>
  </si>
  <si>
    <t>Mozirje</t>
  </si>
  <si>
    <t>Murska Sobota</t>
  </si>
  <si>
    <t>Muta</t>
  </si>
  <si>
    <t>Naklo</t>
  </si>
  <si>
    <t>Nazarje</t>
  </si>
  <si>
    <t>Nova Gorica</t>
  </si>
  <si>
    <t>Novo mesto</t>
  </si>
  <si>
    <t>Odranci</t>
  </si>
  <si>
    <t>Ormož</t>
  </si>
  <si>
    <t>Osilnica</t>
  </si>
  <si>
    <t>Pesnica</t>
  </si>
  <si>
    <t>Piran</t>
  </si>
  <si>
    <t>Pivka</t>
  </si>
  <si>
    <t>Podcetrtek</t>
  </si>
  <si>
    <t>Podvelka</t>
  </si>
  <si>
    <t>Postojna</t>
  </si>
  <si>
    <t>Preddvor</t>
  </si>
  <si>
    <t>Ptuj</t>
  </si>
  <si>
    <t>Puconci</t>
  </si>
  <si>
    <t>Race-Fram</t>
  </si>
  <si>
    <t>Radece</t>
  </si>
  <si>
    <t>Radenci</t>
  </si>
  <si>
    <t>Radlje ob Dravi</t>
  </si>
  <si>
    <t>Radovljica</t>
  </si>
  <si>
    <t>Ravne na Koroškem</t>
  </si>
  <si>
    <t>Ribnica</t>
  </si>
  <si>
    <t>Rogašovci</t>
  </si>
  <si>
    <t>Rogaška Slatina</t>
  </si>
  <si>
    <t>Rogatec</t>
  </si>
  <si>
    <t>Ruše</t>
  </si>
  <si>
    <t>Semic</t>
  </si>
  <si>
    <t>Sevnica</t>
  </si>
  <si>
    <t>Sežana</t>
  </si>
  <si>
    <t>Slovenj Gradec</t>
  </si>
  <si>
    <t>Slovenska Bistrica</t>
  </si>
  <si>
    <t>Slovenske Konjice</t>
  </si>
  <si>
    <t>Starše</t>
  </si>
  <si>
    <t>Sveti Jurij</t>
  </si>
  <si>
    <t>Šencur</t>
  </si>
  <si>
    <t>Šentilj</t>
  </si>
  <si>
    <t>Šentjernej</t>
  </si>
  <si>
    <t>Šentjur</t>
  </si>
  <si>
    <t>Škocjan</t>
  </si>
  <si>
    <t>Škofja Loka</t>
  </si>
  <si>
    <t>Škofljica</t>
  </si>
  <si>
    <t>Šmarje pri Jelšah</t>
  </si>
  <si>
    <t>Šmartno ob Paki</t>
  </si>
  <si>
    <t>Šoštanj</t>
  </si>
  <si>
    <t>Štore</t>
  </si>
  <si>
    <t>Tolmin</t>
  </si>
  <si>
    <t>Trbovlje</t>
  </si>
  <si>
    <t>Trebnje</t>
  </si>
  <si>
    <t>Tržic</t>
  </si>
  <si>
    <t>Turnišce</t>
  </si>
  <si>
    <t>Velenje</t>
  </si>
  <si>
    <t>Velike Lašce</t>
  </si>
  <si>
    <t>Videm</t>
  </si>
  <si>
    <t>Vipava</t>
  </si>
  <si>
    <t>Vitanje</t>
  </si>
  <si>
    <t>Vodice</t>
  </si>
  <si>
    <t>Vojnik</t>
  </si>
  <si>
    <t>Vrhnika</t>
  </si>
  <si>
    <t>Vuzenica</t>
  </si>
  <si>
    <t>Zagorje ob Savi</t>
  </si>
  <si>
    <t>Zavrc</t>
  </si>
  <si>
    <t>Zrece</t>
  </si>
  <si>
    <t>Železniki</t>
  </si>
  <si>
    <t>Žiri</t>
  </si>
  <si>
    <t>Benedikt</t>
  </si>
  <si>
    <t>Bistrica ob Sotli</t>
  </si>
  <si>
    <t>Bloke</t>
  </si>
  <si>
    <t>Braslovce</t>
  </si>
  <si>
    <t>Cankova</t>
  </si>
  <si>
    <t>Cerkvenjak</t>
  </si>
  <si>
    <t>Dobje</t>
  </si>
  <si>
    <t>Dobrna</t>
  </si>
  <si>
    <t>Dobrovnik</t>
  </si>
  <si>
    <t>Dolenjske Toplice</t>
  </si>
  <si>
    <t>Grad</t>
  </si>
  <si>
    <t>Hajdina</t>
  </si>
  <si>
    <t>Hoce-Slivnica</t>
  </si>
  <si>
    <t>Hodoš</t>
  </si>
  <si>
    <t>Horjul</t>
  </si>
  <si>
    <t>Jezersko</t>
  </si>
  <si>
    <t>Komenda</t>
  </si>
  <si>
    <t>Kostel</t>
  </si>
  <si>
    <t>Križevci</t>
  </si>
  <si>
    <t>Lovrenc na Pohorju</t>
  </si>
  <si>
    <t>Markovci</t>
  </si>
  <si>
    <t>Miklavž na Dravskem polju</t>
  </si>
  <si>
    <t>Mirna Pec</t>
  </si>
  <si>
    <t>Oplotnica</t>
  </si>
  <si>
    <t>Podlehnik</t>
  </si>
  <si>
    <t>Polzela</t>
  </si>
  <si>
    <t>Prebold</t>
  </si>
  <si>
    <t>Prevalje</t>
  </si>
  <si>
    <t>Razkrižje</t>
  </si>
  <si>
    <t>Ribnica na Pohorju</t>
  </si>
  <si>
    <t>Selnica ob Dravi</t>
  </si>
  <si>
    <t>Sodražica</t>
  </si>
  <si>
    <t>Solcava</t>
  </si>
  <si>
    <t>Sveta Ana</t>
  </si>
  <si>
    <t>Sveti Andraž v Slovenskih goricah</t>
  </si>
  <si>
    <t>Šempeter-Vrtojba</t>
  </si>
  <si>
    <t>Tabor</t>
  </si>
  <si>
    <t>Trnovska vas</t>
  </si>
  <si>
    <t>Trzin</t>
  </si>
  <si>
    <t>Velika Polana</t>
  </si>
  <si>
    <t>Veržej</t>
  </si>
  <si>
    <t>Vransko</t>
  </si>
  <si>
    <t>Žalec</t>
  </si>
  <si>
    <t>Žetale</t>
  </si>
  <si>
    <t>Žirovnica</t>
  </si>
  <si>
    <t>Žužemberk</t>
  </si>
  <si>
    <t>Šmartno pri Litiji</t>
  </si>
  <si>
    <t>Apace</t>
  </si>
  <si>
    <t>Cirkulane</t>
  </si>
  <si>
    <t>Kosanjevica na Krki</t>
  </si>
  <si>
    <t>Makole</t>
  </si>
  <si>
    <t>Mokronog-Trebelno</t>
  </si>
  <si>
    <t>Poljcane</t>
  </si>
  <si>
    <t>Renèe-Vogrsko</t>
  </si>
  <si>
    <t>Središce ob Dravi</t>
  </si>
  <si>
    <t>Straža</t>
  </si>
  <si>
    <t>Sveta Trojica v Slovenskih_x000D_
Goricah</t>
  </si>
  <si>
    <t>Sveti Tomaž</t>
  </si>
  <si>
    <t>Šmarješke Toplice</t>
  </si>
  <si>
    <t>Gorje</t>
  </si>
  <si>
    <t>Log-Dragomer</t>
  </si>
  <si>
    <t>Recica ob Savinji</t>
  </si>
  <si>
    <t>Sveti Jurij v Slovenskih Goricah</t>
  </si>
  <si>
    <t>Šentrupert</t>
  </si>
  <si>
    <t>Mirna</t>
  </si>
  <si>
    <t>Banskobystrický kraj</t>
  </si>
  <si>
    <t>Bratislavský kraj</t>
  </si>
  <si>
    <t>Košický kraj</t>
  </si>
  <si>
    <t>Nitriansky kraj</t>
  </si>
  <si>
    <t>Prešovský kraj</t>
  </si>
  <si>
    <t>Trnavský kraj</t>
  </si>
  <si>
    <t>Trenciansky kraj</t>
  </si>
  <si>
    <t>ZI</t>
  </si>
  <si>
    <t>Žilinský kraj</t>
  </si>
  <si>
    <t>Western Area (Freetown)</t>
  </si>
  <si>
    <t xml:space="preserve">Acquaviva      </t>
  </si>
  <si>
    <t xml:space="preserve">Chiesanuova    </t>
  </si>
  <si>
    <t xml:space="preserve">Domagnano      </t>
  </si>
  <si>
    <t xml:space="preserve">Faetano        </t>
  </si>
  <si>
    <t xml:space="preserve">Fiorentino     </t>
  </si>
  <si>
    <t xml:space="preserve">Borgo Maggiore </t>
  </si>
  <si>
    <t xml:space="preserve">San Marino     </t>
  </si>
  <si>
    <t xml:space="preserve">Montegiardino  </t>
  </si>
  <si>
    <t xml:space="preserve">Serravalle     </t>
  </si>
  <si>
    <t xml:space="preserve">DB </t>
  </si>
  <si>
    <t>Diourbel</t>
  </si>
  <si>
    <t>Dakar</t>
  </si>
  <si>
    <t>Fatick</t>
  </si>
  <si>
    <t>Kaffrine</t>
  </si>
  <si>
    <t>Kolda</t>
  </si>
  <si>
    <t>Kédougou</t>
  </si>
  <si>
    <t>Kaolack</t>
  </si>
  <si>
    <t>Louga</t>
  </si>
  <si>
    <t>Matam</t>
  </si>
  <si>
    <t>Sédhiou</t>
  </si>
  <si>
    <t>Saint-Louis</t>
  </si>
  <si>
    <t>Tambacounda</t>
  </si>
  <si>
    <t>Thiès</t>
  </si>
  <si>
    <t>Ziguinchor</t>
  </si>
  <si>
    <t>Awdal</t>
  </si>
  <si>
    <t>Bakool</t>
  </si>
  <si>
    <t>Banaadir</t>
  </si>
  <si>
    <t>Bay</t>
  </si>
  <si>
    <t>Galguduud</t>
  </si>
  <si>
    <t xml:space="preserve">GE </t>
  </si>
  <si>
    <t>Gedo</t>
  </si>
  <si>
    <t>Hiiraan</t>
  </si>
  <si>
    <t>JD</t>
  </si>
  <si>
    <t>Jubbada Dhexe</t>
  </si>
  <si>
    <t>Jubbada Hoose</t>
  </si>
  <si>
    <t>Mudug</t>
  </si>
  <si>
    <t>Nugaal</t>
  </si>
  <si>
    <t>Sanaag</t>
  </si>
  <si>
    <t>Shabeellaha Dhexe</t>
  </si>
  <si>
    <t>Shabeellaha Hoose</t>
  </si>
  <si>
    <t>Sool</t>
  </si>
  <si>
    <t>Togdheer</t>
  </si>
  <si>
    <t>WO</t>
  </si>
  <si>
    <t>Woqooyi Galbeed</t>
  </si>
  <si>
    <t>Brokopondo</t>
  </si>
  <si>
    <t>Commewijne</t>
  </si>
  <si>
    <t>Coronie</t>
  </si>
  <si>
    <t>Marowijne</t>
  </si>
  <si>
    <t>Nickerie</t>
  </si>
  <si>
    <t>Paramaribo</t>
  </si>
  <si>
    <t>Para</t>
  </si>
  <si>
    <t>Saramacca</t>
  </si>
  <si>
    <t>Sipaliwini</t>
  </si>
  <si>
    <t>Wanica</t>
  </si>
  <si>
    <t>Northern Bahr el Ghazal</t>
  </si>
  <si>
    <t>Western Bahr el Ghazal</t>
  </si>
  <si>
    <t>Central Equatoria</t>
  </si>
  <si>
    <t>Eastern Equatoria</t>
  </si>
  <si>
    <t>EW</t>
  </si>
  <si>
    <t>Western Equatoria</t>
  </si>
  <si>
    <t>Jonglei</t>
  </si>
  <si>
    <t>Lakes</t>
  </si>
  <si>
    <t>Upper Nile</t>
  </si>
  <si>
    <t>Unity</t>
  </si>
  <si>
    <t>Warrap</t>
  </si>
  <si>
    <t>Príncipe</t>
  </si>
  <si>
    <t>São Tomé</t>
  </si>
  <si>
    <t>Ahuachapán</t>
  </si>
  <si>
    <t>Cabañas</t>
  </si>
  <si>
    <t>Chalatenango</t>
  </si>
  <si>
    <t>Cuscatlán</t>
  </si>
  <si>
    <t>Morazán</t>
  </si>
  <si>
    <t>Santa Ana</t>
  </si>
  <si>
    <t>San Miguel</t>
  </si>
  <si>
    <t>Sonsonate</t>
  </si>
  <si>
    <t>San Vicente</t>
  </si>
  <si>
    <t>La Unión</t>
  </si>
  <si>
    <t>Usulután</t>
  </si>
  <si>
    <t>Dimashq</t>
  </si>
  <si>
    <t>Dar'a</t>
  </si>
  <si>
    <t>DY</t>
  </si>
  <si>
    <t>Dayr az Zawr</t>
  </si>
  <si>
    <t>AI Hasakah</t>
  </si>
  <si>
    <t>Hims</t>
  </si>
  <si>
    <t>Halab</t>
  </si>
  <si>
    <t>Hamah</t>
  </si>
  <si>
    <t>Idlib</t>
  </si>
  <si>
    <t>AI Ladhiqiyah</t>
  </si>
  <si>
    <t>AI Qunaytirah</t>
  </si>
  <si>
    <t>Ar Raqqah</t>
  </si>
  <si>
    <t>Rif Dimashq</t>
  </si>
  <si>
    <t>As Suwayda'</t>
  </si>
  <si>
    <t>Tartus</t>
  </si>
  <si>
    <t>Hhohho</t>
  </si>
  <si>
    <t>Lubombo</t>
  </si>
  <si>
    <t>Manzini</t>
  </si>
  <si>
    <t>Shiselweni</t>
  </si>
  <si>
    <t>Batha</t>
  </si>
  <si>
    <t>Ba?r al Ghazal</t>
  </si>
  <si>
    <t>Burku</t>
  </si>
  <si>
    <t>Chari-Baguirmi</t>
  </si>
  <si>
    <t>Ennedi-Est</t>
  </si>
  <si>
    <t>EO</t>
  </si>
  <si>
    <t>Ennedi-Ouest</t>
  </si>
  <si>
    <t>Guéra</t>
  </si>
  <si>
    <t>Hadjer Lamis</t>
  </si>
  <si>
    <t>Kanem</t>
  </si>
  <si>
    <t>Lac</t>
  </si>
  <si>
    <t>Logone-Occidental</t>
  </si>
  <si>
    <t>Logone-Oriental</t>
  </si>
  <si>
    <t>Mandoul</t>
  </si>
  <si>
    <t>Moyen-Chari</t>
  </si>
  <si>
    <t>Mayo-Kebbi-Est</t>
  </si>
  <si>
    <t>Mayo-Kebbi-Ouest</t>
  </si>
  <si>
    <t>Ville de Ndjamena</t>
  </si>
  <si>
    <t>Ouaddaï</t>
  </si>
  <si>
    <t>Salamat</t>
  </si>
  <si>
    <t>Sila</t>
  </si>
  <si>
    <t>Tandjilé</t>
  </si>
  <si>
    <t>Tibasti</t>
  </si>
  <si>
    <t>Wadi Fira</t>
  </si>
  <si>
    <t>Kara</t>
  </si>
  <si>
    <t>Maritime (Région)</t>
  </si>
  <si>
    <t>Savannes</t>
  </si>
  <si>
    <t>Krung Thep Maha Nakhon [Bangkok]</t>
  </si>
  <si>
    <t>Metropolitan administration</t>
  </si>
  <si>
    <t>Samut Prakan</t>
  </si>
  <si>
    <t>Nonthaburi</t>
  </si>
  <si>
    <t>Pathum Thani</t>
  </si>
  <si>
    <t>Phra Nakhon Si Ayutthaya</t>
  </si>
  <si>
    <t>Ang Thong</t>
  </si>
  <si>
    <t>Lop Buri</t>
  </si>
  <si>
    <t>Sing Buri</t>
  </si>
  <si>
    <t>Chai Nat</t>
  </si>
  <si>
    <t>Saraburi</t>
  </si>
  <si>
    <t>Chon Buri</t>
  </si>
  <si>
    <t>Rayong</t>
  </si>
  <si>
    <t>Chanthaburi</t>
  </si>
  <si>
    <t>Trat</t>
  </si>
  <si>
    <t>Chachoengsao</t>
  </si>
  <si>
    <t>Prachin Buri</t>
  </si>
  <si>
    <t>Nakhon Nayok</t>
  </si>
  <si>
    <t>Sa Kaeo</t>
  </si>
  <si>
    <t>Nakhon Ratchasima</t>
  </si>
  <si>
    <t>Buri Ram</t>
  </si>
  <si>
    <t>Surin</t>
  </si>
  <si>
    <t>Si Sa Ket</t>
  </si>
  <si>
    <t>Ubon Ratchathani</t>
  </si>
  <si>
    <t>Yasothon</t>
  </si>
  <si>
    <t>Chaiyaphum</t>
  </si>
  <si>
    <t>Amnat Charoen</t>
  </si>
  <si>
    <t>Bueng Kan</t>
  </si>
  <si>
    <t>Nong Bua Lam Phu</t>
  </si>
  <si>
    <t>Khon Kaen</t>
  </si>
  <si>
    <t>Udon Thani</t>
  </si>
  <si>
    <t>Loei</t>
  </si>
  <si>
    <t>Nong Khai</t>
  </si>
  <si>
    <t>Maha Sarakham</t>
  </si>
  <si>
    <t>Roi Et</t>
  </si>
  <si>
    <t>Kalasin</t>
  </si>
  <si>
    <t>Sakon Nakhon</t>
  </si>
  <si>
    <t>Nakhon Phanom</t>
  </si>
  <si>
    <t>Mukdahan</t>
  </si>
  <si>
    <t>Chiang Mai</t>
  </si>
  <si>
    <t>Lamphun</t>
  </si>
  <si>
    <t>Lampang</t>
  </si>
  <si>
    <t>Uttaradit</t>
  </si>
  <si>
    <t>Phrae</t>
  </si>
  <si>
    <t>Nan</t>
  </si>
  <si>
    <t>Phayao</t>
  </si>
  <si>
    <t>Chiang Rai</t>
  </si>
  <si>
    <t>Mae Hong Son</t>
  </si>
  <si>
    <t>Nakhon Sawan</t>
  </si>
  <si>
    <t>Uthai Thani</t>
  </si>
  <si>
    <t>Kamphaeng Phet</t>
  </si>
  <si>
    <t>Tak</t>
  </si>
  <si>
    <t>Sukhothai</t>
  </si>
  <si>
    <t>Phitsanulok</t>
  </si>
  <si>
    <t>Phichit</t>
  </si>
  <si>
    <t>Phetchabun</t>
  </si>
  <si>
    <t>Ratchaburi</t>
  </si>
  <si>
    <t>Kanchanaburi</t>
  </si>
  <si>
    <t>Suphan Buri</t>
  </si>
  <si>
    <t>Nakhon Pathom</t>
  </si>
  <si>
    <t>Samut Sakhon</t>
  </si>
  <si>
    <t>Samut Songkhram</t>
  </si>
  <si>
    <t>Phetchaburi</t>
  </si>
  <si>
    <t>Prachuap Khiri Khan</t>
  </si>
  <si>
    <t>Nakhon Si Thammarat</t>
  </si>
  <si>
    <t>Krabi</t>
  </si>
  <si>
    <t>Phangnga</t>
  </si>
  <si>
    <t>Phuket</t>
  </si>
  <si>
    <t>Surat Thani</t>
  </si>
  <si>
    <t>Ranong</t>
  </si>
  <si>
    <t>Chumphon</t>
  </si>
  <si>
    <t>Songkhla</t>
  </si>
  <si>
    <t>Satun</t>
  </si>
  <si>
    <t>Trang</t>
  </si>
  <si>
    <t>Phatthalung</t>
  </si>
  <si>
    <t>Pattani</t>
  </si>
  <si>
    <t>Yala</t>
  </si>
  <si>
    <t>Narathiwat</t>
  </si>
  <si>
    <t xml:space="preserve">S </t>
  </si>
  <si>
    <t>Phatthaya</t>
  </si>
  <si>
    <t>special administrative_x000D_
Special administrative city</t>
  </si>
  <si>
    <t>Dushanbe</t>
  </si>
  <si>
    <t>Kuhistoni Badakhshon</t>
  </si>
  <si>
    <t>Khatlon</t>
  </si>
  <si>
    <t>Sughd</t>
  </si>
  <si>
    <t>Aileu</t>
  </si>
  <si>
    <t>Ainaro</t>
  </si>
  <si>
    <t>Baucau</t>
  </si>
  <si>
    <t>Bobonaro</t>
  </si>
  <si>
    <t>Cova Lima</t>
  </si>
  <si>
    <t>Díli</t>
  </si>
  <si>
    <t>Ermera</t>
  </si>
  <si>
    <t>Lautem</t>
  </si>
  <si>
    <t>Liquiça</t>
  </si>
  <si>
    <t>Manufahi</t>
  </si>
  <si>
    <t>Manatuto</t>
  </si>
  <si>
    <t>OE</t>
  </si>
  <si>
    <t>Oecussi</t>
  </si>
  <si>
    <t>Viqueque</t>
  </si>
  <si>
    <t>Ahal</t>
  </si>
  <si>
    <t>Balkan</t>
  </si>
  <si>
    <t>Dasoguz</t>
  </si>
  <si>
    <t>Lebap</t>
  </si>
  <si>
    <t>Mary</t>
  </si>
  <si>
    <t>Asgabat</t>
  </si>
  <si>
    <t>Tunis</t>
  </si>
  <si>
    <t>L'Ariana</t>
  </si>
  <si>
    <t>Ben Arous</t>
  </si>
  <si>
    <t>La Manouba</t>
  </si>
  <si>
    <t>Nabeul</t>
  </si>
  <si>
    <t>Zaghouan</t>
  </si>
  <si>
    <t>Bizerte</t>
  </si>
  <si>
    <t>Béja</t>
  </si>
  <si>
    <t>Jendouba</t>
  </si>
  <si>
    <t>Le Kef</t>
  </si>
  <si>
    <t>Siliana</t>
  </si>
  <si>
    <t>Kairouan</t>
  </si>
  <si>
    <t>Kasserine</t>
  </si>
  <si>
    <t>Sidi Bouzid</t>
  </si>
  <si>
    <t>Sousse</t>
  </si>
  <si>
    <t>Monastir</t>
  </si>
  <si>
    <t>Mahdia</t>
  </si>
  <si>
    <t>Sfax</t>
  </si>
  <si>
    <t>Gafsa</t>
  </si>
  <si>
    <t>Tozeur</t>
  </si>
  <si>
    <t xml:space="preserve">	Kébili</t>
  </si>
  <si>
    <t>Gabès</t>
  </si>
  <si>
    <t>Médenine</t>
  </si>
  <si>
    <t>Tataouine</t>
  </si>
  <si>
    <t>'Eua</t>
  </si>
  <si>
    <t>Ha'apai</t>
  </si>
  <si>
    <t>Niuas</t>
  </si>
  <si>
    <t>Tongatapu</t>
  </si>
  <si>
    <t>Vava'u</t>
  </si>
  <si>
    <t>Adana</t>
  </si>
  <si>
    <t>Adiyaman</t>
  </si>
  <si>
    <t>Afyonkarahisar</t>
  </si>
  <si>
    <t>Agri</t>
  </si>
  <si>
    <t>Amasya</t>
  </si>
  <si>
    <t>Ankara</t>
  </si>
  <si>
    <t>Antalya</t>
  </si>
  <si>
    <t>Artvin</t>
  </si>
  <si>
    <t>Aydin</t>
  </si>
  <si>
    <t>Balikesir</t>
  </si>
  <si>
    <t>Bilecik</t>
  </si>
  <si>
    <t>Bingöl</t>
  </si>
  <si>
    <t>Bitlis</t>
  </si>
  <si>
    <t>Bolu</t>
  </si>
  <si>
    <t>Burdur</t>
  </si>
  <si>
    <t>Bursa</t>
  </si>
  <si>
    <t>Canakkale</t>
  </si>
  <si>
    <t>Çankiri</t>
  </si>
  <si>
    <t>Corum</t>
  </si>
  <si>
    <t>Denizli</t>
  </si>
  <si>
    <t>Diyarbakir</t>
  </si>
  <si>
    <t>Edirne</t>
  </si>
  <si>
    <t>Elazig</t>
  </si>
  <si>
    <t>Erzincan</t>
  </si>
  <si>
    <t>Erzurum</t>
  </si>
  <si>
    <t>Eskisehir</t>
  </si>
  <si>
    <t>Gaziantep</t>
  </si>
  <si>
    <t>Giresun</t>
  </si>
  <si>
    <t>Gümüshane</t>
  </si>
  <si>
    <t>Hakkari</t>
  </si>
  <si>
    <t>Hatay</t>
  </si>
  <si>
    <t>Isparta</t>
  </si>
  <si>
    <t>Mersin</t>
  </si>
  <si>
    <t>Istanbul</t>
  </si>
  <si>
    <t>Izmir</t>
  </si>
  <si>
    <t>Kars</t>
  </si>
  <si>
    <t>Kastamonu</t>
  </si>
  <si>
    <t>Kayseri</t>
  </si>
  <si>
    <t>Kirklareli</t>
  </si>
  <si>
    <t>Kirsehir</t>
  </si>
  <si>
    <t>Kocaeli</t>
  </si>
  <si>
    <t>Konya</t>
  </si>
  <si>
    <t>Kütahya</t>
  </si>
  <si>
    <t>Malatya</t>
  </si>
  <si>
    <t>Manisa</t>
  </si>
  <si>
    <t>Kahramanmaras</t>
  </si>
  <si>
    <t>Mardin</t>
  </si>
  <si>
    <t>Mugla</t>
  </si>
  <si>
    <t>Mus</t>
  </si>
  <si>
    <t>Nevsehir</t>
  </si>
  <si>
    <t>Nigde</t>
  </si>
  <si>
    <t>Ordu</t>
  </si>
  <si>
    <t>Rize</t>
  </si>
  <si>
    <t>Sakarya</t>
  </si>
  <si>
    <t>Samsun</t>
  </si>
  <si>
    <t>Siirt</t>
  </si>
  <si>
    <t>Sinop</t>
  </si>
  <si>
    <t>Sivas</t>
  </si>
  <si>
    <t>Tekirdag</t>
  </si>
  <si>
    <t>Tokat</t>
  </si>
  <si>
    <t>Trabzon</t>
  </si>
  <si>
    <t>Tunceli</t>
  </si>
  <si>
    <t>Sanliurfa</t>
  </si>
  <si>
    <t>Usak</t>
  </si>
  <si>
    <t>Van</t>
  </si>
  <si>
    <t>Yozgat</t>
  </si>
  <si>
    <t>Zonguldak</t>
  </si>
  <si>
    <t>Aksaray</t>
  </si>
  <si>
    <t>Bayburt</t>
  </si>
  <si>
    <t>Karaman</t>
  </si>
  <si>
    <t>Kirikkale</t>
  </si>
  <si>
    <t>Batman</t>
  </si>
  <si>
    <t>Sirnak</t>
  </si>
  <si>
    <t>Bartin</t>
  </si>
  <si>
    <t>Ardahan</t>
  </si>
  <si>
    <t>Igdir</t>
  </si>
  <si>
    <t>Yalova</t>
  </si>
  <si>
    <t>Karabuk</t>
  </si>
  <si>
    <t>Kilis</t>
  </si>
  <si>
    <t>Osmaniye</t>
  </si>
  <si>
    <t>Düzce</t>
  </si>
  <si>
    <t>ARI</t>
  </si>
  <si>
    <t>Arima</t>
  </si>
  <si>
    <t>CHA</t>
  </si>
  <si>
    <t>Chaguanas</t>
  </si>
  <si>
    <t>CTT</t>
  </si>
  <si>
    <t>Couva-Tabaquite-Talparo</t>
  </si>
  <si>
    <t>DMN</t>
  </si>
  <si>
    <t>Diego Martin</t>
  </si>
  <si>
    <t>MRC</t>
  </si>
  <si>
    <t>Mayaro-Rio Claro</t>
  </si>
  <si>
    <t>PED</t>
  </si>
  <si>
    <t>Penal-Debe</t>
  </si>
  <si>
    <t>POS</t>
  </si>
  <si>
    <t>Port of Spain</t>
  </si>
  <si>
    <t>Princes Town</t>
  </si>
  <si>
    <t>PTF</t>
  </si>
  <si>
    <t>Point Fortin</t>
  </si>
  <si>
    <t>SFO</t>
  </si>
  <si>
    <t>San Fernando</t>
  </si>
  <si>
    <t>SGE</t>
  </si>
  <si>
    <t>Sangre Grande</t>
  </si>
  <si>
    <t>SIP</t>
  </si>
  <si>
    <t>Siparia</t>
  </si>
  <si>
    <t>SJL</t>
  </si>
  <si>
    <t>San Juan-Laventille</t>
  </si>
  <si>
    <t>Tobago</t>
  </si>
  <si>
    <t>ward</t>
  </si>
  <si>
    <t>TUP</t>
  </si>
  <si>
    <t>Tunapuna-Piarco</t>
  </si>
  <si>
    <t>FUN</t>
  </si>
  <si>
    <t>Funafuti</t>
  </si>
  <si>
    <t>NIT</t>
  </si>
  <si>
    <t>Niutao</t>
  </si>
  <si>
    <t>Island council</t>
  </si>
  <si>
    <t>Nui</t>
  </si>
  <si>
    <t>NKF</t>
  </si>
  <si>
    <t>Nukufetau</t>
  </si>
  <si>
    <t>NKL</t>
  </si>
  <si>
    <t>Nukulaelae</t>
  </si>
  <si>
    <t>NMA</t>
  </si>
  <si>
    <t>Nanumea</t>
  </si>
  <si>
    <t>NMG</t>
  </si>
  <si>
    <t>Nanumanga</t>
  </si>
  <si>
    <t>VAI</t>
  </si>
  <si>
    <t>Vaitupu</t>
  </si>
  <si>
    <t>Changhua</t>
  </si>
  <si>
    <t>CYI</t>
  </si>
  <si>
    <t>Chiayi</t>
  </si>
  <si>
    <t>CYQ</t>
  </si>
  <si>
    <t>HSQ</t>
  </si>
  <si>
    <t>Hsinchu</t>
  </si>
  <si>
    <t>HSZ</t>
  </si>
  <si>
    <t>Hualien</t>
  </si>
  <si>
    <t>ILA</t>
  </si>
  <si>
    <t>Yilan</t>
  </si>
  <si>
    <t>KEE</t>
  </si>
  <si>
    <t>Keelung</t>
  </si>
  <si>
    <t>KHH</t>
  </si>
  <si>
    <t>Kaohsiung</t>
  </si>
  <si>
    <t>special municipality</t>
  </si>
  <si>
    <t>KIN</t>
  </si>
  <si>
    <t>Kinmen</t>
  </si>
  <si>
    <t>Lienchiang</t>
  </si>
  <si>
    <t>MIA</t>
  </si>
  <si>
    <t>Miaoli</t>
  </si>
  <si>
    <t>Nantou</t>
  </si>
  <si>
    <t>NWT</t>
  </si>
  <si>
    <t>New Taipei</t>
  </si>
  <si>
    <t>PEN</t>
  </si>
  <si>
    <t>Penghu</t>
  </si>
  <si>
    <t>PIF</t>
  </si>
  <si>
    <t>Pingtung</t>
  </si>
  <si>
    <t>Taoyuan</t>
  </si>
  <si>
    <t>TNN</t>
  </si>
  <si>
    <t>Tainan</t>
  </si>
  <si>
    <t>TPE</t>
  </si>
  <si>
    <t>Taipei</t>
  </si>
  <si>
    <t>TTT</t>
  </si>
  <si>
    <t>Taitung</t>
  </si>
  <si>
    <t>TXG</t>
  </si>
  <si>
    <t>Taichung</t>
  </si>
  <si>
    <t>YUN</t>
  </si>
  <si>
    <t>Yunlin</t>
  </si>
  <si>
    <t>Arusha</t>
  </si>
  <si>
    <t>Dar es Salaam</t>
  </si>
  <si>
    <t>Dodoma</t>
  </si>
  <si>
    <t>Iringa</t>
  </si>
  <si>
    <t>Kagera</t>
  </si>
  <si>
    <t>Kaskazini Pemba</t>
  </si>
  <si>
    <t>Kaskazini Unguja</t>
  </si>
  <si>
    <t>Kigoma</t>
  </si>
  <si>
    <t>Kilimanjaro</t>
  </si>
  <si>
    <t>Kusini Pemba</t>
  </si>
  <si>
    <t>Kusini Unguja</t>
  </si>
  <si>
    <t>Lindi</t>
  </si>
  <si>
    <t>Mara</t>
  </si>
  <si>
    <t>Mbeya</t>
  </si>
  <si>
    <t>Mjini Magharibi</t>
  </si>
  <si>
    <t>Morogoro</t>
  </si>
  <si>
    <t>Mtwara</t>
  </si>
  <si>
    <t>Pwani</t>
  </si>
  <si>
    <t>Rukwa</t>
  </si>
  <si>
    <t>Ruvuma</t>
  </si>
  <si>
    <t>Shinyanga</t>
  </si>
  <si>
    <t>Singida</t>
  </si>
  <si>
    <t>Tabora</t>
  </si>
  <si>
    <t>Tanga</t>
  </si>
  <si>
    <t>Manyara</t>
  </si>
  <si>
    <t>Geita</t>
  </si>
  <si>
    <t>Katavi</t>
  </si>
  <si>
    <t>Njombe</t>
  </si>
  <si>
    <t>Simiyu</t>
  </si>
  <si>
    <t>Vinnytska oblast</t>
  </si>
  <si>
    <t>Volynska oblast</t>
  </si>
  <si>
    <t>Luhanska oblast</t>
  </si>
  <si>
    <t>Dnipropetrovska oblast</t>
  </si>
  <si>
    <t>Donetska oblast</t>
  </si>
  <si>
    <t>Zhytomyrska oblast</t>
  </si>
  <si>
    <t>Zakarpatska oblast</t>
  </si>
  <si>
    <t>Zaporizka oblast</t>
  </si>
  <si>
    <t>Ivano-Frankivska oblast</t>
  </si>
  <si>
    <t>Kyiv</t>
  </si>
  <si>
    <t>Kyivska oblast</t>
  </si>
  <si>
    <t>Kirovohradska oblast</t>
  </si>
  <si>
    <t>Sevastopol</t>
  </si>
  <si>
    <t>Avtonomna Respublika Krym</t>
  </si>
  <si>
    <t>Lvivska oblast</t>
  </si>
  <si>
    <t>Mykolaivska oblast</t>
  </si>
  <si>
    <t>Odeska oblast</t>
  </si>
  <si>
    <t>Poltavska oblast</t>
  </si>
  <si>
    <t>Rivnenska oblast</t>
  </si>
  <si>
    <t>Sumska oblast</t>
  </si>
  <si>
    <t>Ternopilska oblast</t>
  </si>
  <si>
    <t>Kharkivska oblast</t>
  </si>
  <si>
    <t>Khersonska oblast</t>
  </si>
  <si>
    <t>Khmelnytska oblast</t>
  </si>
  <si>
    <t>Cherkaska oblast</t>
  </si>
  <si>
    <t>Chernihivska oblast</t>
  </si>
  <si>
    <t>Chernivetska oblast</t>
  </si>
  <si>
    <t>Kalangala</t>
  </si>
  <si>
    <t>Kampala</t>
  </si>
  <si>
    <t>Kiboga</t>
  </si>
  <si>
    <t>Luwero</t>
  </si>
  <si>
    <t>Masaka</t>
  </si>
  <si>
    <t>Mpigi</t>
  </si>
  <si>
    <t>Mubende</t>
  </si>
  <si>
    <t>Mukono</t>
  </si>
  <si>
    <t>Nakasongola</t>
  </si>
  <si>
    <t>Rakai</t>
  </si>
  <si>
    <t>Sembabule</t>
  </si>
  <si>
    <t>Kayunga</t>
  </si>
  <si>
    <t>Wakiso</t>
  </si>
  <si>
    <t>Mityana</t>
  </si>
  <si>
    <t>Nakaseke</t>
  </si>
  <si>
    <t>Lyantonde</t>
  </si>
  <si>
    <t>Buikwe</t>
  </si>
  <si>
    <t>Bukomansibi</t>
  </si>
  <si>
    <t>Butambala</t>
  </si>
  <si>
    <t>Buvuma</t>
  </si>
  <si>
    <t>Gomba</t>
  </si>
  <si>
    <t>Kalungu</t>
  </si>
  <si>
    <t>Kyankwanzi</t>
  </si>
  <si>
    <t>Lwengo</t>
  </si>
  <si>
    <t>Bugiri</t>
  </si>
  <si>
    <t>Iganga</t>
  </si>
  <si>
    <t>Jinja</t>
  </si>
  <si>
    <t>Kamuli</t>
  </si>
  <si>
    <t>Kapchorwa</t>
  </si>
  <si>
    <t>Katakwi</t>
  </si>
  <si>
    <t>Kumi</t>
  </si>
  <si>
    <t>Mbale</t>
  </si>
  <si>
    <t>Pallisa</t>
  </si>
  <si>
    <t>Soroti</t>
  </si>
  <si>
    <t>Tororo</t>
  </si>
  <si>
    <t>Kaberamaido</t>
  </si>
  <si>
    <t>Sironko</t>
  </si>
  <si>
    <t>Amuria</t>
  </si>
  <si>
    <t>Budaka</t>
  </si>
  <si>
    <t>Bukwa</t>
  </si>
  <si>
    <t>Butaleja</t>
  </si>
  <si>
    <t>Kaliro</t>
  </si>
  <si>
    <t>Manafwa</t>
  </si>
  <si>
    <t>Namutumba</t>
  </si>
  <si>
    <t>Bududa</t>
  </si>
  <si>
    <t>Bukedea</t>
  </si>
  <si>
    <t>Bulambuli</t>
  </si>
  <si>
    <t>Buyende</t>
  </si>
  <si>
    <t>Kibuku</t>
  </si>
  <si>
    <t>Kween</t>
  </si>
  <si>
    <t>Luuka</t>
  </si>
  <si>
    <t>Namayingo</t>
  </si>
  <si>
    <t>Ngora</t>
  </si>
  <si>
    <t>Serere</t>
  </si>
  <si>
    <t>Mayuge</t>
  </si>
  <si>
    <t>Adjumani</t>
  </si>
  <si>
    <t>Apac</t>
  </si>
  <si>
    <t>Arua</t>
  </si>
  <si>
    <t>Gulu</t>
  </si>
  <si>
    <t>Kitgum</t>
  </si>
  <si>
    <t>Kotido</t>
  </si>
  <si>
    <t>Lira</t>
  </si>
  <si>
    <t>Moroto</t>
  </si>
  <si>
    <t>Moyo</t>
  </si>
  <si>
    <t>Nebbi</t>
  </si>
  <si>
    <t>Nakapiripirit</t>
  </si>
  <si>
    <t>Pader</t>
  </si>
  <si>
    <t>Yumbe</t>
  </si>
  <si>
    <t>Amolatar</t>
  </si>
  <si>
    <t>Kaabong</t>
  </si>
  <si>
    <t>Koboko</t>
  </si>
  <si>
    <t>Abim</t>
  </si>
  <si>
    <t>Dokolo</t>
  </si>
  <si>
    <t>Amuru</t>
  </si>
  <si>
    <t>Maracha</t>
  </si>
  <si>
    <t>Oyam</t>
  </si>
  <si>
    <t>Bundibugyo</t>
  </si>
  <si>
    <t>Bushenyi</t>
  </si>
  <si>
    <t>Hoima</t>
  </si>
  <si>
    <t>Kabale</t>
  </si>
  <si>
    <t>Kabarole</t>
  </si>
  <si>
    <t>Kasese</t>
  </si>
  <si>
    <t>Kibaale</t>
  </si>
  <si>
    <t>Kisoro</t>
  </si>
  <si>
    <t>Masindi</t>
  </si>
  <si>
    <t>Mbarara</t>
  </si>
  <si>
    <t>Ntungamo</t>
  </si>
  <si>
    <t>Rukungiri</t>
  </si>
  <si>
    <t>Kamwenge</t>
  </si>
  <si>
    <t>Kanungu</t>
  </si>
  <si>
    <t>Kyenjojo</t>
  </si>
  <si>
    <t>Ibanda</t>
  </si>
  <si>
    <t>Isingiro</t>
  </si>
  <si>
    <t>Kiruhura</t>
  </si>
  <si>
    <t>Buliisa</t>
  </si>
  <si>
    <t>Kiryandongo</t>
  </si>
  <si>
    <t>Kyegegwa</t>
  </si>
  <si>
    <t>Mitooma</t>
  </si>
  <si>
    <t>Ntoroko</t>
  </si>
  <si>
    <t>Rubirizi</t>
  </si>
  <si>
    <t>Sheema</t>
  </si>
  <si>
    <t>Johnston Atoll (ISO reserved code = JT)</t>
  </si>
  <si>
    <t>Islands/Groups of Islands</t>
  </si>
  <si>
    <t>Midway Islands (ISO reserved code = I)</t>
  </si>
  <si>
    <t>Navassa Island (ISO reserved code = NV)</t>
  </si>
  <si>
    <t>Wake Island (ISO reserved code = WK)</t>
  </si>
  <si>
    <t>Baker Island</t>
  </si>
  <si>
    <t>Howland Island</t>
  </si>
  <si>
    <t>Jarvis Island</t>
  </si>
  <si>
    <t>Kingman Reef</t>
  </si>
  <si>
    <t>Palmyra Atoll</t>
  </si>
  <si>
    <t>American Samoa (see also separate entry under AS)</t>
  </si>
  <si>
    <t>Outlying area</t>
  </si>
  <si>
    <t>District of Columbia</t>
  </si>
  <si>
    <t>Guam (see also separate entry under GU)</t>
  </si>
  <si>
    <t>Northern Mariana Islands (see also separate entry MP)</t>
  </si>
  <si>
    <t>Puerto Rico (see also separate entry under PR)</t>
  </si>
  <si>
    <t>U.S. Minor Outlying Islands (cf. separate entry UM)</t>
  </si>
  <si>
    <t>Virgin Islands of the U.S. (see also separate entry VI)</t>
  </si>
  <si>
    <t>Artigas</t>
  </si>
  <si>
    <t>Canelones</t>
  </si>
  <si>
    <t>Cerro Largo</t>
  </si>
  <si>
    <t>Colonia</t>
  </si>
  <si>
    <t>Durazno</t>
  </si>
  <si>
    <t>FD</t>
  </si>
  <si>
    <t>FS</t>
  </si>
  <si>
    <t>Flores</t>
  </si>
  <si>
    <t>Lavalleja</t>
  </si>
  <si>
    <t>Maldonado</t>
  </si>
  <si>
    <t>Montevideo</t>
  </si>
  <si>
    <t>Paysandú</t>
  </si>
  <si>
    <t>Rocha</t>
  </si>
  <si>
    <t>RV</t>
  </si>
  <si>
    <t>Rivera</t>
  </si>
  <si>
    <t>Salto</t>
  </si>
  <si>
    <t>Soriano</t>
  </si>
  <si>
    <t>Tacuarembó</t>
  </si>
  <si>
    <t>Treinta y Tres</t>
  </si>
  <si>
    <t>Andijon</t>
  </si>
  <si>
    <t>Bukhoro</t>
  </si>
  <si>
    <t>Farg‘ona</t>
  </si>
  <si>
    <t>Jizzax</t>
  </si>
  <si>
    <t>Khorazm</t>
  </si>
  <si>
    <t>Namangan</t>
  </si>
  <si>
    <t>Nawoiy</t>
  </si>
  <si>
    <t>Qashqadaryo</t>
  </si>
  <si>
    <t>QR</t>
  </si>
  <si>
    <t>Qoraqalpog‘iston Respublikasi</t>
  </si>
  <si>
    <t>Samarqand</t>
  </si>
  <si>
    <t>Sirdaryo</t>
  </si>
  <si>
    <t>Surkhondaryo</t>
  </si>
  <si>
    <t>Toshkent</t>
  </si>
  <si>
    <t>XO</t>
  </si>
  <si>
    <t>Xorazm</t>
  </si>
  <si>
    <t xml:space="preserve">Charlotte     </t>
  </si>
  <si>
    <t xml:space="preserve">Saint Andrew  </t>
  </si>
  <si>
    <t xml:space="preserve">Saint David   </t>
  </si>
  <si>
    <t xml:space="preserve">Saint George  </t>
  </si>
  <si>
    <t xml:space="preserve">Saint Patrick </t>
  </si>
  <si>
    <t xml:space="preserve">Grenadines    </t>
  </si>
  <si>
    <t>Distrito Capital</t>
  </si>
  <si>
    <t>Anzoátegui</t>
  </si>
  <si>
    <t>Apure</t>
  </si>
  <si>
    <t>Aragua</t>
  </si>
  <si>
    <t>Barinas</t>
  </si>
  <si>
    <t>Carabobo</t>
  </si>
  <si>
    <t>Cojedes</t>
  </si>
  <si>
    <t>Falcón</t>
  </si>
  <si>
    <t>Guárico</t>
  </si>
  <si>
    <t>Lara</t>
  </si>
  <si>
    <t>Mérida</t>
  </si>
  <si>
    <t>Miranda</t>
  </si>
  <si>
    <t>Monagas</t>
  </si>
  <si>
    <t>Nueva Esparta</t>
  </si>
  <si>
    <t>Portuguesa</t>
  </si>
  <si>
    <t>Táchira</t>
  </si>
  <si>
    <t>Trujillo</t>
  </si>
  <si>
    <t>Yaracuy</t>
  </si>
  <si>
    <t>Zulia</t>
  </si>
  <si>
    <t>Dependencias Federales</t>
  </si>
  <si>
    <t>Federal dependencies</t>
  </si>
  <si>
    <t>vargas</t>
  </si>
  <si>
    <t>Delta Amacuro</t>
  </si>
  <si>
    <t>Lai Châu</t>
  </si>
  <si>
    <t>Lào Cai</t>
  </si>
  <si>
    <t>Hà Giang</t>
  </si>
  <si>
    <t>Cao B?ng</t>
  </si>
  <si>
    <t>Son La</t>
  </si>
  <si>
    <t>Yên Bái</t>
  </si>
  <si>
    <t>Tuyên Quang</t>
  </si>
  <si>
    <t>L?ng Son</t>
  </si>
  <si>
    <t>Qu?ng Ninh</t>
  </si>
  <si>
    <t>Hòa Bình</t>
  </si>
  <si>
    <t>Ninh Bình</t>
  </si>
  <si>
    <t>Thái Bình</t>
  </si>
  <si>
    <t>Thanh Hóa</t>
  </si>
  <si>
    <t>Ngh? An</t>
  </si>
  <si>
    <t>Hà Tinh</t>
  </si>
  <si>
    <t>Qu?ng Bình</t>
  </si>
  <si>
    <t>Qu?ng Tr?</t>
  </si>
  <si>
    <t>Th?a Thiên-Hu?</t>
  </si>
  <si>
    <t>Qu?ng Nam</t>
  </si>
  <si>
    <t>Kon Tum</t>
  </si>
  <si>
    <t>Qu?ng Ngãi</t>
  </si>
  <si>
    <t>Gia Lai</t>
  </si>
  <si>
    <t>Bình Ð?nh</t>
  </si>
  <si>
    <t>Phú Yên</t>
  </si>
  <si>
    <t>Ð?k L?k</t>
  </si>
  <si>
    <t>Khánh Hòa</t>
  </si>
  <si>
    <t>Lâm Ð?ng</t>
  </si>
  <si>
    <t>Ninh Thu?n</t>
  </si>
  <si>
    <t>Tây Ninh</t>
  </si>
  <si>
    <t>Ð?ng Nai</t>
  </si>
  <si>
    <t>Bình Thu?n</t>
  </si>
  <si>
    <t>Long An</t>
  </si>
  <si>
    <t>Bà R?a - Vung Tàu</t>
  </si>
  <si>
    <t>An Giang</t>
  </si>
  <si>
    <t>Ð?ng Tháp</t>
  </si>
  <si>
    <t>Ti?n Giang</t>
  </si>
  <si>
    <t>Ki?n Giang</t>
  </si>
  <si>
    <t>Vinh Long</t>
  </si>
  <si>
    <t>B?n Tre</t>
  </si>
  <si>
    <t>Trà Vinh</t>
  </si>
  <si>
    <t>Sóc Trang</t>
  </si>
  <si>
    <t>B?c K?n</t>
  </si>
  <si>
    <t>B?c Giang</t>
  </si>
  <si>
    <t>B?c Liêu</t>
  </si>
  <si>
    <t>B?c Ninh</t>
  </si>
  <si>
    <t>Bình Duong</t>
  </si>
  <si>
    <t>Bình Phu?c</t>
  </si>
  <si>
    <t>Cà Mau</t>
  </si>
  <si>
    <t>H?i Duong</t>
  </si>
  <si>
    <t>Hà Nam</t>
  </si>
  <si>
    <t>Hung Yên</t>
  </si>
  <si>
    <t>Nam Ð?nh</t>
  </si>
  <si>
    <t>Phú Th?</t>
  </si>
  <si>
    <t>Thái Nguyên</t>
  </si>
  <si>
    <t>Vinh Phúc</t>
  </si>
  <si>
    <t>Ði?n Biên</t>
  </si>
  <si>
    <t>Ð?k Nông</t>
  </si>
  <si>
    <t>H?u Giang</t>
  </si>
  <si>
    <t>Can Tho</t>
  </si>
  <si>
    <t>Da Nang, thanh pho</t>
  </si>
  <si>
    <t>Ha Noi</t>
  </si>
  <si>
    <t>Hai Phong</t>
  </si>
  <si>
    <t>Ho Chi Minh</t>
  </si>
  <si>
    <t>MAP</t>
  </si>
  <si>
    <t>Malampa</t>
  </si>
  <si>
    <t>Pénama</t>
  </si>
  <si>
    <t>Sanma</t>
  </si>
  <si>
    <t>SEE</t>
  </si>
  <si>
    <t>Shéfa</t>
  </si>
  <si>
    <t>TAE</t>
  </si>
  <si>
    <t>Taféa</t>
  </si>
  <si>
    <t>Torba</t>
  </si>
  <si>
    <t>A'ana</t>
  </si>
  <si>
    <t>Aiga-i-le-Tai</t>
  </si>
  <si>
    <t>Atua</t>
  </si>
  <si>
    <t>Fa'asaleleaga</t>
  </si>
  <si>
    <t>Gaga'emauga</t>
  </si>
  <si>
    <t>Gagaifomauga</t>
  </si>
  <si>
    <t>Palauli</t>
  </si>
  <si>
    <t>Satupa 'itea</t>
  </si>
  <si>
    <t>Tuamasaga</t>
  </si>
  <si>
    <t>VF</t>
  </si>
  <si>
    <t>Va'a-o-Fonoti</t>
  </si>
  <si>
    <t>Vaisigano</t>
  </si>
  <si>
    <t>Abyan</t>
  </si>
  <si>
    <t>‘Adan</t>
  </si>
  <si>
    <t>‘Amran</t>
  </si>
  <si>
    <t>Al Bay?a’</t>
  </si>
  <si>
    <t xml:space="preserve">	A? ?ali‘</t>
  </si>
  <si>
    <t>Dhamar</t>
  </si>
  <si>
    <t>?a?ramawt</t>
  </si>
  <si>
    <t>HJ</t>
  </si>
  <si>
    <t>?ajjah</t>
  </si>
  <si>
    <t>Al ?udaydah</t>
  </si>
  <si>
    <t>Ibb</t>
  </si>
  <si>
    <t>Al Jawf</t>
  </si>
  <si>
    <t>Lahij</t>
  </si>
  <si>
    <t>Ma’rib</t>
  </si>
  <si>
    <t>Al Mahrah</t>
  </si>
  <si>
    <t>Al Ma?wit</t>
  </si>
  <si>
    <t>Raymah</t>
  </si>
  <si>
    <t>Amanat al ‘Asimah [city]</t>
  </si>
  <si>
    <t>Sa'dah</t>
  </si>
  <si>
    <t>Shabwah</t>
  </si>
  <si>
    <t>San?a'</t>
  </si>
  <si>
    <t>Arkhabil Suqutrá</t>
  </si>
  <si>
    <t>Ta'izz</t>
  </si>
  <si>
    <t>Eastern Cape</t>
  </si>
  <si>
    <t>Free State</t>
  </si>
  <si>
    <t>Gauteng</t>
  </si>
  <si>
    <t>Limpopo</t>
  </si>
  <si>
    <t>Mpumalanga</t>
  </si>
  <si>
    <t>Northern Cape</t>
  </si>
  <si>
    <t>Kwazulu-Natal</t>
  </si>
  <si>
    <t>WC</t>
  </si>
  <si>
    <t>Western Cape</t>
  </si>
  <si>
    <t>Luapula</t>
  </si>
  <si>
    <t>North-Western</t>
  </si>
  <si>
    <t>Copperbelt</t>
  </si>
  <si>
    <t>Lusaka</t>
  </si>
  <si>
    <t>Muchinga</t>
  </si>
  <si>
    <t>Bulawayo</t>
  </si>
  <si>
    <t>Harare</t>
  </si>
  <si>
    <t>Manicaland</t>
  </si>
  <si>
    <t>Mashonaland Central</t>
  </si>
  <si>
    <t>Mashonaland East</t>
  </si>
  <si>
    <t>Midlands</t>
  </si>
  <si>
    <t>Matabeleland North</t>
  </si>
  <si>
    <t>Matabeleland South</t>
  </si>
  <si>
    <t>Masvingo</t>
  </si>
  <si>
    <t>Mashonaland West</t>
  </si>
  <si>
    <t>last updated: December 19, 2016</t>
  </si>
  <si>
    <t>InputsOutputs, Parameters, Allocation, Costs</t>
  </si>
  <si>
    <t>Added more clarifying comments based on feedback from SG internal review</t>
  </si>
  <si>
    <t>12.19.2016</t>
  </si>
  <si>
    <t>NA - Name Manager</t>
  </si>
  <si>
    <t>Removed all variables unless used by the Validator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</si>
</sst>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8" formatCode="&quot;$&quot;#,##0.00_);[Red]\(&quot;$&quot;#,##0.00\)"/>
    <numFmt numFmtId="43" formatCode="_(* #,##0.00_);_(* \(#,##0.00\);_(* &quot;-&quot;??_);_(@_)"/>
    <numFmt numFmtId="164" formatCode="0.0%"/>
    <numFmt numFmtId="165" formatCode="0.00E+0;[=0]&quot;0&quot;;General"/>
    <numFmt numFmtId="166" formatCode="0.00%;[=0]&quot;0&quot;;General"/>
    <numFmt numFmtId="167" formatCode="[=0]&quot;&quot;;General"/>
    <numFmt numFmtId="168" formatCode="0.0%;[=0]&quot;0%&quot;;0.0%"/>
    <numFmt numFmtId="169" formatCode="_ [$€-2]\ * #,##0.00_ ;_ [$€-2]\ * \-#,##0.00_ ;_ [$€-2]\ * &quot;-&quot;??_ "/>
    <numFmt numFmtId="170" formatCode="#,##0.0&quot; dt&quot;;[Red]#,##0.0&quot; dt&quot;"/>
    <numFmt numFmtId="171" formatCode="#,##0&quot; kg&quot;;[Red]#,##0&quot; kg&quot;"/>
    <numFmt numFmtId="172" formatCode="#,##0.0&quot; m3&quot;;[Red]#,##0.0&quot; m3&quot;"/>
    <numFmt numFmtId="173" formatCode="#,##0&quot; m2a&quot;;[Red]#,##0&quot; m2a&quot;"/>
    <numFmt numFmtId="174" formatCode="#,##0.0&quot; ZKh&quot;;[Red]#,##0.0&quot; ZKh&quot;"/>
    <numFmt numFmtId="175" formatCode="#,##0&quot; m2&quot;;[Red]#,##0&quot; m2&quot;"/>
    <numFmt numFmtId="176" formatCode="#,##0&quot; Liter&quot;;[Red]#,##0&quot; Liter&quot;"/>
    <numFmt numFmtId="177" formatCode="0.00E+0;[=0]&quot;-&quot;;0.00E+0"/>
    <numFmt numFmtId="178" formatCode="0.0E+0;[=0]&quot;-&quot;;0.0E+0"/>
    <numFmt numFmtId="179" formatCode="00"/>
    <numFmt numFmtId="180" formatCode="m/d/yy\ h:mm"/>
    <numFmt numFmtId="181" formatCode="0.00E+0;[=0]&quot;0&quot;;[Red]0.00E+0"/>
    <numFmt numFmtId="182" formatCode="mmm\ dd\,\ yyyy"/>
    <numFmt numFmtId="183" formatCode="mmm\-yyyy"/>
    <numFmt numFmtId="184" formatCode="yyyy"/>
    <numFmt numFmtId="185" formatCode="0.00E+0;[=0]&quot;0&quot;;0.00E+0"/>
    <numFmt numFmtId="186" formatCode="mm/dd/yyyy"/>
    <numFmt numFmtId="187" formatCode="0.0"/>
  </numFmts>
  <fonts count="11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Times New Roman"/>
      <family val="1"/>
    </font>
    <font>
      <b/>
      <sz val="9"/>
      <name val="Times New Roman"/>
      <family val="1"/>
    </font>
    <font>
      <sz val="9"/>
      <name val="Helv"/>
    </font>
    <font>
      <sz val="9"/>
      <name val="Arial"/>
      <family val="2"/>
    </font>
    <font>
      <b/>
      <sz val="12"/>
      <name val="Times New Roman"/>
      <family val="1"/>
    </font>
    <font>
      <sz val="10"/>
      <name val="Helv"/>
    </font>
    <font>
      <sz val="10"/>
      <name val="Arial"/>
      <family val="2"/>
    </font>
    <font>
      <sz val="9"/>
      <name val="Helvetica"/>
      <family val="2"/>
    </font>
    <font>
      <sz val="8"/>
      <name val="Helvetica"/>
      <family val="2"/>
    </font>
    <font>
      <sz val="10"/>
      <name val="Helvetica"/>
      <family val="2"/>
    </font>
    <font>
      <sz val="7"/>
      <name val="Helvetica"/>
      <family val="2"/>
    </font>
    <font>
      <sz val="10"/>
      <name val="Trebuchet MS"/>
      <family val="2"/>
    </font>
    <font>
      <sz val="10"/>
      <name val="Arial"/>
      <family val="2"/>
    </font>
    <font>
      <sz val="11"/>
      <color theme="1"/>
      <name val="Calibri"/>
      <family val="2"/>
      <scheme val="minor"/>
    </font>
    <font>
      <b/>
      <sz val="8"/>
      <color theme="1"/>
      <name val="Calibri"/>
      <family val="2"/>
      <scheme val="minor"/>
    </font>
    <font>
      <b/>
      <sz val="8"/>
      <name val="Calibri"/>
      <family val="2"/>
      <scheme val="minor"/>
    </font>
    <font>
      <sz val="8"/>
      <name val="Calibri"/>
      <family val="2"/>
      <scheme val="minor"/>
    </font>
    <font>
      <u/>
      <sz val="10"/>
      <color indexed="12"/>
      <name val="Arial"/>
      <family val="2"/>
    </font>
    <font>
      <sz val="8"/>
      <name val="Helvetica"/>
      <family val="2"/>
    </font>
    <font>
      <u/>
      <sz val="8.25"/>
      <color theme="10"/>
      <name val="Calibri"/>
      <family val="2"/>
    </font>
    <font>
      <sz val="10"/>
      <name val="Calibri"/>
      <family val="2"/>
      <scheme val="minor"/>
    </font>
    <font>
      <sz val="12"/>
      <color theme="1"/>
      <name val="Calibri"/>
      <family val="2"/>
      <scheme val="minor"/>
    </font>
    <font>
      <sz val="9"/>
      <name val="Helvetica"/>
      <family val="2"/>
    </font>
    <font>
      <u/>
      <sz val="12"/>
      <color theme="10"/>
      <name val="Calibri"/>
      <family val="2"/>
      <scheme val="minor"/>
    </font>
    <font>
      <u/>
      <sz val="11"/>
      <color theme="11"/>
      <name val="Calibri"/>
      <family val="2"/>
      <scheme val="minor"/>
    </font>
    <font>
      <u/>
      <sz val="11"/>
      <color theme="10"/>
      <name val="Calibri"/>
      <family val="2"/>
      <scheme val="minor"/>
    </font>
    <font>
      <sz val="8"/>
      <name val="MS Sans Serif"/>
      <family val="2"/>
    </font>
    <font>
      <sz val="10"/>
      <color theme="1"/>
      <name val="Segoe UI"/>
      <family val="2"/>
    </font>
    <font>
      <b/>
      <sz val="10"/>
      <name val="Arial"/>
      <family val="2"/>
    </font>
    <font>
      <sz val="8"/>
      <color indexed="81"/>
      <name val="Tahoma"/>
      <family val="2"/>
    </font>
    <font>
      <sz val="10"/>
      <color theme="0"/>
      <name val="Arial"/>
      <family val="2"/>
    </font>
    <font>
      <b/>
      <sz val="14"/>
      <name val="Arial"/>
      <family val="2"/>
    </font>
    <font>
      <sz val="10"/>
      <color theme="1"/>
      <name val="Arial"/>
      <family val="2"/>
    </font>
    <font>
      <b/>
      <sz val="10"/>
      <color theme="1"/>
      <name val="Arial"/>
      <family val="2"/>
    </font>
    <font>
      <sz val="10"/>
      <name val="Calibri"/>
      <family val="2"/>
    </font>
    <font>
      <u/>
      <sz val="10"/>
      <color theme="10"/>
      <name val="Arial"/>
      <family val="2"/>
    </font>
    <font>
      <sz val="10"/>
      <color rgb="FFFF0000"/>
      <name val="Arial"/>
      <family val="2"/>
    </font>
    <font>
      <i/>
      <sz val="10"/>
      <name val="Arial"/>
      <family val="2"/>
    </font>
    <font>
      <b/>
      <sz val="9"/>
      <color theme="1"/>
      <name val="Calibri"/>
      <family val="2"/>
      <scheme val="minor"/>
    </font>
    <font>
      <b/>
      <sz val="8"/>
      <name val="Arial"/>
      <family val="2"/>
    </font>
    <font>
      <sz val="8"/>
      <name val="Arial"/>
      <family val="2"/>
    </font>
    <font>
      <b/>
      <sz val="9"/>
      <color indexed="81"/>
      <name val="Tahoma"/>
      <family val="2"/>
    </font>
    <font>
      <sz val="1"/>
      <color indexed="8"/>
      <name val="Courier"/>
      <family val="3"/>
    </font>
    <font>
      <i/>
      <sz val="1"/>
      <color indexed="8"/>
      <name val="Courier"/>
      <family val="3"/>
    </font>
    <font>
      <sz val="10"/>
      <color indexed="8"/>
      <name val="Arial"/>
      <family val="2"/>
    </font>
    <font>
      <b/>
      <sz val="12"/>
      <name val="Arial"/>
      <family val="2"/>
    </font>
    <font>
      <sz val="9"/>
      <name val="Helv"/>
      <family val="2"/>
    </font>
    <font>
      <b/>
      <sz val="16"/>
      <color rgb="FF00B0F0"/>
      <name val="Arial"/>
      <family val="2"/>
    </font>
    <font>
      <sz val="18"/>
      <name val="Arial"/>
      <family val="2"/>
    </font>
    <font>
      <sz val="11"/>
      <color rgb="FF000000"/>
      <name val="Arial"/>
      <family val="2"/>
    </font>
    <font>
      <b/>
      <sz val="16"/>
      <color indexed="18"/>
      <name val="Arial"/>
      <family val="2"/>
    </font>
    <font>
      <sz val="10"/>
      <color indexed="12"/>
      <name val="Arial"/>
      <family val="2"/>
    </font>
    <font>
      <b/>
      <u/>
      <sz val="14"/>
      <name val="Arial"/>
      <family val="2"/>
    </font>
    <font>
      <b/>
      <sz val="16"/>
      <color theme="3"/>
      <name val="Arial"/>
      <family val="2"/>
    </font>
    <font>
      <b/>
      <i/>
      <u/>
      <sz val="10"/>
      <name val="Arial"/>
      <family val="2"/>
    </font>
    <font>
      <sz val="12"/>
      <name val="Arial"/>
      <family val="2"/>
    </font>
    <font>
      <sz val="26"/>
      <name val="Arial"/>
      <family val="2"/>
    </font>
    <font>
      <b/>
      <sz val="8"/>
      <color indexed="81"/>
      <name val="Tahoma"/>
      <family val="2"/>
    </font>
    <font>
      <b/>
      <sz val="11"/>
      <color theme="1"/>
      <name val="Calibri"/>
      <family val="2"/>
      <scheme val="minor"/>
    </font>
    <font>
      <b/>
      <sz val="14"/>
      <color theme="1"/>
      <name val="Calibri"/>
      <family val="2"/>
      <scheme val="minor"/>
    </font>
    <font>
      <sz val="9"/>
      <color indexed="81"/>
      <name val="Tahoma"/>
      <family val="2"/>
    </font>
    <font>
      <b/>
      <sz val="18"/>
      <color theme="1"/>
      <name val="Calibri"/>
      <family val="2"/>
      <scheme val="minor"/>
    </font>
    <font>
      <sz val="14"/>
      <color theme="1"/>
      <name val="Calibri"/>
      <family val="2"/>
      <scheme val="minor"/>
    </font>
    <font>
      <sz val="16"/>
      <color theme="1"/>
      <name val="Calibri"/>
      <family val="2"/>
      <scheme val="minor"/>
    </font>
    <font>
      <sz val="14"/>
      <name val="Arial"/>
      <family val="2"/>
    </font>
    <font>
      <b/>
      <sz val="10"/>
      <color theme="0"/>
      <name val="Arial"/>
      <family val="2"/>
    </font>
    <font>
      <u/>
      <sz val="10"/>
      <name val="Arial"/>
      <family val="2"/>
    </font>
    <font>
      <b/>
      <sz val="11"/>
      <color indexed="81"/>
      <name val="Tahoma"/>
      <family val="2"/>
    </font>
    <font>
      <sz val="10"/>
      <name val="Arial"/>
      <family val="2"/>
    </font>
    <font>
      <b/>
      <sz val="9"/>
      <color theme="0"/>
      <name val="Arial"/>
      <family val="2"/>
    </font>
    <font>
      <sz val="11"/>
      <color rgb="FF000000"/>
      <name val="Calibri"/>
      <family val="2"/>
    </font>
    <font>
      <b/>
      <sz val="11"/>
      <color rgb="FF000000"/>
      <name val="Calibri"/>
      <family val="2"/>
    </font>
    <font>
      <b/>
      <sz val="9"/>
      <color rgb="FF000000"/>
      <name val="Tahoma"/>
      <family val="2"/>
    </font>
    <font>
      <sz val="9"/>
      <color rgb="FF000000"/>
      <name val="Tahoma"/>
      <family val="2"/>
    </font>
    <font>
      <b/>
      <sz val="20"/>
      <color theme="1"/>
      <name val="Calibri"/>
      <family val="2"/>
      <scheme val="minor"/>
    </font>
    <font>
      <b/>
      <sz val="20"/>
      <name val="Arial"/>
      <family val="2"/>
    </font>
    <font>
      <vertAlign val="superscript"/>
      <sz val="14"/>
      <color theme="1"/>
      <name val="Calibri"/>
      <family val="2"/>
      <scheme val="minor"/>
    </font>
    <font>
      <sz val="14"/>
      <color rgb="FF000000"/>
      <name val="Calibri"/>
      <family val="2"/>
      <scheme val="minor"/>
    </font>
    <font>
      <sz val="12"/>
      <name val="Times New Roman"/>
      <family val="1"/>
    </font>
    <font>
      <b/>
      <sz val="14"/>
      <color rgb="FF000000"/>
      <name val="Calibri"/>
      <family val="2"/>
      <scheme val="minor"/>
    </font>
    <font>
      <sz val="14"/>
      <name val="Calibri"/>
      <family val="2"/>
      <scheme val="minor"/>
    </font>
    <font>
      <b/>
      <sz val="14"/>
      <name val="Calibri"/>
      <family val="2"/>
      <scheme val="minor"/>
    </font>
    <font>
      <vertAlign val="superscript"/>
      <sz val="12"/>
      <name val="Times New Roman"/>
      <family val="1"/>
    </font>
    <font>
      <vertAlign val="superscript"/>
      <sz val="12"/>
      <name val="Arial"/>
      <family val="2"/>
    </font>
    <font>
      <i/>
      <sz val="10"/>
      <color rgb="FF7F7F7F"/>
      <name val="Calibri"/>
      <family val="2"/>
      <scheme val="minor"/>
    </font>
  </fonts>
  <fills count="27">
    <fill>
      <patternFill patternType="none"/>
    </fill>
    <fill>
      <patternFill patternType="gray125"/>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42"/>
        <bgColor indexed="64"/>
      </patternFill>
    </fill>
    <fill>
      <patternFill patternType="solid">
        <fgColor indexed="9"/>
        <bgColor indexed="64"/>
      </patternFill>
    </fill>
    <fill>
      <patternFill patternType="solid">
        <fgColor indexed="41"/>
        <bgColor indexed="64"/>
      </patternFill>
    </fill>
    <fill>
      <patternFill patternType="solid">
        <fgColor rgb="FFFFFFCC"/>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FF99"/>
        <bgColor indexed="64"/>
      </patternFill>
    </fill>
    <fill>
      <patternFill patternType="solid">
        <fgColor indexed="31"/>
        <bgColor indexed="8"/>
      </patternFill>
    </fill>
    <fill>
      <patternFill patternType="solid">
        <fgColor indexed="43"/>
        <bgColor indexed="8"/>
      </patternFill>
    </fill>
    <fill>
      <patternFill patternType="solid">
        <fgColor indexed="63"/>
        <bgColor indexed="8"/>
      </patternFill>
    </fill>
    <fill>
      <patternFill patternType="solid">
        <fgColor theme="0" tint="-0.49998474074526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rgb="FFFFC000"/>
        <bgColor indexed="64"/>
      </patternFill>
    </fill>
    <fill>
      <patternFill patternType="solid">
        <fgColor theme="2"/>
        <bgColor indexed="64"/>
      </patternFill>
    </fill>
    <fill>
      <patternFill patternType="solid">
        <fgColor rgb="FFBFBFBF"/>
        <bgColor rgb="FF000000"/>
      </patternFill>
    </fill>
    <fill>
      <patternFill patternType="solid">
        <fgColor theme="4" tint="0.59999389629810485"/>
        <bgColor indexed="64"/>
      </patternFill>
    </fill>
    <fill>
      <patternFill patternType="solid">
        <fgColor theme="4" tint="0.79998168889431442"/>
        <bgColor indexed="64"/>
      </patternFill>
    </fill>
  </fills>
  <borders count="7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auto="1"/>
      </bottom>
      <diagonal/>
    </border>
    <border>
      <left style="thin">
        <color auto="1"/>
      </left>
      <right/>
      <top/>
      <bottom/>
      <diagonal/>
    </border>
    <border>
      <left style="thin">
        <color auto="1"/>
      </left>
      <right/>
      <top/>
      <bottom style="medium">
        <color auto="1"/>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style="medium">
        <color indexed="39"/>
      </top>
      <bottom/>
      <diagonal/>
    </border>
    <border>
      <left style="medium">
        <color indexed="39"/>
      </left>
      <right/>
      <top style="medium">
        <color indexed="39"/>
      </top>
      <bottom/>
      <diagonal/>
    </border>
    <border>
      <left/>
      <right/>
      <top/>
      <bottom style="medium">
        <color indexed="3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auto="1"/>
      </left>
      <right/>
      <top style="thin">
        <color auto="1"/>
      </top>
      <bottom/>
      <diagonal/>
    </border>
    <border>
      <left style="thin">
        <color indexed="64"/>
      </left>
      <right/>
      <top/>
      <bottom style="thin">
        <color auto="1"/>
      </bottom>
      <diagonal/>
    </border>
    <border>
      <left/>
      <right style="thin">
        <color auto="1"/>
      </right>
      <top/>
      <bottom style="thin">
        <color auto="1"/>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indexed="64"/>
      </top>
      <bottom style="thin">
        <color auto="1"/>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right style="thin">
        <color indexed="64"/>
      </right>
      <top style="thin">
        <color auto="1"/>
      </top>
      <bottom style="medium">
        <color indexed="64"/>
      </bottom>
      <diagonal/>
    </border>
    <border>
      <left style="thin">
        <color auto="1"/>
      </left>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auto="1"/>
      </left>
      <right style="thin">
        <color indexed="64"/>
      </right>
      <top/>
      <bottom/>
      <diagonal/>
    </border>
    <border>
      <left style="medium">
        <color indexed="64"/>
      </left>
      <right style="thin">
        <color auto="1"/>
      </right>
      <top/>
      <bottom style="medium">
        <color indexed="64"/>
      </bottom>
      <diagonal/>
    </border>
    <border>
      <left style="medium">
        <color indexed="64"/>
      </left>
      <right style="thin">
        <color auto="1"/>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bottom/>
      <diagonal/>
    </border>
    <border>
      <left style="thin">
        <color auto="1"/>
      </left>
      <right style="medium">
        <color indexed="64"/>
      </right>
      <top style="thin">
        <color auto="1"/>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medium">
        <color indexed="64"/>
      </right>
      <top style="medium">
        <color indexed="64"/>
      </top>
      <bottom style="medium">
        <color indexed="64"/>
      </bottom>
      <diagonal/>
    </border>
    <border>
      <left/>
      <right style="medium">
        <color indexed="64"/>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style="thick">
        <color indexed="64"/>
      </left>
      <right style="medium">
        <color indexed="64"/>
      </right>
      <top/>
      <bottom style="thick">
        <color indexed="64"/>
      </bottom>
      <diagonal/>
    </border>
    <border>
      <left/>
      <right style="medium">
        <color indexed="64"/>
      </right>
      <top/>
      <bottom style="thick">
        <color indexed="64"/>
      </bottom>
      <diagonal/>
    </border>
    <border>
      <left/>
      <right style="thick">
        <color indexed="64"/>
      </right>
      <top/>
      <bottom style="thick">
        <color indexed="64"/>
      </bottom>
      <diagonal/>
    </border>
    <border>
      <left style="thin">
        <color auto="1"/>
      </left>
      <right style="medium">
        <color indexed="64"/>
      </right>
      <top/>
      <bottom style="thin">
        <color auto="1"/>
      </bottom>
      <diagonal/>
    </border>
    <border>
      <left style="medium">
        <color indexed="64"/>
      </left>
      <right style="medium">
        <color indexed="64"/>
      </right>
      <top/>
      <bottom style="thin">
        <color auto="1"/>
      </bottom>
      <diagonal/>
    </border>
  </borders>
  <cellStyleXfs count="2797">
    <xf numFmtId="0" fontId="0" fillId="0" borderId="0"/>
    <xf numFmtId="49" fontId="29" fillId="0" borderId="1" applyNumberFormat="0" applyFont="0" applyFill="0" applyBorder="0" applyProtection="0">
      <alignment horizontal="left" vertical="center" indent="2"/>
    </xf>
    <xf numFmtId="49" fontId="29" fillId="0" borderId="2" applyNumberFormat="0" applyFont="0" applyFill="0" applyBorder="0" applyProtection="0">
      <alignment horizontal="left" vertical="center" indent="5"/>
    </xf>
    <xf numFmtId="0" fontId="36" fillId="2" borderId="0">
      <alignment horizontal="left" vertical="center"/>
    </xf>
    <xf numFmtId="4" fontId="30" fillId="0" borderId="3" applyFill="0" applyBorder="0" applyProtection="0">
      <alignment horizontal="right" vertical="center"/>
    </xf>
    <xf numFmtId="0" fontId="39" fillId="0" borderId="0">
      <alignment vertical="center"/>
    </xf>
    <xf numFmtId="170" fontId="31" fillId="0" borderId="0"/>
    <xf numFmtId="0" fontId="36" fillId="3" borderId="0">
      <alignment horizontal="center" vertical="center" wrapText="1"/>
    </xf>
    <xf numFmtId="169" fontId="32" fillId="0" borderId="0" applyFont="0" applyFill="0" applyBorder="0" applyAlignment="0" applyProtection="0">
      <alignment vertical="center"/>
    </xf>
    <xf numFmtId="0" fontId="33" fillId="0" borderId="0" applyNumberFormat="0" applyFill="0" applyBorder="0" applyAlignment="0" applyProtection="0"/>
    <xf numFmtId="171" fontId="31" fillId="0" borderId="0"/>
    <xf numFmtId="176" fontId="34" fillId="0" borderId="0"/>
    <xf numFmtId="0" fontId="36" fillId="4" borderId="0">
      <alignment horizontal="left" vertical="center"/>
    </xf>
    <xf numFmtId="175" fontId="34" fillId="0" borderId="0"/>
    <xf numFmtId="173" fontId="31" fillId="0" borderId="0"/>
    <xf numFmtId="172" fontId="34" fillId="0" borderId="0"/>
    <xf numFmtId="165" fontId="31" fillId="0" borderId="0" applyAlignment="0">
      <alignment wrapText="1"/>
    </xf>
    <xf numFmtId="166" fontId="31" fillId="0" borderId="0"/>
    <xf numFmtId="4" fontId="29" fillId="0" borderId="1" applyFill="0" applyBorder="0" applyProtection="0">
      <alignment horizontal="right" vertical="center"/>
    </xf>
    <xf numFmtId="49" fontId="30" fillId="0" borderId="1" applyNumberFormat="0" applyFill="0" applyBorder="0" applyProtection="0">
      <alignment horizontal="left" vertical="center"/>
    </xf>
    <xf numFmtId="0" fontId="29" fillId="0" borderId="1" applyNumberFormat="0" applyFill="0" applyAlignment="0" applyProtection="0"/>
    <xf numFmtId="168" fontId="35" fillId="0" borderId="0"/>
    <xf numFmtId="164" fontId="28" fillId="5" borderId="0">
      <alignment horizontal="center" vertical="center"/>
    </xf>
    <xf numFmtId="167" fontId="36" fillId="0" borderId="0">
      <alignment horizontal="center" vertical="center"/>
    </xf>
    <xf numFmtId="0" fontId="40" fillId="6" borderId="0">
      <alignment vertical="center" wrapText="1"/>
    </xf>
    <xf numFmtId="167" fontId="37" fillId="0" borderId="0">
      <alignment horizontal="center" vertical="center"/>
    </xf>
    <xf numFmtId="0" fontId="36" fillId="7" borderId="0">
      <alignment horizontal="left" vertical="center"/>
    </xf>
    <xf numFmtId="11" fontId="32" fillId="0" borderId="0">
      <alignment horizontal="center" vertical="center" wrapText="1"/>
    </xf>
    <xf numFmtId="178" fontId="38" fillId="0" borderId="0">
      <alignment horizontal="center" vertical="center"/>
    </xf>
    <xf numFmtId="177" fontId="35" fillId="0" borderId="0">
      <alignment horizontal="center" vertical="center"/>
    </xf>
    <xf numFmtId="174" fontId="34" fillId="0" borderId="0"/>
    <xf numFmtId="0" fontId="42" fillId="0" borderId="0"/>
    <xf numFmtId="43" fontId="35" fillId="0" borderId="0" applyFont="0" applyFill="0" applyBorder="0" applyAlignment="0" applyProtection="0"/>
    <xf numFmtId="0" fontId="46" fillId="0" borderId="0" applyNumberFormat="0" applyFill="0" applyBorder="0" applyAlignment="0" applyProtection="0">
      <alignment vertical="top"/>
      <protection locked="0"/>
    </xf>
    <xf numFmtId="0" fontId="35" fillId="0" borderId="0"/>
    <xf numFmtId="0" fontId="35" fillId="0" borderId="0"/>
    <xf numFmtId="0" fontId="47" fillId="0" borderId="0"/>
    <xf numFmtId="0" fontId="42" fillId="0" borderId="0"/>
    <xf numFmtId="0" fontId="42" fillId="0" borderId="0"/>
    <xf numFmtId="0" fontId="42" fillId="8" borderId="5" applyNumberFormat="0" applyFont="0" applyAlignment="0" applyProtection="0"/>
    <xf numFmtId="164" fontId="35" fillId="5" borderId="0">
      <alignment horizontal="center" vertical="center"/>
    </xf>
    <xf numFmtId="164" fontId="35" fillId="5" borderId="0">
      <alignment horizontal="center" vertical="center"/>
    </xf>
    <xf numFmtId="0" fontId="48" fillId="0" borderId="0" applyNumberFormat="0" applyFill="0" applyBorder="0" applyAlignment="0" applyProtection="0">
      <alignment vertical="top"/>
      <protection locked="0"/>
    </xf>
    <xf numFmtId="0" fontId="41" fillId="0" borderId="0"/>
    <xf numFmtId="164" fontId="41" fillId="5" borderId="0">
      <alignment horizontal="center" vertical="center"/>
    </xf>
    <xf numFmtId="0" fontId="35" fillId="0" borderId="0"/>
    <xf numFmtId="164" fontId="35" fillId="5" borderId="0">
      <alignment horizontal="center" vertical="center"/>
    </xf>
    <xf numFmtId="0" fontId="27" fillId="0" borderId="0"/>
    <xf numFmtId="0" fontId="28" fillId="0" borderId="0"/>
    <xf numFmtId="167" fontId="51" fillId="0" borderId="0">
      <alignment horizontal="center" vertical="center"/>
    </xf>
    <xf numFmtId="177" fontId="28" fillId="0" borderId="0">
      <alignment horizontal="center" vertical="center"/>
    </xf>
    <xf numFmtId="0" fontId="51" fillId="3" borderId="0">
      <alignment horizontal="center" vertical="center" wrapText="1"/>
    </xf>
    <xf numFmtId="0" fontId="51" fillId="2" borderId="0">
      <alignment horizontal="left" vertical="center"/>
    </xf>
    <xf numFmtId="43" fontId="28" fillId="0" borderId="0" applyFont="0" applyFill="0" applyBorder="0" applyAlignment="0" applyProtection="0"/>
    <xf numFmtId="43" fontId="50" fillId="0" borderId="0" applyFont="0" applyFill="0" applyBorder="0" applyAlignment="0" applyProtection="0"/>
    <xf numFmtId="0" fontId="52" fillId="0" borderId="0" applyNumberFormat="0" applyFill="0" applyBorder="0" applyAlignment="0" applyProtection="0"/>
    <xf numFmtId="0" fontId="51" fillId="4" borderId="0">
      <alignment horizontal="left" vertical="center"/>
    </xf>
    <xf numFmtId="0" fontId="28" fillId="0" borderId="0"/>
    <xf numFmtId="0" fontId="27" fillId="0" borderId="0"/>
    <xf numFmtId="0" fontId="27" fillId="0" borderId="0"/>
    <xf numFmtId="0" fontId="50" fillId="0" borderId="0"/>
    <xf numFmtId="0" fontId="50" fillId="0" borderId="0"/>
    <xf numFmtId="0" fontId="50" fillId="0" borderId="0"/>
    <xf numFmtId="0" fontId="27" fillId="8" borderId="5" applyNumberFormat="0" applyFont="0" applyAlignment="0" applyProtection="0"/>
    <xf numFmtId="9" fontId="27"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168" fontId="28" fillId="0" borderId="0"/>
    <xf numFmtId="164" fontId="28" fillId="5" borderId="0">
      <alignment horizontal="center" vertical="center"/>
    </xf>
    <xf numFmtId="167" fontId="47" fillId="0" borderId="0">
      <alignment horizontal="center" vertical="center"/>
    </xf>
    <xf numFmtId="0" fontId="51" fillId="7" borderId="0">
      <alignment horizontal="left" vertical="center"/>
    </xf>
    <xf numFmtId="0" fontId="26" fillId="0" borderId="0"/>
    <xf numFmtId="0" fontId="28" fillId="0" borderId="0"/>
    <xf numFmtId="0" fontId="26" fillId="0" borderId="0"/>
    <xf numFmtId="0" fontId="26" fillId="0" borderId="0"/>
    <xf numFmtId="0" fontId="26" fillId="0" borderId="0"/>
    <xf numFmtId="0" fontId="26" fillId="8" borderId="5" applyNumberFormat="0" applyFont="0" applyAlignment="0" applyProtection="0"/>
    <xf numFmtId="164" fontId="28" fillId="5" borderId="0">
      <alignment horizontal="center" vertical="center"/>
    </xf>
    <xf numFmtId="0" fontId="28" fillId="0" borderId="0"/>
    <xf numFmtId="164" fontId="28" fillId="5" borderId="0">
      <alignment horizontal="center" vertical="center"/>
    </xf>
    <xf numFmtId="0" fontId="28" fillId="0" borderId="0"/>
    <xf numFmtId="164" fontId="28" fillId="5" borderId="0">
      <alignment horizontal="center" vertical="center"/>
    </xf>
    <xf numFmtId="0" fontId="26" fillId="0" borderId="0"/>
    <xf numFmtId="0" fontId="26" fillId="0" borderId="0"/>
    <xf numFmtId="0" fontId="26" fillId="0" borderId="0"/>
    <xf numFmtId="0" fontId="26" fillId="8" borderId="5" applyNumberFormat="0" applyFont="0" applyAlignment="0" applyProtection="0"/>
    <xf numFmtId="9" fontId="26" fillId="0" borderId="0" applyFont="0" applyFill="0" applyBorder="0" applyAlignment="0" applyProtection="0"/>
    <xf numFmtId="0" fontId="25" fillId="0" borderId="0"/>
    <xf numFmtId="0" fontId="25" fillId="0" borderId="0"/>
    <xf numFmtId="0" fontId="25" fillId="0" borderId="0"/>
    <xf numFmtId="0" fontId="25" fillId="8" borderId="5" applyNumberFormat="0" applyFont="0" applyAlignment="0" applyProtection="0"/>
    <xf numFmtId="0" fontId="25" fillId="0" borderId="0"/>
    <xf numFmtId="0" fontId="25" fillId="0" borderId="0"/>
    <xf numFmtId="0" fontId="25" fillId="0" borderId="0"/>
    <xf numFmtId="0" fontId="25" fillId="8" borderId="5" applyNumberFormat="0" applyFont="0" applyAlignment="0" applyProtection="0"/>
    <xf numFmtId="9" fontId="25" fillId="0" borderId="0" applyFont="0" applyFill="0" applyBorder="0" applyAlignment="0" applyProtection="0"/>
    <xf numFmtId="0" fontId="25" fillId="0" borderId="0"/>
    <xf numFmtId="0" fontId="25" fillId="0" borderId="0"/>
    <xf numFmtId="0" fontId="25" fillId="0" borderId="0"/>
    <xf numFmtId="0" fontId="25" fillId="0" borderId="0"/>
    <xf numFmtId="0" fontId="25" fillId="8" borderId="5" applyNumberFormat="0" applyFont="0" applyAlignment="0" applyProtection="0"/>
    <xf numFmtId="0" fontId="25" fillId="0" borderId="0"/>
    <xf numFmtId="0" fontId="25" fillId="0" borderId="0"/>
    <xf numFmtId="0" fontId="25" fillId="0" borderId="0"/>
    <xf numFmtId="0" fontId="25" fillId="8" borderId="5" applyNumberFormat="0" applyFont="0" applyAlignment="0" applyProtection="0"/>
    <xf numFmtId="9" fontId="25" fillId="0" borderId="0" applyFont="0" applyFill="0" applyBorder="0" applyAlignment="0" applyProtection="0"/>
    <xf numFmtId="0" fontId="24" fillId="0" borderId="0"/>
    <xf numFmtId="0" fontId="24" fillId="0" borderId="0"/>
    <xf numFmtId="0" fontId="24" fillId="0" borderId="0"/>
    <xf numFmtId="0" fontId="24" fillId="8" borderId="5" applyNumberFormat="0" applyFont="0" applyAlignment="0" applyProtection="0"/>
    <xf numFmtId="0" fontId="24" fillId="0" borderId="0"/>
    <xf numFmtId="0" fontId="24" fillId="0" borderId="0"/>
    <xf numFmtId="0" fontId="24" fillId="0" borderId="0"/>
    <xf numFmtId="0" fontId="24" fillId="8" borderId="5" applyNumberFormat="0" applyFont="0" applyAlignment="0" applyProtection="0"/>
    <xf numFmtId="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8" borderId="5" applyNumberFormat="0" applyFont="0" applyAlignment="0" applyProtection="0"/>
    <xf numFmtId="0" fontId="24" fillId="0" borderId="0"/>
    <xf numFmtId="0" fontId="24" fillId="0" borderId="0"/>
    <xf numFmtId="0" fontId="24" fillId="0" borderId="0"/>
    <xf numFmtId="0" fontId="24" fillId="8" borderId="5" applyNumberFormat="0" applyFont="0" applyAlignment="0" applyProtection="0"/>
    <xf numFmtId="9" fontId="24"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8" borderId="5" applyNumberFormat="0" applyFont="0" applyAlignment="0" applyProtection="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19" fillId="0" borderId="0"/>
    <xf numFmtId="43" fontId="28" fillId="0" borderId="0" applyFont="0" applyFill="0" applyBorder="0" applyAlignment="0" applyProtection="0"/>
    <xf numFmtId="43" fontId="28" fillId="0" borderId="0" applyFont="0" applyFill="0" applyBorder="0" applyAlignment="0" applyProtection="0"/>
    <xf numFmtId="0" fontId="19" fillId="0" borderId="0"/>
    <xf numFmtId="0" fontId="28" fillId="0" borderId="0"/>
    <xf numFmtId="0" fontId="28" fillId="0" borderId="0"/>
    <xf numFmtId="0" fontId="50" fillId="0" borderId="0"/>
    <xf numFmtId="0" fontId="19" fillId="0" borderId="0"/>
    <xf numFmtId="0" fontId="19" fillId="0" borderId="0"/>
    <xf numFmtId="0" fontId="19" fillId="0" borderId="0"/>
    <xf numFmtId="0" fontId="19" fillId="8" borderId="5" applyNumberFormat="0" applyFont="0" applyAlignment="0" applyProtection="0"/>
    <xf numFmtId="9" fontId="19" fillId="0" borderId="0" applyFon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8" borderId="5" applyNumberFormat="0" applyFont="0" applyAlignment="0" applyProtection="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8" borderId="5" applyNumberFormat="0" applyFont="0" applyAlignment="0" applyProtection="0"/>
    <xf numFmtId="9" fontId="18" fillId="0" borderId="0" applyFon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17" fillId="0" borderId="0"/>
    <xf numFmtId="0" fontId="16" fillId="0" borderId="0"/>
    <xf numFmtId="0" fontId="15" fillId="0" borderId="0"/>
    <xf numFmtId="0" fontId="14" fillId="0" borderId="0"/>
    <xf numFmtId="0" fontId="13" fillId="0" borderId="0"/>
    <xf numFmtId="0" fontId="12" fillId="0" borderId="0"/>
    <xf numFmtId="0" fontId="54" fillId="0" borderId="0" applyNumberFormat="0" applyFill="0" applyBorder="0" applyAlignment="0" applyProtection="0"/>
    <xf numFmtId="0" fontId="11" fillId="0" borderId="0"/>
    <xf numFmtId="0" fontId="10" fillId="0" borderId="0"/>
    <xf numFmtId="0" fontId="9" fillId="0" borderId="0"/>
    <xf numFmtId="0" fontId="8" fillId="0" borderId="0"/>
    <xf numFmtId="0" fontId="55" fillId="0" borderId="0"/>
    <xf numFmtId="0" fontId="56" fillId="0" borderId="0"/>
    <xf numFmtId="0" fontId="7" fillId="0" borderId="0"/>
    <xf numFmtId="0" fontId="6" fillId="0" borderId="0"/>
    <xf numFmtId="0" fontId="5" fillId="0" borderId="0"/>
    <xf numFmtId="0" fontId="64" fillId="0" borderId="0" applyNumberFormat="0" applyFill="0" applyBorder="0" applyAlignment="0" applyProtection="0"/>
    <xf numFmtId="180" fontId="28" fillId="0" borderId="0" applyFont="0" applyFill="0" applyBorder="0" applyAlignment="0" applyProtection="0">
      <alignment wrapText="1"/>
    </xf>
    <xf numFmtId="180" fontId="28" fillId="0" borderId="0" applyFont="0" applyFill="0" applyBorder="0" applyAlignment="0" applyProtection="0">
      <alignment wrapText="1"/>
    </xf>
    <xf numFmtId="0" fontId="71" fillId="0" borderId="0">
      <protection locked="0"/>
    </xf>
    <xf numFmtId="0" fontId="71" fillId="0" borderId="0">
      <protection locked="0"/>
    </xf>
    <xf numFmtId="0" fontId="71" fillId="0" borderId="0">
      <protection locked="0"/>
    </xf>
    <xf numFmtId="0" fontId="71" fillId="0" borderId="0">
      <protection locked="0"/>
    </xf>
    <xf numFmtId="0" fontId="71" fillId="0" borderId="0">
      <protection locked="0"/>
    </xf>
    <xf numFmtId="0" fontId="71" fillId="0" borderId="0">
      <protection locked="0"/>
    </xf>
    <xf numFmtId="0" fontId="72" fillId="0" borderId="0">
      <protection locked="0"/>
    </xf>
    <xf numFmtId="181" fontId="36" fillId="0" borderId="0">
      <alignment horizontal="center" vertical="center"/>
    </xf>
    <xf numFmtId="165" fontId="31" fillId="0" borderId="0" applyAlignment="0">
      <alignment wrapText="1"/>
    </xf>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36"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28" fillId="0" borderId="0"/>
    <xf numFmtId="0" fontId="28" fillId="0" borderId="0"/>
    <xf numFmtId="0" fontId="28" fillId="0" borderId="0"/>
    <xf numFmtId="0" fontId="73" fillId="0" borderId="0"/>
    <xf numFmtId="0" fontId="73" fillId="0" borderId="0"/>
    <xf numFmtId="0" fontId="28" fillId="0" borderId="0"/>
    <xf numFmtId="0" fontId="28" fillId="0" borderId="0"/>
    <xf numFmtId="0" fontId="28" fillId="0" borderId="0"/>
    <xf numFmtId="0" fontId="28" fillId="0" borderId="0"/>
    <xf numFmtId="0" fontId="28" fillId="0" borderId="0"/>
    <xf numFmtId="164" fontId="28" fillId="5" borderId="0">
      <alignment horizontal="center" vertical="center"/>
    </xf>
    <xf numFmtId="0" fontId="73" fillId="0" borderId="0"/>
    <xf numFmtId="0" fontId="36" fillId="0" borderId="0"/>
    <xf numFmtId="0" fontId="57" fillId="14" borderId="20" applyNumberFormat="0" applyProtection="0">
      <alignment horizontal="center" wrapText="1"/>
    </xf>
    <xf numFmtId="0" fontId="57" fillId="14" borderId="21" applyNumberFormat="0" applyAlignment="0" applyProtection="0">
      <alignment wrapText="1"/>
    </xf>
    <xf numFmtId="0" fontId="28" fillId="15" borderId="0" applyNumberFormat="0" applyBorder="0">
      <alignment horizontal="center" wrapText="1"/>
    </xf>
    <xf numFmtId="0" fontId="28" fillId="15" borderId="0" applyNumberFormat="0" applyBorder="0">
      <alignment horizontal="center" wrapText="1"/>
    </xf>
    <xf numFmtId="0" fontId="28" fillId="16" borderId="22" applyNumberFormat="0">
      <alignment wrapText="1"/>
    </xf>
    <xf numFmtId="0" fontId="28" fillId="16" borderId="22" applyNumberFormat="0">
      <alignment wrapText="1"/>
    </xf>
    <xf numFmtId="0" fontId="28" fillId="16" borderId="0" applyNumberFormat="0" applyBorder="0">
      <alignment wrapText="1"/>
    </xf>
    <xf numFmtId="0" fontId="28" fillId="16" borderId="0" applyNumberFormat="0" applyBorder="0">
      <alignment wrapText="1"/>
    </xf>
    <xf numFmtId="0" fontId="28" fillId="0" borderId="0" applyNumberFormat="0" applyFill="0" applyBorder="0" applyProtection="0">
      <alignment horizontal="right" wrapText="1"/>
    </xf>
    <xf numFmtId="0" fontId="28" fillId="0" borderId="0" applyNumberFormat="0" applyFill="0" applyBorder="0" applyProtection="0">
      <alignment horizontal="right" wrapText="1"/>
    </xf>
    <xf numFmtId="182" fontId="28" fillId="0" borderId="0" applyFill="0" applyBorder="0" applyAlignment="0" applyProtection="0">
      <alignment wrapText="1"/>
    </xf>
    <xf numFmtId="182" fontId="28" fillId="0" borderId="0" applyFill="0" applyBorder="0" applyAlignment="0" applyProtection="0">
      <alignment wrapText="1"/>
    </xf>
    <xf numFmtId="183" fontId="28" fillId="0" borderId="0" applyFill="0" applyBorder="0" applyAlignment="0" applyProtection="0">
      <alignment wrapText="1"/>
    </xf>
    <xf numFmtId="183" fontId="28" fillId="0" borderId="0" applyFill="0" applyBorder="0" applyAlignment="0" applyProtection="0">
      <alignment wrapText="1"/>
    </xf>
    <xf numFmtId="184" fontId="28" fillId="0" borderId="0" applyFill="0" applyBorder="0" applyAlignment="0" applyProtection="0">
      <alignment wrapText="1"/>
    </xf>
    <xf numFmtId="184" fontId="28" fillId="0" borderId="0" applyFill="0" applyBorder="0" applyAlignment="0" applyProtection="0">
      <alignment wrapText="1"/>
    </xf>
    <xf numFmtId="0" fontId="28" fillId="0" borderId="0" applyNumberFormat="0" applyFill="0" applyBorder="0" applyProtection="0">
      <alignment horizontal="right" wrapText="1"/>
    </xf>
    <xf numFmtId="0" fontId="28" fillId="0" borderId="0" applyNumberFormat="0" applyFill="0" applyBorder="0" applyProtection="0">
      <alignment horizontal="right" wrapText="1"/>
    </xf>
    <xf numFmtId="0" fontId="28" fillId="0" borderId="0" applyNumberFormat="0" applyFill="0" applyBorder="0">
      <alignment horizontal="right" wrapText="1"/>
    </xf>
    <xf numFmtId="0" fontId="28" fillId="0" borderId="0" applyNumberFormat="0" applyFill="0" applyBorder="0">
      <alignment horizontal="right" wrapText="1"/>
    </xf>
    <xf numFmtId="17" fontId="28" fillId="0" borderId="0" applyFill="0" applyBorder="0">
      <alignment horizontal="right" wrapText="1"/>
    </xf>
    <xf numFmtId="17" fontId="28" fillId="0" borderId="0" applyFill="0" applyBorder="0">
      <alignment horizontal="right" wrapText="1"/>
    </xf>
    <xf numFmtId="8" fontId="28" fillId="0" borderId="0" applyFill="0" applyBorder="0" applyAlignment="0" applyProtection="0">
      <alignment wrapText="1"/>
    </xf>
    <xf numFmtId="8" fontId="28" fillId="0" borderId="0" applyFill="0" applyBorder="0" applyAlignment="0" applyProtection="0">
      <alignment wrapText="1"/>
    </xf>
    <xf numFmtId="0" fontId="74" fillId="0" borderId="0" applyNumberFormat="0" applyFill="0" applyBorder="0">
      <alignment horizontal="left" wrapText="1"/>
    </xf>
    <xf numFmtId="0" fontId="57" fillId="0" borderId="0" applyNumberFormat="0" applyFill="0" applyBorder="0">
      <alignment horizontal="center" wrapText="1"/>
    </xf>
    <xf numFmtId="0" fontId="57" fillId="0" borderId="0" applyNumberFormat="0" applyFill="0" applyBorder="0">
      <alignment horizontal="center" wrapText="1"/>
    </xf>
    <xf numFmtId="167" fontId="36" fillId="0" borderId="0">
      <alignment horizontal="center" vertical="center"/>
    </xf>
    <xf numFmtId="167" fontId="69" fillId="0" borderId="0">
      <alignment vertical="center" wrapText="1"/>
    </xf>
    <xf numFmtId="167" fontId="75" fillId="0" borderId="0">
      <alignment horizontal="center" vertical="center"/>
    </xf>
    <xf numFmtId="167" fontId="36" fillId="0" borderId="0">
      <alignment horizontal="center" vertical="center"/>
    </xf>
    <xf numFmtId="0" fontId="36" fillId="7" borderId="0">
      <alignment horizontal="left" vertical="center"/>
    </xf>
    <xf numFmtId="177" fontId="28" fillId="0" borderId="0">
      <alignment horizontal="center" vertical="center"/>
    </xf>
    <xf numFmtId="185" fontId="28" fillId="0" borderId="0">
      <alignment horizontal="center" vertical="center"/>
    </xf>
    <xf numFmtId="177" fontId="28" fillId="0" borderId="0">
      <alignment horizontal="center" vertical="center"/>
    </xf>
    <xf numFmtId="0" fontId="4" fillId="0" borderId="0"/>
    <xf numFmtId="9" fontId="97" fillId="0" borderId="0" applyFont="0" applyFill="0" applyBorder="0" applyAlignment="0" applyProtection="0"/>
    <xf numFmtId="0" fontId="3" fillId="0" borderId="0"/>
    <xf numFmtId="0" fontId="2" fillId="0" borderId="0"/>
    <xf numFmtId="0" fontId="1" fillId="0" borderId="0"/>
    <xf numFmtId="0" fontId="113" fillId="0" borderId="0" applyFill="0" applyBorder="0" applyAlignment="0" applyProtection="0"/>
  </cellStyleXfs>
  <cellXfs count="499">
    <xf numFmtId="0" fontId="0" fillId="0" borderId="0" xfId="0"/>
    <xf numFmtId="0" fontId="45" fillId="9" borderId="0" xfId="0" applyFont="1" applyFill="1"/>
    <xf numFmtId="0" fontId="43" fillId="9" borderId="4" xfId="37" applyFont="1" applyFill="1" applyBorder="1"/>
    <xf numFmtId="0" fontId="45" fillId="9" borderId="0" xfId="0" applyFont="1" applyFill="1" applyAlignment="1">
      <alignment horizontal="center"/>
    </xf>
    <xf numFmtId="0" fontId="44" fillId="9" borderId="4" xfId="0" applyFont="1" applyFill="1" applyBorder="1" applyAlignment="1">
      <alignment horizontal="center"/>
    </xf>
    <xf numFmtId="0" fontId="44" fillId="9" borderId="4" xfId="0" applyFont="1" applyFill="1" applyBorder="1"/>
    <xf numFmtId="0" fontId="45" fillId="9" borderId="0" xfId="45" applyFont="1" applyFill="1"/>
    <xf numFmtId="0" fontId="44" fillId="9" borderId="4" xfId="37" applyFont="1" applyFill="1" applyBorder="1" applyAlignment="1">
      <alignment horizontal="left"/>
    </xf>
    <xf numFmtId="0" fontId="45" fillId="9" borderId="0" xfId="37" applyFont="1" applyFill="1" applyAlignment="1">
      <alignment horizontal="left"/>
    </xf>
    <xf numFmtId="0" fontId="44" fillId="9" borderId="0" xfId="0" applyFont="1" applyFill="1"/>
    <xf numFmtId="0" fontId="44" fillId="9" borderId="4" xfId="37" applyFont="1" applyFill="1" applyBorder="1" applyAlignment="1">
      <alignment horizontal="left" wrapText="1"/>
    </xf>
    <xf numFmtId="0" fontId="45" fillId="9" borderId="0" xfId="37" applyFont="1" applyFill="1" applyAlignment="1">
      <alignment horizontal="left"/>
    </xf>
    <xf numFmtId="179" fontId="45" fillId="9" borderId="0" xfId="37" applyNumberFormat="1" applyFont="1" applyFill="1" applyAlignment="1">
      <alignment horizontal="left"/>
    </xf>
    <xf numFmtId="0" fontId="44" fillId="9" borderId="0" xfId="37" applyFont="1" applyFill="1" applyBorder="1" applyAlignment="1">
      <alignment horizontal="left"/>
    </xf>
    <xf numFmtId="0" fontId="44" fillId="9" borderId="6" xfId="0" applyFont="1" applyFill="1" applyBorder="1"/>
    <xf numFmtId="0" fontId="44" fillId="9" borderId="7" xfId="0" applyFont="1" applyFill="1" applyBorder="1"/>
    <xf numFmtId="0" fontId="44" fillId="9" borderId="8" xfId="0" applyFont="1" applyFill="1" applyBorder="1"/>
    <xf numFmtId="0" fontId="45" fillId="9" borderId="7" xfId="0" applyFont="1" applyFill="1" applyBorder="1"/>
    <xf numFmtId="0" fontId="45" fillId="9" borderId="7" xfId="45" applyFont="1" applyFill="1" applyBorder="1"/>
    <xf numFmtId="0" fontId="0" fillId="9" borderId="0" xfId="0" applyFill="1"/>
    <xf numFmtId="0" fontId="0" fillId="11" borderId="0" xfId="0" applyFill="1"/>
    <xf numFmtId="0" fontId="0" fillId="9" borderId="4" xfId="0" applyFill="1" applyBorder="1"/>
    <xf numFmtId="0" fontId="28" fillId="9" borderId="0" xfId="0" applyFont="1" applyFill="1"/>
    <xf numFmtId="0" fontId="0" fillId="13" borderId="1" xfId="0" applyFill="1" applyBorder="1"/>
    <xf numFmtId="0" fontId="60" fillId="9" borderId="0" xfId="0" applyFont="1" applyFill="1"/>
    <xf numFmtId="0" fontId="28" fillId="9" borderId="4" xfId="0" applyFont="1" applyFill="1" applyBorder="1"/>
    <xf numFmtId="0" fontId="0" fillId="9" borderId="0" xfId="0" applyFill="1" applyAlignment="1">
      <alignment wrapText="1"/>
    </xf>
    <xf numFmtId="0" fontId="57" fillId="9" borderId="0" xfId="0" applyFont="1" applyFill="1"/>
    <xf numFmtId="0" fontId="57" fillId="12" borderId="0" xfId="0" applyFont="1" applyFill="1"/>
    <xf numFmtId="0" fontId="0" fillId="9" borderId="0" xfId="0" applyFill="1" applyBorder="1"/>
    <xf numFmtId="0" fontId="61" fillId="9" borderId="0" xfId="0" applyFont="1" applyFill="1"/>
    <xf numFmtId="0" fontId="62" fillId="12" borderId="1" xfId="0" applyFont="1" applyFill="1" applyBorder="1"/>
    <xf numFmtId="0" fontId="28" fillId="13" borderId="1" xfId="0" applyFont="1" applyFill="1" applyBorder="1"/>
    <xf numFmtId="0" fontId="57" fillId="12" borderId="1" xfId="0" applyFont="1" applyFill="1" applyBorder="1"/>
    <xf numFmtId="0" fontId="62" fillId="12" borderId="1" xfId="0" applyFont="1" applyFill="1" applyBorder="1" applyAlignment="1">
      <alignment wrapText="1"/>
    </xf>
    <xf numFmtId="0" fontId="0" fillId="11" borderId="0" xfId="0" applyFill="1" applyAlignment="1">
      <alignment wrapText="1"/>
    </xf>
    <xf numFmtId="0" fontId="59" fillId="9" borderId="0" xfId="0" applyFont="1" applyFill="1"/>
    <xf numFmtId="0" fontId="57" fillId="11" borderId="0" xfId="0" applyFont="1" applyFill="1"/>
    <xf numFmtId="0" fontId="0" fillId="10" borderId="0" xfId="0" applyFill="1"/>
    <xf numFmtId="0" fontId="57" fillId="9" borderId="0" xfId="0" applyFont="1" applyFill="1" applyBorder="1"/>
    <xf numFmtId="0" fontId="57" fillId="9" borderId="13" xfId="0" applyFont="1" applyFill="1" applyBorder="1"/>
    <xf numFmtId="0" fontId="0" fillId="9" borderId="15" xfId="0" applyFill="1" applyBorder="1"/>
    <xf numFmtId="0" fontId="57" fillId="12" borderId="12" xfId="0" applyFont="1" applyFill="1" applyBorder="1"/>
    <xf numFmtId="0" fontId="62" fillId="12" borderId="12" xfId="0" applyFont="1" applyFill="1" applyBorder="1"/>
    <xf numFmtId="0" fontId="62" fillId="9" borderId="13" xfId="0" applyFont="1" applyFill="1" applyBorder="1"/>
    <xf numFmtId="0" fontId="62" fillId="11" borderId="0" xfId="0" applyFont="1" applyFill="1"/>
    <xf numFmtId="0" fontId="49" fillId="13" borderId="1" xfId="72" applyFont="1" applyFill="1" applyBorder="1" applyAlignment="1" applyProtection="1">
      <alignment horizontal="left"/>
      <protection locked="0"/>
    </xf>
    <xf numFmtId="0" fontId="49" fillId="9" borderId="0" xfId="0" applyFont="1" applyFill="1" applyAlignment="1" applyProtection="1">
      <alignment vertical="top" wrapText="1"/>
      <protection locked="0"/>
    </xf>
    <xf numFmtId="0" fontId="49" fillId="9" borderId="0" xfId="72" applyFont="1" applyFill="1" applyBorder="1" applyAlignment="1" applyProtection="1">
      <alignment horizontal="left"/>
      <protection locked="0"/>
    </xf>
    <xf numFmtId="0" fontId="28" fillId="0" borderId="0" xfId="72"/>
    <xf numFmtId="0" fontId="77" fillId="9" borderId="0" xfId="0" applyFont="1" applyFill="1"/>
    <xf numFmtId="0" fontId="66" fillId="9" borderId="0" xfId="0" applyFont="1" applyFill="1"/>
    <xf numFmtId="0" fontId="78" fillId="9" borderId="0" xfId="0" applyFont="1" applyFill="1" applyBorder="1"/>
    <xf numFmtId="0" fontId="79" fillId="4" borderId="17" xfId="48" applyFont="1" applyFill="1" applyBorder="1" applyAlignment="1"/>
    <xf numFmtId="0" fontId="79" fillId="4" borderId="18" xfId="48" applyFont="1" applyFill="1" applyBorder="1" applyAlignment="1"/>
    <xf numFmtId="0" fontId="80" fillId="4" borderId="18" xfId="72" applyFont="1" applyFill="1" applyBorder="1"/>
    <xf numFmtId="0" fontId="80" fillId="0" borderId="18" xfId="72" applyFont="1" applyBorder="1"/>
    <xf numFmtId="0" fontId="79" fillId="4" borderId="19" xfId="48" applyFont="1" applyFill="1" applyBorder="1" applyAlignment="1">
      <alignment horizontal="left"/>
    </xf>
    <xf numFmtId="0" fontId="28" fillId="13" borderId="0" xfId="72" applyFill="1"/>
    <xf numFmtId="0" fontId="57" fillId="4" borderId="0" xfId="72" applyFont="1" applyFill="1"/>
    <xf numFmtId="0" fontId="28" fillId="4" borderId="0" xfId="72" applyFill="1"/>
    <xf numFmtId="0" fontId="28" fillId="0" borderId="0" xfId="48"/>
    <xf numFmtId="0" fontId="81" fillId="13" borderId="0" xfId="72" applyFont="1" applyFill="1"/>
    <xf numFmtId="0" fontId="82" fillId="13" borderId="0" xfId="72" applyFont="1" applyFill="1" applyAlignment="1">
      <alignment horizontal="center"/>
    </xf>
    <xf numFmtId="0" fontId="83" fillId="13" borderId="0" xfId="72" applyFont="1" applyFill="1"/>
    <xf numFmtId="0" fontId="57" fillId="13" borderId="0" xfId="72" applyFont="1" applyFill="1" applyBorder="1" applyAlignment="1">
      <alignment wrapText="1"/>
    </xf>
    <xf numFmtId="0" fontId="32" fillId="13" borderId="0" xfId="72" applyFont="1" applyFill="1" applyBorder="1" applyAlignment="1">
      <alignment wrapText="1"/>
    </xf>
    <xf numFmtId="0" fontId="28" fillId="13" borderId="0" xfId="72" applyFont="1" applyFill="1"/>
    <xf numFmtId="0" fontId="57" fillId="13" borderId="0" xfId="72" applyFont="1" applyFill="1" applyAlignment="1">
      <alignment wrapText="1"/>
    </xf>
    <xf numFmtId="0" fontId="28" fillId="13" borderId="0" xfId="72" applyFont="1" applyFill="1" applyAlignment="1">
      <alignment wrapText="1"/>
    </xf>
    <xf numFmtId="0" fontId="33" fillId="13" borderId="0" xfId="72" applyFont="1" applyFill="1"/>
    <xf numFmtId="0" fontId="28" fillId="13" borderId="0" xfId="48" applyFill="1"/>
    <xf numFmtId="0" fontId="28" fillId="9" borderId="0" xfId="0" applyFont="1" applyFill="1" applyAlignment="1">
      <alignment wrapText="1"/>
    </xf>
    <xf numFmtId="0" fontId="57" fillId="9" borderId="0" xfId="0" applyFont="1" applyFill="1" applyAlignment="1">
      <alignment wrapText="1"/>
    </xf>
    <xf numFmtId="0" fontId="62" fillId="12" borderId="30" xfId="0" applyFont="1" applyFill="1" applyBorder="1"/>
    <xf numFmtId="0" fontId="28" fillId="13" borderId="0" xfId="72" applyFill="1" applyAlignment="1">
      <alignment wrapText="1"/>
    </xf>
    <xf numFmtId="0" fontId="28" fillId="0" borderId="0" xfId="72" applyAlignment="1">
      <alignment wrapText="1"/>
    </xf>
    <xf numFmtId="0" fontId="28" fillId="0" borderId="0" xfId="72" applyBorder="1"/>
    <xf numFmtId="0" fontId="61" fillId="0" borderId="28" xfId="48" applyFont="1" applyFill="1" applyBorder="1" applyAlignment="1">
      <alignment horizontal="left"/>
    </xf>
    <xf numFmtId="0" fontId="65" fillId="9" borderId="0" xfId="0" applyFont="1" applyFill="1"/>
    <xf numFmtId="0" fontId="61" fillId="0" borderId="0" xfId="48" applyFont="1" applyFill="1" applyBorder="1" applyAlignment="1">
      <alignment horizontal="left"/>
    </xf>
    <xf numFmtId="0" fontId="28" fillId="13" borderId="1" xfId="0" applyFont="1" applyFill="1" applyBorder="1" applyAlignment="1" applyProtection="1">
      <alignment wrapText="1"/>
      <protection locked="0"/>
    </xf>
    <xf numFmtId="0" fontId="0" fillId="13" borderId="1" xfId="0" applyFill="1" applyBorder="1" applyAlignment="1" applyProtection="1">
      <alignment wrapText="1"/>
      <protection locked="0"/>
    </xf>
    <xf numFmtId="0" fontId="0" fillId="11" borderId="0" xfId="0" applyFill="1" applyAlignment="1" applyProtection="1">
      <alignment wrapText="1"/>
      <protection locked="0"/>
    </xf>
    <xf numFmtId="0" fontId="0" fillId="11" borderId="1" xfId="0" applyFill="1" applyBorder="1" applyAlignment="1" applyProtection="1">
      <alignment wrapText="1"/>
    </xf>
    <xf numFmtId="0" fontId="0" fillId="13" borderId="1" xfId="0" applyFill="1" applyBorder="1" applyProtection="1">
      <protection locked="0"/>
    </xf>
    <xf numFmtId="0" fontId="28" fillId="13" borderId="1" xfId="0" applyFont="1" applyFill="1" applyBorder="1" applyProtection="1">
      <protection locked="0"/>
    </xf>
    <xf numFmtId="0" fontId="0" fillId="13" borderId="10" xfId="0" applyFill="1" applyBorder="1" applyProtection="1">
      <protection locked="0"/>
    </xf>
    <xf numFmtId="0" fontId="0" fillId="9" borderId="0" xfId="0" applyFill="1" applyProtection="1">
      <protection locked="0"/>
    </xf>
    <xf numFmtId="0" fontId="65" fillId="13" borderId="1" xfId="0" applyFont="1" applyFill="1" applyBorder="1" applyProtection="1">
      <protection locked="0"/>
    </xf>
    <xf numFmtId="0" fontId="65" fillId="13" borderId="45" xfId="0" applyFont="1" applyFill="1" applyBorder="1" applyProtection="1">
      <protection locked="0"/>
    </xf>
    <xf numFmtId="0" fontId="66" fillId="9" borderId="0" xfId="0" applyFont="1" applyFill="1" applyProtection="1">
      <protection locked="0"/>
    </xf>
    <xf numFmtId="0" fontId="67" fillId="0" borderId="0" xfId="0" applyFont="1" applyFill="1" applyBorder="1" applyAlignment="1" applyProtection="1">
      <alignment wrapText="1"/>
      <protection locked="0"/>
    </xf>
    <xf numFmtId="0" fontId="60" fillId="9" borderId="0" xfId="0" applyFont="1" applyFill="1" applyProtection="1"/>
    <xf numFmtId="0" fontId="0" fillId="9" borderId="0" xfId="0" applyFill="1" applyProtection="1"/>
    <xf numFmtId="0" fontId="28" fillId="0" borderId="0" xfId="72" applyProtection="1">
      <protection locked="0"/>
    </xf>
    <xf numFmtId="0" fontId="65" fillId="11" borderId="12" xfId="0" applyFont="1" applyFill="1" applyBorder="1" applyProtection="1">
      <protection locked="0"/>
    </xf>
    <xf numFmtId="0" fontId="28" fillId="10" borderId="0" xfId="0" applyFont="1" applyFill="1" applyProtection="1">
      <protection locked="0"/>
    </xf>
    <xf numFmtId="0" fontId="62" fillId="9" borderId="0" xfId="0" applyFont="1" applyFill="1" applyBorder="1"/>
    <xf numFmtId="0" fontId="61" fillId="9" borderId="15" xfId="0" applyFont="1" applyFill="1" applyBorder="1"/>
    <xf numFmtId="0" fontId="28" fillId="13" borderId="10" xfId="0" applyFont="1" applyFill="1" applyBorder="1" applyProtection="1">
      <protection locked="0"/>
    </xf>
    <xf numFmtId="186" fontId="0" fillId="13" borderId="1" xfId="0" applyNumberFormat="1" applyFill="1" applyBorder="1" applyAlignment="1" applyProtection="1">
      <alignment wrapText="1"/>
      <protection locked="0"/>
    </xf>
    <xf numFmtId="0" fontId="79" fillId="4" borderId="6" xfId="48" applyFont="1" applyFill="1" applyBorder="1" applyAlignment="1"/>
    <xf numFmtId="0" fontId="79" fillId="4" borderId="6" xfId="48" applyFont="1" applyFill="1" applyBorder="1" applyAlignment="1">
      <alignment horizontal="left"/>
    </xf>
    <xf numFmtId="0" fontId="80" fillId="4" borderId="6" xfId="72" applyFont="1" applyFill="1" applyBorder="1"/>
    <xf numFmtId="0" fontId="80" fillId="0" borderId="6" xfId="72" applyFont="1" applyBorder="1"/>
    <xf numFmtId="0" fontId="92" fillId="0" borderId="25" xfId="72" applyFont="1" applyBorder="1" applyAlignment="1">
      <alignment horizontal="center" vertical="center" wrapText="1"/>
    </xf>
    <xf numFmtId="0" fontId="91" fillId="0" borderId="18" xfId="72" applyFont="1" applyBorder="1" applyAlignment="1">
      <alignment horizontal="center" vertical="center" wrapText="1"/>
    </xf>
    <xf numFmtId="0" fontId="91" fillId="0" borderId="27" xfId="72" applyFont="1" applyBorder="1" applyAlignment="1">
      <alignment horizontal="center" vertical="center" wrapText="1"/>
    </xf>
    <xf numFmtId="0" fontId="91" fillId="0" borderId="0" xfId="72" applyFont="1" applyBorder="1" applyAlignment="1">
      <alignment horizontal="center" vertical="center" wrapText="1"/>
    </xf>
    <xf numFmtId="0" fontId="91" fillId="0" borderId="26" xfId="72" applyFont="1" applyBorder="1" applyAlignment="1">
      <alignment horizontal="center" vertical="center" wrapText="1"/>
    </xf>
    <xf numFmtId="0" fontId="88" fillId="12" borderId="33" xfId="72" applyFont="1" applyFill="1" applyBorder="1" applyAlignment="1">
      <alignment horizontal="center" vertical="center"/>
    </xf>
    <xf numFmtId="0" fontId="88" fillId="12" borderId="34" xfId="72" applyFont="1" applyFill="1" applyBorder="1" applyAlignment="1">
      <alignment horizontal="center" vertical="center"/>
    </xf>
    <xf numFmtId="0" fontId="88" fillId="12" borderId="53" xfId="72" applyFont="1" applyFill="1" applyBorder="1" applyAlignment="1">
      <alignment horizontal="center" vertical="center"/>
    </xf>
    <xf numFmtId="0" fontId="95" fillId="9" borderId="17" xfId="72" applyFont="1" applyFill="1" applyBorder="1"/>
    <xf numFmtId="0" fontId="28" fillId="9" borderId="18" xfId="72" applyFill="1" applyBorder="1"/>
    <xf numFmtId="0" fontId="28" fillId="9" borderId="18" xfId="72" applyFill="1" applyBorder="1" applyProtection="1">
      <protection locked="0"/>
    </xf>
    <xf numFmtId="0" fontId="28" fillId="9" borderId="27" xfId="72" applyFill="1" applyBorder="1"/>
    <xf numFmtId="0" fontId="28" fillId="9" borderId="28" xfId="72" applyFill="1" applyBorder="1"/>
    <xf numFmtId="0" fontId="28" fillId="9" borderId="0" xfId="72" applyFill="1" applyBorder="1"/>
    <xf numFmtId="0" fontId="28" fillId="9" borderId="0" xfId="72" applyFill="1" applyBorder="1" applyProtection="1">
      <protection locked="0"/>
    </xf>
    <xf numFmtId="0" fontId="28" fillId="9" borderId="29" xfId="72" applyFill="1" applyBorder="1"/>
    <xf numFmtId="0" fontId="28" fillId="9" borderId="19" xfId="72" applyFill="1" applyBorder="1"/>
    <xf numFmtId="0" fontId="28" fillId="9" borderId="6" xfId="72" applyFill="1" applyBorder="1"/>
    <xf numFmtId="0" fontId="28" fillId="9" borderId="6" xfId="72" applyFill="1" applyBorder="1" applyProtection="1">
      <protection locked="0"/>
    </xf>
    <xf numFmtId="0" fontId="28" fillId="9" borderId="26" xfId="72" applyFill="1" applyBorder="1"/>
    <xf numFmtId="0" fontId="61" fillId="0" borderId="4" xfId="48" applyFont="1" applyFill="1" applyBorder="1" applyAlignment="1" applyProtection="1">
      <alignment horizontal="left"/>
    </xf>
    <xf numFmtId="0" fontId="28" fillId="0" borderId="4" xfId="72" applyBorder="1" applyProtection="1"/>
    <xf numFmtId="0" fontId="0" fillId="9" borderId="0" xfId="0" applyFill="1" applyAlignment="1" applyProtection="1">
      <alignment wrapText="1"/>
    </xf>
    <xf numFmtId="0" fontId="0" fillId="9" borderId="0" xfId="0" applyFill="1" applyBorder="1" applyProtection="1">
      <protection locked="0"/>
    </xf>
    <xf numFmtId="0" fontId="28" fillId="9" borderId="0" xfId="0" applyFont="1" applyFill="1" applyProtection="1">
      <protection locked="0"/>
    </xf>
    <xf numFmtId="0" fontId="28" fillId="13" borderId="1" xfId="72" applyFont="1" applyFill="1" applyBorder="1" applyAlignment="1" applyProtection="1">
      <alignment horizontal="center" wrapText="1"/>
      <protection locked="0"/>
    </xf>
    <xf numFmtId="0" fontId="57" fillId="11" borderId="1" xfId="72" applyFont="1" applyFill="1" applyBorder="1" applyAlignment="1">
      <alignment horizontal="center" vertical="center"/>
    </xf>
    <xf numFmtId="0" fontId="28" fillId="0" borderId="0" xfId="72" applyProtection="1"/>
    <xf numFmtId="0" fontId="98" fillId="12" borderId="1" xfId="72" applyFont="1" applyFill="1" applyBorder="1" applyAlignment="1" applyProtection="1">
      <alignment wrapText="1"/>
    </xf>
    <xf numFmtId="0" fontId="98" fillId="12" borderId="1" xfId="72" applyFont="1" applyFill="1" applyBorder="1" applyAlignment="1" applyProtection="1">
      <alignment horizontal="center" wrapText="1"/>
    </xf>
    <xf numFmtId="0" fontId="57" fillId="12" borderId="1" xfId="72" applyFont="1" applyFill="1" applyBorder="1" applyProtection="1"/>
    <xf numFmtId="187" fontId="28" fillId="11" borderId="1" xfId="72" applyNumberFormat="1" applyFont="1" applyFill="1" applyBorder="1" applyAlignment="1" applyProtection="1">
      <alignment horizontal="center"/>
    </xf>
    <xf numFmtId="0" fontId="28" fillId="0" borderId="1" xfId="72" applyBorder="1" applyAlignment="1" applyProtection="1">
      <alignment horizontal="left"/>
    </xf>
    <xf numFmtId="0" fontId="28" fillId="9" borderId="1" xfId="72" applyFont="1" applyFill="1" applyBorder="1" applyAlignment="1" applyProtection="1">
      <alignment horizontal="left"/>
    </xf>
    <xf numFmtId="0" fontId="94" fillId="12" borderId="1" xfId="72" applyFont="1" applyFill="1" applyBorder="1" applyProtection="1"/>
    <xf numFmtId="0" fontId="94" fillId="17" borderId="1" xfId="72" applyFont="1" applyFill="1" applyBorder="1" applyAlignment="1" applyProtection="1">
      <alignment horizontal="center"/>
    </xf>
    <xf numFmtId="9" fontId="28" fillId="11" borderId="1" xfId="2792" applyFont="1" applyFill="1" applyBorder="1" applyAlignment="1" applyProtection="1">
      <alignment horizontal="center" wrapText="1"/>
    </xf>
    <xf numFmtId="187" fontId="28" fillId="11" borderId="1" xfId="72" applyNumberFormat="1" applyFont="1" applyFill="1" applyBorder="1" applyAlignment="1" applyProtection="1">
      <alignment horizontal="center" wrapText="1"/>
    </xf>
    <xf numFmtId="0" fontId="57" fillId="11" borderId="1" xfId="72" applyFont="1" applyFill="1" applyBorder="1" applyAlignment="1" applyProtection="1">
      <alignment horizontal="center" vertical="center"/>
    </xf>
    <xf numFmtId="187" fontId="57" fillId="11" borderId="1" xfId="72" applyNumberFormat="1" applyFont="1" applyFill="1" applyBorder="1" applyAlignment="1" applyProtection="1">
      <alignment horizontal="center" vertical="center"/>
    </xf>
    <xf numFmtId="0" fontId="94" fillId="0" borderId="0" xfId="72" applyFont="1" applyFill="1" applyBorder="1" applyAlignment="1" applyProtection="1">
      <alignment horizontal="center" vertical="center"/>
    </xf>
    <xf numFmtId="1" fontId="94" fillId="12" borderId="1" xfId="72" applyNumberFormat="1" applyFont="1" applyFill="1" applyBorder="1" applyAlignment="1" applyProtection="1">
      <alignment horizontal="center"/>
    </xf>
    <xf numFmtId="1" fontId="94" fillId="9" borderId="0" xfId="72" applyNumberFormat="1" applyFont="1" applyFill="1" applyBorder="1" applyAlignment="1" applyProtection="1">
      <alignment horizontal="center"/>
    </xf>
    <xf numFmtId="0" fontId="29" fillId="11" borderId="1" xfId="72" applyFont="1" applyFill="1" applyBorder="1" applyAlignment="1" applyProtection="1">
      <alignment wrapText="1"/>
    </xf>
    <xf numFmtId="0" fontId="0" fillId="11" borderId="12" xfId="0" applyFill="1" applyBorder="1" applyProtection="1"/>
    <xf numFmtId="0" fontId="0" fillId="9" borderId="0" xfId="0" applyFill="1" applyAlignment="1" applyProtection="1">
      <alignment horizontal="center"/>
      <protection locked="0"/>
    </xf>
    <xf numFmtId="0" fontId="0" fillId="9" borderId="0" xfId="0" applyFill="1" applyAlignment="1" applyProtection="1">
      <alignment horizontal="center"/>
    </xf>
    <xf numFmtId="0" fontId="0" fillId="9" borderId="0" xfId="0" applyFill="1" applyAlignment="1">
      <alignment horizontal="center"/>
    </xf>
    <xf numFmtId="0" fontId="28" fillId="0" borderId="0" xfId="72" applyFill="1" applyBorder="1" applyProtection="1">
      <protection locked="0"/>
    </xf>
    <xf numFmtId="0" fontId="28" fillId="0" borderId="0" xfId="72" applyFill="1" applyBorder="1" applyProtection="1"/>
    <xf numFmtId="0" fontId="28" fillId="0" borderId="0" xfId="72" applyFont="1" applyFill="1" applyBorder="1" applyAlignment="1" applyProtection="1">
      <alignment horizontal="center"/>
    </xf>
    <xf numFmtId="0" fontId="28" fillId="0" borderId="0" xfId="72" applyFill="1" applyProtection="1">
      <protection locked="0"/>
    </xf>
    <xf numFmtId="0" fontId="28" fillId="0" borderId="0" xfId="72" applyFont="1" applyFill="1" applyProtection="1">
      <protection locked="0"/>
    </xf>
    <xf numFmtId="0" fontId="28" fillId="11" borderId="9" xfId="72" applyFill="1" applyBorder="1" applyProtection="1"/>
    <xf numFmtId="0" fontId="28" fillId="11" borderId="1" xfId="72" applyFill="1" applyBorder="1" applyProtection="1"/>
    <xf numFmtId="0" fontId="28" fillId="11" borderId="1" xfId="72" applyFont="1" applyFill="1" applyBorder="1" applyAlignment="1" applyProtection="1">
      <alignment horizontal="center"/>
    </xf>
    <xf numFmtId="0" fontId="28" fillId="0" borderId="0" xfId="72" applyFill="1" applyProtection="1"/>
    <xf numFmtId="0" fontId="57" fillId="12" borderId="12" xfId="72" applyFont="1" applyFill="1" applyBorder="1" applyAlignment="1" applyProtection="1">
      <alignment wrapText="1"/>
    </xf>
    <xf numFmtId="0" fontId="84" fillId="0" borderId="0" xfId="72" applyFont="1" applyProtection="1"/>
    <xf numFmtId="0" fontId="28" fillId="0" borderId="0" xfId="72" applyFont="1" applyAlignment="1" applyProtection="1">
      <alignment wrapText="1"/>
    </xf>
    <xf numFmtId="0" fontId="28" fillId="0" borderId="0" xfId="72" applyFont="1" applyFill="1" applyBorder="1" applyAlignment="1" applyProtection="1">
      <alignment textRotation="90" wrapText="1"/>
    </xf>
    <xf numFmtId="0" fontId="28" fillId="9" borderId="0" xfId="0" applyFont="1" applyFill="1" applyAlignment="1">
      <alignment wrapText="1"/>
    </xf>
    <xf numFmtId="0" fontId="0" fillId="9" borderId="0" xfId="0" applyFill="1" applyBorder="1" applyAlignment="1" applyProtection="1">
      <alignment wrapText="1"/>
    </xf>
    <xf numFmtId="0" fontId="62" fillId="18" borderId="1" xfId="0" applyFont="1" applyFill="1" applyBorder="1"/>
    <xf numFmtId="0" fontId="62" fillId="12" borderId="1" xfId="0" applyFont="1" applyFill="1" applyBorder="1" applyAlignment="1">
      <alignment horizontal="right"/>
    </xf>
    <xf numFmtId="0" fontId="28" fillId="20" borderId="1" xfId="0" applyFont="1" applyFill="1" applyBorder="1" applyAlignment="1">
      <alignment wrapText="1"/>
    </xf>
    <xf numFmtId="0" fontId="62" fillId="21" borderId="1" xfId="0" applyFont="1" applyFill="1" applyBorder="1"/>
    <xf numFmtId="0" fontId="28" fillId="20" borderId="16" xfId="0" applyFont="1" applyFill="1" applyBorder="1" applyAlignment="1">
      <alignment vertical="top"/>
    </xf>
    <xf numFmtId="0" fontId="28" fillId="20" borderId="1" xfId="0" applyFont="1" applyFill="1" applyBorder="1" applyAlignment="1">
      <alignment vertical="top" wrapText="1"/>
    </xf>
    <xf numFmtId="0" fontId="28" fillId="20" borderId="1" xfId="0" applyFont="1" applyFill="1" applyBorder="1" applyAlignment="1">
      <alignment vertical="top"/>
    </xf>
    <xf numFmtId="0" fontId="61" fillId="20" borderId="1" xfId="0" applyFont="1" applyFill="1" applyBorder="1" applyAlignment="1">
      <alignment vertical="top" wrapText="1"/>
    </xf>
    <xf numFmtId="0" fontId="28" fillId="20" borderId="9" xfId="0" applyFont="1" applyFill="1" applyBorder="1" applyAlignment="1">
      <alignment vertical="top"/>
    </xf>
    <xf numFmtId="0" fontId="28" fillId="20" borderId="9" xfId="0" applyFont="1" applyFill="1" applyBorder="1" applyAlignment="1">
      <alignment vertical="top" wrapText="1"/>
    </xf>
    <xf numFmtId="0" fontId="28" fillId="20" borderId="3" xfId="0" applyFont="1" applyFill="1" applyBorder="1"/>
    <xf numFmtId="0" fontId="28" fillId="20" borderId="1" xfId="0" applyFont="1" applyFill="1" applyBorder="1"/>
    <xf numFmtId="0" fontId="0" fillId="20" borderId="1" xfId="0" applyFill="1" applyBorder="1" applyAlignment="1">
      <alignment wrapText="1"/>
    </xf>
    <xf numFmtId="0" fontId="67" fillId="21" borderId="45" xfId="0" applyFont="1" applyFill="1" applyBorder="1" applyAlignment="1" applyProtection="1">
      <alignment textRotation="90" wrapText="1"/>
    </xf>
    <xf numFmtId="0" fontId="28" fillId="20" borderId="10" xfId="0" applyFont="1" applyFill="1" applyBorder="1"/>
    <xf numFmtId="0" fontId="62" fillId="12" borderId="14" xfId="72" applyFont="1" applyFill="1" applyBorder="1" applyAlignment="1" applyProtection="1">
      <alignment wrapText="1"/>
    </xf>
    <xf numFmtId="0" fontId="62" fillId="12" borderId="9" xfId="72" applyFont="1" applyFill="1" applyBorder="1" applyAlignment="1" applyProtection="1">
      <alignment wrapText="1"/>
    </xf>
    <xf numFmtId="0" fontId="57" fillId="12" borderId="9" xfId="72" applyFont="1" applyFill="1" applyBorder="1" applyAlignment="1" applyProtection="1">
      <alignment wrapText="1"/>
    </xf>
    <xf numFmtId="0" fontId="74" fillId="12" borderId="1" xfId="72" applyFont="1" applyFill="1" applyBorder="1" applyAlignment="1" applyProtection="1">
      <alignment horizontal="center" wrapText="1"/>
    </xf>
    <xf numFmtId="0" fontId="57" fillId="12" borderId="1" xfId="72" applyFont="1" applyFill="1" applyBorder="1" applyAlignment="1" applyProtection="1">
      <alignment wrapText="1"/>
    </xf>
    <xf numFmtId="0" fontId="28" fillId="13" borderId="0" xfId="72" applyFill="1" applyBorder="1" applyProtection="1">
      <protection locked="0"/>
    </xf>
    <xf numFmtId="0" fontId="28" fillId="13" borderId="1" xfId="0" applyFont="1" applyFill="1" applyBorder="1" applyProtection="1"/>
    <xf numFmtId="0" fontId="28" fillId="12" borderId="10" xfId="72" applyFont="1" applyFill="1" applyBorder="1" applyProtection="1"/>
    <xf numFmtId="0" fontId="28" fillId="12" borderId="1" xfId="72" applyFont="1" applyFill="1" applyBorder="1" applyAlignment="1" applyProtection="1">
      <alignment textRotation="90" wrapText="1"/>
    </xf>
    <xf numFmtId="0" fontId="59" fillId="0" borderId="0" xfId="72" applyFont="1" applyAlignment="1" applyProtection="1">
      <alignment horizontal="right" vertical="center"/>
    </xf>
    <xf numFmtId="0" fontId="59" fillId="0" borderId="0" xfId="72" applyFont="1" applyAlignment="1" applyProtection="1">
      <alignment horizontal="center"/>
    </xf>
    <xf numFmtId="0" fontId="59" fillId="0" borderId="0" xfId="72" applyFont="1" applyAlignment="1" applyProtection="1">
      <alignment horizontal="center" vertical="center"/>
    </xf>
    <xf numFmtId="0" fontId="64" fillId="13" borderId="1" xfId="2665" applyFill="1" applyBorder="1" applyAlignment="1" applyProtection="1">
      <alignment wrapText="1"/>
      <protection locked="0"/>
    </xf>
    <xf numFmtId="0" fontId="62" fillId="19" borderId="0" xfId="0" applyFont="1" applyFill="1"/>
    <xf numFmtId="0" fontId="0" fillId="19" borderId="0" xfId="0" applyFill="1" applyAlignment="1" applyProtection="1">
      <alignment wrapText="1"/>
      <protection locked="0"/>
    </xf>
    <xf numFmtId="0" fontId="0" fillId="19" borderId="0" xfId="0" applyFill="1"/>
    <xf numFmtId="0" fontId="0" fillId="19" borderId="0" xfId="0" applyFill="1" applyAlignment="1">
      <alignment wrapText="1"/>
    </xf>
    <xf numFmtId="0" fontId="0" fillId="0" borderId="23" xfId="0" applyBorder="1"/>
    <xf numFmtId="0" fontId="28" fillId="12" borderId="52" xfId="0" applyFont="1" applyFill="1" applyBorder="1"/>
    <xf numFmtId="0" fontId="28" fillId="12" borderId="25" xfId="0" applyFont="1" applyFill="1" applyBorder="1"/>
    <xf numFmtId="0" fontId="28" fillId="12" borderId="53" xfId="0" applyFont="1" applyFill="1" applyBorder="1"/>
    <xf numFmtId="0" fontId="28" fillId="13" borderId="37" xfId="0" applyFont="1" applyFill="1" applyBorder="1"/>
    <xf numFmtId="0" fontId="28" fillId="13" borderId="60" xfId="0" applyFont="1" applyFill="1" applyBorder="1"/>
    <xf numFmtId="0" fontId="28" fillId="13" borderId="43" xfId="0" applyFont="1" applyFill="1" applyBorder="1"/>
    <xf numFmtId="0" fontId="28" fillId="13" borderId="44" xfId="0" applyFont="1" applyFill="1" applyBorder="1"/>
    <xf numFmtId="0" fontId="28" fillId="13" borderId="2" xfId="0" applyFont="1" applyFill="1" applyBorder="1"/>
    <xf numFmtId="0" fontId="28" fillId="13" borderId="12" xfId="0" applyFont="1" applyFill="1" applyBorder="1"/>
    <xf numFmtId="0" fontId="28" fillId="13" borderId="62" xfId="0" applyFont="1" applyFill="1" applyBorder="1"/>
    <xf numFmtId="0" fontId="0" fillId="13" borderId="2" xfId="0" applyFill="1" applyBorder="1"/>
    <xf numFmtId="0" fontId="0" fillId="13" borderId="12" xfId="0" applyFill="1" applyBorder="1"/>
    <xf numFmtId="0" fontId="0" fillId="13" borderId="62" xfId="0" applyFill="1" applyBorder="1"/>
    <xf numFmtId="0" fontId="0" fillId="13" borderId="39" xfId="0" applyFill="1" applyBorder="1"/>
    <xf numFmtId="0" fontId="0" fillId="13" borderId="50" xfId="0" applyFill="1" applyBorder="1"/>
    <xf numFmtId="0" fontId="0" fillId="13" borderId="45" xfId="0" applyFill="1" applyBorder="1"/>
    <xf numFmtId="0" fontId="0" fillId="13" borderId="46" xfId="0" applyFill="1" applyBorder="1"/>
    <xf numFmtId="0" fontId="0" fillId="13" borderId="63" xfId="0" applyFill="1" applyBorder="1"/>
    <xf numFmtId="0" fontId="57" fillId="12" borderId="11" xfId="0" applyFont="1" applyFill="1" applyBorder="1" applyAlignment="1" applyProtection="1">
      <alignment wrapText="1"/>
    </xf>
    <xf numFmtId="0" fontId="57" fillId="12" borderId="12" xfId="0" applyFont="1" applyFill="1" applyBorder="1" applyAlignment="1" applyProtection="1">
      <alignment wrapText="1"/>
    </xf>
    <xf numFmtId="0" fontId="0" fillId="11" borderId="1" xfId="0" applyFill="1" applyBorder="1" applyAlignment="1" applyProtection="1">
      <alignment horizontal="center"/>
      <protection locked="0"/>
    </xf>
    <xf numFmtId="0" fontId="0" fillId="11" borderId="37" xfId="0" applyFill="1" applyBorder="1" applyAlignment="1" applyProtection="1">
      <alignment horizontal="center"/>
      <protection locked="0"/>
    </xf>
    <xf numFmtId="0" fontId="0" fillId="11" borderId="43" xfId="0" applyFill="1" applyBorder="1" applyAlignment="1" applyProtection="1">
      <alignment horizontal="center"/>
      <protection locked="0"/>
    </xf>
    <xf numFmtId="0" fontId="0" fillId="11" borderId="44" xfId="0" applyFill="1" applyBorder="1" applyAlignment="1" applyProtection="1">
      <alignment horizontal="center"/>
      <protection locked="0"/>
    </xf>
    <xf numFmtId="0" fontId="0" fillId="11" borderId="2" xfId="0" applyFill="1" applyBorder="1" applyAlignment="1" applyProtection="1">
      <alignment horizontal="center"/>
      <protection locked="0"/>
    </xf>
    <xf numFmtId="0" fontId="0" fillId="11" borderId="62" xfId="0" applyFill="1" applyBorder="1" applyAlignment="1" applyProtection="1">
      <alignment horizontal="center"/>
      <protection locked="0"/>
    </xf>
    <xf numFmtId="0" fontId="62" fillId="12" borderId="10" xfId="0" applyFont="1" applyFill="1" applyBorder="1"/>
    <xf numFmtId="0" fontId="0" fillId="13" borderId="1" xfId="0" applyFill="1" applyBorder="1" applyProtection="1"/>
    <xf numFmtId="0" fontId="0" fillId="13" borderId="10" xfId="0" applyFill="1" applyBorder="1" applyProtection="1"/>
    <xf numFmtId="0" fontId="57" fillId="12" borderId="10" xfId="0" applyFont="1" applyFill="1" applyBorder="1"/>
    <xf numFmtId="0" fontId="57" fillId="12" borderId="30" xfId="0" applyFont="1" applyFill="1" applyBorder="1"/>
    <xf numFmtId="0" fontId="57" fillId="12" borderId="31" xfId="0" applyFont="1" applyFill="1" applyBorder="1"/>
    <xf numFmtId="0" fontId="0" fillId="22" borderId="1" xfId="0" applyFill="1" applyBorder="1"/>
    <xf numFmtId="0" fontId="28" fillId="13" borderId="12" xfId="0" applyFont="1" applyFill="1" applyBorder="1" applyProtection="1">
      <protection locked="0"/>
    </xf>
    <xf numFmtId="0" fontId="66" fillId="13" borderId="12" xfId="0" applyFont="1" applyFill="1" applyBorder="1" applyProtection="1">
      <protection locked="0"/>
    </xf>
    <xf numFmtId="0" fontId="28" fillId="12" borderId="12" xfId="0" applyFont="1" applyFill="1" applyBorder="1" applyAlignment="1" applyProtection="1">
      <alignment wrapText="1"/>
      <protection locked="0"/>
    </xf>
    <xf numFmtId="0" fontId="57" fillId="21" borderId="13" xfId="0" applyFont="1" applyFill="1" applyBorder="1" applyAlignment="1">
      <alignment vertical="center"/>
    </xf>
    <xf numFmtId="0" fontId="57" fillId="21" borderId="32" xfId="0" applyFont="1" applyFill="1" applyBorder="1" applyAlignment="1">
      <alignment vertical="center"/>
    </xf>
    <xf numFmtId="0" fontId="28" fillId="10" borderId="30" xfId="0" applyFont="1" applyFill="1" applyBorder="1" applyProtection="1">
      <protection locked="0"/>
    </xf>
    <xf numFmtId="0" fontId="57" fillId="12" borderId="10" xfId="0" applyFont="1" applyFill="1" applyBorder="1" applyAlignment="1">
      <alignment vertical="center"/>
    </xf>
    <xf numFmtId="0" fontId="57" fillId="21" borderId="10" xfId="0" applyFont="1" applyFill="1" applyBorder="1" applyAlignment="1">
      <alignment vertical="center"/>
    </xf>
    <xf numFmtId="0" fontId="28" fillId="10" borderId="10" xfId="0" applyFont="1" applyFill="1" applyBorder="1" applyProtection="1">
      <protection locked="0"/>
    </xf>
    <xf numFmtId="0" fontId="57" fillId="12" borderId="30" xfId="0" applyFont="1" applyFill="1" applyBorder="1" applyAlignment="1">
      <alignment vertical="center"/>
    </xf>
    <xf numFmtId="0" fontId="57" fillId="21" borderId="31" xfId="0" applyFont="1" applyFill="1" applyBorder="1" applyAlignment="1">
      <alignment vertical="center"/>
    </xf>
    <xf numFmtId="0" fontId="62" fillId="12" borderId="9" xfId="72" applyFont="1" applyFill="1" applyBorder="1" applyAlignment="1" applyProtection="1"/>
    <xf numFmtId="0" fontId="0" fillId="22" borderId="1" xfId="0" applyFill="1" applyBorder="1" applyAlignment="1">
      <alignment horizontal="center"/>
    </xf>
    <xf numFmtId="0" fontId="62" fillId="12" borderId="0" xfId="0" applyFont="1" applyFill="1"/>
    <xf numFmtId="0" fontId="28" fillId="22" borderId="11" xfId="0" applyFont="1" applyFill="1" applyBorder="1" applyProtection="1">
      <protection locked="0"/>
    </xf>
    <xf numFmtId="0" fontId="28" fillId="22" borderId="11" xfId="0" applyFont="1" applyFill="1" applyBorder="1" applyAlignment="1" applyProtection="1">
      <alignment wrapText="1"/>
      <protection locked="0"/>
    </xf>
    <xf numFmtId="0" fontId="28" fillId="22" borderId="12" xfId="0" applyFont="1" applyFill="1" applyBorder="1" applyAlignment="1" applyProtection="1">
      <alignment wrapText="1"/>
      <protection locked="0"/>
    </xf>
    <xf numFmtId="0" fontId="85" fillId="0" borderId="0" xfId="72" quotePrefix="1" applyFont="1" applyAlignment="1" applyProtection="1">
      <alignment vertical="center"/>
    </xf>
    <xf numFmtId="0" fontId="57" fillId="10" borderId="10" xfId="0" applyFont="1" applyFill="1" applyBorder="1"/>
    <xf numFmtId="0" fontId="28" fillId="10" borderId="12" xfId="0" applyFont="1" applyFill="1" applyBorder="1" applyAlignment="1" applyProtection="1">
      <alignment wrapText="1"/>
      <protection locked="0"/>
    </xf>
    <xf numFmtId="0" fontId="66" fillId="13" borderId="12" xfId="0" applyFont="1" applyFill="1" applyBorder="1" applyAlignment="1" applyProtection="1">
      <alignment wrapText="1"/>
      <protection locked="0"/>
    </xf>
    <xf numFmtId="0" fontId="66" fillId="13" borderId="11" xfId="0" applyFont="1" applyFill="1" applyBorder="1" applyAlignment="1" applyProtection="1">
      <alignment wrapText="1"/>
      <protection locked="0"/>
    </xf>
    <xf numFmtId="0" fontId="66" fillId="13" borderId="11" xfId="0" applyFont="1" applyFill="1" applyBorder="1" applyProtection="1">
      <protection locked="0"/>
    </xf>
    <xf numFmtId="0" fontId="0" fillId="23" borderId="1" xfId="0" applyFill="1" applyBorder="1" applyAlignment="1">
      <alignment wrapText="1"/>
    </xf>
    <xf numFmtId="0" fontId="3" fillId="0" borderId="0" xfId="2793"/>
    <xf numFmtId="0" fontId="100" fillId="0" borderId="0" xfId="2793" applyFont="1" applyFill="1" applyBorder="1"/>
    <xf numFmtId="0" fontId="99" fillId="0" borderId="0" xfId="2793" applyFont="1" applyFill="1" applyBorder="1"/>
    <xf numFmtId="0" fontId="99" fillId="24" borderId="0" xfId="2793" applyFont="1" applyFill="1" applyBorder="1"/>
    <xf numFmtId="0" fontId="62" fillId="12" borderId="11" xfId="0" applyFont="1" applyFill="1" applyBorder="1" applyAlignment="1">
      <alignment horizontal="left"/>
    </xf>
    <xf numFmtId="0" fontId="28" fillId="13" borderId="10" xfId="0" applyFont="1" applyFill="1" applyBorder="1" applyAlignment="1" applyProtection="1">
      <alignment wrapText="1"/>
      <protection locked="0"/>
    </xf>
    <xf numFmtId="0" fontId="61" fillId="21" borderId="1" xfId="0" applyFont="1" applyFill="1" applyBorder="1"/>
    <xf numFmtId="0" fontId="0" fillId="13" borderId="64" xfId="0" applyFill="1" applyBorder="1" applyProtection="1">
      <protection locked="0"/>
    </xf>
    <xf numFmtId="0" fontId="0" fillId="13" borderId="65" xfId="0" applyFill="1" applyBorder="1" applyProtection="1">
      <protection locked="0"/>
    </xf>
    <xf numFmtId="11" fontId="0" fillId="13" borderId="1" xfId="0" applyNumberFormat="1" applyFill="1" applyBorder="1" applyProtection="1">
      <protection locked="0"/>
    </xf>
    <xf numFmtId="0" fontId="88" fillId="0" borderId="6" xfId="72" applyFont="1" applyBorder="1" applyAlignment="1">
      <alignment horizontal="center" vertical="center" wrapText="1"/>
    </xf>
    <xf numFmtId="0" fontId="88" fillId="0" borderId="0" xfId="72" applyFont="1" applyBorder="1" applyAlignment="1">
      <alignment horizontal="center" vertical="center" wrapText="1"/>
    </xf>
    <xf numFmtId="0" fontId="83" fillId="13" borderId="0" xfId="72" applyFont="1" applyFill="1" applyAlignment="1">
      <alignment vertical="center"/>
    </xf>
    <xf numFmtId="0" fontId="28" fillId="13" borderId="0" xfId="72" applyFill="1" applyAlignment="1">
      <alignment vertical="center"/>
    </xf>
    <xf numFmtId="0" fontId="106" fillId="0" borderId="57" xfId="0" applyFont="1" applyBorder="1" applyAlignment="1">
      <alignment horizontal="center" vertical="center" wrapText="1"/>
    </xf>
    <xf numFmtId="0" fontId="106" fillId="0" borderId="18" xfId="0" applyFont="1" applyBorder="1" applyAlignment="1">
      <alignment horizontal="center" vertical="center" wrapText="1"/>
    </xf>
    <xf numFmtId="0" fontId="103" fillId="12" borderId="69" xfId="72" applyFont="1" applyFill="1" applyBorder="1" applyAlignment="1">
      <alignment horizontal="center" vertical="center"/>
    </xf>
    <xf numFmtId="0" fontId="91" fillId="0" borderId="57" xfId="72" applyFont="1" applyBorder="1" applyAlignment="1">
      <alignment horizontal="center" vertical="center" wrapText="1"/>
    </xf>
    <xf numFmtId="0" fontId="91" fillId="0" borderId="59" xfId="72" applyFont="1" applyBorder="1" applyAlignment="1">
      <alignment horizontal="center" vertical="center" wrapText="1"/>
    </xf>
    <xf numFmtId="0" fontId="91" fillId="0" borderId="57" xfId="0" applyFont="1" applyBorder="1" applyAlignment="1">
      <alignment horizontal="center" vertical="center" wrapText="1"/>
    </xf>
    <xf numFmtId="0" fontId="91" fillId="0" borderId="59" xfId="0" applyFont="1" applyBorder="1" applyAlignment="1">
      <alignment horizontal="center" vertical="center" wrapText="1"/>
    </xf>
    <xf numFmtId="0" fontId="108" fillId="0" borderId="59" xfId="0" applyFont="1" applyBorder="1" applyAlignment="1">
      <alignment horizontal="center" wrapText="1"/>
    </xf>
    <xf numFmtId="0" fontId="91" fillId="0" borderId="18" xfId="0" applyFont="1" applyBorder="1" applyAlignment="1">
      <alignment horizontal="center" vertical="center" wrapText="1"/>
    </xf>
    <xf numFmtId="0" fontId="91" fillId="9" borderId="6" xfId="0" applyFont="1" applyFill="1" applyBorder="1" applyAlignment="1">
      <alignment horizontal="center" vertical="center" wrapText="1"/>
    </xf>
    <xf numFmtId="0" fontId="91" fillId="9" borderId="57" xfId="0" applyFont="1" applyFill="1" applyBorder="1" applyAlignment="1">
      <alignment horizontal="center" vertical="center" wrapText="1"/>
    </xf>
    <xf numFmtId="0" fontId="91" fillId="9" borderId="59" xfId="0" applyFont="1" applyFill="1" applyBorder="1" applyAlignment="1">
      <alignment horizontal="center" vertical="center" wrapText="1"/>
    </xf>
    <xf numFmtId="0" fontId="109" fillId="0" borderId="57" xfId="72" applyFont="1" applyBorder="1" applyAlignment="1">
      <alignment horizontal="center" vertical="center" wrapText="1"/>
    </xf>
    <xf numFmtId="0" fontId="109" fillId="0" borderId="59" xfId="72" applyFont="1" applyBorder="1" applyAlignment="1">
      <alignment horizontal="center" vertical="center" wrapText="1"/>
    </xf>
    <xf numFmtId="0" fontId="103" fillId="12" borderId="24" xfId="72" applyFont="1" applyFill="1" applyBorder="1" applyAlignment="1">
      <alignment horizontal="center" vertical="center"/>
    </xf>
    <xf numFmtId="0" fontId="103" fillId="12" borderId="25" xfId="72" applyFont="1" applyFill="1" applyBorder="1" applyAlignment="1">
      <alignment horizontal="center" vertical="center"/>
    </xf>
    <xf numFmtId="0" fontId="28" fillId="13" borderId="0" xfId="72" applyFont="1" applyFill="1" applyAlignment="1">
      <alignment vertical="center"/>
    </xf>
    <xf numFmtId="0" fontId="92" fillId="0" borderId="0" xfId="72" applyFont="1" applyBorder="1" applyAlignment="1">
      <alignment horizontal="center" vertical="center" wrapText="1"/>
    </xf>
    <xf numFmtId="0" fontId="108" fillId="0" borderId="0" xfId="0" applyFont="1" applyBorder="1" applyAlignment="1">
      <alignment horizontal="center" wrapText="1"/>
    </xf>
    <xf numFmtId="0" fontId="109" fillId="0" borderId="0" xfId="72" applyFont="1" applyBorder="1" applyAlignment="1">
      <alignment horizontal="center" vertical="center" wrapText="1"/>
    </xf>
    <xf numFmtId="0" fontId="28" fillId="0" borderId="0" xfId="0" applyFont="1" applyFill="1"/>
    <xf numFmtId="0" fontId="93" fillId="25" borderId="69" xfId="0" applyFont="1" applyFill="1" applyBorder="1" applyAlignment="1">
      <alignment horizontal="center" vertical="center" wrapText="1"/>
    </xf>
    <xf numFmtId="0" fontId="93" fillId="25" borderId="70" xfId="0" applyFont="1" applyFill="1" applyBorder="1" applyAlignment="1">
      <alignment horizontal="center" vertical="center" wrapText="1"/>
    </xf>
    <xf numFmtId="0" fontId="93" fillId="25" borderId="71" xfId="0" applyFont="1" applyFill="1" applyBorder="1" applyAlignment="1">
      <alignment horizontal="center" vertical="center" wrapText="1"/>
    </xf>
    <xf numFmtId="0" fontId="93" fillId="0" borderId="72" xfId="0" applyFont="1" applyBorder="1" applyAlignment="1">
      <alignment vertical="center" wrapText="1"/>
    </xf>
    <xf numFmtId="0" fontId="93" fillId="0" borderId="26" xfId="0" applyFont="1" applyBorder="1" applyAlignment="1">
      <alignment horizontal="center" vertical="center" wrapText="1"/>
    </xf>
    <xf numFmtId="0" fontId="93" fillId="0" borderId="73" xfId="0" applyFont="1" applyBorder="1" applyAlignment="1">
      <alignment horizontal="center" vertical="center" wrapText="1"/>
    </xf>
    <xf numFmtId="0" fontId="93" fillId="26" borderId="74" xfId="0" applyFont="1" applyFill="1" applyBorder="1" applyAlignment="1">
      <alignment vertical="center" wrapText="1"/>
    </xf>
    <xf numFmtId="0" fontId="93" fillId="26" borderId="75" xfId="0" applyFont="1" applyFill="1" applyBorder="1" applyAlignment="1">
      <alignment horizontal="center" vertical="center" wrapText="1"/>
    </xf>
    <xf numFmtId="0" fontId="93" fillId="26" borderId="76" xfId="0" applyFont="1" applyFill="1" applyBorder="1" applyAlignment="1">
      <alignment horizontal="center" vertical="center" wrapText="1"/>
    </xf>
    <xf numFmtId="0" fontId="74" fillId="0" borderId="28" xfId="72" applyFont="1" applyBorder="1" applyAlignment="1">
      <alignment horizontal="left" vertical="top" wrapText="1"/>
    </xf>
    <xf numFmtId="0" fontId="74" fillId="0" borderId="0" xfId="72" applyFont="1" applyBorder="1" applyAlignment="1">
      <alignment horizontal="left" vertical="top" wrapText="1"/>
    </xf>
    <xf numFmtId="0" fontId="74" fillId="0" borderId="29" xfId="72" applyFont="1" applyBorder="1" applyAlignment="1">
      <alignment horizontal="left" vertical="top" wrapText="1"/>
    </xf>
    <xf numFmtId="0" fontId="60" fillId="0" borderId="0" xfId="72" applyFont="1" applyBorder="1" applyAlignment="1">
      <alignment vertical="center" wrapText="1"/>
    </xf>
    <xf numFmtId="0" fontId="60" fillId="0" borderId="29" xfId="72" applyFont="1" applyBorder="1" applyAlignment="1">
      <alignment vertical="center" wrapText="1"/>
    </xf>
    <xf numFmtId="0" fontId="93" fillId="0" borderId="0" xfId="72" applyFont="1" applyBorder="1"/>
    <xf numFmtId="0" fontId="93" fillId="0" borderId="29" xfId="72" applyFont="1" applyBorder="1"/>
    <xf numFmtId="0" fontId="57" fillId="12" borderId="1" xfId="72" applyFont="1" applyFill="1" applyBorder="1" applyAlignment="1" applyProtection="1">
      <alignment horizontal="center"/>
    </xf>
    <xf numFmtId="0" fontId="28" fillId="0" borderId="1" xfId="72" applyBorder="1" applyAlignment="1" applyProtection="1">
      <alignment horizontal="center"/>
    </xf>
    <xf numFmtId="0" fontId="28" fillId="9" borderId="1" xfId="72" applyFont="1" applyFill="1" applyBorder="1" applyAlignment="1" applyProtection="1">
      <alignment horizontal="center"/>
    </xf>
    <xf numFmtId="0" fontId="94" fillId="12" borderId="1" xfId="72" applyFont="1" applyFill="1" applyBorder="1" applyAlignment="1" applyProtection="1">
      <alignment horizontal="center"/>
    </xf>
    <xf numFmtId="0" fontId="65" fillId="13" borderId="3" xfId="0" applyFont="1" applyFill="1" applyBorder="1" applyProtection="1">
      <protection locked="0"/>
    </xf>
    <xf numFmtId="0" fontId="0" fillId="13" borderId="37" xfId="0" applyFill="1" applyBorder="1" applyAlignment="1" applyProtection="1">
      <alignment horizontal="center"/>
    </xf>
    <xf numFmtId="0" fontId="0" fillId="13" borderId="43" xfId="0" applyFill="1" applyBorder="1" applyAlignment="1" applyProtection="1">
      <alignment horizontal="center"/>
    </xf>
    <xf numFmtId="0" fontId="0" fillId="13" borderId="44" xfId="0" applyFill="1" applyBorder="1" applyAlignment="1" applyProtection="1">
      <alignment horizontal="center"/>
    </xf>
    <xf numFmtId="0" fontId="65" fillId="13" borderId="56" xfId="0" applyFont="1" applyFill="1" applyBorder="1" applyProtection="1">
      <protection locked="0"/>
    </xf>
    <xf numFmtId="0" fontId="65" fillId="13" borderId="77" xfId="0" applyFont="1" applyFill="1" applyBorder="1" applyProtection="1">
      <protection locked="0"/>
    </xf>
    <xf numFmtId="0" fontId="65" fillId="13" borderId="2" xfId="0" applyFont="1" applyFill="1" applyBorder="1" applyProtection="1">
      <protection locked="0"/>
    </xf>
    <xf numFmtId="0" fontId="65" fillId="13" borderId="62" xfId="0" applyFont="1" applyFill="1" applyBorder="1" applyProtection="1">
      <protection locked="0"/>
    </xf>
    <xf numFmtId="0" fontId="65" fillId="13" borderId="39" xfId="0" applyFont="1" applyFill="1" applyBorder="1" applyProtection="1">
      <protection locked="0"/>
    </xf>
    <xf numFmtId="0" fontId="65" fillId="13" borderId="46" xfId="0" applyFont="1" applyFill="1" applyBorder="1" applyProtection="1">
      <protection locked="0"/>
    </xf>
    <xf numFmtId="0" fontId="0" fillId="13" borderId="63" xfId="0" applyFill="1" applyBorder="1" applyAlignment="1" applyProtection="1">
      <alignment horizontal="center"/>
    </xf>
    <xf numFmtId="0" fontId="65" fillId="13" borderId="78" xfId="0" applyFont="1" applyFill="1" applyBorder="1" applyProtection="1">
      <protection locked="0"/>
    </xf>
    <xf numFmtId="0" fontId="65" fillId="13" borderId="64" xfId="0" applyFont="1" applyFill="1" applyBorder="1" applyProtection="1">
      <protection locked="0"/>
    </xf>
    <xf numFmtId="0" fontId="65" fillId="13" borderId="65" xfId="0" applyFont="1" applyFill="1" applyBorder="1" applyProtection="1">
      <protection locked="0"/>
    </xf>
    <xf numFmtId="0" fontId="67" fillId="11" borderId="17" xfId="0" applyFont="1" applyFill="1" applyBorder="1" applyAlignment="1" applyProtection="1">
      <alignment horizontal="center" textRotation="90" wrapText="1"/>
    </xf>
    <xf numFmtId="0" fontId="67" fillId="11" borderId="57" xfId="0" applyFont="1" applyFill="1" applyBorder="1" applyAlignment="1" applyProtection="1">
      <alignment horizontal="center" textRotation="90" wrapText="1"/>
    </xf>
    <xf numFmtId="0" fontId="0" fillId="13" borderId="37" xfId="0" applyFill="1" applyBorder="1" applyAlignment="1" applyProtection="1">
      <alignment wrapText="1"/>
      <protection locked="0"/>
    </xf>
    <xf numFmtId="0" fontId="0" fillId="13" borderId="63" xfId="0" applyFill="1" applyBorder="1" applyProtection="1">
      <protection locked="0"/>
    </xf>
    <xf numFmtId="0" fontId="0" fillId="13" borderId="56" xfId="0" applyFill="1" applyBorder="1" applyAlignment="1" applyProtection="1">
      <alignment wrapText="1"/>
      <protection locked="0"/>
    </xf>
    <xf numFmtId="0" fontId="0" fillId="13" borderId="55" xfId="0" applyFill="1" applyBorder="1" applyAlignment="1" applyProtection="1">
      <alignment wrapText="1"/>
      <protection locked="0"/>
    </xf>
    <xf numFmtId="0" fontId="2" fillId="0" borderId="0" xfId="2794"/>
    <xf numFmtId="0" fontId="87" fillId="0" borderId="4" xfId="2794" applyFont="1" applyBorder="1"/>
    <xf numFmtId="0" fontId="1" fillId="0" borderId="0" xfId="2795"/>
    <xf numFmtId="0" fontId="113" fillId="0" borderId="0" xfId="2796"/>
    <xf numFmtId="0" fontId="87" fillId="0" borderId="4" xfId="2795" applyFont="1" applyBorder="1"/>
    <xf numFmtId="0" fontId="87" fillId="0" borderId="0" xfId="2795" applyFont="1"/>
    <xf numFmtId="0" fontId="1" fillId="0" borderId="0" xfId="2795" applyAlignment="1">
      <alignment wrapText="1"/>
    </xf>
    <xf numFmtId="0" fontId="45" fillId="9" borderId="0" xfId="2795" applyFont="1" applyFill="1"/>
    <xf numFmtId="0" fontId="28" fillId="9" borderId="15" xfId="0" applyFont="1" applyFill="1" applyBorder="1" applyAlignment="1">
      <alignment horizontal="left" wrapText="1"/>
    </xf>
    <xf numFmtId="0" fontId="28" fillId="9" borderId="0" xfId="0" applyFont="1" applyFill="1" applyAlignment="1">
      <alignment horizontal="left" wrapText="1"/>
    </xf>
    <xf numFmtId="0" fontId="57" fillId="12" borderId="48" xfId="0" applyFont="1" applyFill="1" applyBorder="1" applyAlignment="1" applyProtection="1">
      <alignment horizontal="center"/>
    </xf>
    <xf numFmtId="0" fontId="57" fillId="12" borderId="47" xfId="0" applyFont="1" applyFill="1" applyBorder="1" applyAlignment="1" applyProtection="1">
      <alignment horizontal="center"/>
    </xf>
    <xf numFmtId="0" fontId="57" fillId="12" borderId="49" xfId="0" applyFont="1" applyFill="1" applyBorder="1" applyAlignment="1" applyProtection="1">
      <alignment horizontal="center"/>
    </xf>
    <xf numFmtId="0" fontId="0" fillId="12" borderId="67" xfId="0" applyFill="1" applyBorder="1" applyAlignment="1" applyProtection="1">
      <alignment horizontal="center"/>
    </xf>
    <xf numFmtId="0" fontId="0" fillId="12" borderId="55" xfId="0" applyFill="1" applyBorder="1" applyAlignment="1" applyProtection="1">
      <alignment horizontal="center"/>
    </xf>
    <xf numFmtId="0" fontId="0" fillId="12" borderId="9" xfId="0" applyFill="1" applyBorder="1" applyAlignment="1" applyProtection="1">
      <alignment horizontal="center"/>
    </xf>
    <xf numFmtId="0" fontId="0" fillId="12" borderId="42" xfId="0" applyFill="1" applyBorder="1" applyAlignment="1" applyProtection="1">
      <alignment horizontal="center"/>
    </xf>
    <xf numFmtId="0" fontId="0" fillId="12" borderId="68" xfId="0" applyFill="1" applyBorder="1" applyAlignment="1" applyProtection="1">
      <alignment horizontal="center"/>
    </xf>
    <xf numFmtId="0" fontId="0" fillId="12" borderId="40" xfId="0" applyFill="1" applyBorder="1" applyAlignment="1" applyProtection="1">
      <alignment horizontal="center"/>
    </xf>
    <xf numFmtId="0" fontId="57" fillId="12" borderId="10" xfId="0" applyFont="1" applyFill="1" applyBorder="1" applyAlignment="1" applyProtection="1">
      <alignment horizontal="center"/>
    </xf>
    <xf numFmtId="0" fontId="57" fillId="12" borderId="11" xfId="0" applyFont="1" applyFill="1" applyBorder="1" applyAlignment="1" applyProtection="1">
      <alignment horizontal="center"/>
    </xf>
    <xf numFmtId="0" fontId="57" fillId="12" borderId="12" xfId="0" applyFont="1" applyFill="1" applyBorder="1" applyAlignment="1" applyProtection="1">
      <alignment horizontal="center"/>
    </xf>
    <xf numFmtId="0" fontId="57" fillId="12" borderId="1" xfId="0" applyFont="1" applyFill="1" applyBorder="1" applyAlignment="1" applyProtection="1">
      <alignment horizontal="center" wrapText="1"/>
    </xf>
    <xf numFmtId="0" fontId="57" fillId="12" borderId="66" xfId="0" applyFont="1" applyFill="1" applyBorder="1" applyAlignment="1" applyProtection="1">
      <alignment horizontal="center"/>
    </xf>
    <xf numFmtId="0" fontId="68" fillId="21" borderId="1" xfId="36" applyFont="1" applyFill="1" applyBorder="1" applyAlignment="1" applyProtection="1">
      <alignment horizontal="center" vertical="center" wrapText="1"/>
    </xf>
    <xf numFmtId="0" fontId="68" fillId="21" borderId="1" xfId="1082" applyFont="1" applyFill="1" applyBorder="1" applyAlignment="1" applyProtection="1">
      <alignment horizontal="center" vertical="center" wrapText="1"/>
    </xf>
    <xf numFmtId="0" fontId="62" fillId="12" borderId="1" xfId="0" applyFont="1" applyFill="1" applyBorder="1" applyAlignment="1" applyProtection="1">
      <alignment horizontal="center" wrapText="1"/>
    </xf>
    <xf numFmtId="0" fontId="57" fillId="12" borderId="9" xfId="0" applyFont="1" applyFill="1" applyBorder="1" applyAlignment="1" applyProtection="1">
      <alignment horizontal="center"/>
    </xf>
    <xf numFmtId="0" fontId="57" fillId="12" borderId="3" xfId="0" applyFont="1" applyFill="1" applyBorder="1" applyAlignment="1" applyProtection="1">
      <alignment horizontal="center"/>
    </xf>
    <xf numFmtId="0" fontId="62" fillId="12" borderId="9" xfId="0" applyFont="1" applyFill="1" applyBorder="1" applyAlignment="1" applyProtection="1">
      <alignment horizontal="center" wrapText="1"/>
    </xf>
    <xf numFmtId="0" fontId="62" fillId="12" borderId="3" xfId="0" applyFont="1" applyFill="1" applyBorder="1" applyAlignment="1" applyProtection="1">
      <alignment horizontal="center" wrapText="1"/>
    </xf>
    <xf numFmtId="0" fontId="87" fillId="21" borderId="3" xfId="0" applyFont="1" applyFill="1" applyBorder="1" applyAlignment="1" applyProtection="1">
      <alignment horizontal="center" wrapText="1"/>
    </xf>
    <xf numFmtId="0" fontId="67" fillId="21" borderId="54" xfId="0" applyFont="1" applyFill="1" applyBorder="1" applyAlignment="1" applyProtection="1">
      <alignment horizontal="center" wrapText="1"/>
    </xf>
    <xf numFmtId="0" fontId="68" fillId="12" borderId="30" xfId="36" applyFont="1" applyFill="1" applyBorder="1" applyAlignment="1" applyProtection="1">
      <alignment horizontal="center" vertical="center" wrapText="1"/>
    </xf>
    <xf numFmtId="0" fontId="68" fillId="12" borderId="31" xfId="36" applyFont="1" applyFill="1" applyBorder="1" applyAlignment="1" applyProtection="1">
      <alignment horizontal="center" vertical="center" wrapText="1"/>
    </xf>
    <xf numFmtId="0" fontId="68" fillId="12" borderId="1" xfId="36" applyFont="1" applyFill="1" applyBorder="1" applyAlignment="1" applyProtection="1">
      <alignment horizontal="center" vertical="center" wrapText="1"/>
    </xf>
    <xf numFmtId="0" fontId="57" fillId="12" borderId="14" xfId="0" applyFont="1" applyFill="1" applyBorder="1" applyAlignment="1" applyProtection="1">
      <alignment horizontal="center"/>
    </xf>
    <xf numFmtId="0" fontId="57" fillId="12" borderId="32" xfId="0" applyFont="1" applyFill="1" applyBorder="1" applyAlignment="1" applyProtection="1">
      <alignment horizontal="center"/>
    </xf>
    <xf numFmtId="0" fontId="62" fillId="12" borderId="54" xfId="0" applyFont="1" applyFill="1" applyBorder="1" applyAlignment="1" applyProtection="1">
      <alignment horizontal="center" vertical="center" wrapText="1"/>
    </xf>
    <xf numFmtId="0" fontId="62" fillId="12" borderId="56" xfId="0" applyFont="1" applyFill="1" applyBorder="1" applyAlignment="1" applyProtection="1">
      <alignment horizontal="center" vertical="center" wrapText="1"/>
    </xf>
    <xf numFmtId="0" fontId="67" fillId="21" borderId="54" xfId="0" applyFont="1" applyFill="1" applyBorder="1" applyAlignment="1" applyProtection="1">
      <alignment horizontal="center" textRotation="90" wrapText="1"/>
    </xf>
    <xf numFmtId="0" fontId="67" fillId="21" borderId="55" xfId="0" applyFont="1" applyFill="1" applyBorder="1" applyAlignment="1" applyProtection="1">
      <alignment horizontal="center" textRotation="90" wrapText="1"/>
    </xf>
    <xf numFmtId="0" fontId="67" fillId="21" borderId="61" xfId="0" applyFont="1" applyFill="1" applyBorder="1" applyAlignment="1" applyProtection="1">
      <alignment horizontal="center" textRotation="90" wrapText="1"/>
    </xf>
    <xf numFmtId="0" fontId="67" fillId="21" borderId="40" xfId="0" applyFont="1" applyFill="1" applyBorder="1" applyAlignment="1" applyProtection="1">
      <alignment horizontal="center" textRotation="90" wrapText="1"/>
    </xf>
    <xf numFmtId="0" fontId="0" fillId="11" borderId="18" xfId="0" applyFill="1" applyBorder="1" applyAlignment="1" applyProtection="1">
      <alignment horizontal="center"/>
    </xf>
    <xf numFmtId="0" fontId="0" fillId="11" borderId="27" xfId="0" applyFill="1" applyBorder="1" applyAlignment="1" applyProtection="1">
      <alignment horizontal="center"/>
    </xf>
    <xf numFmtId="0" fontId="65" fillId="13" borderId="57" xfId="0" applyFont="1" applyFill="1" applyBorder="1" applyAlignment="1" applyProtection="1">
      <alignment horizontal="center" vertical="center"/>
      <protection locked="0"/>
    </xf>
    <xf numFmtId="0" fontId="65" fillId="13" borderId="58" xfId="0" applyFont="1" applyFill="1" applyBorder="1" applyAlignment="1" applyProtection="1">
      <alignment horizontal="center" vertical="center"/>
      <protection locked="0"/>
    </xf>
    <xf numFmtId="0" fontId="65" fillId="13" borderId="59" xfId="0" applyFont="1" applyFill="1" applyBorder="1" applyAlignment="1" applyProtection="1">
      <alignment horizontal="center" vertical="center"/>
      <protection locked="0"/>
    </xf>
    <xf numFmtId="0" fontId="28" fillId="20" borderId="1" xfId="0" applyFont="1" applyFill="1" applyBorder="1" applyAlignment="1">
      <alignment horizontal="left" wrapText="1"/>
    </xf>
    <xf numFmtId="0" fontId="28" fillId="20" borderId="30" xfId="0" applyFont="1" applyFill="1" applyBorder="1" applyAlignment="1">
      <alignment horizontal="left" wrapText="1"/>
    </xf>
    <xf numFmtId="0" fontId="28" fillId="20" borderId="14" xfId="0" applyFont="1" applyFill="1" applyBorder="1" applyAlignment="1">
      <alignment horizontal="left" wrapText="1"/>
    </xf>
    <xf numFmtId="0" fontId="62" fillId="12" borderId="1" xfId="0" applyFont="1" applyFill="1" applyBorder="1" applyAlignment="1">
      <alignment horizontal="center" wrapText="1"/>
    </xf>
    <xf numFmtId="0" fontId="0" fillId="20" borderId="1" xfId="0" applyFill="1" applyBorder="1" applyAlignment="1">
      <alignment horizontal="left" wrapText="1"/>
    </xf>
    <xf numFmtId="0" fontId="28" fillId="20" borderId="1" xfId="0" applyFont="1" applyFill="1" applyBorder="1" applyAlignment="1">
      <alignment horizontal="left"/>
    </xf>
    <xf numFmtId="0" fontId="63" fillId="20" borderId="1" xfId="0" applyFont="1" applyFill="1" applyBorder="1" applyAlignment="1">
      <alignment horizontal="left" wrapText="1"/>
    </xf>
    <xf numFmtId="0" fontId="28" fillId="10" borderId="1" xfId="0" applyFont="1" applyFill="1" applyBorder="1" applyAlignment="1">
      <alignment horizontal="left"/>
    </xf>
    <xf numFmtId="0" fontId="66" fillId="20" borderId="1" xfId="0" applyFont="1" applyFill="1" applyBorder="1" applyAlignment="1">
      <alignment horizontal="left"/>
    </xf>
    <xf numFmtId="0" fontId="63" fillId="20" borderId="30" xfId="0" applyFont="1" applyFill="1" applyBorder="1" applyAlignment="1">
      <alignment horizontal="left" wrapText="1"/>
    </xf>
    <xf numFmtId="0" fontId="63" fillId="20" borderId="15" xfId="0" applyFont="1" applyFill="1" applyBorder="1" applyAlignment="1">
      <alignment horizontal="left" wrapText="1"/>
    </xf>
    <xf numFmtId="0" fontId="63" fillId="20" borderId="7" xfId="0" applyFont="1" applyFill="1" applyBorder="1" applyAlignment="1">
      <alignment horizontal="left" wrapText="1"/>
    </xf>
    <xf numFmtId="0" fontId="63" fillId="20" borderId="0" xfId="0" applyFont="1" applyFill="1" applyBorder="1" applyAlignment="1">
      <alignment horizontal="left" wrapText="1"/>
    </xf>
    <xf numFmtId="0" fontId="63" fillId="20" borderId="31" xfId="0" applyFont="1" applyFill="1" applyBorder="1" applyAlignment="1">
      <alignment horizontal="left" wrapText="1"/>
    </xf>
    <xf numFmtId="0" fontId="63" fillId="20" borderId="4" xfId="0" applyFont="1" applyFill="1" applyBorder="1" applyAlignment="1">
      <alignment horizontal="left" wrapText="1"/>
    </xf>
    <xf numFmtId="0" fontId="57" fillId="12" borderId="10" xfId="72" applyFont="1" applyFill="1" applyBorder="1" applyAlignment="1" applyProtection="1">
      <alignment horizontal="center"/>
    </xf>
    <xf numFmtId="0" fontId="57" fillId="12" borderId="11" xfId="72" applyFont="1" applyFill="1" applyBorder="1" applyAlignment="1" applyProtection="1">
      <alignment horizontal="center"/>
    </xf>
    <xf numFmtId="0" fontId="57" fillId="12" borderId="12" xfId="72" applyFont="1" applyFill="1" applyBorder="1" applyAlignment="1" applyProtection="1">
      <alignment horizontal="center"/>
    </xf>
    <xf numFmtId="0" fontId="61" fillId="0" borderId="4" xfId="48" applyFont="1" applyFill="1" applyBorder="1" applyAlignment="1" applyProtection="1">
      <alignment horizontal="left" wrapText="1"/>
    </xf>
    <xf numFmtId="0" fontId="76" fillId="0" borderId="17" xfId="48" applyFont="1" applyFill="1" applyBorder="1" applyAlignment="1">
      <alignment horizontal="left" vertical="top" wrapText="1"/>
    </xf>
    <xf numFmtId="0" fontId="76" fillId="0" borderId="18" xfId="48" applyFont="1" applyFill="1" applyBorder="1" applyAlignment="1">
      <alignment horizontal="left" vertical="top" wrapText="1"/>
    </xf>
    <xf numFmtId="0" fontId="76" fillId="0" borderId="28" xfId="48" applyFont="1" applyFill="1" applyBorder="1" applyAlignment="1">
      <alignment horizontal="left" vertical="top" wrapText="1"/>
    </xf>
    <xf numFmtId="0" fontId="76" fillId="0" borderId="0" xfId="48" applyFont="1" applyFill="1" applyBorder="1" applyAlignment="1">
      <alignment horizontal="left" vertical="top" wrapText="1"/>
    </xf>
    <xf numFmtId="0" fontId="61" fillId="0" borderId="28" xfId="48" applyFont="1" applyFill="1" applyBorder="1" applyAlignment="1">
      <alignment horizontal="left"/>
    </xf>
    <xf numFmtId="0" fontId="61" fillId="0" borderId="0" xfId="48" applyFont="1" applyFill="1" applyBorder="1" applyAlignment="1">
      <alignment horizontal="left"/>
    </xf>
    <xf numFmtId="0" fontId="91" fillId="9" borderId="27" xfId="0" applyFont="1" applyFill="1" applyBorder="1" applyAlignment="1">
      <alignment horizontal="center" vertical="center" wrapText="1"/>
    </xf>
    <xf numFmtId="0" fontId="91" fillId="9" borderId="26" xfId="0" applyFont="1" applyFill="1" applyBorder="1" applyAlignment="1">
      <alignment horizontal="center" vertical="center" wrapText="1"/>
    </xf>
    <xf numFmtId="0" fontId="92" fillId="0" borderId="29" xfId="72" applyFont="1" applyBorder="1" applyAlignment="1">
      <alignment horizontal="center" vertical="center" wrapText="1"/>
    </xf>
    <xf numFmtId="0" fontId="92" fillId="0" borderId="26" xfId="72" applyFont="1" applyBorder="1" applyAlignment="1">
      <alignment horizontal="center" vertical="center" wrapText="1"/>
    </xf>
    <xf numFmtId="0" fontId="91" fillId="0" borderId="17" xfId="72" applyFont="1" applyBorder="1" applyAlignment="1">
      <alignment horizontal="center" vertical="center" wrapText="1"/>
    </xf>
    <xf numFmtId="0" fontId="91" fillId="0" borderId="18" xfId="72" applyFont="1" applyBorder="1" applyAlignment="1">
      <alignment horizontal="center" vertical="center" wrapText="1"/>
    </xf>
    <xf numFmtId="0" fontId="91" fillId="0" borderId="19" xfId="72" applyFont="1" applyBorder="1" applyAlignment="1">
      <alignment horizontal="center" vertical="center" wrapText="1"/>
    </xf>
    <xf numFmtId="0" fontId="91" fillId="0" borderId="6" xfId="72" applyFont="1" applyBorder="1" applyAlignment="1">
      <alignment horizontal="center" vertical="center" wrapText="1"/>
    </xf>
    <xf numFmtId="0" fontId="91" fillId="0" borderId="27" xfId="72" applyFont="1" applyBorder="1" applyAlignment="1">
      <alignment horizontal="center" vertical="center" wrapText="1"/>
    </xf>
    <xf numFmtId="0" fontId="91" fillId="0" borderId="26" xfId="72" applyFont="1" applyBorder="1" applyAlignment="1">
      <alignment horizontal="center" vertical="center" wrapText="1"/>
    </xf>
    <xf numFmtId="0" fontId="92" fillId="0" borderId="63" xfId="72" applyFont="1" applyBorder="1" applyAlignment="1">
      <alignment horizontal="center" vertical="center" wrapText="1"/>
    </xf>
    <xf numFmtId="0" fontId="92" fillId="0" borderId="65" xfId="72" applyFont="1" applyBorder="1" applyAlignment="1">
      <alignment horizontal="center" vertical="center" wrapText="1"/>
    </xf>
    <xf numFmtId="0" fontId="103" fillId="12" borderId="37" xfId="72" applyFont="1" applyFill="1" applyBorder="1" applyAlignment="1">
      <alignment horizontal="center" wrapText="1"/>
    </xf>
    <xf numFmtId="0" fontId="103" fillId="12" borderId="44" xfId="72" applyFont="1" applyFill="1" applyBorder="1" applyAlignment="1">
      <alignment horizontal="center" wrapText="1"/>
    </xf>
    <xf numFmtId="0" fontId="103" fillId="12" borderId="39" xfId="72" applyFont="1" applyFill="1" applyBorder="1" applyAlignment="1">
      <alignment horizontal="center" wrapText="1"/>
    </xf>
    <xf numFmtId="0" fontId="103" fillId="12" borderId="46" xfId="72" applyFont="1" applyFill="1" applyBorder="1" applyAlignment="1">
      <alignment horizontal="center" wrapText="1"/>
    </xf>
    <xf numFmtId="0" fontId="104" fillId="12" borderId="17" xfId="72" applyFont="1" applyFill="1" applyBorder="1" applyAlignment="1">
      <alignment horizontal="center"/>
    </xf>
    <xf numFmtId="0" fontId="104" fillId="12" borderId="18" xfId="72" applyFont="1" applyFill="1" applyBorder="1" applyAlignment="1">
      <alignment horizontal="center"/>
    </xf>
    <xf numFmtId="0" fontId="104" fillId="12" borderId="27" xfId="72" applyFont="1" applyFill="1" applyBorder="1" applyAlignment="1">
      <alignment horizontal="center"/>
    </xf>
    <xf numFmtId="0" fontId="103" fillId="12" borderId="23" xfId="72" applyFont="1" applyFill="1" applyBorder="1" applyAlignment="1">
      <alignment horizontal="center" vertical="center"/>
    </xf>
    <xf numFmtId="0" fontId="103" fillId="12" borderId="24" xfId="72" applyFont="1" applyFill="1" applyBorder="1" applyAlignment="1">
      <alignment horizontal="center" vertical="center"/>
    </xf>
    <xf numFmtId="0" fontId="90" fillId="0" borderId="17" xfId="72" applyFont="1" applyBorder="1" applyAlignment="1">
      <alignment horizontal="center" vertical="center" wrapText="1"/>
    </xf>
    <xf numFmtId="0" fontId="90" fillId="0" borderId="27" xfId="72" applyFont="1" applyBorder="1" applyAlignment="1">
      <alignment horizontal="center" vertical="center" wrapText="1"/>
    </xf>
    <xf numFmtId="0" fontId="90" fillId="0" borderId="19" xfId="72" applyFont="1" applyBorder="1" applyAlignment="1">
      <alignment horizontal="center" vertical="center" wrapText="1"/>
    </xf>
    <xf numFmtId="0" fontId="90" fillId="0" borderId="26" xfId="72" applyFont="1" applyBorder="1" applyAlignment="1">
      <alignment horizontal="center" vertical="center" wrapText="1"/>
    </xf>
    <xf numFmtId="0" fontId="91" fillId="0" borderId="57" xfId="72" applyFont="1" applyBorder="1" applyAlignment="1">
      <alignment horizontal="center" vertical="center" wrapText="1"/>
    </xf>
    <xf numFmtId="0" fontId="91" fillId="0" borderId="59" xfId="72" applyFont="1" applyBorder="1" applyAlignment="1">
      <alignment horizontal="center" vertical="center" wrapText="1"/>
    </xf>
    <xf numFmtId="0" fontId="60" fillId="0" borderId="28" xfId="72" applyFont="1" applyBorder="1" applyAlignment="1">
      <alignment horizontal="left" vertical="top" wrapText="1"/>
    </xf>
    <xf numFmtId="0" fontId="60" fillId="0" borderId="0" xfId="72" applyFont="1" applyBorder="1" applyAlignment="1">
      <alignment horizontal="left" vertical="top" wrapText="1"/>
    </xf>
    <xf numFmtId="0" fontId="60" fillId="0" borderId="29" xfId="72" applyFont="1" applyBorder="1" applyAlignment="1">
      <alignment horizontal="left" vertical="top" wrapText="1"/>
    </xf>
    <xf numFmtId="0" fontId="92" fillId="9" borderId="57" xfId="72" applyFont="1" applyFill="1" applyBorder="1" applyAlignment="1">
      <alignment horizontal="center" vertical="center" wrapText="1"/>
    </xf>
    <xf numFmtId="0" fontId="92" fillId="9" borderId="59" xfId="72" applyFont="1" applyFill="1" applyBorder="1" applyAlignment="1">
      <alignment horizontal="center" vertical="center" wrapText="1"/>
    </xf>
    <xf numFmtId="0" fontId="91" fillId="9" borderId="17" xfId="0" applyFont="1" applyFill="1" applyBorder="1" applyAlignment="1">
      <alignment horizontal="center" vertical="center" wrapText="1"/>
    </xf>
    <xf numFmtId="0" fontId="91" fillId="9" borderId="18" xfId="0" applyFont="1" applyFill="1" applyBorder="1" applyAlignment="1">
      <alignment horizontal="center" vertical="center" wrapText="1"/>
    </xf>
    <xf numFmtId="0" fontId="91" fillId="9" borderId="19" xfId="0" applyFont="1" applyFill="1" applyBorder="1" applyAlignment="1">
      <alignment horizontal="center" vertical="center" wrapText="1"/>
    </xf>
    <xf numFmtId="0" fontId="91" fillId="9" borderId="6" xfId="0" applyFont="1" applyFill="1" applyBorder="1" applyAlignment="1">
      <alignment horizontal="center" vertical="center" wrapText="1"/>
    </xf>
    <xf numFmtId="0" fontId="90" fillId="0" borderId="57" xfId="72" applyFont="1" applyBorder="1" applyAlignment="1">
      <alignment horizontal="center" vertical="center" textRotation="90" wrapText="1"/>
    </xf>
    <xf numFmtId="0" fontId="90" fillId="0" borderId="58" xfId="72" applyFont="1" applyBorder="1" applyAlignment="1">
      <alignment horizontal="center" vertical="center" textRotation="90" wrapText="1"/>
    </xf>
    <xf numFmtId="0" fontId="90" fillId="0" borderId="59" xfId="72" applyFont="1" applyBorder="1" applyAlignment="1">
      <alignment horizontal="center" vertical="center" textRotation="90" wrapText="1"/>
    </xf>
    <xf numFmtId="0" fontId="91" fillId="0" borderId="23" xfId="72" applyFont="1" applyBorder="1" applyAlignment="1">
      <alignment horizontal="center" vertical="center" wrapText="1"/>
    </xf>
    <xf numFmtId="0" fontId="91" fillId="0" borderId="24" xfId="72" applyFont="1" applyBorder="1" applyAlignment="1">
      <alignment horizontal="center" vertical="center" wrapText="1"/>
    </xf>
    <xf numFmtId="0" fontId="60" fillId="0" borderId="17" xfId="72" applyFont="1" applyBorder="1" applyAlignment="1">
      <alignment horizontal="left" vertical="top" wrapText="1"/>
    </xf>
    <xf numFmtId="0" fontId="60" fillId="0" borderId="18" xfId="72" applyFont="1" applyBorder="1" applyAlignment="1">
      <alignment horizontal="left" vertical="top" wrapText="1"/>
    </xf>
    <xf numFmtId="0" fontId="60" fillId="0" borderId="27" xfId="72" applyFont="1" applyBorder="1" applyAlignment="1">
      <alignment horizontal="left" vertical="top" wrapText="1"/>
    </xf>
    <xf numFmtId="0" fontId="84" fillId="0" borderId="28" xfId="72" applyFont="1" applyBorder="1" applyAlignment="1">
      <alignment horizontal="left" vertical="center" wrapText="1"/>
    </xf>
    <xf numFmtId="0" fontId="74" fillId="0" borderId="0" xfId="72" applyFont="1" applyBorder="1" applyAlignment="1">
      <alignment horizontal="left" vertical="center" wrapText="1"/>
    </xf>
    <xf numFmtId="0" fontId="74" fillId="0" borderId="29" xfId="72" applyFont="1" applyBorder="1" applyAlignment="1">
      <alignment horizontal="left" vertical="center" wrapText="1"/>
    </xf>
    <xf numFmtId="0" fontId="93" fillId="9" borderId="28" xfId="72" applyFont="1" applyFill="1" applyBorder="1" applyAlignment="1">
      <alignment horizontal="center"/>
    </xf>
    <xf numFmtId="0" fontId="93" fillId="9" borderId="0" xfId="72" applyFont="1" applyFill="1" applyBorder="1" applyAlignment="1">
      <alignment horizontal="center"/>
    </xf>
    <xf numFmtId="0" fontId="112" fillId="0" borderId="28" xfId="0" applyFont="1" applyBorder="1" applyAlignment="1">
      <alignment horizontal="left" wrapText="1"/>
    </xf>
    <xf numFmtId="0" fontId="112" fillId="0" borderId="0" xfId="0" applyFont="1" applyBorder="1" applyAlignment="1">
      <alignment horizontal="left" wrapText="1"/>
    </xf>
    <xf numFmtId="0" fontId="112" fillId="0" borderId="29" xfId="0" applyFont="1" applyBorder="1" applyAlignment="1">
      <alignment horizontal="left" wrapText="1"/>
    </xf>
    <xf numFmtId="0" fontId="111" fillId="0" borderId="19" xfId="0" applyFont="1" applyBorder="1" applyAlignment="1">
      <alignment horizontal="left" wrapText="1"/>
    </xf>
    <xf numFmtId="0" fontId="111" fillId="0" borderId="6" xfId="0" applyFont="1" applyBorder="1" applyAlignment="1">
      <alignment horizontal="left" wrapText="1"/>
    </xf>
    <xf numFmtId="0" fontId="111" fillId="0" borderId="26" xfId="0" applyFont="1" applyBorder="1" applyAlignment="1">
      <alignment horizontal="left" wrapText="1"/>
    </xf>
    <xf numFmtId="0" fontId="84" fillId="0" borderId="19" xfId="72" applyFont="1" applyBorder="1" applyAlignment="1">
      <alignment horizontal="left" vertical="top" wrapText="1"/>
    </xf>
    <xf numFmtId="0" fontId="84" fillId="0" borderId="6" xfId="72" applyFont="1" applyBorder="1" applyAlignment="1">
      <alignment horizontal="left" vertical="top" wrapText="1"/>
    </xf>
    <xf numFmtId="0" fontId="84" fillId="0" borderId="26" xfId="72" applyFont="1" applyBorder="1" applyAlignment="1">
      <alignment horizontal="left" vertical="top" wrapText="1"/>
    </xf>
    <xf numFmtId="0" fontId="84" fillId="0" borderId="0" xfId="72" applyFont="1" applyBorder="1" applyAlignment="1">
      <alignment horizontal="left" vertical="center" wrapText="1"/>
    </xf>
    <xf numFmtId="0" fontId="84" fillId="0" borderId="29" xfId="72" applyFont="1" applyBorder="1" applyAlignment="1">
      <alignment horizontal="left" vertical="center" wrapText="1"/>
    </xf>
    <xf numFmtId="0" fontId="84" fillId="0" borderId="28" xfId="72" applyFont="1" applyBorder="1" applyAlignment="1">
      <alignment horizontal="left" vertical="top" wrapText="1"/>
    </xf>
    <xf numFmtId="0" fontId="74" fillId="0" borderId="0" xfId="72" applyFont="1" applyBorder="1" applyAlignment="1">
      <alignment horizontal="left" vertical="top" wrapText="1"/>
    </xf>
    <xf numFmtId="0" fontId="74" fillId="0" borderId="29" xfId="72" applyFont="1" applyBorder="1" applyAlignment="1">
      <alignment horizontal="left" vertical="top" wrapText="1"/>
    </xf>
    <xf numFmtId="0" fontId="91" fillId="0" borderId="38" xfId="72" applyFont="1" applyBorder="1" applyAlignment="1">
      <alignment horizontal="center" vertical="center" wrapText="1"/>
    </xf>
    <xf numFmtId="0" fontId="91" fillId="0" borderId="40" xfId="72" applyFont="1" applyBorder="1" applyAlignment="1">
      <alignment horizontal="center" vertical="center" wrapText="1"/>
    </xf>
    <xf numFmtId="0" fontId="88" fillId="12" borderId="37" xfId="72" applyFont="1" applyFill="1" applyBorder="1" applyAlignment="1">
      <alignment horizontal="center" wrapText="1"/>
    </xf>
    <xf numFmtId="0" fontId="88" fillId="12" borderId="44" xfId="72" applyFont="1" applyFill="1" applyBorder="1" applyAlignment="1">
      <alignment horizontal="center" wrapText="1"/>
    </xf>
    <xf numFmtId="0" fontId="88" fillId="12" borderId="39" xfId="72" applyFont="1" applyFill="1" applyBorder="1" applyAlignment="1">
      <alignment horizontal="center" wrapText="1"/>
    </xf>
    <xf numFmtId="0" fontId="88" fillId="12" borderId="51" xfId="72" applyFont="1" applyFill="1" applyBorder="1" applyAlignment="1">
      <alignment horizontal="center" wrapText="1"/>
    </xf>
    <xf numFmtId="0" fontId="60" fillId="12" borderId="17" xfId="72" applyFont="1" applyFill="1" applyBorder="1" applyAlignment="1">
      <alignment horizontal="center"/>
    </xf>
    <xf numFmtId="0" fontId="60" fillId="12" borderId="18" xfId="72" applyFont="1" applyFill="1" applyBorder="1" applyAlignment="1">
      <alignment horizontal="center"/>
    </xf>
    <xf numFmtId="0" fontId="60" fillId="12" borderId="27" xfId="72" applyFont="1" applyFill="1" applyBorder="1" applyAlignment="1">
      <alignment horizontal="center"/>
    </xf>
    <xf numFmtId="0" fontId="88" fillId="12" borderId="52" xfId="72" applyFont="1" applyFill="1" applyBorder="1" applyAlignment="1">
      <alignment horizontal="center" vertical="center"/>
    </xf>
    <xf numFmtId="0" fontId="88" fillId="12" borderId="34" xfId="72" applyFont="1" applyFill="1" applyBorder="1" applyAlignment="1">
      <alignment horizontal="center" vertical="center"/>
    </xf>
    <xf numFmtId="0" fontId="88" fillId="0" borderId="17" xfId="72" applyFont="1" applyBorder="1" applyAlignment="1">
      <alignment horizontal="center" vertical="center" wrapText="1"/>
    </xf>
    <xf numFmtId="0" fontId="88" fillId="0" borderId="18" xfId="72" applyFont="1" applyBorder="1" applyAlignment="1">
      <alignment horizontal="center" vertical="center" wrapText="1"/>
    </xf>
    <xf numFmtId="0" fontId="88" fillId="0" borderId="28" xfId="72" applyFont="1" applyBorder="1" applyAlignment="1">
      <alignment horizontal="center" vertical="center" wrapText="1"/>
    </xf>
    <xf numFmtId="0" fontId="88" fillId="0" borderId="0" xfId="72" applyFont="1" applyBorder="1" applyAlignment="1">
      <alignment horizontal="center" vertical="center" wrapText="1"/>
    </xf>
    <xf numFmtId="0" fontId="91" fillId="0" borderId="35" xfId="72" applyFont="1" applyBorder="1" applyAlignment="1">
      <alignment horizontal="center" vertical="center" wrapText="1"/>
    </xf>
    <xf numFmtId="0" fontId="91" fillId="0" borderId="41" xfId="72" applyFont="1" applyBorder="1" applyAlignment="1">
      <alignment horizontal="center" vertical="center" wrapText="1"/>
    </xf>
    <xf numFmtId="0" fontId="91" fillId="0" borderId="36" xfId="72" applyFont="1" applyBorder="1" applyAlignment="1">
      <alignment horizontal="center" vertical="center" wrapText="1"/>
    </xf>
    <xf numFmtId="0" fontId="91" fillId="0" borderId="42" xfId="72" applyFont="1" applyBorder="1" applyAlignment="1">
      <alignment horizontal="center" vertical="center" wrapText="1"/>
    </xf>
    <xf numFmtId="0" fontId="84" fillId="0" borderId="23" xfId="72" applyFont="1" applyBorder="1" applyAlignment="1">
      <alignment horizontal="left" vertical="top" wrapText="1"/>
    </xf>
    <xf numFmtId="0" fontId="60" fillId="0" borderId="24" xfId="72" applyFont="1" applyBorder="1" applyAlignment="1">
      <alignment horizontal="left" vertical="top" wrapText="1"/>
    </xf>
    <xf numFmtId="0" fontId="60" fillId="0" borderId="25" xfId="72" applyFont="1" applyBorder="1" applyAlignment="1">
      <alignment horizontal="left" vertical="top" wrapText="1"/>
    </xf>
    <xf numFmtId="0" fontId="60" fillId="0" borderId="23" xfId="72" applyFont="1" applyBorder="1" applyAlignment="1">
      <alignment horizontal="left" vertical="top" wrapText="1"/>
    </xf>
    <xf numFmtId="0" fontId="88" fillId="0" borderId="19" xfId="72" applyFont="1" applyBorder="1" applyAlignment="1">
      <alignment horizontal="center" vertical="center" wrapText="1"/>
    </xf>
    <xf numFmtId="0" fontId="88" fillId="0" borderId="6" xfId="72" applyFont="1" applyBorder="1" applyAlignment="1">
      <alignment horizontal="center" vertical="center" wrapText="1"/>
    </xf>
    <xf numFmtId="0" fontId="84" fillId="0" borderId="17" xfId="72" applyFont="1" applyBorder="1" applyAlignment="1">
      <alignment horizontal="left" vertical="top" wrapText="1"/>
    </xf>
    <xf numFmtId="0" fontId="57" fillId="0" borderId="18" xfId="72" applyFont="1" applyBorder="1" applyAlignment="1">
      <alignment horizontal="left" vertical="top" wrapText="1"/>
    </xf>
    <xf numFmtId="0" fontId="57" fillId="0" borderId="27" xfId="72" applyFont="1" applyBorder="1" applyAlignment="1">
      <alignment horizontal="left" vertical="top" wrapText="1"/>
    </xf>
  </cellXfs>
  <cellStyles count="2797">
    <cellStyle name="2x indented GHG Textfiels" xfId="1" xr:uid="{00000000-0005-0000-0000-000000000000}"/>
    <cellStyle name="5x indented GHG Textfiels" xfId="2" xr:uid="{00000000-0005-0000-0000-000001000000}"/>
    <cellStyle name="Boden" xfId="3" xr:uid="{00000000-0005-0000-0000-000002000000}"/>
    <cellStyle name="Boden 2" xfId="52" xr:uid="{00000000-0005-0000-0000-000003000000}"/>
    <cellStyle name="Bold GHG Numbers (0.00)" xfId="4" xr:uid="{00000000-0005-0000-0000-000004000000}"/>
    <cellStyle name="Comma 2" xfId="32" xr:uid="{00000000-0005-0000-0000-000005000000}"/>
    <cellStyle name="Comma 2 2" xfId="53" xr:uid="{00000000-0005-0000-0000-000006000000}"/>
    <cellStyle name="Comma 2 3" xfId="1076" xr:uid="{00000000-0005-0000-0000-000007000000}"/>
    <cellStyle name="Comma 3" xfId="54" xr:uid="{00000000-0005-0000-0000-000008000000}"/>
    <cellStyle name="Comma 3 2" xfId="1077" xr:uid="{00000000-0005-0000-0000-000009000000}"/>
    <cellStyle name="comment" xfId="5" xr:uid="{00000000-0005-0000-0000-00000A000000}"/>
    <cellStyle name="DateTime" xfId="2666" xr:uid="{00000000-0005-0000-0000-00000B000000}"/>
    <cellStyle name="DateTime 2" xfId="2667" xr:uid="{00000000-0005-0000-0000-00000C000000}"/>
    <cellStyle name="dt" xfId="6" xr:uid="{00000000-0005-0000-0000-00000D000000}"/>
    <cellStyle name="EcoTitel" xfId="7" xr:uid="{00000000-0005-0000-0000-00000E000000}"/>
    <cellStyle name="EcoTitel 2" xfId="51" xr:uid="{00000000-0005-0000-0000-00000F000000}"/>
    <cellStyle name="Euro" xfId="8" xr:uid="{00000000-0005-0000-0000-000010000000}"/>
    <cellStyle name="Explanatory Text 2" xfId="2796" xr:uid="{00000000-0005-0000-0000-000011000000}"/>
    <cellStyle name="F2" xfId="2668" xr:uid="{00000000-0005-0000-0000-000012000000}"/>
    <cellStyle name="F3" xfId="2669" xr:uid="{00000000-0005-0000-0000-000013000000}"/>
    <cellStyle name="F4" xfId="2670" xr:uid="{00000000-0005-0000-0000-000014000000}"/>
    <cellStyle name="F5" xfId="2671" xr:uid="{00000000-0005-0000-0000-000015000000}"/>
    <cellStyle name="F6" xfId="2672" xr:uid="{00000000-0005-0000-0000-000016000000}"/>
    <cellStyle name="F7" xfId="2673" xr:uid="{00000000-0005-0000-0000-000017000000}"/>
    <cellStyle name="F8" xfId="2674" xr:uid="{00000000-0005-0000-0000-000018000000}"/>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396" builtinId="9" hidden="1"/>
    <cellStyle name="Followed Hyperlink" xfId="2397" builtinId="9" hidden="1"/>
    <cellStyle name="Followed Hyperlink" xfId="2398" builtinId="9" hidden="1"/>
    <cellStyle name="Followed Hyperlink" xfId="2399" builtinId="9" hidden="1"/>
    <cellStyle name="Followed Hyperlink" xfId="2400" builtinId="9" hidden="1"/>
    <cellStyle name="Followed Hyperlink" xfId="2401" builtinId="9" hidden="1"/>
    <cellStyle name="Followed Hyperlink" xfId="2402" builtinId="9" hidden="1"/>
    <cellStyle name="Followed Hyperlink" xfId="2403" builtinId="9" hidden="1"/>
    <cellStyle name="Followed Hyperlink" xfId="2404" builtinId="9" hidden="1"/>
    <cellStyle name="Followed Hyperlink" xfId="2405" builtinId="9" hidden="1"/>
    <cellStyle name="Followed Hyperlink" xfId="2406" builtinId="9" hidden="1"/>
    <cellStyle name="Followed Hyperlink" xfId="2407" builtinId="9" hidden="1"/>
    <cellStyle name="Followed Hyperlink" xfId="2408" builtinId="9" hidden="1"/>
    <cellStyle name="Followed Hyperlink" xfId="2409" builtinId="9" hidden="1"/>
    <cellStyle name="Followed Hyperlink" xfId="2410" builtinId="9" hidden="1"/>
    <cellStyle name="Followed Hyperlink" xfId="2411" builtinId="9" hidden="1"/>
    <cellStyle name="Followed Hyperlink" xfId="2412" builtinId="9" hidden="1"/>
    <cellStyle name="Followed Hyperlink" xfId="2413" builtinId="9" hidden="1"/>
    <cellStyle name="Followed Hyperlink" xfId="2414" builtinId="9" hidden="1"/>
    <cellStyle name="Followed Hyperlink" xfId="2415" builtinId="9" hidden="1"/>
    <cellStyle name="Followed Hyperlink" xfId="2416" builtinId="9" hidden="1"/>
    <cellStyle name="Followed Hyperlink" xfId="2417" builtinId="9" hidden="1"/>
    <cellStyle name="Followed Hyperlink" xfId="2418" builtinId="9" hidden="1"/>
    <cellStyle name="Followed Hyperlink" xfId="2419" builtinId="9" hidden="1"/>
    <cellStyle name="Followed Hyperlink" xfId="2420" builtinId="9" hidden="1"/>
    <cellStyle name="Followed Hyperlink" xfId="2421" builtinId="9" hidden="1"/>
    <cellStyle name="Followed Hyperlink" xfId="2422" builtinId="9" hidden="1"/>
    <cellStyle name="Followed Hyperlink" xfId="2423" builtinId="9" hidden="1"/>
    <cellStyle name="Followed Hyperlink" xfId="2424" builtinId="9" hidden="1"/>
    <cellStyle name="Followed Hyperlink" xfId="2425" builtinId="9" hidden="1"/>
    <cellStyle name="Followed Hyperlink" xfId="2426" builtinId="9" hidden="1"/>
    <cellStyle name="Followed Hyperlink" xfId="2427" builtinId="9" hidden="1"/>
    <cellStyle name="Followed Hyperlink" xfId="2428" builtinId="9" hidden="1"/>
    <cellStyle name="Followed Hyperlink" xfId="2429" builtinId="9" hidden="1"/>
    <cellStyle name="Followed Hyperlink" xfId="2430" builtinId="9" hidden="1"/>
    <cellStyle name="Followed Hyperlink" xfId="2431" builtinId="9" hidden="1"/>
    <cellStyle name="Followed Hyperlink" xfId="2432" builtinId="9" hidden="1"/>
    <cellStyle name="Followed Hyperlink" xfId="2433" builtinId="9" hidden="1"/>
    <cellStyle name="Followed Hyperlink" xfId="2434" builtinId="9" hidden="1"/>
    <cellStyle name="Followed Hyperlink" xfId="2435" builtinId="9" hidden="1"/>
    <cellStyle name="Followed Hyperlink" xfId="2436" builtinId="9" hidden="1"/>
    <cellStyle name="Followed Hyperlink" xfId="2437" builtinId="9" hidden="1"/>
    <cellStyle name="Followed Hyperlink" xfId="2438" builtinId="9" hidden="1"/>
    <cellStyle name="Followed Hyperlink" xfId="2439" builtinId="9" hidden="1"/>
    <cellStyle name="Followed Hyperlink" xfId="2440" builtinId="9" hidden="1"/>
    <cellStyle name="Followed Hyperlink" xfId="2441" builtinId="9" hidden="1"/>
    <cellStyle name="Followed Hyperlink" xfId="2442" builtinId="9" hidden="1"/>
    <cellStyle name="Followed Hyperlink" xfId="2443" builtinId="9" hidden="1"/>
    <cellStyle name="Followed Hyperlink" xfId="2444" builtinId="9" hidden="1"/>
    <cellStyle name="Followed Hyperlink" xfId="2445" builtinId="9" hidden="1"/>
    <cellStyle name="Followed Hyperlink" xfId="2446" builtinId="9" hidden="1"/>
    <cellStyle name="Followed Hyperlink" xfId="2447" builtinId="9" hidden="1"/>
    <cellStyle name="Followed Hyperlink" xfId="2448" builtinId="9" hidden="1"/>
    <cellStyle name="Followed Hyperlink" xfId="2449" builtinId="9" hidden="1"/>
    <cellStyle name="Followed Hyperlink" xfId="2450" builtinId="9" hidden="1"/>
    <cellStyle name="Followed Hyperlink" xfId="2451"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26" builtinId="9" hidden="1"/>
    <cellStyle name="Followed Hyperlink" xfId="2527" builtinId="9" hidden="1"/>
    <cellStyle name="Followed Hyperlink" xfId="2528" builtinId="9" hidden="1"/>
    <cellStyle name="Followed Hyperlink" xfId="2529" builtinId="9" hidden="1"/>
    <cellStyle name="Followed Hyperlink" xfId="2530"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35" builtinId="9" hidden="1"/>
    <cellStyle name="Followed Hyperlink" xfId="2636" builtinId="9" hidden="1"/>
    <cellStyle name="Followed Hyperlink" xfId="2637" builtinId="9" hidden="1"/>
    <cellStyle name="Followed Hyperlink" xfId="2638" builtinId="9" hidden="1"/>
    <cellStyle name="Followed Hyperlink" xfId="2639" builtinId="9" hidden="1"/>
    <cellStyle name="Followed Hyperlink" xfId="2640" builtinId="9" hidden="1"/>
    <cellStyle name="Followed Hyperlink" xfId="2641" builtinId="9" hidden="1"/>
    <cellStyle name="Followed Hyperlink" xfId="2642" builtinId="9" hidden="1"/>
    <cellStyle name="Followed Hyperlink" xfId="2643" builtinId="9" hidden="1"/>
    <cellStyle name="Followed Hyperlink" xfId="2644" builtinId="9" hidden="1"/>
    <cellStyle name="Followed Hyperlink" xfId="2645" builtinId="9" hidden="1"/>
    <cellStyle name="Followed Hyperlink" xfId="2646" builtinId="9" hidden="1"/>
    <cellStyle name="Followed Hyperlink" xfId="2647" builtinId="9" hidden="1"/>
    <cellStyle name="Followed Hyperlink" xfId="2648" builtinId="9" hidden="1"/>
    <cellStyle name="Headline" xfId="9" xr:uid="{00000000-0005-0000-0000-00003D020000}"/>
    <cellStyle name="Hyperlink" xfId="2665" builtinId="8"/>
    <cellStyle name="Hyperlink 2" xfId="33" xr:uid="{00000000-0005-0000-0000-00003F020000}"/>
    <cellStyle name="Hyperlink 3" xfId="42" xr:uid="{00000000-0005-0000-0000-000040020000}"/>
    <cellStyle name="Hyperlink 3 2" xfId="55" xr:uid="{00000000-0005-0000-0000-000041020000}"/>
    <cellStyle name="Hyperlink 4" xfId="2655" xr:uid="{00000000-0005-0000-0000-000042020000}"/>
    <cellStyle name="kg" xfId="10" xr:uid="{00000000-0005-0000-0000-000043020000}"/>
    <cellStyle name="l" xfId="11" xr:uid="{00000000-0005-0000-0000-000044020000}"/>
    <cellStyle name="Luft" xfId="12" xr:uid="{00000000-0005-0000-0000-000045020000}"/>
    <cellStyle name="Luft 2" xfId="56" xr:uid="{00000000-0005-0000-0000-000046020000}"/>
    <cellStyle name="m2" xfId="13" xr:uid="{00000000-0005-0000-0000-000047020000}"/>
    <cellStyle name="m2a" xfId="14" xr:uid="{00000000-0005-0000-0000-000048020000}"/>
    <cellStyle name="m3" xfId="15" xr:uid="{00000000-0005-0000-0000-000049020000}"/>
    <cellStyle name="Niels" xfId="16" xr:uid="{00000000-0005-0000-0000-00004A020000}"/>
    <cellStyle name="Niels 2" xfId="2675" xr:uid="{00000000-0005-0000-0000-00004B020000}"/>
    <cellStyle name="Niels 2 2" xfId="2676" xr:uid="{00000000-0005-0000-0000-00004C020000}"/>
    <cellStyle name="NielsProz" xfId="17" xr:uid="{00000000-0005-0000-0000-00004D020000}"/>
    <cellStyle name="Normal" xfId="0" builtinId="0"/>
    <cellStyle name="Normal 10" xfId="47" xr:uid="{00000000-0005-0000-0000-00004F020000}"/>
    <cellStyle name="Normal 10 10" xfId="186" xr:uid="{00000000-0005-0000-0000-000050020000}"/>
    <cellStyle name="Normal 10 10 2" xfId="1479" xr:uid="{00000000-0005-0000-0000-000051020000}"/>
    <cellStyle name="Normal 10 11" xfId="167" xr:uid="{00000000-0005-0000-0000-000052020000}"/>
    <cellStyle name="Normal 10 11 2" xfId="1460" xr:uid="{00000000-0005-0000-0000-000053020000}"/>
    <cellStyle name="Normal 10 12" xfId="509" xr:uid="{00000000-0005-0000-0000-000054020000}"/>
    <cellStyle name="Normal 10 12 2" xfId="1802" xr:uid="{00000000-0005-0000-0000-000055020000}"/>
    <cellStyle name="Normal 10 13" xfId="1365" xr:uid="{00000000-0005-0000-0000-000056020000}"/>
    <cellStyle name="Normal 10 2" xfId="82" xr:uid="{00000000-0005-0000-0000-000057020000}"/>
    <cellStyle name="Normal 10 2 10" xfId="177" xr:uid="{00000000-0005-0000-0000-000058020000}"/>
    <cellStyle name="Normal 10 2 10 2" xfId="1470" xr:uid="{00000000-0005-0000-0000-000059020000}"/>
    <cellStyle name="Normal 10 2 11" xfId="519" xr:uid="{00000000-0005-0000-0000-00005A020000}"/>
    <cellStyle name="Normal 10 2 11 2" xfId="1812" xr:uid="{00000000-0005-0000-0000-00005B020000}"/>
    <cellStyle name="Normal 10 2 12" xfId="1375" xr:uid="{00000000-0005-0000-0000-00005C020000}"/>
    <cellStyle name="Normal 10 2 2" xfId="101" xr:uid="{00000000-0005-0000-0000-00005D020000}"/>
    <cellStyle name="Normal 10 2 2 2" xfId="329" xr:uid="{00000000-0005-0000-0000-00005E020000}"/>
    <cellStyle name="Normal 10 2 2 2 2" xfId="918" xr:uid="{00000000-0005-0000-0000-00005F020000}"/>
    <cellStyle name="Normal 10 2 2 2 2 2" xfId="2211" xr:uid="{00000000-0005-0000-0000-000060020000}"/>
    <cellStyle name="Normal 10 2 2 2 3" xfId="633" xr:uid="{00000000-0005-0000-0000-000061020000}"/>
    <cellStyle name="Normal 10 2 2 2 3 2" xfId="1926" xr:uid="{00000000-0005-0000-0000-000062020000}"/>
    <cellStyle name="Normal 10 2 2 2 4" xfId="1622" xr:uid="{00000000-0005-0000-0000-000063020000}"/>
    <cellStyle name="Normal 10 2 2 3" xfId="443" xr:uid="{00000000-0005-0000-0000-000064020000}"/>
    <cellStyle name="Normal 10 2 2 3 2" xfId="1013" xr:uid="{00000000-0005-0000-0000-000065020000}"/>
    <cellStyle name="Normal 10 2 2 3 2 2" xfId="2306" xr:uid="{00000000-0005-0000-0000-000066020000}"/>
    <cellStyle name="Normal 10 2 2 3 3" xfId="728" xr:uid="{00000000-0005-0000-0000-000067020000}"/>
    <cellStyle name="Normal 10 2 2 3 3 2" xfId="2021" xr:uid="{00000000-0005-0000-0000-000068020000}"/>
    <cellStyle name="Normal 10 2 2 3 4" xfId="1736" xr:uid="{00000000-0005-0000-0000-000069020000}"/>
    <cellStyle name="Normal 10 2 2 4" xfId="215" xr:uid="{00000000-0005-0000-0000-00006A020000}"/>
    <cellStyle name="Normal 10 2 2 4 2" xfId="823" xr:uid="{00000000-0005-0000-0000-00006B020000}"/>
    <cellStyle name="Normal 10 2 2 4 2 2" xfId="2116" xr:uid="{00000000-0005-0000-0000-00006C020000}"/>
    <cellStyle name="Normal 10 2 2 4 3" xfId="1508" xr:uid="{00000000-0005-0000-0000-00006D020000}"/>
    <cellStyle name="Normal 10 2 2 5" xfId="538" xr:uid="{00000000-0005-0000-0000-00006E020000}"/>
    <cellStyle name="Normal 10 2 2 5 2" xfId="1831" xr:uid="{00000000-0005-0000-0000-00006F020000}"/>
    <cellStyle name="Normal 10 2 2 6" xfId="1394" xr:uid="{00000000-0005-0000-0000-000070020000}"/>
    <cellStyle name="Normal 10 2 3" xfId="120" xr:uid="{00000000-0005-0000-0000-000071020000}"/>
    <cellStyle name="Normal 10 2 3 2" xfId="348" xr:uid="{00000000-0005-0000-0000-000072020000}"/>
    <cellStyle name="Normal 10 2 3 2 2" xfId="937" xr:uid="{00000000-0005-0000-0000-000073020000}"/>
    <cellStyle name="Normal 10 2 3 2 2 2" xfId="2230" xr:uid="{00000000-0005-0000-0000-000074020000}"/>
    <cellStyle name="Normal 10 2 3 2 3" xfId="652" xr:uid="{00000000-0005-0000-0000-000075020000}"/>
    <cellStyle name="Normal 10 2 3 2 3 2" xfId="1945" xr:uid="{00000000-0005-0000-0000-000076020000}"/>
    <cellStyle name="Normal 10 2 3 2 4" xfId="1641" xr:uid="{00000000-0005-0000-0000-000077020000}"/>
    <cellStyle name="Normal 10 2 3 3" xfId="462" xr:uid="{00000000-0005-0000-0000-000078020000}"/>
    <cellStyle name="Normal 10 2 3 3 2" xfId="1032" xr:uid="{00000000-0005-0000-0000-000079020000}"/>
    <cellStyle name="Normal 10 2 3 3 2 2" xfId="2325" xr:uid="{00000000-0005-0000-0000-00007A020000}"/>
    <cellStyle name="Normal 10 2 3 3 3" xfId="747" xr:uid="{00000000-0005-0000-0000-00007B020000}"/>
    <cellStyle name="Normal 10 2 3 3 3 2" xfId="2040" xr:uid="{00000000-0005-0000-0000-00007C020000}"/>
    <cellStyle name="Normal 10 2 3 3 4" xfId="1755" xr:uid="{00000000-0005-0000-0000-00007D020000}"/>
    <cellStyle name="Normal 10 2 3 4" xfId="234" xr:uid="{00000000-0005-0000-0000-00007E020000}"/>
    <cellStyle name="Normal 10 2 3 4 2" xfId="842" xr:uid="{00000000-0005-0000-0000-00007F020000}"/>
    <cellStyle name="Normal 10 2 3 4 2 2" xfId="2135" xr:uid="{00000000-0005-0000-0000-000080020000}"/>
    <cellStyle name="Normal 10 2 3 4 3" xfId="1527" xr:uid="{00000000-0005-0000-0000-000081020000}"/>
    <cellStyle name="Normal 10 2 3 5" xfId="557" xr:uid="{00000000-0005-0000-0000-000082020000}"/>
    <cellStyle name="Normal 10 2 3 5 2" xfId="1850" xr:uid="{00000000-0005-0000-0000-000083020000}"/>
    <cellStyle name="Normal 10 2 3 6" xfId="1413" xr:uid="{00000000-0005-0000-0000-000084020000}"/>
    <cellStyle name="Normal 10 2 4" xfId="139" xr:uid="{00000000-0005-0000-0000-000085020000}"/>
    <cellStyle name="Normal 10 2 4 2" xfId="367" xr:uid="{00000000-0005-0000-0000-000086020000}"/>
    <cellStyle name="Normal 10 2 4 2 2" xfId="956" xr:uid="{00000000-0005-0000-0000-000087020000}"/>
    <cellStyle name="Normal 10 2 4 2 2 2" xfId="2249" xr:uid="{00000000-0005-0000-0000-000088020000}"/>
    <cellStyle name="Normal 10 2 4 2 3" xfId="671" xr:uid="{00000000-0005-0000-0000-000089020000}"/>
    <cellStyle name="Normal 10 2 4 2 3 2" xfId="1964" xr:uid="{00000000-0005-0000-0000-00008A020000}"/>
    <cellStyle name="Normal 10 2 4 2 4" xfId="1660" xr:uid="{00000000-0005-0000-0000-00008B020000}"/>
    <cellStyle name="Normal 10 2 4 3" xfId="481" xr:uid="{00000000-0005-0000-0000-00008C020000}"/>
    <cellStyle name="Normal 10 2 4 3 2" xfId="1051" xr:uid="{00000000-0005-0000-0000-00008D020000}"/>
    <cellStyle name="Normal 10 2 4 3 2 2" xfId="2344" xr:uid="{00000000-0005-0000-0000-00008E020000}"/>
    <cellStyle name="Normal 10 2 4 3 3" xfId="766" xr:uid="{00000000-0005-0000-0000-00008F020000}"/>
    <cellStyle name="Normal 10 2 4 3 3 2" xfId="2059" xr:uid="{00000000-0005-0000-0000-000090020000}"/>
    <cellStyle name="Normal 10 2 4 3 4" xfId="1774" xr:uid="{00000000-0005-0000-0000-000091020000}"/>
    <cellStyle name="Normal 10 2 4 4" xfId="253" xr:uid="{00000000-0005-0000-0000-000092020000}"/>
    <cellStyle name="Normal 10 2 4 4 2" xfId="861" xr:uid="{00000000-0005-0000-0000-000093020000}"/>
    <cellStyle name="Normal 10 2 4 4 2 2" xfId="2154" xr:uid="{00000000-0005-0000-0000-000094020000}"/>
    <cellStyle name="Normal 10 2 4 4 3" xfId="1546" xr:uid="{00000000-0005-0000-0000-000095020000}"/>
    <cellStyle name="Normal 10 2 4 5" xfId="576" xr:uid="{00000000-0005-0000-0000-000096020000}"/>
    <cellStyle name="Normal 10 2 4 5 2" xfId="1869" xr:uid="{00000000-0005-0000-0000-000097020000}"/>
    <cellStyle name="Normal 10 2 4 6" xfId="1432" xr:uid="{00000000-0005-0000-0000-000098020000}"/>
    <cellStyle name="Normal 10 2 5" xfId="158" xr:uid="{00000000-0005-0000-0000-000099020000}"/>
    <cellStyle name="Normal 10 2 5 2" xfId="386" xr:uid="{00000000-0005-0000-0000-00009A020000}"/>
    <cellStyle name="Normal 10 2 5 2 2" xfId="975" xr:uid="{00000000-0005-0000-0000-00009B020000}"/>
    <cellStyle name="Normal 10 2 5 2 2 2" xfId="2268" xr:uid="{00000000-0005-0000-0000-00009C020000}"/>
    <cellStyle name="Normal 10 2 5 2 3" xfId="690" xr:uid="{00000000-0005-0000-0000-00009D020000}"/>
    <cellStyle name="Normal 10 2 5 2 3 2" xfId="1983" xr:uid="{00000000-0005-0000-0000-00009E020000}"/>
    <cellStyle name="Normal 10 2 5 2 4" xfId="1679" xr:uid="{00000000-0005-0000-0000-00009F020000}"/>
    <cellStyle name="Normal 10 2 5 3" xfId="500" xr:uid="{00000000-0005-0000-0000-0000A0020000}"/>
    <cellStyle name="Normal 10 2 5 3 2" xfId="1070" xr:uid="{00000000-0005-0000-0000-0000A1020000}"/>
    <cellStyle name="Normal 10 2 5 3 2 2" xfId="2363" xr:uid="{00000000-0005-0000-0000-0000A2020000}"/>
    <cellStyle name="Normal 10 2 5 3 3" xfId="785" xr:uid="{00000000-0005-0000-0000-0000A3020000}"/>
    <cellStyle name="Normal 10 2 5 3 3 2" xfId="2078" xr:uid="{00000000-0005-0000-0000-0000A4020000}"/>
    <cellStyle name="Normal 10 2 5 3 4" xfId="1793" xr:uid="{00000000-0005-0000-0000-0000A5020000}"/>
    <cellStyle name="Normal 10 2 5 4" xfId="272" xr:uid="{00000000-0005-0000-0000-0000A6020000}"/>
    <cellStyle name="Normal 10 2 5 4 2" xfId="880" xr:uid="{00000000-0005-0000-0000-0000A7020000}"/>
    <cellStyle name="Normal 10 2 5 4 2 2" xfId="2173" xr:uid="{00000000-0005-0000-0000-0000A8020000}"/>
    <cellStyle name="Normal 10 2 5 4 3" xfId="1565" xr:uid="{00000000-0005-0000-0000-0000A9020000}"/>
    <cellStyle name="Normal 10 2 5 5" xfId="595" xr:uid="{00000000-0005-0000-0000-0000AA020000}"/>
    <cellStyle name="Normal 10 2 5 5 2" xfId="1888" xr:uid="{00000000-0005-0000-0000-0000AB020000}"/>
    <cellStyle name="Normal 10 2 5 6" xfId="1451" xr:uid="{00000000-0005-0000-0000-0000AC020000}"/>
    <cellStyle name="Normal 10 2 6" xfId="291" xr:uid="{00000000-0005-0000-0000-0000AD020000}"/>
    <cellStyle name="Normal 10 2 6 2" xfId="405" xr:uid="{00000000-0005-0000-0000-0000AE020000}"/>
    <cellStyle name="Normal 10 2 6 2 2" xfId="899" xr:uid="{00000000-0005-0000-0000-0000AF020000}"/>
    <cellStyle name="Normal 10 2 6 2 2 2" xfId="2192" xr:uid="{00000000-0005-0000-0000-0000B0020000}"/>
    <cellStyle name="Normal 10 2 6 2 3" xfId="1698" xr:uid="{00000000-0005-0000-0000-0000B1020000}"/>
    <cellStyle name="Normal 10 2 6 3" xfId="614" xr:uid="{00000000-0005-0000-0000-0000B2020000}"/>
    <cellStyle name="Normal 10 2 6 3 2" xfId="1907" xr:uid="{00000000-0005-0000-0000-0000B3020000}"/>
    <cellStyle name="Normal 10 2 6 4" xfId="1584" xr:uid="{00000000-0005-0000-0000-0000B4020000}"/>
    <cellStyle name="Normal 10 2 7" xfId="310" xr:uid="{00000000-0005-0000-0000-0000B5020000}"/>
    <cellStyle name="Normal 10 2 7 2" xfId="994" xr:uid="{00000000-0005-0000-0000-0000B6020000}"/>
    <cellStyle name="Normal 10 2 7 2 2" xfId="2287" xr:uid="{00000000-0005-0000-0000-0000B7020000}"/>
    <cellStyle name="Normal 10 2 7 3" xfId="709" xr:uid="{00000000-0005-0000-0000-0000B8020000}"/>
    <cellStyle name="Normal 10 2 7 3 2" xfId="2002" xr:uid="{00000000-0005-0000-0000-0000B9020000}"/>
    <cellStyle name="Normal 10 2 7 4" xfId="1603" xr:uid="{00000000-0005-0000-0000-0000BA020000}"/>
    <cellStyle name="Normal 10 2 8" xfId="424" xr:uid="{00000000-0005-0000-0000-0000BB020000}"/>
    <cellStyle name="Normal 10 2 8 2" xfId="804" xr:uid="{00000000-0005-0000-0000-0000BC020000}"/>
    <cellStyle name="Normal 10 2 8 2 2" xfId="2097" xr:uid="{00000000-0005-0000-0000-0000BD020000}"/>
    <cellStyle name="Normal 10 2 8 3" xfId="1717" xr:uid="{00000000-0005-0000-0000-0000BE020000}"/>
    <cellStyle name="Normal 10 2 9" xfId="196" xr:uid="{00000000-0005-0000-0000-0000BF020000}"/>
    <cellStyle name="Normal 10 2 9 2" xfId="1489" xr:uid="{00000000-0005-0000-0000-0000C0020000}"/>
    <cellStyle name="Normal 10 3" xfId="91" xr:uid="{00000000-0005-0000-0000-0000C1020000}"/>
    <cellStyle name="Normal 10 3 2" xfId="319" xr:uid="{00000000-0005-0000-0000-0000C2020000}"/>
    <cellStyle name="Normal 10 3 2 2" xfId="908" xr:uid="{00000000-0005-0000-0000-0000C3020000}"/>
    <cellStyle name="Normal 10 3 2 2 2" xfId="2201" xr:uid="{00000000-0005-0000-0000-0000C4020000}"/>
    <cellStyle name="Normal 10 3 2 3" xfId="623" xr:uid="{00000000-0005-0000-0000-0000C5020000}"/>
    <cellStyle name="Normal 10 3 2 3 2" xfId="1916" xr:uid="{00000000-0005-0000-0000-0000C6020000}"/>
    <cellStyle name="Normal 10 3 2 4" xfId="1612" xr:uid="{00000000-0005-0000-0000-0000C7020000}"/>
    <cellStyle name="Normal 10 3 3" xfId="433" xr:uid="{00000000-0005-0000-0000-0000C8020000}"/>
    <cellStyle name="Normal 10 3 3 2" xfId="1003" xr:uid="{00000000-0005-0000-0000-0000C9020000}"/>
    <cellStyle name="Normal 10 3 3 2 2" xfId="2296" xr:uid="{00000000-0005-0000-0000-0000CA020000}"/>
    <cellStyle name="Normal 10 3 3 3" xfId="718" xr:uid="{00000000-0005-0000-0000-0000CB020000}"/>
    <cellStyle name="Normal 10 3 3 3 2" xfId="2011" xr:uid="{00000000-0005-0000-0000-0000CC020000}"/>
    <cellStyle name="Normal 10 3 3 4" xfId="1726" xr:uid="{00000000-0005-0000-0000-0000CD020000}"/>
    <cellStyle name="Normal 10 3 4" xfId="205" xr:uid="{00000000-0005-0000-0000-0000CE020000}"/>
    <cellStyle name="Normal 10 3 4 2" xfId="813" xr:uid="{00000000-0005-0000-0000-0000CF020000}"/>
    <cellStyle name="Normal 10 3 4 2 2" xfId="2106" xr:uid="{00000000-0005-0000-0000-0000D0020000}"/>
    <cellStyle name="Normal 10 3 4 3" xfId="1498" xr:uid="{00000000-0005-0000-0000-0000D1020000}"/>
    <cellStyle name="Normal 10 3 5" xfId="528" xr:uid="{00000000-0005-0000-0000-0000D2020000}"/>
    <cellStyle name="Normal 10 3 5 2" xfId="1821" xr:uid="{00000000-0005-0000-0000-0000D3020000}"/>
    <cellStyle name="Normal 10 3 6" xfId="1384" xr:uid="{00000000-0005-0000-0000-0000D4020000}"/>
    <cellStyle name="Normal 10 4" xfId="110" xr:uid="{00000000-0005-0000-0000-0000D5020000}"/>
    <cellStyle name="Normal 10 4 2" xfId="338" xr:uid="{00000000-0005-0000-0000-0000D6020000}"/>
    <cellStyle name="Normal 10 4 2 2" xfId="927" xr:uid="{00000000-0005-0000-0000-0000D7020000}"/>
    <cellStyle name="Normal 10 4 2 2 2" xfId="2220" xr:uid="{00000000-0005-0000-0000-0000D8020000}"/>
    <cellStyle name="Normal 10 4 2 3" xfId="642" xr:uid="{00000000-0005-0000-0000-0000D9020000}"/>
    <cellStyle name="Normal 10 4 2 3 2" xfId="1935" xr:uid="{00000000-0005-0000-0000-0000DA020000}"/>
    <cellStyle name="Normal 10 4 2 4" xfId="1631" xr:uid="{00000000-0005-0000-0000-0000DB020000}"/>
    <cellStyle name="Normal 10 4 3" xfId="452" xr:uid="{00000000-0005-0000-0000-0000DC020000}"/>
    <cellStyle name="Normal 10 4 3 2" xfId="1022" xr:uid="{00000000-0005-0000-0000-0000DD020000}"/>
    <cellStyle name="Normal 10 4 3 2 2" xfId="2315" xr:uid="{00000000-0005-0000-0000-0000DE020000}"/>
    <cellStyle name="Normal 10 4 3 3" xfId="737" xr:uid="{00000000-0005-0000-0000-0000DF020000}"/>
    <cellStyle name="Normal 10 4 3 3 2" xfId="2030" xr:uid="{00000000-0005-0000-0000-0000E0020000}"/>
    <cellStyle name="Normal 10 4 3 4" xfId="1745" xr:uid="{00000000-0005-0000-0000-0000E1020000}"/>
    <cellStyle name="Normal 10 4 4" xfId="224" xr:uid="{00000000-0005-0000-0000-0000E2020000}"/>
    <cellStyle name="Normal 10 4 4 2" xfId="832" xr:uid="{00000000-0005-0000-0000-0000E3020000}"/>
    <cellStyle name="Normal 10 4 4 2 2" xfId="2125" xr:uid="{00000000-0005-0000-0000-0000E4020000}"/>
    <cellStyle name="Normal 10 4 4 3" xfId="1517" xr:uid="{00000000-0005-0000-0000-0000E5020000}"/>
    <cellStyle name="Normal 10 4 5" xfId="547" xr:uid="{00000000-0005-0000-0000-0000E6020000}"/>
    <cellStyle name="Normal 10 4 5 2" xfId="1840" xr:uid="{00000000-0005-0000-0000-0000E7020000}"/>
    <cellStyle name="Normal 10 4 6" xfId="1403" xr:uid="{00000000-0005-0000-0000-0000E8020000}"/>
    <cellStyle name="Normal 10 5" xfId="129" xr:uid="{00000000-0005-0000-0000-0000E9020000}"/>
    <cellStyle name="Normal 10 5 2" xfId="357" xr:uid="{00000000-0005-0000-0000-0000EA020000}"/>
    <cellStyle name="Normal 10 5 2 2" xfId="946" xr:uid="{00000000-0005-0000-0000-0000EB020000}"/>
    <cellStyle name="Normal 10 5 2 2 2" xfId="2239" xr:uid="{00000000-0005-0000-0000-0000EC020000}"/>
    <cellStyle name="Normal 10 5 2 3" xfId="661" xr:uid="{00000000-0005-0000-0000-0000ED020000}"/>
    <cellStyle name="Normal 10 5 2 3 2" xfId="1954" xr:uid="{00000000-0005-0000-0000-0000EE020000}"/>
    <cellStyle name="Normal 10 5 2 4" xfId="1650" xr:uid="{00000000-0005-0000-0000-0000EF020000}"/>
    <cellStyle name="Normal 10 5 3" xfId="471" xr:uid="{00000000-0005-0000-0000-0000F0020000}"/>
    <cellStyle name="Normal 10 5 3 2" xfId="1041" xr:uid="{00000000-0005-0000-0000-0000F1020000}"/>
    <cellStyle name="Normal 10 5 3 2 2" xfId="2334" xr:uid="{00000000-0005-0000-0000-0000F2020000}"/>
    <cellStyle name="Normal 10 5 3 3" xfId="756" xr:uid="{00000000-0005-0000-0000-0000F3020000}"/>
    <cellStyle name="Normal 10 5 3 3 2" xfId="2049" xr:uid="{00000000-0005-0000-0000-0000F4020000}"/>
    <cellStyle name="Normal 10 5 3 4" xfId="1764" xr:uid="{00000000-0005-0000-0000-0000F5020000}"/>
    <cellStyle name="Normal 10 5 4" xfId="243" xr:uid="{00000000-0005-0000-0000-0000F6020000}"/>
    <cellStyle name="Normal 10 5 4 2" xfId="851" xr:uid="{00000000-0005-0000-0000-0000F7020000}"/>
    <cellStyle name="Normal 10 5 4 2 2" xfId="2144" xr:uid="{00000000-0005-0000-0000-0000F8020000}"/>
    <cellStyle name="Normal 10 5 4 3" xfId="1536" xr:uid="{00000000-0005-0000-0000-0000F9020000}"/>
    <cellStyle name="Normal 10 5 5" xfId="566" xr:uid="{00000000-0005-0000-0000-0000FA020000}"/>
    <cellStyle name="Normal 10 5 5 2" xfId="1859" xr:uid="{00000000-0005-0000-0000-0000FB020000}"/>
    <cellStyle name="Normal 10 5 6" xfId="1422" xr:uid="{00000000-0005-0000-0000-0000FC020000}"/>
    <cellStyle name="Normal 10 6" xfId="148" xr:uid="{00000000-0005-0000-0000-0000FD020000}"/>
    <cellStyle name="Normal 10 6 2" xfId="376" xr:uid="{00000000-0005-0000-0000-0000FE020000}"/>
    <cellStyle name="Normal 10 6 2 2" xfId="965" xr:uid="{00000000-0005-0000-0000-0000FF020000}"/>
    <cellStyle name="Normal 10 6 2 2 2" xfId="2258" xr:uid="{00000000-0005-0000-0000-000000030000}"/>
    <cellStyle name="Normal 10 6 2 3" xfId="680" xr:uid="{00000000-0005-0000-0000-000001030000}"/>
    <cellStyle name="Normal 10 6 2 3 2" xfId="1973" xr:uid="{00000000-0005-0000-0000-000002030000}"/>
    <cellStyle name="Normal 10 6 2 4" xfId="1669" xr:uid="{00000000-0005-0000-0000-000003030000}"/>
    <cellStyle name="Normal 10 6 3" xfId="490" xr:uid="{00000000-0005-0000-0000-000004030000}"/>
    <cellStyle name="Normal 10 6 3 2" xfId="1060" xr:uid="{00000000-0005-0000-0000-000005030000}"/>
    <cellStyle name="Normal 10 6 3 2 2" xfId="2353" xr:uid="{00000000-0005-0000-0000-000006030000}"/>
    <cellStyle name="Normal 10 6 3 3" xfId="775" xr:uid="{00000000-0005-0000-0000-000007030000}"/>
    <cellStyle name="Normal 10 6 3 3 2" xfId="2068" xr:uid="{00000000-0005-0000-0000-000008030000}"/>
    <cellStyle name="Normal 10 6 3 4" xfId="1783" xr:uid="{00000000-0005-0000-0000-000009030000}"/>
    <cellStyle name="Normal 10 6 4" xfId="262" xr:uid="{00000000-0005-0000-0000-00000A030000}"/>
    <cellStyle name="Normal 10 6 4 2" xfId="870" xr:uid="{00000000-0005-0000-0000-00000B030000}"/>
    <cellStyle name="Normal 10 6 4 2 2" xfId="2163" xr:uid="{00000000-0005-0000-0000-00000C030000}"/>
    <cellStyle name="Normal 10 6 4 3" xfId="1555" xr:uid="{00000000-0005-0000-0000-00000D030000}"/>
    <cellStyle name="Normal 10 6 5" xfId="585" xr:uid="{00000000-0005-0000-0000-00000E030000}"/>
    <cellStyle name="Normal 10 6 5 2" xfId="1878" xr:uid="{00000000-0005-0000-0000-00000F030000}"/>
    <cellStyle name="Normal 10 6 6" xfId="1441" xr:uid="{00000000-0005-0000-0000-000010030000}"/>
    <cellStyle name="Normal 10 7" xfId="281" xr:uid="{00000000-0005-0000-0000-000011030000}"/>
    <cellStyle name="Normal 10 7 2" xfId="395" xr:uid="{00000000-0005-0000-0000-000012030000}"/>
    <cellStyle name="Normal 10 7 2 2" xfId="889" xr:uid="{00000000-0005-0000-0000-000013030000}"/>
    <cellStyle name="Normal 10 7 2 2 2" xfId="2182" xr:uid="{00000000-0005-0000-0000-000014030000}"/>
    <cellStyle name="Normal 10 7 2 3" xfId="1688" xr:uid="{00000000-0005-0000-0000-000015030000}"/>
    <cellStyle name="Normal 10 7 3" xfId="604" xr:uid="{00000000-0005-0000-0000-000016030000}"/>
    <cellStyle name="Normal 10 7 3 2" xfId="1897" xr:uid="{00000000-0005-0000-0000-000017030000}"/>
    <cellStyle name="Normal 10 7 4" xfId="1574" xr:uid="{00000000-0005-0000-0000-000018030000}"/>
    <cellStyle name="Normal 10 8" xfId="300" xr:uid="{00000000-0005-0000-0000-000019030000}"/>
    <cellStyle name="Normal 10 8 2" xfId="984" xr:uid="{00000000-0005-0000-0000-00001A030000}"/>
    <cellStyle name="Normal 10 8 2 2" xfId="2277" xr:uid="{00000000-0005-0000-0000-00001B030000}"/>
    <cellStyle name="Normal 10 8 3" xfId="699" xr:uid="{00000000-0005-0000-0000-00001C030000}"/>
    <cellStyle name="Normal 10 8 3 2" xfId="1992" xr:uid="{00000000-0005-0000-0000-00001D030000}"/>
    <cellStyle name="Normal 10 8 4" xfId="1593" xr:uid="{00000000-0005-0000-0000-00001E030000}"/>
    <cellStyle name="Normal 10 9" xfId="414" xr:uid="{00000000-0005-0000-0000-00001F030000}"/>
    <cellStyle name="Normal 10 9 2" xfId="794" xr:uid="{00000000-0005-0000-0000-000020030000}"/>
    <cellStyle name="Normal 10 9 2 2" xfId="2087" xr:uid="{00000000-0005-0000-0000-000021030000}"/>
    <cellStyle name="Normal 10 9 3" xfId="1707" xr:uid="{00000000-0005-0000-0000-000022030000}"/>
    <cellStyle name="Normal 11" xfId="72" xr:uid="{00000000-0005-0000-0000-000023030000}"/>
    <cellStyle name="Normal 12" xfId="71" xr:uid="{00000000-0005-0000-0000-000024030000}"/>
    <cellStyle name="Normal 12 10" xfId="172" xr:uid="{00000000-0005-0000-0000-000025030000}"/>
    <cellStyle name="Normal 12 10 2" xfId="1465" xr:uid="{00000000-0005-0000-0000-000026030000}"/>
    <cellStyle name="Normal 12 11" xfId="514" xr:uid="{00000000-0005-0000-0000-000027030000}"/>
    <cellStyle name="Normal 12 11 2" xfId="1807" xr:uid="{00000000-0005-0000-0000-000028030000}"/>
    <cellStyle name="Normal 12 12" xfId="1370" xr:uid="{00000000-0005-0000-0000-000029030000}"/>
    <cellStyle name="Normal 12 2" xfId="96" xr:uid="{00000000-0005-0000-0000-00002A030000}"/>
    <cellStyle name="Normal 12 2 2" xfId="324" xr:uid="{00000000-0005-0000-0000-00002B030000}"/>
    <cellStyle name="Normal 12 2 2 2" xfId="913" xr:uid="{00000000-0005-0000-0000-00002C030000}"/>
    <cellStyle name="Normal 12 2 2 2 2" xfId="2206" xr:uid="{00000000-0005-0000-0000-00002D030000}"/>
    <cellStyle name="Normal 12 2 2 3" xfId="628" xr:uid="{00000000-0005-0000-0000-00002E030000}"/>
    <cellStyle name="Normal 12 2 2 3 2" xfId="1921" xr:uid="{00000000-0005-0000-0000-00002F030000}"/>
    <cellStyle name="Normal 12 2 2 4" xfId="1617" xr:uid="{00000000-0005-0000-0000-000030030000}"/>
    <cellStyle name="Normal 12 2 3" xfId="438" xr:uid="{00000000-0005-0000-0000-000031030000}"/>
    <cellStyle name="Normal 12 2 3 2" xfId="1008" xr:uid="{00000000-0005-0000-0000-000032030000}"/>
    <cellStyle name="Normal 12 2 3 2 2" xfId="2301" xr:uid="{00000000-0005-0000-0000-000033030000}"/>
    <cellStyle name="Normal 12 2 3 3" xfId="723" xr:uid="{00000000-0005-0000-0000-000034030000}"/>
    <cellStyle name="Normal 12 2 3 3 2" xfId="2016" xr:uid="{00000000-0005-0000-0000-000035030000}"/>
    <cellStyle name="Normal 12 2 3 4" xfId="1731" xr:uid="{00000000-0005-0000-0000-000036030000}"/>
    <cellStyle name="Normal 12 2 4" xfId="210" xr:uid="{00000000-0005-0000-0000-000037030000}"/>
    <cellStyle name="Normal 12 2 4 2" xfId="818" xr:uid="{00000000-0005-0000-0000-000038030000}"/>
    <cellStyle name="Normal 12 2 4 2 2" xfId="2111" xr:uid="{00000000-0005-0000-0000-000039030000}"/>
    <cellStyle name="Normal 12 2 4 3" xfId="1503" xr:uid="{00000000-0005-0000-0000-00003A030000}"/>
    <cellStyle name="Normal 12 2 5" xfId="533" xr:uid="{00000000-0005-0000-0000-00003B030000}"/>
    <cellStyle name="Normal 12 2 5 2" xfId="1826" xr:uid="{00000000-0005-0000-0000-00003C030000}"/>
    <cellStyle name="Normal 12 2 6" xfId="1389" xr:uid="{00000000-0005-0000-0000-00003D030000}"/>
    <cellStyle name="Normal 12 3" xfId="115" xr:uid="{00000000-0005-0000-0000-00003E030000}"/>
    <cellStyle name="Normal 12 3 2" xfId="343" xr:uid="{00000000-0005-0000-0000-00003F030000}"/>
    <cellStyle name="Normal 12 3 2 2" xfId="932" xr:uid="{00000000-0005-0000-0000-000040030000}"/>
    <cellStyle name="Normal 12 3 2 2 2" xfId="2225" xr:uid="{00000000-0005-0000-0000-000041030000}"/>
    <cellStyle name="Normal 12 3 2 3" xfId="647" xr:uid="{00000000-0005-0000-0000-000042030000}"/>
    <cellStyle name="Normal 12 3 2 3 2" xfId="1940" xr:uid="{00000000-0005-0000-0000-000043030000}"/>
    <cellStyle name="Normal 12 3 2 4" xfId="1636" xr:uid="{00000000-0005-0000-0000-000044030000}"/>
    <cellStyle name="Normal 12 3 3" xfId="457" xr:uid="{00000000-0005-0000-0000-000045030000}"/>
    <cellStyle name="Normal 12 3 3 2" xfId="1027" xr:uid="{00000000-0005-0000-0000-000046030000}"/>
    <cellStyle name="Normal 12 3 3 2 2" xfId="2320" xr:uid="{00000000-0005-0000-0000-000047030000}"/>
    <cellStyle name="Normal 12 3 3 3" xfId="742" xr:uid="{00000000-0005-0000-0000-000048030000}"/>
    <cellStyle name="Normal 12 3 3 3 2" xfId="2035" xr:uid="{00000000-0005-0000-0000-000049030000}"/>
    <cellStyle name="Normal 12 3 3 4" xfId="1750" xr:uid="{00000000-0005-0000-0000-00004A030000}"/>
    <cellStyle name="Normal 12 3 4" xfId="229" xr:uid="{00000000-0005-0000-0000-00004B030000}"/>
    <cellStyle name="Normal 12 3 4 2" xfId="837" xr:uid="{00000000-0005-0000-0000-00004C030000}"/>
    <cellStyle name="Normal 12 3 4 2 2" xfId="2130" xr:uid="{00000000-0005-0000-0000-00004D030000}"/>
    <cellStyle name="Normal 12 3 4 3" xfId="1522" xr:uid="{00000000-0005-0000-0000-00004E030000}"/>
    <cellStyle name="Normal 12 3 5" xfId="552" xr:uid="{00000000-0005-0000-0000-00004F030000}"/>
    <cellStyle name="Normal 12 3 5 2" xfId="1845" xr:uid="{00000000-0005-0000-0000-000050030000}"/>
    <cellStyle name="Normal 12 3 6" xfId="1408" xr:uid="{00000000-0005-0000-0000-000051030000}"/>
    <cellStyle name="Normal 12 4" xfId="134" xr:uid="{00000000-0005-0000-0000-000052030000}"/>
    <cellStyle name="Normal 12 4 2" xfId="362" xr:uid="{00000000-0005-0000-0000-000053030000}"/>
    <cellStyle name="Normal 12 4 2 2" xfId="951" xr:uid="{00000000-0005-0000-0000-000054030000}"/>
    <cellStyle name="Normal 12 4 2 2 2" xfId="2244" xr:uid="{00000000-0005-0000-0000-000055030000}"/>
    <cellStyle name="Normal 12 4 2 3" xfId="666" xr:uid="{00000000-0005-0000-0000-000056030000}"/>
    <cellStyle name="Normal 12 4 2 3 2" xfId="1959" xr:uid="{00000000-0005-0000-0000-000057030000}"/>
    <cellStyle name="Normal 12 4 2 4" xfId="1655" xr:uid="{00000000-0005-0000-0000-000058030000}"/>
    <cellStyle name="Normal 12 4 3" xfId="476" xr:uid="{00000000-0005-0000-0000-000059030000}"/>
    <cellStyle name="Normal 12 4 3 2" xfId="1046" xr:uid="{00000000-0005-0000-0000-00005A030000}"/>
    <cellStyle name="Normal 12 4 3 2 2" xfId="2339" xr:uid="{00000000-0005-0000-0000-00005B030000}"/>
    <cellStyle name="Normal 12 4 3 3" xfId="761" xr:uid="{00000000-0005-0000-0000-00005C030000}"/>
    <cellStyle name="Normal 12 4 3 3 2" xfId="2054" xr:uid="{00000000-0005-0000-0000-00005D030000}"/>
    <cellStyle name="Normal 12 4 3 4" xfId="1769" xr:uid="{00000000-0005-0000-0000-00005E030000}"/>
    <cellStyle name="Normal 12 4 4" xfId="248" xr:uid="{00000000-0005-0000-0000-00005F030000}"/>
    <cellStyle name="Normal 12 4 4 2" xfId="856" xr:uid="{00000000-0005-0000-0000-000060030000}"/>
    <cellStyle name="Normal 12 4 4 2 2" xfId="2149" xr:uid="{00000000-0005-0000-0000-000061030000}"/>
    <cellStyle name="Normal 12 4 4 3" xfId="1541" xr:uid="{00000000-0005-0000-0000-000062030000}"/>
    <cellStyle name="Normal 12 4 5" xfId="571" xr:uid="{00000000-0005-0000-0000-000063030000}"/>
    <cellStyle name="Normal 12 4 5 2" xfId="1864" xr:uid="{00000000-0005-0000-0000-000064030000}"/>
    <cellStyle name="Normal 12 4 6" xfId="1427" xr:uid="{00000000-0005-0000-0000-000065030000}"/>
    <cellStyle name="Normal 12 5" xfId="153" xr:uid="{00000000-0005-0000-0000-000066030000}"/>
    <cellStyle name="Normal 12 5 2" xfId="381" xr:uid="{00000000-0005-0000-0000-000067030000}"/>
    <cellStyle name="Normal 12 5 2 2" xfId="970" xr:uid="{00000000-0005-0000-0000-000068030000}"/>
    <cellStyle name="Normal 12 5 2 2 2" xfId="2263" xr:uid="{00000000-0005-0000-0000-000069030000}"/>
    <cellStyle name="Normal 12 5 2 3" xfId="685" xr:uid="{00000000-0005-0000-0000-00006A030000}"/>
    <cellStyle name="Normal 12 5 2 3 2" xfId="1978" xr:uid="{00000000-0005-0000-0000-00006B030000}"/>
    <cellStyle name="Normal 12 5 2 4" xfId="1674" xr:uid="{00000000-0005-0000-0000-00006C030000}"/>
    <cellStyle name="Normal 12 5 3" xfId="495" xr:uid="{00000000-0005-0000-0000-00006D030000}"/>
    <cellStyle name="Normal 12 5 3 2" xfId="1065" xr:uid="{00000000-0005-0000-0000-00006E030000}"/>
    <cellStyle name="Normal 12 5 3 2 2" xfId="2358" xr:uid="{00000000-0005-0000-0000-00006F030000}"/>
    <cellStyle name="Normal 12 5 3 3" xfId="780" xr:uid="{00000000-0005-0000-0000-000070030000}"/>
    <cellStyle name="Normal 12 5 3 3 2" xfId="2073" xr:uid="{00000000-0005-0000-0000-000071030000}"/>
    <cellStyle name="Normal 12 5 3 4" xfId="1788" xr:uid="{00000000-0005-0000-0000-000072030000}"/>
    <cellStyle name="Normal 12 5 4" xfId="267" xr:uid="{00000000-0005-0000-0000-000073030000}"/>
    <cellStyle name="Normal 12 5 4 2" xfId="875" xr:uid="{00000000-0005-0000-0000-000074030000}"/>
    <cellStyle name="Normal 12 5 4 2 2" xfId="2168" xr:uid="{00000000-0005-0000-0000-000075030000}"/>
    <cellStyle name="Normal 12 5 4 3" xfId="1560" xr:uid="{00000000-0005-0000-0000-000076030000}"/>
    <cellStyle name="Normal 12 5 5" xfId="590" xr:uid="{00000000-0005-0000-0000-000077030000}"/>
    <cellStyle name="Normal 12 5 5 2" xfId="1883" xr:uid="{00000000-0005-0000-0000-000078030000}"/>
    <cellStyle name="Normal 12 5 6" xfId="1446" xr:uid="{00000000-0005-0000-0000-000079030000}"/>
    <cellStyle name="Normal 12 6" xfId="286" xr:uid="{00000000-0005-0000-0000-00007A030000}"/>
    <cellStyle name="Normal 12 6 2" xfId="400" xr:uid="{00000000-0005-0000-0000-00007B030000}"/>
    <cellStyle name="Normal 12 6 2 2" xfId="894" xr:uid="{00000000-0005-0000-0000-00007C030000}"/>
    <cellStyle name="Normal 12 6 2 2 2" xfId="2187" xr:uid="{00000000-0005-0000-0000-00007D030000}"/>
    <cellStyle name="Normal 12 6 2 3" xfId="1693" xr:uid="{00000000-0005-0000-0000-00007E030000}"/>
    <cellStyle name="Normal 12 6 3" xfId="609" xr:uid="{00000000-0005-0000-0000-00007F030000}"/>
    <cellStyle name="Normal 12 6 3 2" xfId="1902" xr:uid="{00000000-0005-0000-0000-000080030000}"/>
    <cellStyle name="Normal 12 6 4" xfId="1579" xr:uid="{00000000-0005-0000-0000-000081030000}"/>
    <cellStyle name="Normal 12 7" xfId="305" xr:uid="{00000000-0005-0000-0000-000082030000}"/>
    <cellStyle name="Normal 12 7 2" xfId="989" xr:uid="{00000000-0005-0000-0000-000083030000}"/>
    <cellStyle name="Normal 12 7 2 2" xfId="2282" xr:uid="{00000000-0005-0000-0000-000084030000}"/>
    <cellStyle name="Normal 12 7 3" xfId="704" xr:uid="{00000000-0005-0000-0000-000085030000}"/>
    <cellStyle name="Normal 12 7 3 2" xfId="1997" xr:uid="{00000000-0005-0000-0000-000086030000}"/>
    <cellStyle name="Normal 12 7 4" xfId="1598" xr:uid="{00000000-0005-0000-0000-000087030000}"/>
    <cellStyle name="Normal 12 8" xfId="419" xr:uid="{00000000-0005-0000-0000-000088030000}"/>
    <cellStyle name="Normal 12 8 2" xfId="799" xr:uid="{00000000-0005-0000-0000-000089030000}"/>
    <cellStyle name="Normal 12 8 2 2" xfId="2092" xr:uid="{00000000-0005-0000-0000-00008A030000}"/>
    <cellStyle name="Normal 12 8 3" xfId="1712" xr:uid="{00000000-0005-0000-0000-00008B030000}"/>
    <cellStyle name="Normal 12 9" xfId="191" xr:uid="{00000000-0005-0000-0000-00008C030000}"/>
    <cellStyle name="Normal 12 9 2" xfId="1484" xr:uid="{00000000-0005-0000-0000-00008D030000}"/>
    <cellStyle name="Normal 13" xfId="1075" xr:uid="{00000000-0005-0000-0000-00008E030000}"/>
    <cellStyle name="Normal 13 2" xfId="2368" xr:uid="{00000000-0005-0000-0000-00008F030000}"/>
    <cellStyle name="Normal 14" xfId="2649" xr:uid="{00000000-0005-0000-0000-000090030000}"/>
    <cellStyle name="Normal 15" xfId="2650" xr:uid="{00000000-0005-0000-0000-000091030000}"/>
    <cellStyle name="Normal 16" xfId="2651" xr:uid="{00000000-0005-0000-0000-000092030000}"/>
    <cellStyle name="Normal 17" xfId="2652" xr:uid="{00000000-0005-0000-0000-000093030000}"/>
    <cellStyle name="Normal 18" xfId="2653" xr:uid="{00000000-0005-0000-0000-000094030000}"/>
    <cellStyle name="Normal 19" xfId="2654" xr:uid="{00000000-0005-0000-0000-000095030000}"/>
    <cellStyle name="Normal 19 2" xfId="2656" xr:uid="{00000000-0005-0000-0000-000096030000}"/>
    <cellStyle name="Normal 2" xfId="34" xr:uid="{00000000-0005-0000-0000-000097030000}"/>
    <cellStyle name="Normal 2 10" xfId="2677" xr:uid="{00000000-0005-0000-0000-000098030000}"/>
    <cellStyle name="Normal 2 11" xfId="2678" xr:uid="{00000000-0005-0000-0000-000099030000}"/>
    <cellStyle name="Normal 2 12" xfId="2679" xr:uid="{00000000-0005-0000-0000-00009A030000}"/>
    <cellStyle name="Normal 2 13" xfId="2680" xr:uid="{00000000-0005-0000-0000-00009B030000}"/>
    <cellStyle name="Normal 2 14" xfId="2681" xr:uid="{00000000-0005-0000-0000-00009C030000}"/>
    <cellStyle name="Normal 2 15" xfId="2682" xr:uid="{00000000-0005-0000-0000-00009D030000}"/>
    <cellStyle name="Normal 2 16" xfId="2683" xr:uid="{00000000-0005-0000-0000-00009E030000}"/>
    <cellStyle name="Normal 2 17" xfId="2684" xr:uid="{00000000-0005-0000-0000-00009F030000}"/>
    <cellStyle name="Normal 2 18" xfId="2685" xr:uid="{00000000-0005-0000-0000-0000A0030000}"/>
    <cellStyle name="Normal 2 19" xfId="2686" xr:uid="{00000000-0005-0000-0000-0000A1030000}"/>
    <cellStyle name="Normal 2 2" xfId="48" xr:uid="{00000000-0005-0000-0000-0000A2030000}"/>
    <cellStyle name="Normal 2 2 2" xfId="2687" xr:uid="{00000000-0005-0000-0000-0000A3030000}"/>
    <cellStyle name="Normal 2 2 3" xfId="2688" xr:uid="{00000000-0005-0000-0000-0000A4030000}"/>
    <cellStyle name="Normal 2 20" xfId="2689" xr:uid="{00000000-0005-0000-0000-0000A5030000}"/>
    <cellStyle name="Normal 2 21" xfId="2690" xr:uid="{00000000-0005-0000-0000-0000A6030000}"/>
    <cellStyle name="Normal 2 22" xfId="2691" xr:uid="{00000000-0005-0000-0000-0000A7030000}"/>
    <cellStyle name="Normal 2 23" xfId="2692" xr:uid="{00000000-0005-0000-0000-0000A8030000}"/>
    <cellStyle name="Normal 2 24" xfId="2693" xr:uid="{00000000-0005-0000-0000-0000A9030000}"/>
    <cellStyle name="Normal 2 25" xfId="2694" xr:uid="{00000000-0005-0000-0000-0000AA030000}"/>
    <cellStyle name="Normal 2 26" xfId="2695" xr:uid="{00000000-0005-0000-0000-0000AB030000}"/>
    <cellStyle name="Normal 2 27" xfId="2696" xr:uid="{00000000-0005-0000-0000-0000AC030000}"/>
    <cellStyle name="Normal 2 28" xfId="2697" xr:uid="{00000000-0005-0000-0000-0000AD030000}"/>
    <cellStyle name="Normal 2 29" xfId="2698" xr:uid="{00000000-0005-0000-0000-0000AE030000}"/>
    <cellStyle name="Normal 2 3" xfId="1079" xr:uid="{00000000-0005-0000-0000-0000AF030000}"/>
    <cellStyle name="Normal 2 30" xfId="2699" xr:uid="{00000000-0005-0000-0000-0000B0030000}"/>
    <cellStyle name="Normal 2 31" xfId="2700" xr:uid="{00000000-0005-0000-0000-0000B1030000}"/>
    <cellStyle name="Normal 2 32" xfId="2701" xr:uid="{00000000-0005-0000-0000-0000B2030000}"/>
    <cellStyle name="Normal 2 33" xfId="2702" xr:uid="{00000000-0005-0000-0000-0000B3030000}"/>
    <cellStyle name="Normal 2 34" xfId="2703" xr:uid="{00000000-0005-0000-0000-0000B4030000}"/>
    <cellStyle name="Normal 2 35" xfId="2704" xr:uid="{00000000-0005-0000-0000-0000B5030000}"/>
    <cellStyle name="Normal 2 36" xfId="2705" xr:uid="{00000000-0005-0000-0000-0000B6030000}"/>
    <cellStyle name="Normal 2 37" xfId="2706" xr:uid="{00000000-0005-0000-0000-0000B7030000}"/>
    <cellStyle name="Normal 2 38" xfId="2707" xr:uid="{00000000-0005-0000-0000-0000B8030000}"/>
    <cellStyle name="Normal 2 39" xfId="2708" xr:uid="{00000000-0005-0000-0000-0000B9030000}"/>
    <cellStyle name="Normal 2 4" xfId="1080" xr:uid="{00000000-0005-0000-0000-0000BA030000}"/>
    <cellStyle name="Normal 2 40" xfId="2709" xr:uid="{00000000-0005-0000-0000-0000BB030000}"/>
    <cellStyle name="Normal 2 41" xfId="2710" xr:uid="{00000000-0005-0000-0000-0000BC030000}"/>
    <cellStyle name="Normal 2 42" xfId="2711" xr:uid="{00000000-0005-0000-0000-0000BD030000}"/>
    <cellStyle name="Normal 2 43" xfId="2712" xr:uid="{00000000-0005-0000-0000-0000BE030000}"/>
    <cellStyle name="Normal 2 44" xfId="2713" xr:uid="{00000000-0005-0000-0000-0000BF030000}"/>
    <cellStyle name="Normal 2 45" xfId="2714" xr:uid="{00000000-0005-0000-0000-0000C0030000}"/>
    <cellStyle name="Normal 2 46" xfId="2715" xr:uid="{00000000-0005-0000-0000-0000C1030000}"/>
    <cellStyle name="Normal 2 47" xfId="2716" xr:uid="{00000000-0005-0000-0000-0000C2030000}"/>
    <cellStyle name="Normal 2 48" xfId="2717" xr:uid="{00000000-0005-0000-0000-0000C3030000}"/>
    <cellStyle name="Normal 2 49" xfId="2718" xr:uid="{00000000-0005-0000-0000-0000C4030000}"/>
    <cellStyle name="Normal 2 5" xfId="1078" xr:uid="{00000000-0005-0000-0000-0000C5030000}"/>
    <cellStyle name="Normal 2 5 2" xfId="2369" xr:uid="{00000000-0005-0000-0000-0000C6030000}"/>
    <cellStyle name="Normal 2 50" xfId="2719" xr:uid="{00000000-0005-0000-0000-0000C7030000}"/>
    <cellStyle name="Normal 2 51" xfId="2720" xr:uid="{00000000-0005-0000-0000-0000C8030000}"/>
    <cellStyle name="Normal 2 52" xfId="2721" xr:uid="{00000000-0005-0000-0000-0000C9030000}"/>
    <cellStyle name="Normal 2 53" xfId="2722" xr:uid="{00000000-0005-0000-0000-0000CA030000}"/>
    <cellStyle name="Normal 2 54" xfId="2723" xr:uid="{00000000-0005-0000-0000-0000CB030000}"/>
    <cellStyle name="Normal 2 55" xfId="2724" xr:uid="{00000000-0005-0000-0000-0000CC030000}"/>
    <cellStyle name="Normal 2 56" xfId="2725" xr:uid="{00000000-0005-0000-0000-0000CD030000}"/>
    <cellStyle name="Normal 2 57" xfId="2726" xr:uid="{00000000-0005-0000-0000-0000CE030000}"/>
    <cellStyle name="Normal 2 58" xfId="2727" xr:uid="{00000000-0005-0000-0000-0000CF030000}"/>
    <cellStyle name="Normal 2 59" xfId="2728" xr:uid="{00000000-0005-0000-0000-0000D0030000}"/>
    <cellStyle name="Normal 2 6" xfId="2729" xr:uid="{00000000-0005-0000-0000-0000D1030000}"/>
    <cellStyle name="Normal 2 60" xfId="2730" xr:uid="{00000000-0005-0000-0000-0000D2030000}"/>
    <cellStyle name="Normal 2 61" xfId="2731" xr:uid="{00000000-0005-0000-0000-0000D3030000}"/>
    <cellStyle name="Normal 2 62" xfId="2732" xr:uid="{00000000-0005-0000-0000-0000D4030000}"/>
    <cellStyle name="Normal 2 63" xfId="2733" xr:uid="{00000000-0005-0000-0000-0000D5030000}"/>
    <cellStyle name="Normal 2 64" xfId="2734" xr:uid="{00000000-0005-0000-0000-0000D6030000}"/>
    <cellStyle name="Normal 2 65" xfId="2735" xr:uid="{00000000-0005-0000-0000-0000D7030000}"/>
    <cellStyle name="Normal 2 66" xfId="2736" xr:uid="{00000000-0005-0000-0000-0000D8030000}"/>
    <cellStyle name="Normal 2 67" xfId="2737" xr:uid="{00000000-0005-0000-0000-0000D9030000}"/>
    <cellStyle name="Normal 2 68" xfId="2738" xr:uid="{00000000-0005-0000-0000-0000DA030000}"/>
    <cellStyle name="Normal 2 69" xfId="2739" xr:uid="{00000000-0005-0000-0000-0000DB030000}"/>
    <cellStyle name="Normal 2 7" xfId="2740" xr:uid="{00000000-0005-0000-0000-0000DC030000}"/>
    <cellStyle name="Normal 2 70" xfId="2741" xr:uid="{00000000-0005-0000-0000-0000DD030000}"/>
    <cellStyle name="Normal 2 71" xfId="2742" xr:uid="{00000000-0005-0000-0000-0000DE030000}"/>
    <cellStyle name="Normal 2 72" xfId="2743" xr:uid="{00000000-0005-0000-0000-0000DF030000}"/>
    <cellStyle name="Normal 2 72 2" xfId="2744" xr:uid="{00000000-0005-0000-0000-0000E0030000}"/>
    <cellStyle name="Normal 2 73" xfId="2745" xr:uid="{00000000-0005-0000-0000-0000E1030000}"/>
    <cellStyle name="Normal 2 8" xfId="2746" xr:uid="{00000000-0005-0000-0000-0000E2030000}"/>
    <cellStyle name="Normal 2 9" xfId="2747" xr:uid="{00000000-0005-0000-0000-0000E3030000}"/>
    <cellStyle name="Normal 20" xfId="2657" xr:uid="{00000000-0005-0000-0000-0000E4030000}"/>
    <cellStyle name="Normal 21" xfId="2658" xr:uid="{00000000-0005-0000-0000-0000E5030000}"/>
    <cellStyle name="Normal 22" xfId="2659" xr:uid="{00000000-0005-0000-0000-0000E6030000}"/>
    <cellStyle name="Normal 23" xfId="2660" xr:uid="{00000000-0005-0000-0000-0000E7030000}"/>
    <cellStyle name="Normal 24" xfId="2662" xr:uid="{00000000-0005-0000-0000-0000E8030000}"/>
    <cellStyle name="Normal 25" xfId="2663" xr:uid="{00000000-0005-0000-0000-0000E9030000}"/>
    <cellStyle name="Normal 26" xfId="2664" xr:uid="{00000000-0005-0000-0000-0000EA030000}"/>
    <cellStyle name="Normal 27" xfId="2791" xr:uid="{00000000-0005-0000-0000-0000EB030000}"/>
    <cellStyle name="Normal 28" xfId="2793" xr:uid="{00000000-0005-0000-0000-0000EC030000}"/>
    <cellStyle name="Normal 29" xfId="2794" xr:uid="{00000000-0005-0000-0000-0000ED030000}"/>
    <cellStyle name="Normal 3" xfId="35" xr:uid="{00000000-0005-0000-0000-0000EE030000}"/>
    <cellStyle name="Normal 3 2" xfId="57" xr:uid="{00000000-0005-0000-0000-0000EF030000}"/>
    <cellStyle name="Normal 3 3" xfId="1081" xr:uid="{00000000-0005-0000-0000-0000F0030000}"/>
    <cellStyle name="Normal 30" xfId="2795" xr:uid="{00000000-0005-0000-0000-0000F1030000}"/>
    <cellStyle name="Normal 4" xfId="36" xr:uid="{00000000-0005-0000-0000-0000F2030000}"/>
    <cellStyle name="Normal 4 2" xfId="1082" xr:uid="{00000000-0005-0000-0000-0000F3030000}"/>
    <cellStyle name="Normal 4 2 2" xfId="2370" xr:uid="{00000000-0005-0000-0000-0000F4030000}"/>
    <cellStyle name="Normal 4 3" xfId="2748" xr:uid="{00000000-0005-0000-0000-0000F5030000}"/>
    <cellStyle name="Normal 5" xfId="37" xr:uid="{00000000-0005-0000-0000-0000F6030000}"/>
    <cellStyle name="Normal 5 10" xfId="411" xr:uid="{00000000-0005-0000-0000-0000F7030000}"/>
    <cellStyle name="Normal 5 10 2" xfId="791" xr:uid="{00000000-0005-0000-0000-0000F8030000}"/>
    <cellStyle name="Normal 5 10 2 2" xfId="2084" xr:uid="{00000000-0005-0000-0000-0000F9030000}"/>
    <cellStyle name="Normal 5 10 3" xfId="1704" xr:uid="{00000000-0005-0000-0000-0000FA030000}"/>
    <cellStyle name="Normal 5 11" xfId="183" xr:uid="{00000000-0005-0000-0000-0000FB030000}"/>
    <cellStyle name="Normal 5 11 2" xfId="1476" xr:uid="{00000000-0005-0000-0000-0000FC030000}"/>
    <cellStyle name="Normal 5 12" xfId="164" xr:uid="{00000000-0005-0000-0000-0000FD030000}"/>
    <cellStyle name="Normal 5 12 2" xfId="1457" xr:uid="{00000000-0005-0000-0000-0000FE030000}"/>
    <cellStyle name="Normal 5 13" xfId="506" xr:uid="{00000000-0005-0000-0000-0000FF030000}"/>
    <cellStyle name="Normal 5 13 2" xfId="1799" xr:uid="{00000000-0005-0000-0000-000000040000}"/>
    <cellStyle name="Normal 5 14" xfId="1083" xr:uid="{00000000-0005-0000-0000-000001040000}"/>
    <cellStyle name="Normal 5 14 2" xfId="2371" xr:uid="{00000000-0005-0000-0000-000002040000}"/>
    <cellStyle name="Normal 5 15" xfId="1362" xr:uid="{00000000-0005-0000-0000-000003040000}"/>
    <cellStyle name="Normal 5 2" xfId="58" xr:uid="{00000000-0005-0000-0000-000004040000}"/>
    <cellStyle name="Normal 5 2 10" xfId="187" xr:uid="{00000000-0005-0000-0000-000005040000}"/>
    <cellStyle name="Normal 5 2 10 2" xfId="1480" xr:uid="{00000000-0005-0000-0000-000006040000}"/>
    <cellStyle name="Normal 5 2 11" xfId="168" xr:uid="{00000000-0005-0000-0000-000007040000}"/>
    <cellStyle name="Normal 5 2 11 2" xfId="1461" xr:uid="{00000000-0005-0000-0000-000008040000}"/>
    <cellStyle name="Normal 5 2 12" xfId="510" xr:uid="{00000000-0005-0000-0000-000009040000}"/>
    <cellStyle name="Normal 5 2 12 2" xfId="1803" xr:uid="{00000000-0005-0000-0000-00000A040000}"/>
    <cellStyle name="Normal 5 2 13" xfId="1366" xr:uid="{00000000-0005-0000-0000-00000B040000}"/>
    <cellStyle name="Normal 5 2 2" xfId="83" xr:uid="{00000000-0005-0000-0000-00000C040000}"/>
    <cellStyle name="Normal 5 2 2 10" xfId="178" xr:uid="{00000000-0005-0000-0000-00000D040000}"/>
    <cellStyle name="Normal 5 2 2 10 2" xfId="1471" xr:uid="{00000000-0005-0000-0000-00000E040000}"/>
    <cellStyle name="Normal 5 2 2 11" xfId="520" xr:uid="{00000000-0005-0000-0000-00000F040000}"/>
    <cellStyle name="Normal 5 2 2 11 2" xfId="1813" xr:uid="{00000000-0005-0000-0000-000010040000}"/>
    <cellStyle name="Normal 5 2 2 12" xfId="1376" xr:uid="{00000000-0005-0000-0000-000011040000}"/>
    <cellStyle name="Normal 5 2 2 2" xfId="102" xr:uid="{00000000-0005-0000-0000-000012040000}"/>
    <cellStyle name="Normal 5 2 2 2 2" xfId="330" xr:uid="{00000000-0005-0000-0000-000013040000}"/>
    <cellStyle name="Normal 5 2 2 2 2 2" xfId="919" xr:uid="{00000000-0005-0000-0000-000014040000}"/>
    <cellStyle name="Normal 5 2 2 2 2 2 2" xfId="2212" xr:uid="{00000000-0005-0000-0000-000015040000}"/>
    <cellStyle name="Normal 5 2 2 2 2 3" xfId="634" xr:uid="{00000000-0005-0000-0000-000016040000}"/>
    <cellStyle name="Normal 5 2 2 2 2 3 2" xfId="1927" xr:uid="{00000000-0005-0000-0000-000017040000}"/>
    <cellStyle name="Normal 5 2 2 2 2 4" xfId="1623" xr:uid="{00000000-0005-0000-0000-000018040000}"/>
    <cellStyle name="Normal 5 2 2 2 3" xfId="444" xr:uid="{00000000-0005-0000-0000-000019040000}"/>
    <cellStyle name="Normal 5 2 2 2 3 2" xfId="1014" xr:uid="{00000000-0005-0000-0000-00001A040000}"/>
    <cellStyle name="Normal 5 2 2 2 3 2 2" xfId="2307" xr:uid="{00000000-0005-0000-0000-00001B040000}"/>
    <cellStyle name="Normal 5 2 2 2 3 3" xfId="729" xr:uid="{00000000-0005-0000-0000-00001C040000}"/>
    <cellStyle name="Normal 5 2 2 2 3 3 2" xfId="2022" xr:uid="{00000000-0005-0000-0000-00001D040000}"/>
    <cellStyle name="Normal 5 2 2 2 3 4" xfId="1737" xr:uid="{00000000-0005-0000-0000-00001E040000}"/>
    <cellStyle name="Normal 5 2 2 2 4" xfId="216" xr:uid="{00000000-0005-0000-0000-00001F040000}"/>
    <cellStyle name="Normal 5 2 2 2 4 2" xfId="824" xr:uid="{00000000-0005-0000-0000-000020040000}"/>
    <cellStyle name="Normal 5 2 2 2 4 2 2" xfId="2117" xr:uid="{00000000-0005-0000-0000-000021040000}"/>
    <cellStyle name="Normal 5 2 2 2 4 3" xfId="1509" xr:uid="{00000000-0005-0000-0000-000022040000}"/>
    <cellStyle name="Normal 5 2 2 2 5" xfId="539" xr:uid="{00000000-0005-0000-0000-000023040000}"/>
    <cellStyle name="Normal 5 2 2 2 5 2" xfId="1832" xr:uid="{00000000-0005-0000-0000-000024040000}"/>
    <cellStyle name="Normal 5 2 2 2 6" xfId="1395" xr:uid="{00000000-0005-0000-0000-000025040000}"/>
    <cellStyle name="Normal 5 2 2 3" xfId="121" xr:uid="{00000000-0005-0000-0000-000026040000}"/>
    <cellStyle name="Normal 5 2 2 3 2" xfId="349" xr:uid="{00000000-0005-0000-0000-000027040000}"/>
    <cellStyle name="Normal 5 2 2 3 2 2" xfId="938" xr:uid="{00000000-0005-0000-0000-000028040000}"/>
    <cellStyle name="Normal 5 2 2 3 2 2 2" xfId="2231" xr:uid="{00000000-0005-0000-0000-000029040000}"/>
    <cellStyle name="Normal 5 2 2 3 2 3" xfId="653" xr:uid="{00000000-0005-0000-0000-00002A040000}"/>
    <cellStyle name="Normal 5 2 2 3 2 3 2" xfId="1946" xr:uid="{00000000-0005-0000-0000-00002B040000}"/>
    <cellStyle name="Normal 5 2 2 3 2 4" xfId="1642" xr:uid="{00000000-0005-0000-0000-00002C040000}"/>
    <cellStyle name="Normal 5 2 2 3 3" xfId="463" xr:uid="{00000000-0005-0000-0000-00002D040000}"/>
    <cellStyle name="Normal 5 2 2 3 3 2" xfId="1033" xr:uid="{00000000-0005-0000-0000-00002E040000}"/>
    <cellStyle name="Normal 5 2 2 3 3 2 2" xfId="2326" xr:uid="{00000000-0005-0000-0000-00002F040000}"/>
    <cellStyle name="Normal 5 2 2 3 3 3" xfId="748" xr:uid="{00000000-0005-0000-0000-000030040000}"/>
    <cellStyle name="Normal 5 2 2 3 3 3 2" xfId="2041" xr:uid="{00000000-0005-0000-0000-000031040000}"/>
    <cellStyle name="Normal 5 2 2 3 3 4" xfId="1756" xr:uid="{00000000-0005-0000-0000-000032040000}"/>
    <cellStyle name="Normal 5 2 2 3 4" xfId="235" xr:uid="{00000000-0005-0000-0000-000033040000}"/>
    <cellStyle name="Normal 5 2 2 3 4 2" xfId="843" xr:uid="{00000000-0005-0000-0000-000034040000}"/>
    <cellStyle name="Normal 5 2 2 3 4 2 2" xfId="2136" xr:uid="{00000000-0005-0000-0000-000035040000}"/>
    <cellStyle name="Normal 5 2 2 3 4 3" xfId="1528" xr:uid="{00000000-0005-0000-0000-000036040000}"/>
    <cellStyle name="Normal 5 2 2 3 5" xfId="558" xr:uid="{00000000-0005-0000-0000-000037040000}"/>
    <cellStyle name="Normal 5 2 2 3 5 2" xfId="1851" xr:uid="{00000000-0005-0000-0000-000038040000}"/>
    <cellStyle name="Normal 5 2 2 3 6" xfId="1414" xr:uid="{00000000-0005-0000-0000-000039040000}"/>
    <cellStyle name="Normal 5 2 2 4" xfId="140" xr:uid="{00000000-0005-0000-0000-00003A040000}"/>
    <cellStyle name="Normal 5 2 2 4 2" xfId="368" xr:uid="{00000000-0005-0000-0000-00003B040000}"/>
    <cellStyle name="Normal 5 2 2 4 2 2" xfId="957" xr:uid="{00000000-0005-0000-0000-00003C040000}"/>
    <cellStyle name="Normal 5 2 2 4 2 2 2" xfId="2250" xr:uid="{00000000-0005-0000-0000-00003D040000}"/>
    <cellStyle name="Normal 5 2 2 4 2 3" xfId="672" xr:uid="{00000000-0005-0000-0000-00003E040000}"/>
    <cellStyle name="Normal 5 2 2 4 2 3 2" xfId="1965" xr:uid="{00000000-0005-0000-0000-00003F040000}"/>
    <cellStyle name="Normal 5 2 2 4 2 4" xfId="1661" xr:uid="{00000000-0005-0000-0000-000040040000}"/>
    <cellStyle name="Normal 5 2 2 4 3" xfId="482" xr:uid="{00000000-0005-0000-0000-000041040000}"/>
    <cellStyle name="Normal 5 2 2 4 3 2" xfId="1052" xr:uid="{00000000-0005-0000-0000-000042040000}"/>
    <cellStyle name="Normal 5 2 2 4 3 2 2" xfId="2345" xr:uid="{00000000-0005-0000-0000-000043040000}"/>
    <cellStyle name="Normal 5 2 2 4 3 3" xfId="767" xr:uid="{00000000-0005-0000-0000-000044040000}"/>
    <cellStyle name="Normal 5 2 2 4 3 3 2" xfId="2060" xr:uid="{00000000-0005-0000-0000-000045040000}"/>
    <cellStyle name="Normal 5 2 2 4 3 4" xfId="1775" xr:uid="{00000000-0005-0000-0000-000046040000}"/>
    <cellStyle name="Normal 5 2 2 4 4" xfId="254" xr:uid="{00000000-0005-0000-0000-000047040000}"/>
    <cellStyle name="Normal 5 2 2 4 4 2" xfId="862" xr:uid="{00000000-0005-0000-0000-000048040000}"/>
    <cellStyle name="Normal 5 2 2 4 4 2 2" xfId="2155" xr:uid="{00000000-0005-0000-0000-000049040000}"/>
    <cellStyle name="Normal 5 2 2 4 4 3" xfId="1547" xr:uid="{00000000-0005-0000-0000-00004A040000}"/>
    <cellStyle name="Normal 5 2 2 4 5" xfId="577" xr:uid="{00000000-0005-0000-0000-00004B040000}"/>
    <cellStyle name="Normal 5 2 2 4 5 2" xfId="1870" xr:uid="{00000000-0005-0000-0000-00004C040000}"/>
    <cellStyle name="Normal 5 2 2 4 6" xfId="1433" xr:uid="{00000000-0005-0000-0000-00004D040000}"/>
    <cellStyle name="Normal 5 2 2 5" xfId="159" xr:uid="{00000000-0005-0000-0000-00004E040000}"/>
    <cellStyle name="Normal 5 2 2 5 2" xfId="387" xr:uid="{00000000-0005-0000-0000-00004F040000}"/>
    <cellStyle name="Normal 5 2 2 5 2 2" xfId="976" xr:uid="{00000000-0005-0000-0000-000050040000}"/>
    <cellStyle name="Normal 5 2 2 5 2 2 2" xfId="2269" xr:uid="{00000000-0005-0000-0000-000051040000}"/>
    <cellStyle name="Normal 5 2 2 5 2 3" xfId="691" xr:uid="{00000000-0005-0000-0000-000052040000}"/>
    <cellStyle name="Normal 5 2 2 5 2 3 2" xfId="1984" xr:uid="{00000000-0005-0000-0000-000053040000}"/>
    <cellStyle name="Normal 5 2 2 5 2 4" xfId="1680" xr:uid="{00000000-0005-0000-0000-000054040000}"/>
    <cellStyle name="Normal 5 2 2 5 3" xfId="501" xr:uid="{00000000-0005-0000-0000-000055040000}"/>
    <cellStyle name="Normal 5 2 2 5 3 2" xfId="1071" xr:uid="{00000000-0005-0000-0000-000056040000}"/>
    <cellStyle name="Normal 5 2 2 5 3 2 2" xfId="2364" xr:uid="{00000000-0005-0000-0000-000057040000}"/>
    <cellStyle name="Normal 5 2 2 5 3 3" xfId="786" xr:uid="{00000000-0005-0000-0000-000058040000}"/>
    <cellStyle name="Normal 5 2 2 5 3 3 2" xfId="2079" xr:uid="{00000000-0005-0000-0000-000059040000}"/>
    <cellStyle name="Normal 5 2 2 5 3 4" xfId="1794" xr:uid="{00000000-0005-0000-0000-00005A040000}"/>
    <cellStyle name="Normal 5 2 2 5 4" xfId="273" xr:uid="{00000000-0005-0000-0000-00005B040000}"/>
    <cellStyle name="Normal 5 2 2 5 4 2" xfId="881" xr:uid="{00000000-0005-0000-0000-00005C040000}"/>
    <cellStyle name="Normal 5 2 2 5 4 2 2" xfId="2174" xr:uid="{00000000-0005-0000-0000-00005D040000}"/>
    <cellStyle name="Normal 5 2 2 5 4 3" xfId="1566" xr:uid="{00000000-0005-0000-0000-00005E040000}"/>
    <cellStyle name="Normal 5 2 2 5 5" xfId="596" xr:uid="{00000000-0005-0000-0000-00005F040000}"/>
    <cellStyle name="Normal 5 2 2 5 5 2" xfId="1889" xr:uid="{00000000-0005-0000-0000-000060040000}"/>
    <cellStyle name="Normal 5 2 2 5 6" xfId="1452" xr:uid="{00000000-0005-0000-0000-000061040000}"/>
    <cellStyle name="Normal 5 2 2 6" xfId="292" xr:uid="{00000000-0005-0000-0000-000062040000}"/>
    <cellStyle name="Normal 5 2 2 6 2" xfId="406" xr:uid="{00000000-0005-0000-0000-000063040000}"/>
    <cellStyle name="Normal 5 2 2 6 2 2" xfId="900" xr:uid="{00000000-0005-0000-0000-000064040000}"/>
    <cellStyle name="Normal 5 2 2 6 2 2 2" xfId="2193" xr:uid="{00000000-0005-0000-0000-000065040000}"/>
    <cellStyle name="Normal 5 2 2 6 2 3" xfId="1699" xr:uid="{00000000-0005-0000-0000-000066040000}"/>
    <cellStyle name="Normal 5 2 2 6 3" xfId="615" xr:uid="{00000000-0005-0000-0000-000067040000}"/>
    <cellStyle name="Normal 5 2 2 6 3 2" xfId="1908" xr:uid="{00000000-0005-0000-0000-000068040000}"/>
    <cellStyle name="Normal 5 2 2 6 4" xfId="1585" xr:uid="{00000000-0005-0000-0000-000069040000}"/>
    <cellStyle name="Normal 5 2 2 7" xfId="311" xr:uid="{00000000-0005-0000-0000-00006A040000}"/>
    <cellStyle name="Normal 5 2 2 7 2" xfId="995" xr:uid="{00000000-0005-0000-0000-00006B040000}"/>
    <cellStyle name="Normal 5 2 2 7 2 2" xfId="2288" xr:uid="{00000000-0005-0000-0000-00006C040000}"/>
    <cellStyle name="Normal 5 2 2 7 3" xfId="710" xr:uid="{00000000-0005-0000-0000-00006D040000}"/>
    <cellStyle name="Normal 5 2 2 7 3 2" xfId="2003" xr:uid="{00000000-0005-0000-0000-00006E040000}"/>
    <cellStyle name="Normal 5 2 2 7 4" xfId="1604" xr:uid="{00000000-0005-0000-0000-00006F040000}"/>
    <cellStyle name="Normal 5 2 2 8" xfId="425" xr:uid="{00000000-0005-0000-0000-000070040000}"/>
    <cellStyle name="Normal 5 2 2 8 2" xfId="805" xr:uid="{00000000-0005-0000-0000-000071040000}"/>
    <cellStyle name="Normal 5 2 2 8 2 2" xfId="2098" xr:uid="{00000000-0005-0000-0000-000072040000}"/>
    <cellStyle name="Normal 5 2 2 8 3" xfId="1718" xr:uid="{00000000-0005-0000-0000-000073040000}"/>
    <cellStyle name="Normal 5 2 2 9" xfId="197" xr:uid="{00000000-0005-0000-0000-000074040000}"/>
    <cellStyle name="Normal 5 2 2 9 2" xfId="1490" xr:uid="{00000000-0005-0000-0000-000075040000}"/>
    <cellStyle name="Normal 5 2 3" xfId="92" xr:uid="{00000000-0005-0000-0000-000076040000}"/>
    <cellStyle name="Normal 5 2 3 2" xfId="320" xr:uid="{00000000-0005-0000-0000-000077040000}"/>
    <cellStyle name="Normal 5 2 3 2 2" xfId="909" xr:uid="{00000000-0005-0000-0000-000078040000}"/>
    <cellStyle name="Normal 5 2 3 2 2 2" xfId="2202" xr:uid="{00000000-0005-0000-0000-000079040000}"/>
    <cellStyle name="Normal 5 2 3 2 3" xfId="624" xr:uid="{00000000-0005-0000-0000-00007A040000}"/>
    <cellStyle name="Normal 5 2 3 2 3 2" xfId="1917" xr:uid="{00000000-0005-0000-0000-00007B040000}"/>
    <cellStyle name="Normal 5 2 3 2 4" xfId="1613" xr:uid="{00000000-0005-0000-0000-00007C040000}"/>
    <cellStyle name="Normal 5 2 3 3" xfId="434" xr:uid="{00000000-0005-0000-0000-00007D040000}"/>
    <cellStyle name="Normal 5 2 3 3 2" xfId="1004" xr:uid="{00000000-0005-0000-0000-00007E040000}"/>
    <cellStyle name="Normal 5 2 3 3 2 2" xfId="2297" xr:uid="{00000000-0005-0000-0000-00007F040000}"/>
    <cellStyle name="Normal 5 2 3 3 3" xfId="719" xr:uid="{00000000-0005-0000-0000-000080040000}"/>
    <cellStyle name="Normal 5 2 3 3 3 2" xfId="2012" xr:uid="{00000000-0005-0000-0000-000081040000}"/>
    <cellStyle name="Normal 5 2 3 3 4" xfId="1727" xr:uid="{00000000-0005-0000-0000-000082040000}"/>
    <cellStyle name="Normal 5 2 3 4" xfId="206" xr:uid="{00000000-0005-0000-0000-000083040000}"/>
    <cellStyle name="Normal 5 2 3 4 2" xfId="814" xr:uid="{00000000-0005-0000-0000-000084040000}"/>
    <cellStyle name="Normal 5 2 3 4 2 2" xfId="2107" xr:uid="{00000000-0005-0000-0000-000085040000}"/>
    <cellStyle name="Normal 5 2 3 4 3" xfId="1499" xr:uid="{00000000-0005-0000-0000-000086040000}"/>
    <cellStyle name="Normal 5 2 3 5" xfId="529" xr:uid="{00000000-0005-0000-0000-000087040000}"/>
    <cellStyle name="Normal 5 2 3 5 2" xfId="1822" xr:uid="{00000000-0005-0000-0000-000088040000}"/>
    <cellStyle name="Normal 5 2 3 6" xfId="1385" xr:uid="{00000000-0005-0000-0000-000089040000}"/>
    <cellStyle name="Normal 5 2 4" xfId="111" xr:uid="{00000000-0005-0000-0000-00008A040000}"/>
    <cellStyle name="Normal 5 2 4 2" xfId="339" xr:uid="{00000000-0005-0000-0000-00008B040000}"/>
    <cellStyle name="Normal 5 2 4 2 2" xfId="928" xr:uid="{00000000-0005-0000-0000-00008C040000}"/>
    <cellStyle name="Normal 5 2 4 2 2 2" xfId="2221" xr:uid="{00000000-0005-0000-0000-00008D040000}"/>
    <cellStyle name="Normal 5 2 4 2 3" xfId="643" xr:uid="{00000000-0005-0000-0000-00008E040000}"/>
    <cellStyle name="Normal 5 2 4 2 3 2" xfId="1936" xr:uid="{00000000-0005-0000-0000-00008F040000}"/>
    <cellStyle name="Normal 5 2 4 2 4" xfId="1632" xr:uid="{00000000-0005-0000-0000-000090040000}"/>
    <cellStyle name="Normal 5 2 4 3" xfId="453" xr:uid="{00000000-0005-0000-0000-000091040000}"/>
    <cellStyle name="Normal 5 2 4 3 2" xfId="1023" xr:uid="{00000000-0005-0000-0000-000092040000}"/>
    <cellStyle name="Normal 5 2 4 3 2 2" xfId="2316" xr:uid="{00000000-0005-0000-0000-000093040000}"/>
    <cellStyle name="Normal 5 2 4 3 3" xfId="738" xr:uid="{00000000-0005-0000-0000-000094040000}"/>
    <cellStyle name="Normal 5 2 4 3 3 2" xfId="2031" xr:uid="{00000000-0005-0000-0000-000095040000}"/>
    <cellStyle name="Normal 5 2 4 3 4" xfId="1746" xr:uid="{00000000-0005-0000-0000-000096040000}"/>
    <cellStyle name="Normal 5 2 4 4" xfId="225" xr:uid="{00000000-0005-0000-0000-000097040000}"/>
    <cellStyle name="Normal 5 2 4 4 2" xfId="833" xr:uid="{00000000-0005-0000-0000-000098040000}"/>
    <cellStyle name="Normal 5 2 4 4 2 2" xfId="2126" xr:uid="{00000000-0005-0000-0000-000099040000}"/>
    <cellStyle name="Normal 5 2 4 4 3" xfId="1518" xr:uid="{00000000-0005-0000-0000-00009A040000}"/>
    <cellStyle name="Normal 5 2 4 5" xfId="548" xr:uid="{00000000-0005-0000-0000-00009B040000}"/>
    <cellStyle name="Normal 5 2 4 5 2" xfId="1841" xr:uid="{00000000-0005-0000-0000-00009C040000}"/>
    <cellStyle name="Normal 5 2 4 6" xfId="1404" xr:uid="{00000000-0005-0000-0000-00009D040000}"/>
    <cellStyle name="Normal 5 2 5" xfId="130" xr:uid="{00000000-0005-0000-0000-00009E040000}"/>
    <cellStyle name="Normal 5 2 5 2" xfId="358" xr:uid="{00000000-0005-0000-0000-00009F040000}"/>
    <cellStyle name="Normal 5 2 5 2 2" xfId="947" xr:uid="{00000000-0005-0000-0000-0000A0040000}"/>
    <cellStyle name="Normal 5 2 5 2 2 2" xfId="2240" xr:uid="{00000000-0005-0000-0000-0000A1040000}"/>
    <cellStyle name="Normal 5 2 5 2 3" xfId="662" xr:uid="{00000000-0005-0000-0000-0000A2040000}"/>
    <cellStyle name="Normal 5 2 5 2 3 2" xfId="1955" xr:uid="{00000000-0005-0000-0000-0000A3040000}"/>
    <cellStyle name="Normal 5 2 5 2 4" xfId="1651" xr:uid="{00000000-0005-0000-0000-0000A4040000}"/>
    <cellStyle name="Normal 5 2 5 3" xfId="472" xr:uid="{00000000-0005-0000-0000-0000A5040000}"/>
    <cellStyle name="Normal 5 2 5 3 2" xfId="1042" xr:uid="{00000000-0005-0000-0000-0000A6040000}"/>
    <cellStyle name="Normal 5 2 5 3 2 2" xfId="2335" xr:uid="{00000000-0005-0000-0000-0000A7040000}"/>
    <cellStyle name="Normal 5 2 5 3 3" xfId="757" xr:uid="{00000000-0005-0000-0000-0000A8040000}"/>
    <cellStyle name="Normal 5 2 5 3 3 2" xfId="2050" xr:uid="{00000000-0005-0000-0000-0000A9040000}"/>
    <cellStyle name="Normal 5 2 5 3 4" xfId="1765" xr:uid="{00000000-0005-0000-0000-0000AA040000}"/>
    <cellStyle name="Normal 5 2 5 4" xfId="244" xr:uid="{00000000-0005-0000-0000-0000AB040000}"/>
    <cellStyle name="Normal 5 2 5 4 2" xfId="852" xr:uid="{00000000-0005-0000-0000-0000AC040000}"/>
    <cellStyle name="Normal 5 2 5 4 2 2" xfId="2145" xr:uid="{00000000-0005-0000-0000-0000AD040000}"/>
    <cellStyle name="Normal 5 2 5 4 3" xfId="1537" xr:uid="{00000000-0005-0000-0000-0000AE040000}"/>
    <cellStyle name="Normal 5 2 5 5" xfId="567" xr:uid="{00000000-0005-0000-0000-0000AF040000}"/>
    <cellStyle name="Normal 5 2 5 5 2" xfId="1860" xr:uid="{00000000-0005-0000-0000-0000B0040000}"/>
    <cellStyle name="Normal 5 2 5 6" xfId="1423" xr:uid="{00000000-0005-0000-0000-0000B1040000}"/>
    <cellStyle name="Normal 5 2 6" xfId="149" xr:uid="{00000000-0005-0000-0000-0000B2040000}"/>
    <cellStyle name="Normal 5 2 6 2" xfId="377" xr:uid="{00000000-0005-0000-0000-0000B3040000}"/>
    <cellStyle name="Normal 5 2 6 2 2" xfId="966" xr:uid="{00000000-0005-0000-0000-0000B4040000}"/>
    <cellStyle name="Normal 5 2 6 2 2 2" xfId="2259" xr:uid="{00000000-0005-0000-0000-0000B5040000}"/>
    <cellStyle name="Normal 5 2 6 2 3" xfId="681" xr:uid="{00000000-0005-0000-0000-0000B6040000}"/>
    <cellStyle name="Normal 5 2 6 2 3 2" xfId="1974" xr:uid="{00000000-0005-0000-0000-0000B7040000}"/>
    <cellStyle name="Normal 5 2 6 2 4" xfId="1670" xr:uid="{00000000-0005-0000-0000-0000B8040000}"/>
    <cellStyle name="Normal 5 2 6 3" xfId="491" xr:uid="{00000000-0005-0000-0000-0000B9040000}"/>
    <cellStyle name="Normal 5 2 6 3 2" xfId="1061" xr:uid="{00000000-0005-0000-0000-0000BA040000}"/>
    <cellStyle name="Normal 5 2 6 3 2 2" xfId="2354" xr:uid="{00000000-0005-0000-0000-0000BB040000}"/>
    <cellStyle name="Normal 5 2 6 3 3" xfId="776" xr:uid="{00000000-0005-0000-0000-0000BC040000}"/>
    <cellStyle name="Normal 5 2 6 3 3 2" xfId="2069" xr:uid="{00000000-0005-0000-0000-0000BD040000}"/>
    <cellStyle name="Normal 5 2 6 3 4" xfId="1784" xr:uid="{00000000-0005-0000-0000-0000BE040000}"/>
    <cellStyle name="Normal 5 2 6 4" xfId="263" xr:uid="{00000000-0005-0000-0000-0000BF040000}"/>
    <cellStyle name="Normal 5 2 6 4 2" xfId="871" xr:uid="{00000000-0005-0000-0000-0000C0040000}"/>
    <cellStyle name="Normal 5 2 6 4 2 2" xfId="2164" xr:uid="{00000000-0005-0000-0000-0000C1040000}"/>
    <cellStyle name="Normal 5 2 6 4 3" xfId="1556" xr:uid="{00000000-0005-0000-0000-0000C2040000}"/>
    <cellStyle name="Normal 5 2 6 5" xfId="586" xr:uid="{00000000-0005-0000-0000-0000C3040000}"/>
    <cellStyle name="Normal 5 2 6 5 2" xfId="1879" xr:uid="{00000000-0005-0000-0000-0000C4040000}"/>
    <cellStyle name="Normal 5 2 6 6" xfId="1442" xr:uid="{00000000-0005-0000-0000-0000C5040000}"/>
    <cellStyle name="Normal 5 2 7" xfId="282" xr:uid="{00000000-0005-0000-0000-0000C6040000}"/>
    <cellStyle name="Normal 5 2 7 2" xfId="396" xr:uid="{00000000-0005-0000-0000-0000C7040000}"/>
    <cellStyle name="Normal 5 2 7 2 2" xfId="890" xr:uid="{00000000-0005-0000-0000-0000C8040000}"/>
    <cellStyle name="Normal 5 2 7 2 2 2" xfId="2183" xr:uid="{00000000-0005-0000-0000-0000C9040000}"/>
    <cellStyle name="Normal 5 2 7 2 3" xfId="1689" xr:uid="{00000000-0005-0000-0000-0000CA040000}"/>
    <cellStyle name="Normal 5 2 7 3" xfId="605" xr:uid="{00000000-0005-0000-0000-0000CB040000}"/>
    <cellStyle name="Normal 5 2 7 3 2" xfId="1898" xr:uid="{00000000-0005-0000-0000-0000CC040000}"/>
    <cellStyle name="Normal 5 2 7 4" xfId="1575" xr:uid="{00000000-0005-0000-0000-0000CD040000}"/>
    <cellStyle name="Normal 5 2 8" xfId="301" xr:uid="{00000000-0005-0000-0000-0000CE040000}"/>
    <cellStyle name="Normal 5 2 8 2" xfId="985" xr:uid="{00000000-0005-0000-0000-0000CF040000}"/>
    <cellStyle name="Normal 5 2 8 2 2" xfId="2278" xr:uid="{00000000-0005-0000-0000-0000D0040000}"/>
    <cellStyle name="Normal 5 2 8 3" xfId="700" xr:uid="{00000000-0005-0000-0000-0000D1040000}"/>
    <cellStyle name="Normal 5 2 8 3 2" xfId="1993" xr:uid="{00000000-0005-0000-0000-0000D2040000}"/>
    <cellStyle name="Normal 5 2 8 4" xfId="1594" xr:uid="{00000000-0005-0000-0000-0000D3040000}"/>
    <cellStyle name="Normal 5 2 9" xfId="415" xr:uid="{00000000-0005-0000-0000-0000D4040000}"/>
    <cellStyle name="Normal 5 2 9 2" xfId="795" xr:uid="{00000000-0005-0000-0000-0000D5040000}"/>
    <cellStyle name="Normal 5 2 9 2 2" xfId="2088" xr:uid="{00000000-0005-0000-0000-0000D6040000}"/>
    <cellStyle name="Normal 5 2 9 3" xfId="1708" xr:uid="{00000000-0005-0000-0000-0000D7040000}"/>
    <cellStyle name="Normal 5 3" xfId="74" xr:uid="{00000000-0005-0000-0000-0000D8040000}"/>
    <cellStyle name="Normal 5 3 10" xfId="174" xr:uid="{00000000-0005-0000-0000-0000D9040000}"/>
    <cellStyle name="Normal 5 3 10 2" xfId="1467" xr:uid="{00000000-0005-0000-0000-0000DA040000}"/>
    <cellStyle name="Normal 5 3 11" xfId="516" xr:uid="{00000000-0005-0000-0000-0000DB040000}"/>
    <cellStyle name="Normal 5 3 11 2" xfId="1809" xr:uid="{00000000-0005-0000-0000-0000DC040000}"/>
    <cellStyle name="Normal 5 3 12" xfId="1372" xr:uid="{00000000-0005-0000-0000-0000DD040000}"/>
    <cellStyle name="Normal 5 3 2" xfId="98" xr:uid="{00000000-0005-0000-0000-0000DE040000}"/>
    <cellStyle name="Normal 5 3 2 2" xfId="326" xr:uid="{00000000-0005-0000-0000-0000DF040000}"/>
    <cellStyle name="Normal 5 3 2 2 2" xfId="915" xr:uid="{00000000-0005-0000-0000-0000E0040000}"/>
    <cellStyle name="Normal 5 3 2 2 2 2" xfId="2208" xr:uid="{00000000-0005-0000-0000-0000E1040000}"/>
    <cellStyle name="Normal 5 3 2 2 3" xfId="630" xr:uid="{00000000-0005-0000-0000-0000E2040000}"/>
    <cellStyle name="Normal 5 3 2 2 3 2" xfId="1923" xr:uid="{00000000-0005-0000-0000-0000E3040000}"/>
    <cellStyle name="Normal 5 3 2 2 4" xfId="1619" xr:uid="{00000000-0005-0000-0000-0000E4040000}"/>
    <cellStyle name="Normal 5 3 2 3" xfId="440" xr:uid="{00000000-0005-0000-0000-0000E5040000}"/>
    <cellStyle name="Normal 5 3 2 3 2" xfId="1010" xr:uid="{00000000-0005-0000-0000-0000E6040000}"/>
    <cellStyle name="Normal 5 3 2 3 2 2" xfId="2303" xr:uid="{00000000-0005-0000-0000-0000E7040000}"/>
    <cellStyle name="Normal 5 3 2 3 3" xfId="725" xr:uid="{00000000-0005-0000-0000-0000E8040000}"/>
    <cellStyle name="Normal 5 3 2 3 3 2" xfId="2018" xr:uid="{00000000-0005-0000-0000-0000E9040000}"/>
    <cellStyle name="Normal 5 3 2 3 4" xfId="1733" xr:uid="{00000000-0005-0000-0000-0000EA040000}"/>
    <cellStyle name="Normal 5 3 2 4" xfId="212" xr:uid="{00000000-0005-0000-0000-0000EB040000}"/>
    <cellStyle name="Normal 5 3 2 4 2" xfId="820" xr:uid="{00000000-0005-0000-0000-0000EC040000}"/>
    <cellStyle name="Normal 5 3 2 4 2 2" xfId="2113" xr:uid="{00000000-0005-0000-0000-0000ED040000}"/>
    <cellStyle name="Normal 5 3 2 4 3" xfId="1505" xr:uid="{00000000-0005-0000-0000-0000EE040000}"/>
    <cellStyle name="Normal 5 3 2 5" xfId="535" xr:uid="{00000000-0005-0000-0000-0000EF040000}"/>
    <cellStyle name="Normal 5 3 2 5 2" xfId="1828" xr:uid="{00000000-0005-0000-0000-0000F0040000}"/>
    <cellStyle name="Normal 5 3 2 6" xfId="1391" xr:uid="{00000000-0005-0000-0000-0000F1040000}"/>
    <cellStyle name="Normal 5 3 3" xfId="117" xr:uid="{00000000-0005-0000-0000-0000F2040000}"/>
    <cellStyle name="Normal 5 3 3 2" xfId="345" xr:uid="{00000000-0005-0000-0000-0000F3040000}"/>
    <cellStyle name="Normal 5 3 3 2 2" xfId="934" xr:uid="{00000000-0005-0000-0000-0000F4040000}"/>
    <cellStyle name="Normal 5 3 3 2 2 2" xfId="2227" xr:uid="{00000000-0005-0000-0000-0000F5040000}"/>
    <cellStyle name="Normal 5 3 3 2 3" xfId="649" xr:uid="{00000000-0005-0000-0000-0000F6040000}"/>
    <cellStyle name="Normal 5 3 3 2 3 2" xfId="1942" xr:uid="{00000000-0005-0000-0000-0000F7040000}"/>
    <cellStyle name="Normal 5 3 3 2 4" xfId="1638" xr:uid="{00000000-0005-0000-0000-0000F8040000}"/>
    <cellStyle name="Normal 5 3 3 3" xfId="459" xr:uid="{00000000-0005-0000-0000-0000F9040000}"/>
    <cellStyle name="Normal 5 3 3 3 2" xfId="1029" xr:uid="{00000000-0005-0000-0000-0000FA040000}"/>
    <cellStyle name="Normal 5 3 3 3 2 2" xfId="2322" xr:uid="{00000000-0005-0000-0000-0000FB040000}"/>
    <cellStyle name="Normal 5 3 3 3 3" xfId="744" xr:uid="{00000000-0005-0000-0000-0000FC040000}"/>
    <cellStyle name="Normal 5 3 3 3 3 2" xfId="2037" xr:uid="{00000000-0005-0000-0000-0000FD040000}"/>
    <cellStyle name="Normal 5 3 3 3 4" xfId="1752" xr:uid="{00000000-0005-0000-0000-0000FE040000}"/>
    <cellStyle name="Normal 5 3 3 4" xfId="231" xr:uid="{00000000-0005-0000-0000-0000FF040000}"/>
    <cellStyle name="Normal 5 3 3 4 2" xfId="839" xr:uid="{00000000-0005-0000-0000-000000050000}"/>
    <cellStyle name="Normal 5 3 3 4 2 2" xfId="2132" xr:uid="{00000000-0005-0000-0000-000001050000}"/>
    <cellStyle name="Normal 5 3 3 4 3" xfId="1524" xr:uid="{00000000-0005-0000-0000-000002050000}"/>
    <cellStyle name="Normal 5 3 3 5" xfId="554" xr:uid="{00000000-0005-0000-0000-000003050000}"/>
    <cellStyle name="Normal 5 3 3 5 2" xfId="1847" xr:uid="{00000000-0005-0000-0000-000004050000}"/>
    <cellStyle name="Normal 5 3 3 6" xfId="1410" xr:uid="{00000000-0005-0000-0000-000005050000}"/>
    <cellStyle name="Normal 5 3 4" xfId="136" xr:uid="{00000000-0005-0000-0000-000006050000}"/>
    <cellStyle name="Normal 5 3 4 2" xfId="364" xr:uid="{00000000-0005-0000-0000-000007050000}"/>
    <cellStyle name="Normal 5 3 4 2 2" xfId="953" xr:uid="{00000000-0005-0000-0000-000008050000}"/>
    <cellStyle name="Normal 5 3 4 2 2 2" xfId="2246" xr:uid="{00000000-0005-0000-0000-000009050000}"/>
    <cellStyle name="Normal 5 3 4 2 3" xfId="668" xr:uid="{00000000-0005-0000-0000-00000A050000}"/>
    <cellStyle name="Normal 5 3 4 2 3 2" xfId="1961" xr:uid="{00000000-0005-0000-0000-00000B050000}"/>
    <cellStyle name="Normal 5 3 4 2 4" xfId="1657" xr:uid="{00000000-0005-0000-0000-00000C050000}"/>
    <cellStyle name="Normal 5 3 4 3" xfId="478" xr:uid="{00000000-0005-0000-0000-00000D050000}"/>
    <cellStyle name="Normal 5 3 4 3 2" xfId="1048" xr:uid="{00000000-0005-0000-0000-00000E050000}"/>
    <cellStyle name="Normal 5 3 4 3 2 2" xfId="2341" xr:uid="{00000000-0005-0000-0000-00000F050000}"/>
    <cellStyle name="Normal 5 3 4 3 3" xfId="763" xr:uid="{00000000-0005-0000-0000-000010050000}"/>
    <cellStyle name="Normal 5 3 4 3 3 2" xfId="2056" xr:uid="{00000000-0005-0000-0000-000011050000}"/>
    <cellStyle name="Normal 5 3 4 3 4" xfId="1771" xr:uid="{00000000-0005-0000-0000-000012050000}"/>
    <cellStyle name="Normal 5 3 4 4" xfId="250" xr:uid="{00000000-0005-0000-0000-000013050000}"/>
    <cellStyle name="Normal 5 3 4 4 2" xfId="858" xr:uid="{00000000-0005-0000-0000-000014050000}"/>
    <cellStyle name="Normal 5 3 4 4 2 2" xfId="2151" xr:uid="{00000000-0005-0000-0000-000015050000}"/>
    <cellStyle name="Normal 5 3 4 4 3" xfId="1543" xr:uid="{00000000-0005-0000-0000-000016050000}"/>
    <cellStyle name="Normal 5 3 4 5" xfId="573" xr:uid="{00000000-0005-0000-0000-000017050000}"/>
    <cellStyle name="Normal 5 3 4 5 2" xfId="1866" xr:uid="{00000000-0005-0000-0000-000018050000}"/>
    <cellStyle name="Normal 5 3 4 6" xfId="1429" xr:uid="{00000000-0005-0000-0000-000019050000}"/>
    <cellStyle name="Normal 5 3 5" xfId="155" xr:uid="{00000000-0005-0000-0000-00001A050000}"/>
    <cellStyle name="Normal 5 3 5 2" xfId="383" xr:uid="{00000000-0005-0000-0000-00001B050000}"/>
    <cellStyle name="Normal 5 3 5 2 2" xfId="972" xr:uid="{00000000-0005-0000-0000-00001C050000}"/>
    <cellStyle name="Normal 5 3 5 2 2 2" xfId="2265" xr:uid="{00000000-0005-0000-0000-00001D050000}"/>
    <cellStyle name="Normal 5 3 5 2 3" xfId="687" xr:uid="{00000000-0005-0000-0000-00001E050000}"/>
    <cellStyle name="Normal 5 3 5 2 3 2" xfId="1980" xr:uid="{00000000-0005-0000-0000-00001F050000}"/>
    <cellStyle name="Normal 5 3 5 2 4" xfId="1676" xr:uid="{00000000-0005-0000-0000-000020050000}"/>
    <cellStyle name="Normal 5 3 5 3" xfId="497" xr:uid="{00000000-0005-0000-0000-000021050000}"/>
    <cellStyle name="Normal 5 3 5 3 2" xfId="1067" xr:uid="{00000000-0005-0000-0000-000022050000}"/>
    <cellStyle name="Normal 5 3 5 3 2 2" xfId="2360" xr:uid="{00000000-0005-0000-0000-000023050000}"/>
    <cellStyle name="Normal 5 3 5 3 3" xfId="782" xr:uid="{00000000-0005-0000-0000-000024050000}"/>
    <cellStyle name="Normal 5 3 5 3 3 2" xfId="2075" xr:uid="{00000000-0005-0000-0000-000025050000}"/>
    <cellStyle name="Normal 5 3 5 3 4" xfId="1790" xr:uid="{00000000-0005-0000-0000-000026050000}"/>
    <cellStyle name="Normal 5 3 5 4" xfId="269" xr:uid="{00000000-0005-0000-0000-000027050000}"/>
    <cellStyle name="Normal 5 3 5 4 2" xfId="877" xr:uid="{00000000-0005-0000-0000-000028050000}"/>
    <cellStyle name="Normal 5 3 5 4 2 2" xfId="2170" xr:uid="{00000000-0005-0000-0000-000029050000}"/>
    <cellStyle name="Normal 5 3 5 4 3" xfId="1562" xr:uid="{00000000-0005-0000-0000-00002A050000}"/>
    <cellStyle name="Normal 5 3 5 5" xfId="592" xr:uid="{00000000-0005-0000-0000-00002B050000}"/>
    <cellStyle name="Normal 5 3 5 5 2" xfId="1885" xr:uid="{00000000-0005-0000-0000-00002C050000}"/>
    <cellStyle name="Normal 5 3 5 6" xfId="1448" xr:uid="{00000000-0005-0000-0000-00002D050000}"/>
    <cellStyle name="Normal 5 3 6" xfId="288" xr:uid="{00000000-0005-0000-0000-00002E050000}"/>
    <cellStyle name="Normal 5 3 6 2" xfId="402" xr:uid="{00000000-0005-0000-0000-00002F050000}"/>
    <cellStyle name="Normal 5 3 6 2 2" xfId="896" xr:uid="{00000000-0005-0000-0000-000030050000}"/>
    <cellStyle name="Normal 5 3 6 2 2 2" xfId="2189" xr:uid="{00000000-0005-0000-0000-000031050000}"/>
    <cellStyle name="Normal 5 3 6 2 3" xfId="1695" xr:uid="{00000000-0005-0000-0000-000032050000}"/>
    <cellStyle name="Normal 5 3 6 3" xfId="611" xr:uid="{00000000-0005-0000-0000-000033050000}"/>
    <cellStyle name="Normal 5 3 6 3 2" xfId="1904" xr:uid="{00000000-0005-0000-0000-000034050000}"/>
    <cellStyle name="Normal 5 3 6 4" xfId="1581" xr:uid="{00000000-0005-0000-0000-000035050000}"/>
    <cellStyle name="Normal 5 3 7" xfId="307" xr:uid="{00000000-0005-0000-0000-000036050000}"/>
    <cellStyle name="Normal 5 3 7 2" xfId="991" xr:uid="{00000000-0005-0000-0000-000037050000}"/>
    <cellStyle name="Normal 5 3 7 2 2" xfId="2284" xr:uid="{00000000-0005-0000-0000-000038050000}"/>
    <cellStyle name="Normal 5 3 7 3" xfId="706" xr:uid="{00000000-0005-0000-0000-000039050000}"/>
    <cellStyle name="Normal 5 3 7 3 2" xfId="1999" xr:uid="{00000000-0005-0000-0000-00003A050000}"/>
    <cellStyle name="Normal 5 3 7 4" xfId="1600" xr:uid="{00000000-0005-0000-0000-00003B050000}"/>
    <cellStyle name="Normal 5 3 8" xfId="421" xr:uid="{00000000-0005-0000-0000-00003C050000}"/>
    <cellStyle name="Normal 5 3 8 2" xfId="801" xr:uid="{00000000-0005-0000-0000-00003D050000}"/>
    <cellStyle name="Normal 5 3 8 2 2" xfId="2094" xr:uid="{00000000-0005-0000-0000-00003E050000}"/>
    <cellStyle name="Normal 5 3 8 3" xfId="1714" xr:uid="{00000000-0005-0000-0000-00003F050000}"/>
    <cellStyle name="Normal 5 3 9" xfId="193" xr:uid="{00000000-0005-0000-0000-000040050000}"/>
    <cellStyle name="Normal 5 3 9 2" xfId="1486" xr:uid="{00000000-0005-0000-0000-000041050000}"/>
    <cellStyle name="Normal 5 4" xfId="88" xr:uid="{00000000-0005-0000-0000-000042050000}"/>
    <cellStyle name="Normal 5 4 2" xfId="316" xr:uid="{00000000-0005-0000-0000-000043050000}"/>
    <cellStyle name="Normal 5 4 2 2" xfId="905" xr:uid="{00000000-0005-0000-0000-000044050000}"/>
    <cellStyle name="Normal 5 4 2 2 2" xfId="2198" xr:uid="{00000000-0005-0000-0000-000045050000}"/>
    <cellStyle name="Normal 5 4 2 3" xfId="620" xr:uid="{00000000-0005-0000-0000-000046050000}"/>
    <cellStyle name="Normal 5 4 2 3 2" xfId="1913" xr:uid="{00000000-0005-0000-0000-000047050000}"/>
    <cellStyle name="Normal 5 4 2 4" xfId="1609" xr:uid="{00000000-0005-0000-0000-000048050000}"/>
    <cellStyle name="Normal 5 4 3" xfId="430" xr:uid="{00000000-0005-0000-0000-000049050000}"/>
    <cellStyle name="Normal 5 4 3 2" xfId="1000" xr:uid="{00000000-0005-0000-0000-00004A050000}"/>
    <cellStyle name="Normal 5 4 3 2 2" xfId="2293" xr:uid="{00000000-0005-0000-0000-00004B050000}"/>
    <cellStyle name="Normal 5 4 3 3" xfId="715" xr:uid="{00000000-0005-0000-0000-00004C050000}"/>
    <cellStyle name="Normal 5 4 3 3 2" xfId="2008" xr:uid="{00000000-0005-0000-0000-00004D050000}"/>
    <cellStyle name="Normal 5 4 3 4" xfId="1723" xr:uid="{00000000-0005-0000-0000-00004E050000}"/>
    <cellStyle name="Normal 5 4 4" xfId="202" xr:uid="{00000000-0005-0000-0000-00004F050000}"/>
    <cellStyle name="Normal 5 4 4 2" xfId="810" xr:uid="{00000000-0005-0000-0000-000050050000}"/>
    <cellStyle name="Normal 5 4 4 2 2" xfId="2103" xr:uid="{00000000-0005-0000-0000-000051050000}"/>
    <cellStyle name="Normal 5 4 4 3" xfId="1495" xr:uid="{00000000-0005-0000-0000-000052050000}"/>
    <cellStyle name="Normal 5 4 5" xfId="525" xr:uid="{00000000-0005-0000-0000-000053050000}"/>
    <cellStyle name="Normal 5 4 5 2" xfId="1818" xr:uid="{00000000-0005-0000-0000-000054050000}"/>
    <cellStyle name="Normal 5 4 6" xfId="1381" xr:uid="{00000000-0005-0000-0000-000055050000}"/>
    <cellStyle name="Normal 5 5" xfId="107" xr:uid="{00000000-0005-0000-0000-000056050000}"/>
    <cellStyle name="Normal 5 5 2" xfId="335" xr:uid="{00000000-0005-0000-0000-000057050000}"/>
    <cellStyle name="Normal 5 5 2 2" xfId="924" xr:uid="{00000000-0005-0000-0000-000058050000}"/>
    <cellStyle name="Normal 5 5 2 2 2" xfId="2217" xr:uid="{00000000-0005-0000-0000-000059050000}"/>
    <cellStyle name="Normal 5 5 2 3" xfId="639" xr:uid="{00000000-0005-0000-0000-00005A050000}"/>
    <cellStyle name="Normal 5 5 2 3 2" xfId="1932" xr:uid="{00000000-0005-0000-0000-00005B050000}"/>
    <cellStyle name="Normal 5 5 2 4" xfId="1628" xr:uid="{00000000-0005-0000-0000-00005C050000}"/>
    <cellStyle name="Normal 5 5 3" xfId="449" xr:uid="{00000000-0005-0000-0000-00005D050000}"/>
    <cellStyle name="Normal 5 5 3 2" xfId="1019" xr:uid="{00000000-0005-0000-0000-00005E050000}"/>
    <cellStyle name="Normal 5 5 3 2 2" xfId="2312" xr:uid="{00000000-0005-0000-0000-00005F050000}"/>
    <cellStyle name="Normal 5 5 3 3" xfId="734" xr:uid="{00000000-0005-0000-0000-000060050000}"/>
    <cellStyle name="Normal 5 5 3 3 2" xfId="2027" xr:uid="{00000000-0005-0000-0000-000061050000}"/>
    <cellStyle name="Normal 5 5 3 4" xfId="1742" xr:uid="{00000000-0005-0000-0000-000062050000}"/>
    <cellStyle name="Normal 5 5 4" xfId="221" xr:uid="{00000000-0005-0000-0000-000063050000}"/>
    <cellStyle name="Normal 5 5 4 2" xfId="829" xr:uid="{00000000-0005-0000-0000-000064050000}"/>
    <cellStyle name="Normal 5 5 4 2 2" xfId="2122" xr:uid="{00000000-0005-0000-0000-000065050000}"/>
    <cellStyle name="Normal 5 5 4 3" xfId="1514" xr:uid="{00000000-0005-0000-0000-000066050000}"/>
    <cellStyle name="Normal 5 5 5" xfId="544" xr:uid="{00000000-0005-0000-0000-000067050000}"/>
    <cellStyle name="Normal 5 5 5 2" xfId="1837" xr:uid="{00000000-0005-0000-0000-000068050000}"/>
    <cellStyle name="Normal 5 5 6" xfId="1400" xr:uid="{00000000-0005-0000-0000-000069050000}"/>
    <cellStyle name="Normal 5 6" xfId="126" xr:uid="{00000000-0005-0000-0000-00006A050000}"/>
    <cellStyle name="Normal 5 6 2" xfId="354" xr:uid="{00000000-0005-0000-0000-00006B050000}"/>
    <cellStyle name="Normal 5 6 2 2" xfId="943" xr:uid="{00000000-0005-0000-0000-00006C050000}"/>
    <cellStyle name="Normal 5 6 2 2 2" xfId="2236" xr:uid="{00000000-0005-0000-0000-00006D050000}"/>
    <cellStyle name="Normal 5 6 2 3" xfId="658" xr:uid="{00000000-0005-0000-0000-00006E050000}"/>
    <cellStyle name="Normal 5 6 2 3 2" xfId="1951" xr:uid="{00000000-0005-0000-0000-00006F050000}"/>
    <cellStyle name="Normal 5 6 2 4" xfId="1647" xr:uid="{00000000-0005-0000-0000-000070050000}"/>
    <cellStyle name="Normal 5 6 3" xfId="468" xr:uid="{00000000-0005-0000-0000-000071050000}"/>
    <cellStyle name="Normal 5 6 3 2" xfId="1038" xr:uid="{00000000-0005-0000-0000-000072050000}"/>
    <cellStyle name="Normal 5 6 3 2 2" xfId="2331" xr:uid="{00000000-0005-0000-0000-000073050000}"/>
    <cellStyle name="Normal 5 6 3 3" xfId="753" xr:uid="{00000000-0005-0000-0000-000074050000}"/>
    <cellStyle name="Normal 5 6 3 3 2" xfId="2046" xr:uid="{00000000-0005-0000-0000-000075050000}"/>
    <cellStyle name="Normal 5 6 3 4" xfId="1761" xr:uid="{00000000-0005-0000-0000-000076050000}"/>
    <cellStyle name="Normal 5 6 4" xfId="240" xr:uid="{00000000-0005-0000-0000-000077050000}"/>
    <cellStyle name="Normal 5 6 4 2" xfId="848" xr:uid="{00000000-0005-0000-0000-000078050000}"/>
    <cellStyle name="Normal 5 6 4 2 2" xfId="2141" xr:uid="{00000000-0005-0000-0000-000079050000}"/>
    <cellStyle name="Normal 5 6 4 3" xfId="1533" xr:uid="{00000000-0005-0000-0000-00007A050000}"/>
    <cellStyle name="Normal 5 6 5" xfId="563" xr:uid="{00000000-0005-0000-0000-00007B050000}"/>
    <cellStyle name="Normal 5 6 5 2" xfId="1856" xr:uid="{00000000-0005-0000-0000-00007C050000}"/>
    <cellStyle name="Normal 5 6 6" xfId="1419" xr:uid="{00000000-0005-0000-0000-00007D050000}"/>
    <cellStyle name="Normal 5 7" xfId="145" xr:uid="{00000000-0005-0000-0000-00007E050000}"/>
    <cellStyle name="Normal 5 7 2" xfId="373" xr:uid="{00000000-0005-0000-0000-00007F050000}"/>
    <cellStyle name="Normal 5 7 2 2" xfId="962" xr:uid="{00000000-0005-0000-0000-000080050000}"/>
    <cellStyle name="Normal 5 7 2 2 2" xfId="2255" xr:uid="{00000000-0005-0000-0000-000081050000}"/>
    <cellStyle name="Normal 5 7 2 3" xfId="677" xr:uid="{00000000-0005-0000-0000-000082050000}"/>
    <cellStyle name="Normal 5 7 2 3 2" xfId="1970" xr:uid="{00000000-0005-0000-0000-000083050000}"/>
    <cellStyle name="Normal 5 7 2 4" xfId="1666" xr:uid="{00000000-0005-0000-0000-000084050000}"/>
    <cellStyle name="Normal 5 7 3" xfId="487" xr:uid="{00000000-0005-0000-0000-000085050000}"/>
    <cellStyle name="Normal 5 7 3 2" xfId="1057" xr:uid="{00000000-0005-0000-0000-000086050000}"/>
    <cellStyle name="Normal 5 7 3 2 2" xfId="2350" xr:uid="{00000000-0005-0000-0000-000087050000}"/>
    <cellStyle name="Normal 5 7 3 3" xfId="772" xr:uid="{00000000-0005-0000-0000-000088050000}"/>
    <cellStyle name="Normal 5 7 3 3 2" xfId="2065" xr:uid="{00000000-0005-0000-0000-000089050000}"/>
    <cellStyle name="Normal 5 7 3 4" xfId="1780" xr:uid="{00000000-0005-0000-0000-00008A050000}"/>
    <cellStyle name="Normal 5 7 4" xfId="259" xr:uid="{00000000-0005-0000-0000-00008B050000}"/>
    <cellStyle name="Normal 5 7 4 2" xfId="867" xr:uid="{00000000-0005-0000-0000-00008C050000}"/>
    <cellStyle name="Normal 5 7 4 2 2" xfId="2160" xr:uid="{00000000-0005-0000-0000-00008D050000}"/>
    <cellStyle name="Normal 5 7 4 3" xfId="1552" xr:uid="{00000000-0005-0000-0000-00008E050000}"/>
    <cellStyle name="Normal 5 7 5" xfId="582" xr:uid="{00000000-0005-0000-0000-00008F050000}"/>
    <cellStyle name="Normal 5 7 5 2" xfId="1875" xr:uid="{00000000-0005-0000-0000-000090050000}"/>
    <cellStyle name="Normal 5 7 6" xfId="1438" xr:uid="{00000000-0005-0000-0000-000091050000}"/>
    <cellStyle name="Normal 5 8" xfId="278" xr:uid="{00000000-0005-0000-0000-000092050000}"/>
    <cellStyle name="Normal 5 8 2" xfId="392" xr:uid="{00000000-0005-0000-0000-000093050000}"/>
    <cellStyle name="Normal 5 8 2 2" xfId="886" xr:uid="{00000000-0005-0000-0000-000094050000}"/>
    <cellStyle name="Normal 5 8 2 2 2" xfId="2179" xr:uid="{00000000-0005-0000-0000-000095050000}"/>
    <cellStyle name="Normal 5 8 2 3" xfId="1685" xr:uid="{00000000-0005-0000-0000-000096050000}"/>
    <cellStyle name="Normal 5 8 3" xfId="601" xr:uid="{00000000-0005-0000-0000-000097050000}"/>
    <cellStyle name="Normal 5 8 3 2" xfId="1894" xr:uid="{00000000-0005-0000-0000-000098050000}"/>
    <cellStyle name="Normal 5 8 4" xfId="1571" xr:uid="{00000000-0005-0000-0000-000099050000}"/>
    <cellStyle name="Normal 5 9" xfId="297" xr:uid="{00000000-0005-0000-0000-00009A050000}"/>
    <cellStyle name="Normal 5 9 2" xfId="981" xr:uid="{00000000-0005-0000-0000-00009B050000}"/>
    <cellStyle name="Normal 5 9 2 2" xfId="2274" xr:uid="{00000000-0005-0000-0000-00009C050000}"/>
    <cellStyle name="Normal 5 9 3" xfId="696" xr:uid="{00000000-0005-0000-0000-00009D050000}"/>
    <cellStyle name="Normal 5 9 3 2" xfId="1989" xr:uid="{00000000-0005-0000-0000-00009E050000}"/>
    <cellStyle name="Normal 5 9 4" xfId="1590" xr:uid="{00000000-0005-0000-0000-00009F050000}"/>
    <cellStyle name="Normal 6" xfId="38" xr:uid="{00000000-0005-0000-0000-0000A0050000}"/>
    <cellStyle name="Normal 6 10" xfId="412" xr:uid="{00000000-0005-0000-0000-0000A1050000}"/>
    <cellStyle name="Normal 6 10 2" xfId="792" xr:uid="{00000000-0005-0000-0000-0000A2050000}"/>
    <cellStyle name="Normal 6 10 2 2" xfId="2085" xr:uid="{00000000-0005-0000-0000-0000A3050000}"/>
    <cellStyle name="Normal 6 10 3" xfId="1705" xr:uid="{00000000-0005-0000-0000-0000A4050000}"/>
    <cellStyle name="Normal 6 11" xfId="184" xr:uid="{00000000-0005-0000-0000-0000A5050000}"/>
    <cellStyle name="Normal 6 11 2" xfId="1477" xr:uid="{00000000-0005-0000-0000-0000A6050000}"/>
    <cellStyle name="Normal 6 12" xfId="165" xr:uid="{00000000-0005-0000-0000-0000A7050000}"/>
    <cellStyle name="Normal 6 12 2" xfId="1458" xr:uid="{00000000-0005-0000-0000-0000A8050000}"/>
    <cellStyle name="Normal 6 13" xfId="507" xr:uid="{00000000-0005-0000-0000-0000A9050000}"/>
    <cellStyle name="Normal 6 13 2" xfId="1800" xr:uid="{00000000-0005-0000-0000-0000AA050000}"/>
    <cellStyle name="Normal 6 14" xfId="1084" xr:uid="{00000000-0005-0000-0000-0000AB050000}"/>
    <cellStyle name="Normal 6 14 2" xfId="2372" xr:uid="{00000000-0005-0000-0000-0000AC050000}"/>
    <cellStyle name="Normal 6 15" xfId="1363" xr:uid="{00000000-0005-0000-0000-0000AD050000}"/>
    <cellStyle name="Normal 6 2" xfId="59" xr:uid="{00000000-0005-0000-0000-0000AE050000}"/>
    <cellStyle name="Normal 6 2 10" xfId="188" xr:uid="{00000000-0005-0000-0000-0000AF050000}"/>
    <cellStyle name="Normal 6 2 10 2" xfId="1481" xr:uid="{00000000-0005-0000-0000-0000B0050000}"/>
    <cellStyle name="Normal 6 2 11" xfId="169" xr:uid="{00000000-0005-0000-0000-0000B1050000}"/>
    <cellStyle name="Normal 6 2 11 2" xfId="1462" xr:uid="{00000000-0005-0000-0000-0000B2050000}"/>
    <cellStyle name="Normal 6 2 12" xfId="511" xr:uid="{00000000-0005-0000-0000-0000B3050000}"/>
    <cellStyle name="Normal 6 2 12 2" xfId="1804" xr:uid="{00000000-0005-0000-0000-0000B4050000}"/>
    <cellStyle name="Normal 6 2 13" xfId="1367" xr:uid="{00000000-0005-0000-0000-0000B5050000}"/>
    <cellStyle name="Normal 6 2 2" xfId="84" xr:uid="{00000000-0005-0000-0000-0000B6050000}"/>
    <cellStyle name="Normal 6 2 2 10" xfId="179" xr:uid="{00000000-0005-0000-0000-0000B7050000}"/>
    <cellStyle name="Normal 6 2 2 10 2" xfId="1472" xr:uid="{00000000-0005-0000-0000-0000B8050000}"/>
    <cellStyle name="Normal 6 2 2 11" xfId="521" xr:uid="{00000000-0005-0000-0000-0000B9050000}"/>
    <cellStyle name="Normal 6 2 2 11 2" xfId="1814" xr:uid="{00000000-0005-0000-0000-0000BA050000}"/>
    <cellStyle name="Normal 6 2 2 12" xfId="1377" xr:uid="{00000000-0005-0000-0000-0000BB050000}"/>
    <cellStyle name="Normal 6 2 2 2" xfId="103" xr:uid="{00000000-0005-0000-0000-0000BC050000}"/>
    <cellStyle name="Normal 6 2 2 2 2" xfId="331" xr:uid="{00000000-0005-0000-0000-0000BD050000}"/>
    <cellStyle name="Normal 6 2 2 2 2 2" xfId="920" xr:uid="{00000000-0005-0000-0000-0000BE050000}"/>
    <cellStyle name="Normal 6 2 2 2 2 2 2" xfId="2213" xr:uid="{00000000-0005-0000-0000-0000BF050000}"/>
    <cellStyle name="Normal 6 2 2 2 2 3" xfId="635" xr:uid="{00000000-0005-0000-0000-0000C0050000}"/>
    <cellStyle name="Normal 6 2 2 2 2 3 2" xfId="1928" xr:uid="{00000000-0005-0000-0000-0000C1050000}"/>
    <cellStyle name="Normal 6 2 2 2 2 4" xfId="1624" xr:uid="{00000000-0005-0000-0000-0000C2050000}"/>
    <cellStyle name="Normal 6 2 2 2 3" xfId="445" xr:uid="{00000000-0005-0000-0000-0000C3050000}"/>
    <cellStyle name="Normal 6 2 2 2 3 2" xfId="1015" xr:uid="{00000000-0005-0000-0000-0000C4050000}"/>
    <cellStyle name="Normal 6 2 2 2 3 2 2" xfId="2308" xr:uid="{00000000-0005-0000-0000-0000C5050000}"/>
    <cellStyle name="Normal 6 2 2 2 3 3" xfId="730" xr:uid="{00000000-0005-0000-0000-0000C6050000}"/>
    <cellStyle name="Normal 6 2 2 2 3 3 2" xfId="2023" xr:uid="{00000000-0005-0000-0000-0000C7050000}"/>
    <cellStyle name="Normal 6 2 2 2 3 4" xfId="1738" xr:uid="{00000000-0005-0000-0000-0000C8050000}"/>
    <cellStyle name="Normal 6 2 2 2 4" xfId="217" xr:uid="{00000000-0005-0000-0000-0000C9050000}"/>
    <cellStyle name="Normal 6 2 2 2 4 2" xfId="825" xr:uid="{00000000-0005-0000-0000-0000CA050000}"/>
    <cellStyle name="Normal 6 2 2 2 4 2 2" xfId="2118" xr:uid="{00000000-0005-0000-0000-0000CB050000}"/>
    <cellStyle name="Normal 6 2 2 2 4 3" xfId="1510" xr:uid="{00000000-0005-0000-0000-0000CC050000}"/>
    <cellStyle name="Normal 6 2 2 2 5" xfId="540" xr:uid="{00000000-0005-0000-0000-0000CD050000}"/>
    <cellStyle name="Normal 6 2 2 2 5 2" xfId="1833" xr:uid="{00000000-0005-0000-0000-0000CE050000}"/>
    <cellStyle name="Normal 6 2 2 2 6" xfId="1396" xr:uid="{00000000-0005-0000-0000-0000CF050000}"/>
    <cellStyle name="Normal 6 2 2 3" xfId="122" xr:uid="{00000000-0005-0000-0000-0000D0050000}"/>
    <cellStyle name="Normal 6 2 2 3 2" xfId="350" xr:uid="{00000000-0005-0000-0000-0000D1050000}"/>
    <cellStyle name="Normal 6 2 2 3 2 2" xfId="939" xr:uid="{00000000-0005-0000-0000-0000D2050000}"/>
    <cellStyle name="Normal 6 2 2 3 2 2 2" xfId="2232" xr:uid="{00000000-0005-0000-0000-0000D3050000}"/>
    <cellStyle name="Normal 6 2 2 3 2 3" xfId="654" xr:uid="{00000000-0005-0000-0000-0000D4050000}"/>
    <cellStyle name="Normal 6 2 2 3 2 3 2" xfId="1947" xr:uid="{00000000-0005-0000-0000-0000D5050000}"/>
    <cellStyle name="Normal 6 2 2 3 2 4" xfId="1643" xr:uid="{00000000-0005-0000-0000-0000D6050000}"/>
    <cellStyle name="Normal 6 2 2 3 3" xfId="464" xr:uid="{00000000-0005-0000-0000-0000D7050000}"/>
    <cellStyle name="Normal 6 2 2 3 3 2" xfId="1034" xr:uid="{00000000-0005-0000-0000-0000D8050000}"/>
    <cellStyle name="Normal 6 2 2 3 3 2 2" xfId="2327" xr:uid="{00000000-0005-0000-0000-0000D9050000}"/>
    <cellStyle name="Normal 6 2 2 3 3 3" xfId="749" xr:uid="{00000000-0005-0000-0000-0000DA050000}"/>
    <cellStyle name="Normal 6 2 2 3 3 3 2" xfId="2042" xr:uid="{00000000-0005-0000-0000-0000DB050000}"/>
    <cellStyle name="Normal 6 2 2 3 3 4" xfId="1757" xr:uid="{00000000-0005-0000-0000-0000DC050000}"/>
    <cellStyle name="Normal 6 2 2 3 4" xfId="236" xr:uid="{00000000-0005-0000-0000-0000DD050000}"/>
    <cellStyle name="Normal 6 2 2 3 4 2" xfId="844" xr:uid="{00000000-0005-0000-0000-0000DE050000}"/>
    <cellStyle name="Normal 6 2 2 3 4 2 2" xfId="2137" xr:uid="{00000000-0005-0000-0000-0000DF050000}"/>
    <cellStyle name="Normal 6 2 2 3 4 3" xfId="1529" xr:uid="{00000000-0005-0000-0000-0000E0050000}"/>
    <cellStyle name="Normal 6 2 2 3 5" xfId="559" xr:uid="{00000000-0005-0000-0000-0000E1050000}"/>
    <cellStyle name="Normal 6 2 2 3 5 2" xfId="1852" xr:uid="{00000000-0005-0000-0000-0000E2050000}"/>
    <cellStyle name="Normal 6 2 2 3 6" xfId="1415" xr:uid="{00000000-0005-0000-0000-0000E3050000}"/>
    <cellStyle name="Normal 6 2 2 4" xfId="141" xr:uid="{00000000-0005-0000-0000-0000E4050000}"/>
    <cellStyle name="Normal 6 2 2 4 2" xfId="369" xr:uid="{00000000-0005-0000-0000-0000E5050000}"/>
    <cellStyle name="Normal 6 2 2 4 2 2" xfId="958" xr:uid="{00000000-0005-0000-0000-0000E6050000}"/>
    <cellStyle name="Normal 6 2 2 4 2 2 2" xfId="2251" xr:uid="{00000000-0005-0000-0000-0000E7050000}"/>
    <cellStyle name="Normal 6 2 2 4 2 3" xfId="673" xr:uid="{00000000-0005-0000-0000-0000E8050000}"/>
    <cellStyle name="Normal 6 2 2 4 2 3 2" xfId="1966" xr:uid="{00000000-0005-0000-0000-0000E9050000}"/>
    <cellStyle name="Normal 6 2 2 4 2 4" xfId="1662" xr:uid="{00000000-0005-0000-0000-0000EA050000}"/>
    <cellStyle name="Normal 6 2 2 4 3" xfId="483" xr:uid="{00000000-0005-0000-0000-0000EB050000}"/>
    <cellStyle name="Normal 6 2 2 4 3 2" xfId="1053" xr:uid="{00000000-0005-0000-0000-0000EC050000}"/>
    <cellStyle name="Normal 6 2 2 4 3 2 2" xfId="2346" xr:uid="{00000000-0005-0000-0000-0000ED050000}"/>
    <cellStyle name="Normal 6 2 2 4 3 3" xfId="768" xr:uid="{00000000-0005-0000-0000-0000EE050000}"/>
    <cellStyle name="Normal 6 2 2 4 3 3 2" xfId="2061" xr:uid="{00000000-0005-0000-0000-0000EF050000}"/>
    <cellStyle name="Normal 6 2 2 4 3 4" xfId="1776" xr:uid="{00000000-0005-0000-0000-0000F0050000}"/>
    <cellStyle name="Normal 6 2 2 4 4" xfId="255" xr:uid="{00000000-0005-0000-0000-0000F1050000}"/>
    <cellStyle name="Normal 6 2 2 4 4 2" xfId="863" xr:uid="{00000000-0005-0000-0000-0000F2050000}"/>
    <cellStyle name="Normal 6 2 2 4 4 2 2" xfId="2156" xr:uid="{00000000-0005-0000-0000-0000F3050000}"/>
    <cellStyle name="Normal 6 2 2 4 4 3" xfId="1548" xr:uid="{00000000-0005-0000-0000-0000F4050000}"/>
    <cellStyle name="Normal 6 2 2 4 5" xfId="578" xr:uid="{00000000-0005-0000-0000-0000F5050000}"/>
    <cellStyle name="Normal 6 2 2 4 5 2" xfId="1871" xr:uid="{00000000-0005-0000-0000-0000F6050000}"/>
    <cellStyle name="Normal 6 2 2 4 6" xfId="1434" xr:uid="{00000000-0005-0000-0000-0000F7050000}"/>
    <cellStyle name="Normal 6 2 2 5" xfId="160" xr:uid="{00000000-0005-0000-0000-0000F8050000}"/>
    <cellStyle name="Normal 6 2 2 5 2" xfId="388" xr:uid="{00000000-0005-0000-0000-0000F9050000}"/>
    <cellStyle name="Normal 6 2 2 5 2 2" xfId="977" xr:uid="{00000000-0005-0000-0000-0000FA050000}"/>
    <cellStyle name="Normal 6 2 2 5 2 2 2" xfId="2270" xr:uid="{00000000-0005-0000-0000-0000FB050000}"/>
    <cellStyle name="Normal 6 2 2 5 2 3" xfId="692" xr:uid="{00000000-0005-0000-0000-0000FC050000}"/>
    <cellStyle name="Normal 6 2 2 5 2 3 2" xfId="1985" xr:uid="{00000000-0005-0000-0000-0000FD050000}"/>
    <cellStyle name="Normal 6 2 2 5 2 4" xfId="1681" xr:uid="{00000000-0005-0000-0000-0000FE050000}"/>
    <cellStyle name="Normal 6 2 2 5 3" xfId="502" xr:uid="{00000000-0005-0000-0000-0000FF050000}"/>
    <cellStyle name="Normal 6 2 2 5 3 2" xfId="1072" xr:uid="{00000000-0005-0000-0000-000000060000}"/>
    <cellStyle name="Normal 6 2 2 5 3 2 2" xfId="2365" xr:uid="{00000000-0005-0000-0000-000001060000}"/>
    <cellStyle name="Normal 6 2 2 5 3 3" xfId="787" xr:uid="{00000000-0005-0000-0000-000002060000}"/>
    <cellStyle name="Normal 6 2 2 5 3 3 2" xfId="2080" xr:uid="{00000000-0005-0000-0000-000003060000}"/>
    <cellStyle name="Normal 6 2 2 5 3 4" xfId="1795" xr:uid="{00000000-0005-0000-0000-000004060000}"/>
    <cellStyle name="Normal 6 2 2 5 4" xfId="274" xr:uid="{00000000-0005-0000-0000-000005060000}"/>
    <cellStyle name="Normal 6 2 2 5 4 2" xfId="882" xr:uid="{00000000-0005-0000-0000-000006060000}"/>
    <cellStyle name="Normal 6 2 2 5 4 2 2" xfId="2175" xr:uid="{00000000-0005-0000-0000-000007060000}"/>
    <cellStyle name="Normal 6 2 2 5 4 3" xfId="1567" xr:uid="{00000000-0005-0000-0000-000008060000}"/>
    <cellStyle name="Normal 6 2 2 5 5" xfId="597" xr:uid="{00000000-0005-0000-0000-000009060000}"/>
    <cellStyle name="Normal 6 2 2 5 5 2" xfId="1890" xr:uid="{00000000-0005-0000-0000-00000A060000}"/>
    <cellStyle name="Normal 6 2 2 5 6" xfId="1453" xr:uid="{00000000-0005-0000-0000-00000B060000}"/>
    <cellStyle name="Normal 6 2 2 6" xfId="293" xr:uid="{00000000-0005-0000-0000-00000C060000}"/>
    <cellStyle name="Normal 6 2 2 6 2" xfId="407" xr:uid="{00000000-0005-0000-0000-00000D060000}"/>
    <cellStyle name="Normal 6 2 2 6 2 2" xfId="901" xr:uid="{00000000-0005-0000-0000-00000E060000}"/>
    <cellStyle name="Normal 6 2 2 6 2 2 2" xfId="2194" xr:uid="{00000000-0005-0000-0000-00000F060000}"/>
    <cellStyle name="Normal 6 2 2 6 2 3" xfId="1700" xr:uid="{00000000-0005-0000-0000-000010060000}"/>
    <cellStyle name="Normal 6 2 2 6 3" xfId="616" xr:uid="{00000000-0005-0000-0000-000011060000}"/>
    <cellStyle name="Normal 6 2 2 6 3 2" xfId="1909" xr:uid="{00000000-0005-0000-0000-000012060000}"/>
    <cellStyle name="Normal 6 2 2 6 4" xfId="1586" xr:uid="{00000000-0005-0000-0000-000013060000}"/>
    <cellStyle name="Normal 6 2 2 7" xfId="312" xr:uid="{00000000-0005-0000-0000-000014060000}"/>
    <cellStyle name="Normal 6 2 2 7 2" xfId="996" xr:uid="{00000000-0005-0000-0000-000015060000}"/>
    <cellStyle name="Normal 6 2 2 7 2 2" xfId="2289" xr:uid="{00000000-0005-0000-0000-000016060000}"/>
    <cellStyle name="Normal 6 2 2 7 3" xfId="711" xr:uid="{00000000-0005-0000-0000-000017060000}"/>
    <cellStyle name="Normal 6 2 2 7 3 2" xfId="2004" xr:uid="{00000000-0005-0000-0000-000018060000}"/>
    <cellStyle name="Normal 6 2 2 7 4" xfId="1605" xr:uid="{00000000-0005-0000-0000-000019060000}"/>
    <cellStyle name="Normal 6 2 2 8" xfId="426" xr:uid="{00000000-0005-0000-0000-00001A060000}"/>
    <cellStyle name="Normal 6 2 2 8 2" xfId="806" xr:uid="{00000000-0005-0000-0000-00001B060000}"/>
    <cellStyle name="Normal 6 2 2 8 2 2" xfId="2099" xr:uid="{00000000-0005-0000-0000-00001C060000}"/>
    <cellStyle name="Normal 6 2 2 8 3" xfId="1719" xr:uid="{00000000-0005-0000-0000-00001D060000}"/>
    <cellStyle name="Normal 6 2 2 9" xfId="198" xr:uid="{00000000-0005-0000-0000-00001E060000}"/>
    <cellStyle name="Normal 6 2 2 9 2" xfId="1491" xr:uid="{00000000-0005-0000-0000-00001F060000}"/>
    <cellStyle name="Normal 6 2 3" xfId="93" xr:uid="{00000000-0005-0000-0000-000020060000}"/>
    <cellStyle name="Normal 6 2 3 2" xfId="321" xr:uid="{00000000-0005-0000-0000-000021060000}"/>
    <cellStyle name="Normal 6 2 3 2 2" xfId="910" xr:uid="{00000000-0005-0000-0000-000022060000}"/>
    <cellStyle name="Normal 6 2 3 2 2 2" xfId="2203" xr:uid="{00000000-0005-0000-0000-000023060000}"/>
    <cellStyle name="Normal 6 2 3 2 3" xfId="625" xr:uid="{00000000-0005-0000-0000-000024060000}"/>
    <cellStyle name="Normal 6 2 3 2 3 2" xfId="1918" xr:uid="{00000000-0005-0000-0000-000025060000}"/>
    <cellStyle name="Normal 6 2 3 2 4" xfId="1614" xr:uid="{00000000-0005-0000-0000-000026060000}"/>
    <cellStyle name="Normal 6 2 3 3" xfId="435" xr:uid="{00000000-0005-0000-0000-000027060000}"/>
    <cellStyle name="Normal 6 2 3 3 2" xfId="1005" xr:uid="{00000000-0005-0000-0000-000028060000}"/>
    <cellStyle name="Normal 6 2 3 3 2 2" xfId="2298" xr:uid="{00000000-0005-0000-0000-000029060000}"/>
    <cellStyle name="Normal 6 2 3 3 3" xfId="720" xr:uid="{00000000-0005-0000-0000-00002A060000}"/>
    <cellStyle name="Normal 6 2 3 3 3 2" xfId="2013" xr:uid="{00000000-0005-0000-0000-00002B060000}"/>
    <cellStyle name="Normal 6 2 3 3 4" xfId="1728" xr:uid="{00000000-0005-0000-0000-00002C060000}"/>
    <cellStyle name="Normal 6 2 3 4" xfId="207" xr:uid="{00000000-0005-0000-0000-00002D060000}"/>
    <cellStyle name="Normal 6 2 3 4 2" xfId="815" xr:uid="{00000000-0005-0000-0000-00002E060000}"/>
    <cellStyle name="Normal 6 2 3 4 2 2" xfId="2108" xr:uid="{00000000-0005-0000-0000-00002F060000}"/>
    <cellStyle name="Normal 6 2 3 4 3" xfId="1500" xr:uid="{00000000-0005-0000-0000-000030060000}"/>
    <cellStyle name="Normal 6 2 3 5" xfId="530" xr:uid="{00000000-0005-0000-0000-000031060000}"/>
    <cellStyle name="Normal 6 2 3 5 2" xfId="1823" xr:uid="{00000000-0005-0000-0000-000032060000}"/>
    <cellStyle name="Normal 6 2 3 6" xfId="1386" xr:uid="{00000000-0005-0000-0000-000033060000}"/>
    <cellStyle name="Normal 6 2 4" xfId="112" xr:uid="{00000000-0005-0000-0000-000034060000}"/>
    <cellStyle name="Normal 6 2 4 2" xfId="340" xr:uid="{00000000-0005-0000-0000-000035060000}"/>
    <cellStyle name="Normal 6 2 4 2 2" xfId="929" xr:uid="{00000000-0005-0000-0000-000036060000}"/>
    <cellStyle name="Normal 6 2 4 2 2 2" xfId="2222" xr:uid="{00000000-0005-0000-0000-000037060000}"/>
    <cellStyle name="Normal 6 2 4 2 3" xfId="644" xr:uid="{00000000-0005-0000-0000-000038060000}"/>
    <cellStyle name="Normal 6 2 4 2 3 2" xfId="1937" xr:uid="{00000000-0005-0000-0000-000039060000}"/>
    <cellStyle name="Normal 6 2 4 2 4" xfId="1633" xr:uid="{00000000-0005-0000-0000-00003A060000}"/>
    <cellStyle name="Normal 6 2 4 3" xfId="454" xr:uid="{00000000-0005-0000-0000-00003B060000}"/>
    <cellStyle name="Normal 6 2 4 3 2" xfId="1024" xr:uid="{00000000-0005-0000-0000-00003C060000}"/>
    <cellStyle name="Normal 6 2 4 3 2 2" xfId="2317" xr:uid="{00000000-0005-0000-0000-00003D060000}"/>
    <cellStyle name="Normal 6 2 4 3 3" xfId="739" xr:uid="{00000000-0005-0000-0000-00003E060000}"/>
    <cellStyle name="Normal 6 2 4 3 3 2" xfId="2032" xr:uid="{00000000-0005-0000-0000-00003F060000}"/>
    <cellStyle name="Normal 6 2 4 3 4" xfId="1747" xr:uid="{00000000-0005-0000-0000-000040060000}"/>
    <cellStyle name="Normal 6 2 4 4" xfId="226" xr:uid="{00000000-0005-0000-0000-000041060000}"/>
    <cellStyle name="Normal 6 2 4 4 2" xfId="834" xr:uid="{00000000-0005-0000-0000-000042060000}"/>
    <cellStyle name="Normal 6 2 4 4 2 2" xfId="2127" xr:uid="{00000000-0005-0000-0000-000043060000}"/>
    <cellStyle name="Normal 6 2 4 4 3" xfId="1519" xr:uid="{00000000-0005-0000-0000-000044060000}"/>
    <cellStyle name="Normal 6 2 4 5" xfId="549" xr:uid="{00000000-0005-0000-0000-000045060000}"/>
    <cellStyle name="Normal 6 2 4 5 2" xfId="1842" xr:uid="{00000000-0005-0000-0000-000046060000}"/>
    <cellStyle name="Normal 6 2 4 6" xfId="1405" xr:uid="{00000000-0005-0000-0000-000047060000}"/>
    <cellStyle name="Normal 6 2 5" xfId="131" xr:uid="{00000000-0005-0000-0000-000048060000}"/>
    <cellStyle name="Normal 6 2 5 2" xfId="359" xr:uid="{00000000-0005-0000-0000-000049060000}"/>
    <cellStyle name="Normal 6 2 5 2 2" xfId="948" xr:uid="{00000000-0005-0000-0000-00004A060000}"/>
    <cellStyle name="Normal 6 2 5 2 2 2" xfId="2241" xr:uid="{00000000-0005-0000-0000-00004B060000}"/>
    <cellStyle name="Normal 6 2 5 2 3" xfId="663" xr:uid="{00000000-0005-0000-0000-00004C060000}"/>
    <cellStyle name="Normal 6 2 5 2 3 2" xfId="1956" xr:uid="{00000000-0005-0000-0000-00004D060000}"/>
    <cellStyle name="Normal 6 2 5 2 4" xfId="1652" xr:uid="{00000000-0005-0000-0000-00004E060000}"/>
    <cellStyle name="Normal 6 2 5 3" xfId="473" xr:uid="{00000000-0005-0000-0000-00004F060000}"/>
    <cellStyle name="Normal 6 2 5 3 2" xfId="1043" xr:uid="{00000000-0005-0000-0000-000050060000}"/>
    <cellStyle name="Normal 6 2 5 3 2 2" xfId="2336" xr:uid="{00000000-0005-0000-0000-000051060000}"/>
    <cellStyle name="Normal 6 2 5 3 3" xfId="758" xr:uid="{00000000-0005-0000-0000-000052060000}"/>
    <cellStyle name="Normal 6 2 5 3 3 2" xfId="2051" xr:uid="{00000000-0005-0000-0000-000053060000}"/>
    <cellStyle name="Normal 6 2 5 3 4" xfId="1766" xr:uid="{00000000-0005-0000-0000-000054060000}"/>
    <cellStyle name="Normal 6 2 5 4" xfId="245" xr:uid="{00000000-0005-0000-0000-000055060000}"/>
    <cellStyle name="Normal 6 2 5 4 2" xfId="853" xr:uid="{00000000-0005-0000-0000-000056060000}"/>
    <cellStyle name="Normal 6 2 5 4 2 2" xfId="2146" xr:uid="{00000000-0005-0000-0000-000057060000}"/>
    <cellStyle name="Normal 6 2 5 4 3" xfId="1538" xr:uid="{00000000-0005-0000-0000-000058060000}"/>
    <cellStyle name="Normal 6 2 5 5" xfId="568" xr:uid="{00000000-0005-0000-0000-000059060000}"/>
    <cellStyle name="Normal 6 2 5 5 2" xfId="1861" xr:uid="{00000000-0005-0000-0000-00005A060000}"/>
    <cellStyle name="Normal 6 2 5 6" xfId="1424" xr:uid="{00000000-0005-0000-0000-00005B060000}"/>
    <cellStyle name="Normal 6 2 6" xfId="150" xr:uid="{00000000-0005-0000-0000-00005C060000}"/>
    <cellStyle name="Normal 6 2 6 2" xfId="378" xr:uid="{00000000-0005-0000-0000-00005D060000}"/>
    <cellStyle name="Normal 6 2 6 2 2" xfId="967" xr:uid="{00000000-0005-0000-0000-00005E060000}"/>
    <cellStyle name="Normal 6 2 6 2 2 2" xfId="2260" xr:uid="{00000000-0005-0000-0000-00005F060000}"/>
    <cellStyle name="Normal 6 2 6 2 3" xfId="682" xr:uid="{00000000-0005-0000-0000-000060060000}"/>
    <cellStyle name="Normal 6 2 6 2 3 2" xfId="1975" xr:uid="{00000000-0005-0000-0000-000061060000}"/>
    <cellStyle name="Normal 6 2 6 2 4" xfId="1671" xr:uid="{00000000-0005-0000-0000-000062060000}"/>
    <cellStyle name="Normal 6 2 6 3" xfId="492" xr:uid="{00000000-0005-0000-0000-000063060000}"/>
    <cellStyle name="Normal 6 2 6 3 2" xfId="1062" xr:uid="{00000000-0005-0000-0000-000064060000}"/>
    <cellStyle name="Normal 6 2 6 3 2 2" xfId="2355" xr:uid="{00000000-0005-0000-0000-000065060000}"/>
    <cellStyle name="Normal 6 2 6 3 3" xfId="777" xr:uid="{00000000-0005-0000-0000-000066060000}"/>
    <cellStyle name="Normal 6 2 6 3 3 2" xfId="2070" xr:uid="{00000000-0005-0000-0000-000067060000}"/>
    <cellStyle name="Normal 6 2 6 3 4" xfId="1785" xr:uid="{00000000-0005-0000-0000-000068060000}"/>
    <cellStyle name="Normal 6 2 6 4" xfId="264" xr:uid="{00000000-0005-0000-0000-000069060000}"/>
    <cellStyle name="Normal 6 2 6 4 2" xfId="872" xr:uid="{00000000-0005-0000-0000-00006A060000}"/>
    <cellStyle name="Normal 6 2 6 4 2 2" xfId="2165" xr:uid="{00000000-0005-0000-0000-00006B060000}"/>
    <cellStyle name="Normal 6 2 6 4 3" xfId="1557" xr:uid="{00000000-0005-0000-0000-00006C060000}"/>
    <cellStyle name="Normal 6 2 6 5" xfId="587" xr:uid="{00000000-0005-0000-0000-00006D060000}"/>
    <cellStyle name="Normal 6 2 6 5 2" xfId="1880" xr:uid="{00000000-0005-0000-0000-00006E060000}"/>
    <cellStyle name="Normal 6 2 6 6" xfId="1443" xr:uid="{00000000-0005-0000-0000-00006F060000}"/>
    <cellStyle name="Normal 6 2 7" xfId="283" xr:uid="{00000000-0005-0000-0000-000070060000}"/>
    <cellStyle name="Normal 6 2 7 2" xfId="397" xr:uid="{00000000-0005-0000-0000-000071060000}"/>
    <cellStyle name="Normal 6 2 7 2 2" xfId="891" xr:uid="{00000000-0005-0000-0000-000072060000}"/>
    <cellStyle name="Normal 6 2 7 2 2 2" xfId="2184" xr:uid="{00000000-0005-0000-0000-000073060000}"/>
    <cellStyle name="Normal 6 2 7 2 3" xfId="1690" xr:uid="{00000000-0005-0000-0000-000074060000}"/>
    <cellStyle name="Normal 6 2 7 3" xfId="606" xr:uid="{00000000-0005-0000-0000-000075060000}"/>
    <cellStyle name="Normal 6 2 7 3 2" xfId="1899" xr:uid="{00000000-0005-0000-0000-000076060000}"/>
    <cellStyle name="Normal 6 2 7 4" xfId="1576" xr:uid="{00000000-0005-0000-0000-000077060000}"/>
    <cellStyle name="Normal 6 2 8" xfId="302" xr:uid="{00000000-0005-0000-0000-000078060000}"/>
    <cellStyle name="Normal 6 2 8 2" xfId="986" xr:uid="{00000000-0005-0000-0000-000079060000}"/>
    <cellStyle name="Normal 6 2 8 2 2" xfId="2279" xr:uid="{00000000-0005-0000-0000-00007A060000}"/>
    <cellStyle name="Normal 6 2 8 3" xfId="701" xr:uid="{00000000-0005-0000-0000-00007B060000}"/>
    <cellStyle name="Normal 6 2 8 3 2" xfId="1994" xr:uid="{00000000-0005-0000-0000-00007C060000}"/>
    <cellStyle name="Normal 6 2 8 4" xfId="1595" xr:uid="{00000000-0005-0000-0000-00007D060000}"/>
    <cellStyle name="Normal 6 2 9" xfId="416" xr:uid="{00000000-0005-0000-0000-00007E060000}"/>
    <cellStyle name="Normal 6 2 9 2" xfId="796" xr:uid="{00000000-0005-0000-0000-00007F060000}"/>
    <cellStyle name="Normal 6 2 9 2 2" xfId="2089" xr:uid="{00000000-0005-0000-0000-000080060000}"/>
    <cellStyle name="Normal 6 2 9 3" xfId="1709" xr:uid="{00000000-0005-0000-0000-000081060000}"/>
    <cellStyle name="Normal 6 3" xfId="75" xr:uid="{00000000-0005-0000-0000-000082060000}"/>
    <cellStyle name="Normal 6 3 10" xfId="175" xr:uid="{00000000-0005-0000-0000-000083060000}"/>
    <cellStyle name="Normal 6 3 10 2" xfId="1468" xr:uid="{00000000-0005-0000-0000-000084060000}"/>
    <cellStyle name="Normal 6 3 11" xfId="517" xr:uid="{00000000-0005-0000-0000-000085060000}"/>
    <cellStyle name="Normal 6 3 11 2" xfId="1810" xr:uid="{00000000-0005-0000-0000-000086060000}"/>
    <cellStyle name="Normal 6 3 12" xfId="1373" xr:uid="{00000000-0005-0000-0000-000087060000}"/>
    <cellStyle name="Normal 6 3 2" xfId="99" xr:uid="{00000000-0005-0000-0000-000088060000}"/>
    <cellStyle name="Normal 6 3 2 2" xfId="327" xr:uid="{00000000-0005-0000-0000-000089060000}"/>
    <cellStyle name="Normal 6 3 2 2 2" xfId="916" xr:uid="{00000000-0005-0000-0000-00008A060000}"/>
    <cellStyle name="Normal 6 3 2 2 2 2" xfId="2209" xr:uid="{00000000-0005-0000-0000-00008B060000}"/>
    <cellStyle name="Normal 6 3 2 2 3" xfId="631" xr:uid="{00000000-0005-0000-0000-00008C060000}"/>
    <cellStyle name="Normal 6 3 2 2 3 2" xfId="1924" xr:uid="{00000000-0005-0000-0000-00008D060000}"/>
    <cellStyle name="Normal 6 3 2 2 4" xfId="1620" xr:uid="{00000000-0005-0000-0000-00008E060000}"/>
    <cellStyle name="Normal 6 3 2 3" xfId="441" xr:uid="{00000000-0005-0000-0000-00008F060000}"/>
    <cellStyle name="Normal 6 3 2 3 2" xfId="1011" xr:uid="{00000000-0005-0000-0000-000090060000}"/>
    <cellStyle name="Normal 6 3 2 3 2 2" xfId="2304" xr:uid="{00000000-0005-0000-0000-000091060000}"/>
    <cellStyle name="Normal 6 3 2 3 3" xfId="726" xr:uid="{00000000-0005-0000-0000-000092060000}"/>
    <cellStyle name="Normal 6 3 2 3 3 2" xfId="2019" xr:uid="{00000000-0005-0000-0000-000093060000}"/>
    <cellStyle name="Normal 6 3 2 3 4" xfId="1734" xr:uid="{00000000-0005-0000-0000-000094060000}"/>
    <cellStyle name="Normal 6 3 2 4" xfId="213" xr:uid="{00000000-0005-0000-0000-000095060000}"/>
    <cellStyle name="Normal 6 3 2 4 2" xfId="821" xr:uid="{00000000-0005-0000-0000-000096060000}"/>
    <cellStyle name="Normal 6 3 2 4 2 2" xfId="2114" xr:uid="{00000000-0005-0000-0000-000097060000}"/>
    <cellStyle name="Normal 6 3 2 4 3" xfId="1506" xr:uid="{00000000-0005-0000-0000-000098060000}"/>
    <cellStyle name="Normal 6 3 2 5" xfId="536" xr:uid="{00000000-0005-0000-0000-000099060000}"/>
    <cellStyle name="Normal 6 3 2 5 2" xfId="1829" xr:uid="{00000000-0005-0000-0000-00009A060000}"/>
    <cellStyle name="Normal 6 3 2 6" xfId="1392" xr:uid="{00000000-0005-0000-0000-00009B060000}"/>
    <cellStyle name="Normal 6 3 3" xfId="118" xr:uid="{00000000-0005-0000-0000-00009C060000}"/>
    <cellStyle name="Normal 6 3 3 2" xfId="346" xr:uid="{00000000-0005-0000-0000-00009D060000}"/>
    <cellStyle name="Normal 6 3 3 2 2" xfId="935" xr:uid="{00000000-0005-0000-0000-00009E060000}"/>
    <cellStyle name="Normal 6 3 3 2 2 2" xfId="2228" xr:uid="{00000000-0005-0000-0000-00009F060000}"/>
    <cellStyle name="Normal 6 3 3 2 3" xfId="650" xr:uid="{00000000-0005-0000-0000-0000A0060000}"/>
    <cellStyle name="Normal 6 3 3 2 3 2" xfId="1943" xr:uid="{00000000-0005-0000-0000-0000A1060000}"/>
    <cellStyle name="Normal 6 3 3 2 4" xfId="1639" xr:uid="{00000000-0005-0000-0000-0000A2060000}"/>
    <cellStyle name="Normal 6 3 3 3" xfId="460" xr:uid="{00000000-0005-0000-0000-0000A3060000}"/>
    <cellStyle name="Normal 6 3 3 3 2" xfId="1030" xr:uid="{00000000-0005-0000-0000-0000A4060000}"/>
    <cellStyle name="Normal 6 3 3 3 2 2" xfId="2323" xr:uid="{00000000-0005-0000-0000-0000A5060000}"/>
    <cellStyle name="Normal 6 3 3 3 3" xfId="745" xr:uid="{00000000-0005-0000-0000-0000A6060000}"/>
    <cellStyle name="Normal 6 3 3 3 3 2" xfId="2038" xr:uid="{00000000-0005-0000-0000-0000A7060000}"/>
    <cellStyle name="Normal 6 3 3 3 4" xfId="1753" xr:uid="{00000000-0005-0000-0000-0000A8060000}"/>
    <cellStyle name="Normal 6 3 3 4" xfId="232" xr:uid="{00000000-0005-0000-0000-0000A9060000}"/>
    <cellStyle name="Normal 6 3 3 4 2" xfId="840" xr:uid="{00000000-0005-0000-0000-0000AA060000}"/>
    <cellStyle name="Normal 6 3 3 4 2 2" xfId="2133" xr:uid="{00000000-0005-0000-0000-0000AB060000}"/>
    <cellStyle name="Normal 6 3 3 4 3" xfId="1525" xr:uid="{00000000-0005-0000-0000-0000AC060000}"/>
    <cellStyle name="Normal 6 3 3 5" xfId="555" xr:uid="{00000000-0005-0000-0000-0000AD060000}"/>
    <cellStyle name="Normal 6 3 3 5 2" xfId="1848" xr:uid="{00000000-0005-0000-0000-0000AE060000}"/>
    <cellStyle name="Normal 6 3 3 6" xfId="1411" xr:uid="{00000000-0005-0000-0000-0000AF060000}"/>
    <cellStyle name="Normal 6 3 4" xfId="137" xr:uid="{00000000-0005-0000-0000-0000B0060000}"/>
    <cellStyle name="Normal 6 3 4 2" xfId="365" xr:uid="{00000000-0005-0000-0000-0000B1060000}"/>
    <cellStyle name="Normal 6 3 4 2 2" xfId="954" xr:uid="{00000000-0005-0000-0000-0000B2060000}"/>
    <cellStyle name="Normal 6 3 4 2 2 2" xfId="2247" xr:uid="{00000000-0005-0000-0000-0000B3060000}"/>
    <cellStyle name="Normal 6 3 4 2 3" xfId="669" xr:uid="{00000000-0005-0000-0000-0000B4060000}"/>
    <cellStyle name="Normal 6 3 4 2 3 2" xfId="1962" xr:uid="{00000000-0005-0000-0000-0000B5060000}"/>
    <cellStyle name="Normal 6 3 4 2 4" xfId="1658" xr:uid="{00000000-0005-0000-0000-0000B6060000}"/>
    <cellStyle name="Normal 6 3 4 3" xfId="479" xr:uid="{00000000-0005-0000-0000-0000B7060000}"/>
    <cellStyle name="Normal 6 3 4 3 2" xfId="1049" xr:uid="{00000000-0005-0000-0000-0000B8060000}"/>
    <cellStyle name="Normal 6 3 4 3 2 2" xfId="2342" xr:uid="{00000000-0005-0000-0000-0000B9060000}"/>
    <cellStyle name="Normal 6 3 4 3 3" xfId="764" xr:uid="{00000000-0005-0000-0000-0000BA060000}"/>
    <cellStyle name="Normal 6 3 4 3 3 2" xfId="2057" xr:uid="{00000000-0005-0000-0000-0000BB060000}"/>
    <cellStyle name="Normal 6 3 4 3 4" xfId="1772" xr:uid="{00000000-0005-0000-0000-0000BC060000}"/>
    <cellStyle name="Normal 6 3 4 4" xfId="251" xr:uid="{00000000-0005-0000-0000-0000BD060000}"/>
    <cellStyle name="Normal 6 3 4 4 2" xfId="859" xr:uid="{00000000-0005-0000-0000-0000BE060000}"/>
    <cellStyle name="Normal 6 3 4 4 2 2" xfId="2152" xr:uid="{00000000-0005-0000-0000-0000BF060000}"/>
    <cellStyle name="Normal 6 3 4 4 3" xfId="1544" xr:uid="{00000000-0005-0000-0000-0000C0060000}"/>
    <cellStyle name="Normal 6 3 4 5" xfId="574" xr:uid="{00000000-0005-0000-0000-0000C1060000}"/>
    <cellStyle name="Normal 6 3 4 5 2" xfId="1867" xr:uid="{00000000-0005-0000-0000-0000C2060000}"/>
    <cellStyle name="Normal 6 3 4 6" xfId="1430" xr:uid="{00000000-0005-0000-0000-0000C3060000}"/>
    <cellStyle name="Normal 6 3 5" xfId="156" xr:uid="{00000000-0005-0000-0000-0000C4060000}"/>
    <cellStyle name="Normal 6 3 5 2" xfId="384" xr:uid="{00000000-0005-0000-0000-0000C5060000}"/>
    <cellStyle name="Normal 6 3 5 2 2" xfId="973" xr:uid="{00000000-0005-0000-0000-0000C6060000}"/>
    <cellStyle name="Normal 6 3 5 2 2 2" xfId="2266" xr:uid="{00000000-0005-0000-0000-0000C7060000}"/>
    <cellStyle name="Normal 6 3 5 2 3" xfId="688" xr:uid="{00000000-0005-0000-0000-0000C8060000}"/>
    <cellStyle name="Normal 6 3 5 2 3 2" xfId="1981" xr:uid="{00000000-0005-0000-0000-0000C9060000}"/>
    <cellStyle name="Normal 6 3 5 2 4" xfId="1677" xr:uid="{00000000-0005-0000-0000-0000CA060000}"/>
    <cellStyle name="Normal 6 3 5 3" xfId="498" xr:uid="{00000000-0005-0000-0000-0000CB060000}"/>
    <cellStyle name="Normal 6 3 5 3 2" xfId="1068" xr:uid="{00000000-0005-0000-0000-0000CC060000}"/>
    <cellStyle name="Normal 6 3 5 3 2 2" xfId="2361" xr:uid="{00000000-0005-0000-0000-0000CD060000}"/>
    <cellStyle name="Normal 6 3 5 3 3" xfId="783" xr:uid="{00000000-0005-0000-0000-0000CE060000}"/>
    <cellStyle name="Normal 6 3 5 3 3 2" xfId="2076" xr:uid="{00000000-0005-0000-0000-0000CF060000}"/>
    <cellStyle name="Normal 6 3 5 3 4" xfId="1791" xr:uid="{00000000-0005-0000-0000-0000D0060000}"/>
    <cellStyle name="Normal 6 3 5 4" xfId="270" xr:uid="{00000000-0005-0000-0000-0000D1060000}"/>
    <cellStyle name="Normal 6 3 5 4 2" xfId="878" xr:uid="{00000000-0005-0000-0000-0000D2060000}"/>
    <cellStyle name="Normal 6 3 5 4 2 2" xfId="2171" xr:uid="{00000000-0005-0000-0000-0000D3060000}"/>
    <cellStyle name="Normal 6 3 5 4 3" xfId="1563" xr:uid="{00000000-0005-0000-0000-0000D4060000}"/>
    <cellStyle name="Normal 6 3 5 5" xfId="593" xr:uid="{00000000-0005-0000-0000-0000D5060000}"/>
    <cellStyle name="Normal 6 3 5 5 2" xfId="1886" xr:uid="{00000000-0005-0000-0000-0000D6060000}"/>
    <cellStyle name="Normal 6 3 5 6" xfId="1449" xr:uid="{00000000-0005-0000-0000-0000D7060000}"/>
    <cellStyle name="Normal 6 3 6" xfId="289" xr:uid="{00000000-0005-0000-0000-0000D8060000}"/>
    <cellStyle name="Normal 6 3 6 2" xfId="403" xr:uid="{00000000-0005-0000-0000-0000D9060000}"/>
    <cellStyle name="Normal 6 3 6 2 2" xfId="897" xr:uid="{00000000-0005-0000-0000-0000DA060000}"/>
    <cellStyle name="Normal 6 3 6 2 2 2" xfId="2190" xr:uid="{00000000-0005-0000-0000-0000DB060000}"/>
    <cellStyle name="Normal 6 3 6 2 3" xfId="1696" xr:uid="{00000000-0005-0000-0000-0000DC060000}"/>
    <cellStyle name="Normal 6 3 6 3" xfId="612" xr:uid="{00000000-0005-0000-0000-0000DD060000}"/>
    <cellStyle name="Normal 6 3 6 3 2" xfId="1905" xr:uid="{00000000-0005-0000-0000-0000DE060000}"/>
    <cellStyle name="Normal 6 3 6 4" xfId="1582" xr:uid="{00000000-0005-0000-0000-0000DF060000}"/>
    <cellStyle name="Normal 6 3 7" xfId="308" xr:uid="{00000000-0005-0000-0000-0000E0060000}"/>
    <cellStyle name="Normal 6 3 7 2" xfId="992" xr:uid="{00000000-0005-0000-0000-0000E1060000}"/>
    <cellStyle name="Normal 6 3 7 2 2" xfId="2285" xr:uid="{00000000-0005-0000-0000-0000E2060000}"/>
    <cellStyle name="Normal 6 3 7 3" xfId="707" xr:uid="{00000000-0005-0000-0000-0000E3060000}"/>
    <cellStyle name="Normal 6 3 7 3 2" xfId="2000" xr:uid="{00000000-0005-0000-0000-0000E4060000}"/>
    <cellStyle name="Normal 6 3 7 4" xfId="1601" xr:uid="{00000000-0005-0000-0000-0000E5060000}"/>
    <cellStyle name="Normal 6 3 8" xfId="422" xr:uid="{00000000-0005-0000-0000-0000E6060000}"/>
    <cellStyle name="Normal 6 3 8 2" xfId="802" xr:uid="{00000000-0005-0000-0000-0000E7060000}"/>
    <cellStyle name="Normal 6 3 8 2 2" xfId="2095" xr:uid="{00000000-0005-0000-0000-0000E8060000}"/>
    <cellStyle name="Normal 6 3 8 3" xfId="1715" xr:uid="{00000000-0005-0000-0000-0000E9060000}"/>
    <cellStyle name="Normal 6 3 9" xfId="194" xr:uid="{00000000-0005-0000-0000-0000EA060000}"/>
    <cellStyle name="Normal 6 3 9 2" xfId="1487" xr:uid="{00000000-0005-0000-0000-0000EB060000}"/>
    <cellStyle name="Normal 6 4" xfId="89" xr:uid="{00000000-0005-0000-0000-0000EC060000}"/>
    <cellStyle name="Normal 6 4 2" xfId="317" xr:uid="{00000000-0005-0000-0000-0000ED060000}"/>
    <cellStyle name="Normal 6 4 2 2" xfId="906" xr:uid="{00000000-0005-0000-0000-0000EE060000}"/>
    <cellStyle name="Normal 6 4 2 2 2" xfId="2199" xr:uid="{00000000-0005-0000-0000-0000EF060000}"/>
    <cellStyle name="Normal 6 4 2 3" xfId="621" xr:uid="{00000000-0005-0000-0000-0000F0060000}"/>
    <cellStyle name="Normal 6 4 2 3 2" xfId="1914" xr:uid="{00000000-0005-0000-0000-0000F1060000}"/>
    <cellStyle name="Normal 6 4 2 4" xfId="1610" xr:uid="{00000000-0005-0000-0000-0000F2060000}"/>
    <cellStyle name="Normal 6 4 3" xfId="431" xr:uid="{00000000-0005-0000-0000-0000F3060000}"/>
    <cellStyle name="Normal 6 4 3 2" xfId="1001" xr:uid="{00000000-0005-0000-0000-0000F4060000}"/>
    <cellStyle name="Normal 6 4 3 2 2" xfId="2294" xr:uid="{00000000-0005-0000-0000-0000F5060000}"/>
    <cellStyle name="Normal 6 4 3 3" xfId="716" xr:uid="{00000000-0005-0000-0000-0000F6060000}"/>
    <cellStyle name="Normal 6 4 3 3 2" xfId="2009" xr:uid="{00000000-0005-0000-0000-0000F7060000}"/>
    <cellStyle name="Normal 6 4 3 4" xfId="1724" xr:uid="{00000000-0005-0000-0000-0000F8060000}"/>
    <cellStyle name="Normal 6 4 4" xfId="203" xr:uid="{00000000-0005-0000-0000-0000F9060000}"/>
    <cellStyle name="Normal 6 4 4 2" xfId="811" xr:uid="{00000000-0005-0000-0000-0000FA060000}"/>
    <cellStyle name="Normal 6 4 4 2 2" xfId="2104" xr:uid="{00000000-0005-0000-0000-0000FB060000}"/>
    <cellStyle name="Normal 6 4 4 3" xfId="1496" xr:uid="{00000000-0005-0000-0000-0000FC060000}"/>
    <cellStyle name="Normal 6 4 5" xfId="526" xr:uid="{00000000-0005-0000-0000-0000FD060000}"/>
    <cellStyle name="Normal 6 4 5 2" xfId="1819" xr:uid="{00000000-0005-0000-0000-0000FE060000}"/>
    <cellStyle name="Normal 6 4 6" xfId="1382" xr:uid="{00000000-0005-0000-0000-0000FF060000}"/>
    <cellStyle name="Normal 6 5" xfId="108" xr:uid="{00000000-0005-0000-0000-000000070000}"/>
    <cellStyle name="Normal 6 5 2" xfId="336" xr:uid="{00000000-0005-0000-0000-000001070000}"/>
    <cellStyle name="Normal 6 5 2 2" xfId="925" xr:uid="{00000000-0005-0000-0000-000002070000}"/>
    <cellStyle name="Normal 6 5 2 2 2" xfId="2218" xr:uid="{00000000-0005-0000-0000-000003070000}"/>
    <cellStyle name="Normal 6 5 2 3" xfId="640" xr:uid="{00000000-0005-0000-0000-000004070000}"/>
    <cellStyle name="Normal 6 5 2 3 2" xfId="1933" xr:uid="{00000000-0005-0000-0000-000005070000}"/>
    <cellStyle name="Normal 6 5 2 4" xfId="1629" xr:uid="{00000000-0005-0000-0000-000006070000}"/>
    <cellStyle name="Normal 6 5 3" xfId="450" xr:uid="{00000000-0005-0000-0000-000007070000}"/>
    <cellStyle name="Normal 6 5 3 2" xfId="1020" xr:uid="{00000000-0005-0000-0000-000008070000}"/>
    <cellStyle name="Normal 6 5 3 2 2" xfId="2313" xr:uid="{00000000-0005-0000-0000-000009070000}"/>
    <cellStyle name="Normal 6 5 3 3" xfId="735" xr:uid="{00000000-0005-0000-0000-00000A070000}"/>
    <cellStyle name="Normal 6 5 3 3 2" xfId="2028" xr:uid="{00000000-0005-0000-0000-00000B070000}"/>
    <cellStyle name="Normal 6 5 3 4" xfId="1743" xr:uid="{00000000-0005-0000-0000-00000C070000}"/>
    <cellStyle name="Normal 6 5 4" xfId="222" xr:uid="{00000000-0005-0000-0000-00000D070000}"/>
    <cellStyle name="Normal 6 5 4 2" xfId="830" xr:uid="{00000000-0005-0000-0000-00000E070000}"/>
    <cellStyle name="Normal 6 5 4 2 2" xfId="2123" xr:uid="{00000000-0005-0000-0000-00000F070000}"/>
    <cellStyle name="Normal 6 5 4 3" xfId="1515" xr:uid="{00000000-0005-0000-0000-000010070000}"/>
    <cellStyle name="Normal 6 5 5" xfId="545" xr:uid="{00000000-0005-0000-0000-000011070000}"/>
    <cellStyle name="Normal 6 5 5 2" xfId="1838" xr:uid="{00000000-0005-0000-0000-000012070000}"/>
    <cellStyle name="Normal 6 5 6" xfId="1401" xr:uid="{00000000-0005-0000-0000-000013070000}"/>
    <cellStyle name="Normal 6 6" xfId="127" xr:uid="{00000000-0005-0000-0000-000014070000}"/>
    <cellStyle name="Normal 6 6 2" xfId="355" xr:uid="{00000000-0005-0000-0000-000015070000}"/>
    <cellStyle name="Normal 6 6 2 2" xfId="944" xr:uid="{00000000-0005-0000-0000-000016070000}"/>
    <cellStyle name="Normal 6 6 2 2 2" xfId="2237" xr:uid="{00000000-0005-0000-0000-000017070000}"/>
    <cellStyle name="Normal 6 6 2 3" xfId="659" xr:uid="{00000000-0005-0000-0000-000018070000}"/>
    <cellStyle name="Normal 6 6 2 3 2" xfId="1952" xr:uid="{00000000-0005-0000-0000-000019070000}"/>
    <cellStyle name="Normal 6 6 2 4" xfId="1648" xr:uid="{00000000-0005-0000-0000-00001A070000}"/>
    <cellStyle name="Normal 6 6 3" xfId="469" xr:uid="{00000000-0005-0000-0000-00001B070000}"/>
    <cellStyle name="Normal 6 6 3 2" xfId="1039" xr:uid="{00000000-0005-0000-0000-00001C070000}"/>
    <cellStyle name="Normal 6 6 3 2 2" xfId="2332" xr:uid="{00000000-0005-0000-0000-00001D070000}"/>
    <cellStyle name="Normal 6 6 3 3" xfId="754" xr:uid="{00000000-0005-0000-0000-00001E070000}"/>
    <cellStyle name="Normal 6 6 3 3 2" xfId="2047" xr:uid="{00000000-0005-0000-0000-00001F070000}"/>
    <cellStyle name="Normal 6 6 3 4" xfId="1762" xr:uid="{00000000-0005-0000-0000-000020070000}"/>
    <cellStyle name="Normal 6 6 4" xfId="241" xr:uid="{00000000-0005-0000-0000-000021070000}"/>
    <cellStyle name="Normal 6 6 4 2" xfId="849" xr:uid="{00000000-0005-0000-0000-000022070000}"/>
    <cellStyle name="Normal 6 6 4 2 2" xfId="2142" xr:uid="{00000000-0005-0000-0000-000023070000}"/>
    <cellStyle name="Normal 6 6 4 3" xfId="1534" xr:uid="{00000000-0005-0000-0000-000024070000}"/>
    <cellStyle name="Normal 6 6 5" xfId="564" xr:uid="{00000000-0005-0000-0000-000025070000}"/>
    <cellStyle name="Normal 6 6 5 2" xfId="1857" xr:uid="{00000000-0005-0000-0000-000026070000}"/>
    <cellStyle name="Normal 6 6 6" xfId="1420" xr:uid="{00000000-0005-0000-0000-000027070000}"/>
    <cellStyle name="Normal 6 7" xfId="146" xr:uid="{00000000-0005-0000-0000-000028070000}"/>
    <cellStyle name="Normal 6 7 2" xfId="374" xr:uid="{00000000-0005-0000-0000-000029070000}"/>
    <cellStyle name="Normal 6 7 2 2" xfId="963" xr:uid="{00000000-0005-0000-0000-00002A070000}"/>
    <cellStyle name="Normal 6 7 2 2 2" xfId="2256" xr:uid="{00000000-0005-0000-0000-00002B070000}"/>
    <cellStyle name="Normal 6 7 2 3" xfId="678" xr:uid="{00000000-0005-0000-0000-00002C070000}"/>
    <cellStyle name="Normal 6 7 2 3 2" xfId="1971" xr:uid="{00000000-0005-0000-0000-00002D070000}"/>
    <cellStyle name="Normal 6 7 2 4" xfId="1667" xr:uid="{00000000-0005-0000-0000-00002E070000}"/>
    <cellStyle name="Normal 6 7 3" xfId="488" xr:uid="{00000000-0005-0000-0000-00002F070000}"/>
    <cellStyle name="Normal 6 7 3 2" xfId="1058" xr:uid="{00000000-0005-0000-0000-000030070000}"/>
    <cellStyle name="Normal 6 7 3 2 2" xfId="2351" xr:uid="{00000000-0005-0000-0000-000031070000}"/>
    <cellStyle name="Normal 6 7 3 3" xfId="773" xr:uid="{00000000-0005-0000-0000-000032070000}"/>
    <cellStyle name="Normal 6 7 3 3 2" xfId="2066" xr:uid="{00000000-0005-0000-0000-000033070000}"/>
    <cellStyle name="Normal 6 7 3 4" xfId="1781" xr:uid="{00000000-0005-0000-0000-000034070000}"/>
    <cellStyle name="Normal 6 7 4" xfId="260" xr:uid="{00000000-0005-0000-0000-000035070000}"/>
    <cellStyle name="Normal 6 7 4 2" xfId="868" xr:uid="{00000000-0005-0000-0000-000036070000}"/>
    <cellStyle name="Normal 6 7 4 2 2" xfId="2161" xr:uid="{00000000-0005-0000-0000-000037070000}"/>
    <cellStyle name="Normal 6 7 4 3" xfId="1553" xr:uid="{00000000-0005-0000-0000-000038070000}"/>
    <cellStyle name="Normal 6 7 5" xfId="583" xr:uid="{00000000-0005-0000-0000-000039070000}"/>
    <cellStyle name="Normal 6 7 5 2" xfId="1876" xr:uid="{00000000-0005-0000-0000-00003A070000}"/>
    <cellStyle name="Normal 6 7 6" xfId="1439" xr:uid="{00000000-0005-0000-0000-00003B070000}"/>
    <cellStyle name="Normal 6 8" xfId="279" xr:uid="{00000000-0005-0000-0000-00003C070000}"/>
    <cellStyle name="Normal 6 8 2" xfId="393" xr:uid="{00000000-0005-0000-0000-00003D070000}"/>
    <cellStyle name="Normal 6 8 2 2" xfId="887" xr:uid="{00000000-0005-0000-0000-00003E070000}"/>
    <cellStyle name="Normal 6 8 2 2 2" xfId="2180" xr:uid="{00000000-0005-0000-0000-00003F070000}"/>
    <cellStyle name="Normal 6 8 2 3" xfId="1686" xr:uid="{00000000-0005-0000-0000-000040070000}"/>
    <cellStyle name="Normal 6 8 3" xfId="602" xr:uid="{00000000-0005-0000-0000-000041070000}"/>
    <cellStyle name="Normal 6 8 3 2" xfId="1895" xr:uid="{00000000-0005-0000-0000-000042070000}"/>
    <cellStyle name="Normal 6 8 4" xfId="1572" xr:uid="{00000000-0005-0000-0000-000043070000}"/>
    <cellStyle name="Normal 6 9" xfId="298" xr:uid="{00000000-0005-0000-0000-000044070000}"/>
    <cellStyle name="Normal 6 9 2" xfId="982" xr:uid="{00000000-0005-0000-0000-000045070000}"/>
    <cellStyle name="Normal 6 9 2 2" xfId="2275" xr:uid="{00000000-0005-0000-0000-000046070000}"/>
    <cellStyle name="Normal 6 9 3" xfId="697" xr:uid="{00000000-0005-0000-0000-000047070000}"/>
    <cellStyle name="Normal 6 9 3 2" xfId="1990" xr:uid="{00000000-0005-0000-0000-000048070000}"/>
    <cellStyle name="Normal 6 9 4" xfId="1591" xr:uid="{00000000-0005-0000-0000-000049070000}"/>
    <cellStyle name="Normal 67" xfId="2749" xr:uid="{00000000-0005-0000-0000-00004A070000}"/>
    <cellStyle name="Normal 67 2" xfId="2750" xr:uid="{00000000-0005-0000-0000-00004B070000}"/>
    <cellStyle name="Normal 67 3" xfId="2751" xr:uid="{00000000-0005-0000-0000-00004C070000}"/>
    <cellStyle name="Normal 68" xfId="2752" xr:uid="{00000000-0005-0000-0000-00004D070000}"/>
    <cellStyle name="Normal 7" xfId="43" xr:uid="{00000000-0005-0000-0000-00004E070000}"/>
    <cellStyle name="Normal 7 2" xfId="45" xr:uid="{00000000-0005-0000-0000-00004F070000}"/>
    <cellStyle name="Normal 7 2 2" xfId="80" xr:uid="{00000000-0005-0000-0000-000050070000}"/>
    <cellStyle name="Normal 7 3" xfId="60" xr:uid="{00000000-0005-0000-0000-000051070000}"/>
    <cellStyle name="Normal 7 4" xfId="78" xr:uid="{00000000-0005-0000-0000-000052070000}"/>
    <cellStyle name="Normal 8" xfId="31" xr:uid="{00000000-0005-0000-0000-000053070000}"/>
    <cellStyle name="Normal 8 10" xfId="410" xr:uid="{00000000-0005-0000-0000-000054070000}"/>
    <cellStyle name="Normal 8 10 2" xfId="790" xr:uid="{00000000-0005-0000-0000-000055070000}"/>
    <cellStyle name="Normal 8 10 2 2" xfId="2083" xr:uid="{00000000-0005-0000-0000-000056070000}"/>
    <cellStyle name="Normal 8 10 3" xfId="1703" xr:uid="{00000000-0005-0000-0000-000057070000}"/>
    <cellStyle name="Normal 8 11" xfId="182" xr:uid="{00000000-0005-0000-0000-000058070000}"/>
    <cellStyle name="Normal 8 11 2" xfId="1475" xr:uid="{00000000-0005-0000-0000-000059070000}"/>
    <cellStyle name="Normal 8 12" xfId="163" xr:uid="{00000000-0005-0000-0000-00005A070000}"/>
    <cellStyle name="Normal 8 12 2" xfId="1456" xr:uid="{00000000-0005-0000-0000-00005B070000}"/>
    <cellStyle name="Normal 8 13" xfId="505" xr:uid="{00000000-0005-0000-0000-00005C070000}"/>
    <cellStyle name="Normal 8 13 2" xfId="1798" xr:uid="{00000000-0005-0000-0000-00005D070000}"/>
    <cellStyle name="Normal 8 14" xfId="1361" xr:uid="{00000000-0005-0000-0000-00005E070000}"/>
    <cellStyle name="Normal 8 2" xfId="61" xr:uid="{00000000-0005-0000-0000-00005F070000}"/>
    <cellStyle name="Normal 8 3" xfId="73" xr:uid="{00000000-0005-0000-0000-000060070000}"/>
    <cellStyle name="Normal 8 3 10" xfId="173" xr:uid="{00000000-0005-0000-0000-000061070000}"/>
    <cellStyle name="Normal 8 3 10 2" xfId="1466" xr:uid="{00000000-0005-0000-0000-000062070000}"/>
    <cellStyle name="Normal 8 3 11" xfId="515" xr:uid="{00000000-0005-0000-0000-000063070000}"/>
    <cellStyle name="Normal 8 3 11 2" xfId="1808" xr:uid="{00000000-0005-0000-0000-000064070000}"/>
    <cellStyle name="Normal 8 3 12" xfId="1371" xr:uid="{00000000-0005-0000-0000-000065070000}"/>
    <cellStyle name="Normal 8 3 2" xfId="97" xr:uid="{00000000-0005-0000-0000-000066070000}"/>
    <cellStyle name="Normal 8 3 2 2" xfId="325" xr:uid="{00000000-0005-0000-0000-000067070000}"/>
    <cellStyle name="Normal 8 3 2 2 2" xfId="914" xr:uid="{00000000-0005-0000-0000-000068070000}"/>
    <cellStyle name="Normal 8 3 2 2 2 2" xfId="2207" xr:uid="{00000000-0005-0000-0000-000069070000}"/>
    <cellStyle name="Normal 8 3 2 2 3" xfId="629" xr:uid="{00000000-0005-0000-0000-00006A070000}"/>
    <cellStyle name="Normal 8 3 2 2 3 2" xfId="1922" xr:uid="{00000000-0005-0000-0000-00006B070000}"/>
    <cellStyle name="Normal 8 3 2 2 4" xfId="1618" xr:uid="{00000000-0005-0000-0000-00006C070000}"/>
    <cellStyle name="Normal 8 3 2 3" xfId="439" xr:uid="{00000000-0005-0000-0000-00006D070000}"/>
    <cellStyle name="Normal 8 3 2 3 2" xfId="1009" xr:uid="{00000000-0005-0000-0000-00006E070000}"/>
    <cellStyle name="Normal 8 3 2 3 2 2" xfId="2302" xr:uid="{00000000-0005-0000-0000-00006F070000}"/>
    <cellStyle name="Normal 8 3 2 3 3" xfId="724" xr:uid="{00000000-0005-0000-0000-000070070000}"/>
    <cellStyle name="Normal 8 3 2 3 3 2" xfId="2017" xr:uid="{00000000-0005-0000-0000-000071070000}"/>
    <cellStyle name="Normal 8 3 2 3 4" xfId="1732" xr:uid="{00000000-0005-0000-0000-000072070000}"/>
    <cellStyle name="Normal 8 3 2 4" xfId="211" xr:uid="{00000000-0005-0000-0000-000073070000}"/>
    <cellStyle name="Normal 8 3 2 4 2" xfId="819" xr:uid="{00000000-0005-0000-0000-000074070000}"/>
    <cellStyle name="Normal 8 3 2 4 2 2" xfId="2112" xr:uid="{00000000-0005-0000-0000-000075070000}"/>
    <cellStyle name="Normal 8 3 2 4 3" xfId="1504" xr:uid="{00000000-0005-0000-0000-000076070000}"/>
    <cellStyle name="Normal 8 3 2 5" xfId="534" xr:uid="{00000000-0005-0000-0000-000077070000}"/>
    <cellStyle name="Normal 8 3 2 5 2" xfId="1827" xr:uid="{00000000-0005-0000-0000-000078070000}"/>
    <cellStyle name="Normal 8 3 2 6" xfId="1390" xr:uid="{00000000-0005-0000-0000-000079070000}"/>
    <cellStyle name="Normal 8 3 3" xfId="116" xr:uid="{00000000-0005-0000-0000-00007A070000}"/>
    <cellStyle name="Normal 8 3 3 2" xfId="344" xr:uid="{00000000-0005-0000-0000-00007B070000}"/>
    <cellStyle name="Normal 8 3 3 2 2" xfId="933" xr:uid="{00000000-0005-0000-0000-00007C070000}"/>
    <cellStyle name="Normal 8 3 3 2 2 2" xfId="2226" xr:uid="{00000000-0005-0000-0000-00007D070000}"/>
    <cellStyle name="Normal 8 3 3 2 3" xfId="648" xr:uid="{00000000-0005-0000-0000-00007E070000}"/>
    <cellStyle name="Normal 8 3 3 2 3 2" xfId="1941" xr:uid="{00000000-0005-0000-0000-00007F070000}"/>
    <cellStyle name="Normal 8 3 3 2 4" xfId="1637" xr:uid="{00000000-0005-0000-0000-000080070000}"/>
    <cellStyle name="Normal 8 3 3 3" xfId="458" xr:uid="{00000000-0005-0000-0000-000081070000}"/>
    <cellStyle name="Normal 8 3 3 3 2" xfId="1028" xr:uid="{00000000-0005-0000-0000-000082070000}"/>
    <cellStyle name="Normal 8 3 3 3 2 2" xfId="2321" xr:uid="{00000000-0005-0000-0000-000083070000}"/>
    <cellStyle name="Normal 8 3 3 3 3" xfId="743" xr:uid="{00000000-0005-0000-0000-000084070000}"/>
    <cellStyle name="Normal 8 3 3 3 3 2" xfId="2036" xr:uid="{00000000-0005-0000-0000-000085070000}"/>
    <cellStyle name="Normal 8 3 3 3 4" xfId="1751" xr:uid="{00000000-0005-0000-0000-000086070000}"/>
    <cellStyle name="Normal 8 3 3 4" xfId="230" xr:uid="{00000000-0005-0000-0000-000087070000}"/>
    <cellStyle name="Normal 8 3 3 4 2" xfId="838" xr:uid="{00000000-0005-0000-0000-000088070000}"/>
    <cellStyle name="Normal 8 3 3 4 2 2" xfId="2131" xr:uid="{00000000-0005-0000-0000-000089070000}"/>
    <cellStyle name="Normal 8 3 3 4 3" xfId="1523" xr:uid="{00000000-0005-0000-0000-00008A070000}"/>
    <cellStyle name="Normal 8 3 3 5" xfId="553" xr:uid="{00000000-0005-0000-0000-00008B070000}"/>
    <cellStyle name="Normal 8 3 3 5 2" xfId="1846" xr:uid="{00000000-0005-0000-0000-00008C070000}"/>
    <cellStyle name="Normal 8 3 3 6" xfId="1409" xr:uid="{00000000-0005-0000-0000-00008D070000}"/>
    <cellStyle name="Normal 8 3 4" xfId="135" xr:uid="{00000000-0005-0000-0000-00008E070000}"/>
    <cellStyle name="Normal 8 3 4 2" xfId="363" xr:uid="{00000000-0005-0000-0000-00008F070000}"/>
    <cellStyle name="Normal 8 3 4 2 2" xfId="952" xr:uid="{00000000-0005-0000-0000-000090070000}"/>
    <cellStyle name="Normal 8 3 4 2 2 2" xfId="2245" xr:uid="{00000000-0005-0000-0000-000091070000}"/>
    <cellStyle name="Normal 8 3 4 2 3" xfId="667" xr:uid="{00000000-0005-0000-0000-000092070000}"/>
    <cellStyle name="Normal 8 3 4 2 3 2" xfId="1960" xr:uid="{00000000-0005-0000-0000-000093070000}"/>
    <cellStyle name="Normal 8 3 4 2 4" xfId="1656" xr:uid="{00000000-0005-0000-0000-000094070000}"/>
    <cellStyle name="Normal 8 3 4 3" xfId="477" xr:uid="{00000000-0005-0000-0000-000095070000}"/>
    <cellStyle name="Normal 8 3 4 3 2" xfId="1047" xr:uid="{00000000-0005-0000-0000-000096070000}"/>
    <cellStyle name="Normal 8 3 4 3 2 2" xfId="2340" xr:uid="{00000000-0005-0000-0000-000097070000}"/>
    <cellStyle name="Normal 8 3 4 3 3" xfId="762" xr:uid="{00000000-0005-0000-0000-000098070000}"/>
    <cellStyle name="Normal 8 3 4 3 3 2" xfId="2055" xr:uid="{00000000-0005-0000-0000-000099070000}"/>
    <cellStyle name="Normal 8 3 4 3 4" xfId="1770" xr:uid="{00000000-0005-0000-0000-00009A070000}"/>
    <cellStyle name="Normal 8 3 4 4" xfId="249" xr:uid="{00000000-0005-0000-0000-00009B070000}"/>
    <cellStyle name="Normal 8 3 4 4 2" xfId="857" xr:uid="{00000000-0005-0000-0000-00009C070000}"/>
    <cellStyle name="Normal 8 3 4 4 2 2" xfId="2150" xr:uid="{00000000-0005-0000-0000-00009D070000}"/>
    <cellStyle name="Normal 8 3 4 4 3" xfId="1542" xr:uid="{00000000-0005-0000-0000-00009E070000}"/>
    <cellStyle name="Normal 8 3 4 5" xfId="572" xr:uid="{00000000-0005-0000-0000-00009F070000}"/>
    <cellStyle name="Normal 8 3 4 5 2" xfId="1865" xr:uid="{00000000-0005-0000-0000-0000A0070000}"/>
    <cellStyle name="Normal 8 3 4 6" xfId="1428" xr:uid="{00000000-0005-0000-0000-0000A1070000}"/>
    <cellStyle name="Normal 8 3 5" xfId="154" xr:uid="{00000000-0005-0000-0000-0000A2070000}"/>
    <cellStyle name="Normal 8 3 5 2" xfId="382" xr:uid="{00000000-0005-0000-0000-0000A3070000}"/>
    <cellStyle name="Normal 8 3 5 2 2" xfId="971" xr:uid="{00000000-0005-0000-0000-0000A4070000}"/>
    <cellStyle name="Normal 8 3 5 2 2 2" xfId="2264" xr:uid="{00000000-0005-0000-0000-0000A5070000}"/>
    <cellStyle name="Normal 8 3 5 2 3" xfId="686" xr:uid="{00000000-0005-0000-0000-0000A6070000}"/>
    <cellStyle name="Normal 8 3 5 2 3 2" xfId="1979" xr:uid="{00000000-0005-0000-0000-0000A7070000}"/>
    <cellStyle name="Normal 8 3 5 2 4" xfId="1675" xr:uid="{00000000-0005-0000-0000-0000A8070000}"/>
    <cellStyle name="Normal 8 3 5 3" xfId="496" xr:uid="{00000000-0005-0000-0000-0000A9070000}"/>
    <cellStyle name="Normal 8 3 5 3 2" xfId="1066" xr:uid="{00000000-0005-0000-0000-0000AA070000}"/>
    <cellStyle name="Normal 8 3 5 3 2 2" xfId="2359" xr:uid="{00000000-0005-0000-0000-0000AB070000}"/>
    <cellStyle name="Normal 8 3 5 3 3" xfId="781" xr:uid="{00000000-0005-0000-0000-0000AC070000}"/>
    <cellStyle name="Normal 8 3 5 3 3 2" xfId="2074" xr:uid="{00000000-0005-0000-0000-0000AD070000}"/>
    <cellStyle name="Normal 8 3 5 3 4" xfId="1789" xr:uid="{00000000-0005-0000-0000-0000AE070000}"/>
    <cellStyle name="Normal 8 3 5 4" xfId="268" xr:uid="{00000000-0005-0000-0000-0000AF070000}"/>
    <cellStyle name="Normal 8 3 5 4 2" xfId="876" xr:uid="{00000000-0005-0000-0000-0000B0070000}"/>
    <cellStyle name="Normal 8 3 5 4 2 2" xfId="2169" xr:uid="{00000000-0005-0000-0000-0000B1070000}"/>
    <cellStyle name="Normal 8 3 5 4 3" xfId="1561" xr:uid="{00000000-0005-0000-0000-0000B2070000}"/>
    <cellStyle name="Normal 8 3 5 5" xfId="591" xr:uid="{00000000-0005-0000-0000-0000B3070000}"/>
    <cellStyle name="Normal 8 3 5 5 2" xfId="1884" xr:uid="{00000000-0005-0000-0000-0000B4070000}"/>
    <cellStyle name="Normal 8 3 5 6" xfId="1447" xr:uid="{00000000-0005-0000-0000-0000B5070000}"/>
    <cellStyle name="Normal 8 3 6" xfId="287" xr:uid="{00000000-0005-0000-0000-0000B6070000}"/>
    <cellStyle name="Normal 8 3 6 2" xfId="401" xr:uid="{00000000-0005-0000-0000-0000B7070000}"/>
    <cellStyle name="Normal 8 3 6 2 2" xfId="895" xr:uid="{00000000-0005-0000-0000-0000B8070000}"/>
    <cellStyle name="Normal 8 3 6 2 2 2" xfId="2188" xr:uid="{00000000-0005-0000-0000-0000B9070000}"/>
    <cellStyle name="Normal 8 3 6 2 3" xfId="1694" xr:uid="{00000000-0005-0000-0000-0000BA070000}"/>
    <cellStyle name="Normal 8 3 6 3" xfId="610" xr:uid="{00000000-0005-0000-0000-0000BB070000}"/>
    <cellStyle name="Normal 8 3 6 3 2" xfId="1903" xr:uid="{00000000-0005-0000-0000-0000BC070000}"/>
    <cellStyle name="Normal 8 3 6 4" xfId="1580" xr:uid="{00000000-0005-0000-0000-0000BD070000}"/>
    <cellStyle name="Normal 8 3 7" xfId="306" xr:uid="{00000000-0005-0000-0000-0000BE070000}"/>
    <cellStyle name="Normal 8 3 7 2" xfId="990" xr:uid="{00000000-0005-0000-0000-0000BF070000}"/>
    <cellStyle name="Normal 8 3 7 2 2" xfId="2283" xr:uid="{00000000-0005-0000-0000-0000C0070000}"/>
    <cellStyle name="Normal 8 3 7 3" xfId="705" xr:uid="{00000000-0005-0000-0000-0000C1070000}"/>
    <cellStyle name="Normal 8 3 7 3 2" xfId="1998" xr:uid="{00000000-0005-0000-0000-0000C2070000}"/>
    <cellStyle name="Normal 8 3 7 4" xfId="1599" xr:uid="{00000000-0005-0000-0000-0000C3070000}"/>
    <cellStyle name="Normal 8 3 8" xfId="420" xr:uid="{00000000-0005-0000-0000-0000C4070000}"/>
    <cellStyle name="Normal 8 3 8 2" xfId="800" xr:uid="{00000000-0005-0000-0000-0000C5070000}"/>
    <cellStyle name="Normal 8 3 8 2 2" xfId="2093" xr:uid="{00000000-0005-0000-0000-0000C6070000}"/>
    <cellStyle name="Normal 8 3 8 3" xfId="1713" xr:uid="{00000000-0005-0000-0000-0000C7070000}"/>
    <cellStyle name="Normal 8 3 9" xfId="192" xr:uid="{00000000-0005-0000-0000-0000C8070000}"/>
    <cellStyle name="Normal 8 3 9 2" xfId="1485" xr:uid="{00000000-0005-0000-0000-0000C9070000}"/>
    <cellStyle name="Normal 8 4" xfId="87" xr:uid="{00000000-0005-0000-0000-0000CA070000}"/>
    <cellStyle name="Normal 8 4 2" xfId="315" xr:uid="{00000000-0005-0000-0000-0000CB070000}"/>
    <cellStyle name="Normal 8 4 2 2" xfId="904" xr:uid="{00000000-0005-0000-0000-0000CC070000}"/>
    <cellStyle name="Normal 8 4 2 2 2" xfId="2197" xr:uid="{00000000-0005-0000-0000-0000CD070000}"/>
    <cellStyle name="Normal 8 4 2 3" xfId="619" xr:uid="{00000000-0005-0000-0000-0000CE070000}"/>
    <cellStyle name="Normal 8 4 2 3 2" xfId="1912" xr:uid="{00000000-0005-0000-0000-0000CF070000}"/>
    <cellStyle name="Normal 8 4 2 4" xfId="1608" xr:uid="{00000000-0005-0000-0000-0000D0070000}"/>
    <cellStyle name="Normal 8 4 3" xfId="429" xr:uid="{00000000-0005-0000-0000-0000D1070000}"/>
    <cellStyle name="Normal 8 4 3 2" xfId="999" xr:uid="{00000000-0005-0000-0000-0000D2070000}"/>
    <cellStyle name="Normal 8 4 3 2 2" xfId="2292" xr:uid="{00000000-0005-0000-0000-0000D3070000}"/>
    <cellStyle name="Normal 8 4 3 3" xfId="714" xr:uid="{00000000-0005-0000-0000-0000D4070000}"/>
    <cellStyle name="Normal 8 4 3 3 2" xfId="2007" xr:uid="{00000000-0005-0000-0000-0000D5070000}"/>
    <cellStyle name="Normal 8 4 3 4" xfId="1722" xr:uid="{00000000-0005-0000-0000-0000D6070000}"/>
    <cellStyle name="Normal 8 4 4" xfId="201" xr:uid="{00000000-0005-0000-0000-0000D7070000}"/>
    <cellStyle name="Normal 8 4 4 2" xfId="809" xr:uid="{00000000-0005-0000-0000-0000D8070000}"/>
    <cellStyle name="Normal 8 4 4 2 2" xfId="2102" xr:uid="{00000000-0005-0000-0000-0000D9070000}"/>
    <cellStyle name="Normal 8 4 4 3" xfId="1494" xr:uid="{00000000-0005-0000-0000-0000DA070000}"/>
    <cellStyle name="Normal 8 4 5" xfId="524" xr:uid="{00000000-0005-0000-0000-0000DB070000}"/>
    <cellStyle name="Normal 8 4 5 2" xfId="1817" xr:uid="{00000000-0005-0000-0000-0000DC070000}"/>
    <cellStyle name="Normal 8 4 6" xfId="1380" xr:uid="{00000000-0005-0000-0000-0000DD070000}"/>
    <cellStyle name="Normal 8 5" xfId="106" xr:uid="{00000000-0005-0000-0000-0000DE070000}"/>
    <cellStyle name="Normal 8 5 2" xfId="334" xr:uid="{00000000-0005-0000-0000-0000DF070000}"/>
    <cellStyle name="Normal 8 5 2 2" xfId="923" xr:uid="{00000000-0005-0000-0000-0000E0070000}"/>
    <cellStyle name="Normal 8 5 2 2 2" xfId="2216" xr:uid="{00000000-0005-0000-0000-0000E1070000}"/>
    <cellStyle name="Normal 8 5 2 3" xfId="638" xr:uid="{00000000-0005-0000-0000-0000E2070000}"/>
    <cellStyle name="Normal 8 5 2 3 2" xfId="1931" xr:uid="{00000000-0005-0000-0000-0000E3070000}"/>
    <cellStyle name="Normal 8 5 2 4" xfId="1627" xr:uid="{00000000-0005-0000-0000-0000E4070000}"/>
    <cellStyle name="Normal 8 5 3" xfId="448" xr:uid="{00000000-0005-0000-0000-0000E5070000}"/>
    <cellStyle name="Normal 8 5 3 2" xfId="1018" xr:uid="{00000000-0005-0000-0000-0000E6070000}"/>
    <cellStyle name="Normal 8 5 3 2 2" xfId="2311" xr:uid="{00000000-0005-0000-0000-0000E7070000}"/>
    <cellStyle name="Normal 8 5 3 3" xfId="733" xr:uid="{00000000-0005-0000-0000-0000E8070000}"/>
    <cellStyle name="Normal 8 5 3 3 2" xfId="2026" xr:uid="{00000000-0005-0000-0000-0000E9070000}"/>
    <cellStyle name="Normal 8 5 3 4" xfId="1741" xr:uid="{00000000-0005-0000-0000-0000EA070000}"/>
    <cellStyle name="Normal 8 5 4" xfId="220" xr:uid="{00000000-0005-0000-0000-0000EB070000}"/>
    <cellStyle name="Normal 8 5 4 2" xfId="828" xr:uid="{00000000-0005-0000-0000-0000EC070000}"/>
    <cellStyle name="Normal 8 5 4 2 2" xfId="2121" xr:uid="{00000000-0005-0000-0000-0000ED070000}"/>
    <cellStyle name="Normal 8 5 4 3" xfId="1513" xr:uid="{00000000-0005-0000-0000-0000EE070000}"/>
    <cellStyle name="Normal 8 5 5" xfId="543" xr:uid="{00000000-0005-0000-0000-0000EF070000}"/>
    <cellStyle name="Normal 8 5 5 2" xfId="1836" xr:uid="{00000000-0005-0000-0000-0000F0070000}"/>
    <cellStyle name="Normal 8 5 6" xfId="1399" xr:uid="{00000000-0005-0000-0000-0000F1070000}"/>
    <cellStyle name="Normal 8 6" xfId="125" xr:uid="{00000000-0005-0000-0000-0000F2070000}"/>
    <cellStyle name="Normal 8 6 2" xfId="353" xr:uid="{00000000-0005-0000-0000-0000F3070000}"/>
    <cellStyle name="Normal 8 6 2 2" xfId="942" xr:uid="{00000000-0005-0000-0000-0000F4070000}"/>
    <cellStyle name="Normal 8 6 2 2 2" xfId="2235" xr:uid="{00000000-0005-0000-0000-0000F5070000}"/>
    <cellStyle name="Normal 8 6 2 3" xfId="657" xr:uid="{00000000-0005-0000-0000-0000F6070000}"/>
    <cellStyle name="Normal 8 6 2 3 2" xfId="1950" xr:uid="{00000000-0005-0000-0000-0000F7070000}"/>
    <cellStyle name="Normal 8 6 2 4" xfId="1646" xr:uid="{00000000-0005-0000-0000-0000F8070000}"/>
    <cellStyle name="Normal 8 6 3" xfId="467" xr:uid="{00000000-0005-0000-0000-0000F9070000}"/>
    <cellStyle name="Normal 8 6 3 2" xfId="1037" xr:uid="{00000000-0005-0000-0000-0000FA070000}"/>
    <cellStyle name="Normal 8 6 3 2 2" xfId="2330" xr:uid="{00000000-0005-0000-0000-0000FB070000}"/>
    <cellStyle name="Normal 8 6 3 3" xfId="752" xr:uid="{00000000-0005-0000-0000-0000FC070000}"/>
    <cellStyle name="Normal 8 6 3 3 2" xfId="2045" xr:uid="{00000000-0005-0000-0000-0000FD070000}"/>
    <cellStyle name="Normal 8 6 3 4" xfId="1760" xr:uid="{00000000-0005-0000-0000-0000FE070000}"/>
    <cellStyle name="Normal 8 6 4" xfId="239" xr:uid="{00000000-0005-0000-0000-0000FF070000}"/>
    <cellStyle name="Normal 8 6 4 2" xfId="847" xr:uid="{00000000-0005-0000-0000-000000080000}"/>
    <cellStyle name="Normal 8 6 4 2 2" xfId="2140" xr:uid="{00000000-0005-0000-0000-000001080000}"/>
    <cellStyle name="Normal 8 6 4 3" xfId="1532" xr:uid="{00000000-0005-0000-0000-000002080000}"/>
    <cellStyle name="Normal 8 6 5" xfId="562" xr:uid="{00000000-0005-0000-0000-000003080000}"/>
    <cellStyle name="Normal 8 6 5 2" xfId="1855" xr:uid="{00000000-0005-0000-0000-000004080000}"/>
    <cellStyle name="Normal 8 6 6" xfId="1418" xr:uid="{00000000-0005-0000-0000-000005080000}"/>
    <cellStyle name="Normal 8 7" xfId="144" xr:uid="{00000000-0005-0000-0000-000006080000}"/>
    <cellStyle name="Normal 8 7 2" xfId="372" xr:uid="{00000000-0005-0000-0000-000007080000}"/>
    <cellStyle name="Normal 8 7 2 2" xfId="961" xr:uid="{00000000-0005-0000-0000-000008080000}"/>
    <cellStyle name="Normal 8 7 2 2 2" xfId="2254" xr:uid="{00000000-0005-0000-0000-000009080000}"/>
    <cellStyle name="Normal 8 7 2 3" xfId="676" xr:uid="{00000000-0005-0000-0000-00000A080000}"/>
    <cellStyle name="Normal 8 7 2 3 2" xfId="1969" xr:uid="{00000000-0005-0000-0000-00000B080000}"/>
    <cellStyle name="Normal 8 7 2 4" xfId="1665" xr:uid="{00000000-0005-0000-0000-00000C080000}"/>
    <cellStyle name="Normal 8 7 3" xfId="486" xr:uid="{00000000-0005-0000-0000-00000D080000}"/>
    <cellStyle name="Normal 8 7 3 2" xfId="1056" xr:uid="{00000000-0005-0000-0000-00000E080000}"/>
    <cellStyle name="Normal 8 7 3 2 2" xfId="2349" xr:uid="{00000000-0005-0000-0000-00000F080000}"/>
    <cellStyle name="Normal 8 7 3 3" xfId="771" xr:uid="{00000000-0005-0000-0000-000010080000}"/>
    <cellStyle name="Normal 8 7 3 3 2" xfId="2064" xr:uid="{00000000-0005-0000-0000-000011080000}"/>
    <cellStyle name="Normal 8 7 3 4" xfId="1779" xr:uid="{00000000-0005-0000-0000-000012080000}"/>
    <cellStyle name="Normal 8 7 4" xfId="258" xr:uid="{00000000-0005-0000-0000-000013080000}"/>
    <cellStyle name="Normal 8 7 4 2" xfId="866" xr:uid="{00000000-0005-0000-0000-000014080000}"/>
    <cellStyle name="Normal 8 7 4 2 2" xfId="2159" xr:uid="{00000000-0005-0000-0000-000015080000}"/>
    <cellStyle name="Normal 8 7 4 3" xfId="1551" xr:uid="{00000000-0005-0000-0000-000016080000}"/>
    <cellStyle name="Normal 8 7 5" xfId="581" xr:uid="{00000000-0005-0000-0000-000017080000}"/>
    <cellStyle name="Normal 8 7 5 2" xfId="1874" xr:uid="{00000000-0005-0000-0000-000018080000}"/>
    <cellStyle name="Normal 8 7 6" xfId="1437" xr:uid="{00000000-0005-0000-0000-000019080000}"/>
    <cellStyle name="Normal 8 8" xfId="277" xr:uid="{00000000-0005-0000-0000-00001A080000}"/>
    <cellStyle name="Normal 8 8 2" xfId="391" xr:uid="{00000000-0005-0000-0000-00001B080000}"/>
    <cellStyle name="Normal 8 8 2 2" xfId="885" xr:uid="{00000000-0005-0000-0000-00001C080000}"/>
    <cellStyle name="Normal 8 8 2 2 2" xfId="2178" xr:uid="{00000000-0005-0000-0000-00001D080000}"/>
    <cellStyle name="Normal 8 8 2 3" xfId="1684" xr:uid="{00000000-0005-0000-0000-00001E080000}"/>
    <cellStyle name="Normal 8 8 3" xfId="600" xr:uid="{00000000-0005-0000-0000-00001F080000}"/>
    <cellStyle name="Normal 8 8 3 2" xfId="1893" xr:uid="{00000000-0005-0000-0000-000020080000}"/>
    <cellStyle name="Normal 8 8 4" xfId="1570" xr:uid="{00000000-0005-0000-0000-000021080000}"/>
    <cellStyle name="Normal 8 9" xfId="296" xr:uid="{00000000-0005-0000-0000-000022080000}"/>
    <cellStyle name="Normal 8 9 2" xfId="980" xr:uid="{00000000-0005-0000-0000-000023080000}"/>
    <cellStyle name="Normal 8 9 2 2" xfId="2273" xr:uid="{00000000-0005-0000-0000-000024080000}"/>
    <cellStyle name="Normal 8 9 3" xfId="695" xr:uid="{00000000-0005-0000-0000-000025080000}"/>
    <cellStyle name="Normal 8 9 3 2" xfId="1988" xr:uid="{00000000-0005-0000-0000-000026080000}"/>
    <cellStyle name="Normal 8 9 4" xfId="1589" xr:uid="{00000000-0005-0000-0000-000027080000}"/>
    <cellStyle name="Normal 9" xfId="62" xr:uid="{00000000-0005-0000-0000-000028080000}"/>
    <cellStyle name="Normal GHG Numbers (0.00)" xfId="18" xr:uid="{00000000-0005-0000-0000-000029080000}"/>
    <cellStyle name="Normal GHG Textfiels Bold" xfId="19" xr:uid="{00000000-0005-0000-0000-00002A080000}"/>
    <cellStyle name="Normal GHG whole table" xfId="20" xr:uid="{00000000-0005-0000-0000-00002B080000}"/>
    <cellStyle name="Note 2" xfId="39" xr:uid="{00000000-0005-0000-0000-00002C080000}"/>
    <cellStyle name="Note 2 10" xfId="413" xr:uid="{00000000-0005-0000-0000-00002D080000}"/>
    <cellStyle name="Note 2 10 2" xfId="793" xr:uid="{00000000-0005-0000-0000-00002E080000}"/>
    <cellStyle name="Note 2 10 2 2" xfId="2086" xr:uid="{00000000-0005-0000-0000-00002F080000}"/>
    <cellStyle name="Note 2 10 3" xfId="1706" xr:uid="{00000000-0005-0000-0000-000030080000}"/>
    <cellStyle name="Note 2 11" xfId="185" xr:uid="{00000000-0005-0000-0000-000031080000}"/>
    <cellStyle name="Note 2 11 2" xfId="1478" xr:uid="{00000000-0005-0000-0000-000032080000}"/>
    <cellStyle name="Note 2 12" xfId="166" xr:uid="{00000000-0005-0000-0000-000033080000}"/>
    <cellStyle name="Note 2 12 2" xfId="1459" xr:uid="{00000000-0005-0000-0000-000034080000}"/>
    <cellStyle name="Note 2 13" xfId="508" xr:uid="{00000000-0005-0000-0000-000035080000}"/>
    <cellStyle name="Note 2 13 2" xfId="1801" xr:uid="{00000000-0005-0000-0000-000036080000}"/>
    <cellStyle name="Note 2 14" xfId="1085" xr:uid="{00000000-0005-0000-0000-000037080000}"/>
    <cellStyle name="Note 2 14 2" xfId="2373" xr:uid="{00000000-0005-0000-0000-000038080000}"/>
    <cellStyle name="Note 2 15" xfId="1364" xr:uid="{00000000-0005-0000-0000-000039080000}"/>
    <cellStyle name="Note 2 2" xfId="63" xr:uid="{00000000-0005-0000-0000-00003A080000}"/>
    <cellStyle name="Note 2 2 10" xfId="189" xr:uid="{00000000-0005-0000-0000-00003B080000}"/>
    <cellStyle name="Note 2 2 10 2" xfId="1482" xr:uid="{00000000-0005-0000-0000-00003C080000}"/>
    <cellStyle name="Note 2 2 11" xfId="170" xr:uid="{00000000-0005-0000-0000-00003D080000}"/>
    <cellStyle name="Note 2 2 11 2" xfId="1463" xr:uid="{00000000-0005-0000-0000-00003E080000}"/>
    <cellStyle name="Note 2 2 12" xfId="512" xr:uid="{00000000-0005-0000-0000-00003F080000}"/>
    <cellStyle name="Note 2 2 12 2" xfId="1805" xr:uid="{00000000-0005-0000-0000-000040080000}"/>
    <cellStyle name="Note 2 2 13" xfId="1368" xr:uid="{00000000-0005-0000-0000-000041080000}"/>
    <cellStyle name="Note 2 2 2" xfId="85" xr:uid="{00000000-0005-0000-0000-000042080000}"/>
    <cellStyle name="Note 2 2 2 10" xfId="180" xr:uid="{00000000-0005-0000-0000-000043080000}"/>
    <cellStyle name="Note 2 2 2 10 2" xfId="1473" xr:uid="{00000000-0005-0000-0000-000044080000}"/>
    <cellStyle name="Note 2 2 2 11" xfId="522" xr:uid="{00000000-0005-0000-0000-000045080000}"/>
    <cellStyle name="Note 2 2 2 11 2" xfId="1815" xr:uid="{00000000-0005-0000-0000-000046080000}"/>
    <cellStyle name="Note 2 2 2 12" xfId="1378" xr:uid="{00000000-0005-0000-0000-000047080000}"/>
    <cellStyle name="Note 2 2 2 2" xfId="104" xr:uid="{00000000-0005-0000-0000-000048080000}"/>
    <cellStyle name="Note 2 2 2 2 2" xfId="332" xr:uid="{00000000-0005-0000-0000-000049080000}"/>
    <cellStyle name="Note 2 2 2 2 2 2" xfId="921" xr:uid="{00000000-0005-0000-0000-00004A080000}"/>
    <cellStyle name="Note 2 2 2 2 2 2 2" xfId="2214" xr:uid="{00000000-0005-0000-0000-00004B080000}"/>
    <cellStyle name="Note 2 2 2 2 2 3" xfId="636" xr:uid="{00000000-0005-0000-0000-00004C080000}"/>
    <cellStyle name="Note 2 2 2 2 2 3 2" xfId="1929" xr:uid="{00000000-0005-0000-0000-00004D080000}"/>
    <cellStyle name="Note 2 2 2 2 2 4" xfId="1625" xr:uid="{00000000-0005-0000-0000-00004E080000}"/>
    <cellStyle name="Note 2 2 2 2 3" xfId="446" xr:uid="{00000000-0005-0000-0000-00004F080000}"/>
    <cellStyle name="Note 2 2 2 2 3 2" xfId="1016" xr:uid="{00000000-0005-0000-0000-000050080000}"/>
    <cellStyle name="Note 2 2 2 2 3 2 2" xfId="2309" xr:uid="{00000000-0005-0000-0000-000051080000}"/>
    <cellStyle name="Note 2 2 2 2 3 3" xfId="731" xr:uid="{00000000-0005-0000-0000-000052080000}"/>
    <cellStyle name="Note 2 2 2 2 3 3 2" xfId="2024" xr:uid="{00000000-0005-0000-0000-000053080000}"/>
    <cellStyle name="Note 2 2 2 2 3 4" xfId="1739" xr:uid="{00000000-0005-0000-0000-000054080000}"/>
    <cellStyle name="Note 2 2 2 2 4" xfId="218" xr:uid="{00000000-0005-0000-0000-000055080000}"/>
    <cellStyle name="Note 2 2 2 2 4 2" xfId="826" xr:uid="{00000000-0005-0000-0000-000056080000}"/>
    <cellStyle name="Note 2 2 2 2 4 2 2" xfId="2119" xr:uid="{00000000-0005-0000-0000-000057080000}"/>
    <cellStyle name="Note 2 2 2 2 4 3" xfId="1511" xr:uid="{00000000-0005-0000-0000-000058080000}"/>
    <cellStyle name="Note 2 2 2 2 5" xfId="541" xr:uid="{00000000-0005-0000-0000-000059080000}"/>
    <cellStyle name="Note 2 2 2 2 5 2" xfId="1834" xr:uid="{00000000-0005-0000-0000-00005A080000}"/>
    <cellStyle name="Note 2 2 2 2 6" xfId="1397" xr:uid="{00000000-0005-0000-0000-00005B080000}"/>
    <cellStyle name="Note 2 2 2 3" xfId="123" xr:uid="{00000000-0005-0000-0000-00005C080000}"/>
    <cellStyle name="Note 2 2 2 3 2" xfId="351" xr:uid="{00000000-0005-0000-0000-00005D080000}"/>
    <cellStyle name="Note 2 2 2 3 2 2" xfId="940" xr:uid="{00000000-0005-0000-0000-00005E080000}"/>
    <cellStyle name="Note 2 2 2 3 2 2 2" xfId="2233" xr:uid="{00000000-0005-0000-0000-00005F080000}"/>
    <cellStyle name="Note 2 2 2 3 2 3" xfId="655" xr:uid="{00000000-0005-0000-0000-000060080000}"/>
    <cellStyle name="Note 2 2 2 3 2 3 2" xfId="1948" xr:uid="{00000000-0005-0000-0000-000061080000}"/>
    <cellStyle name="Note 2 2 2 3 2 4" xfId="1644" xr:uid="{00000000-0005-0000-0000-000062080000}"/>
    <cellStyle name="Note 2 2 2 3 3" xfId="465" xr:uid="{00000000-0005-0000-0000-000063080000}"/>
    <cellStyle name="Note 2 2 2 3 3 2" xfId="1035" xr:uid="{00000000-0005-0000-0000-000064080000}"/>
    <cellStyle name="Note 2 2 2 3 3 2 2" xfId="2328" xr:uid="{00000000-0005-0000-0000-000065080000}"/>
    <cellStyle name="Note 2 2 2 3 3 3" xfId="750" xr:uid="{00000000-0005-0000-0000-000066080000}"/>
    <cellStyle name="Note 2 2 2 3 3 3 2" xfId="2043" xr:uid="{00000000-0005-0000-0000-000067080000}"/>
    <cellStyle name="Note 2 2 2 3 3 4" xfId="1758" xr:uid="{00000000-0005-0000-0000-000068080000}"/>
    <cellStyle name="Note 2 2 2 3 4" xfId="237" xr:uid="{00000000-0005-0000-0000-000069080000}"/>
    <cellStyle name="Note 2 2 2 3 4 2" xfId="845" xr:uid="{00000000-0005-0000-0000-00006A080000}"/>
    <cellStyle name="Note 2 2 2 3 4 2 2" xfId="2138" xr:uid="{00000000-0005-0000-0000-00006B080000}"/>
    <cellStyle name="Note 2 2 2 3 4 3" xfId="1530" xr:uid="{00000000-0005-0000-0000-00006C080000}"/>
    <cellStyle name="Note 2 2 2 3 5" xfId="560" xr:uid="{00000000-0005-0000-0000-00006D080000}"/>
    <cellStyle name="Note 2 2 2 3 5 2" xfId="1853" xr:uid="{00000000-0005-0000-0000-00006E080000}"/>
    <cellStyle name="Note 2 2 2 3 6" xfId="1416" xr:uid="{00000000-0005-0000-0000-00006F080000}"/>
    <cellStyle name="Note 2 2 2 4" xfId="142" xr:uid="{00000000-0005-0000-0000-000070080000}"/>
    <cellStyle name="Note 2 2 2 4 2" xfId="370" xr:uid="{00000000-0005-0000-0000-000071080000}"/>
    <cellStyle name="Note 2 2 2 4 2 2" xfId="959" xr:uid="{00000000-0005-0000-0000-000072080000}"/>
    <cellStyle name="Note 2 2 2 4 2 2 2" xfId="2252" xr:uid="{00000000-0005-0000-0000-000073080000}"/>
    <cellStyle name="Note 2 2 2 4 2 3" xfId="674" xr:uid="{00000000-0005-0000-0000-000074080000}"/>
    <cellStyle name="Note 2 2 2 4 2 3 2" xfId="1967" xr:uid="{00000000-0005-0000-0000-000075080000}"/>
    <cellStyle name="Note 2 2 2 4 2 4" xfId="1663" xr:uid="{00000000-0005-0000-0000-000076080000}"/>
    <cellStyle name="Note 2 2 2 4 3" xfId="484" xr:uid="{00000000-0005-0000-0000-000077080000}"/>
    <cellStyle name="Note 2 2 2 4 3 2" xfId="1054" xr:uid="{00000000-0005-0000-0000-000078080000}"/>
    <cellStyle name="Note 2 2 2 4 3 2 2" xfId="2347" xr:uid="{00000000-0005-0000-0000-000079080000}"/>
    <cellStyle name="Note 2 2 2 4 3 3" xfId="769" xr:uid="{00000000-0005-0000-0000-00007A080000}"/>
    <cellStyle name="Note 2 2 2 4 3 3 2" xfId="2062" xr:uid="{00000000-0005-0000-0000-00007B080000}"/>
    <cellStyle name="Note 2 2 2 4 3 4" xfId="1777" xr:uid="{00000000-0005-0000-0000-00007C080000}"/>
    <cellStyle name="Note 2 2 2 4 4" xfId="256" xr:uid="{00000000-0005-0000-0000-00007D080000}"/>
    <cellStyle name="Note 2 2 2 4 4 2" xfId="864" xr:uid="{00000000-0005-0000-0000-00007E080000}"/>
    <cellStyle name="Note 2 2 2 4 4 2 2" xfId="2157" xr:uid="{00000000-0005-0000-0000-00007F080000}"/>
    <cellStyle name="Note 2 2 2 4 4 3" xfId="1549" xr:uid="{00000000-0005-0000-0000-000080080000}"/>
    <cellStyle name="Note 2 2 2 4 5" xfId="579" xr:uid="{00000000-0005-0000-0000-000081080000}"/>
    <cellStyle name="Note 2 2 2 4 5 2" xfId="1872" xr:uid="{00000000-0005-0000-0000-000082080000}"/>
    <cellStyle name="Note 2 2 2 4 6" xfId="1435" xr:uid="{00000000-0005-0000-0000-000083080000}"/>
    <cellStyle name="Note 2 2 2 5" xfId="161" xr:uid="{00000000-0005-0000-0000-000084080000}"/>
    <cellStyle name="Note 2 2 2 5 2" xfId="389" xr:uid="{00000000-0005-0000-0000-000085080000}"/>
    <cellStyle name="Note 2 2 2 5 2 2" xfId="978" xr:uid="{00000000-0005-0000-0000-000086080000}"/>
    <cellStyle name="Note 2 2 2 5 2 2 2" xfId="2271" xr:uid="{00000000-0005-0000-0000-000087080000}"/>
    <cellStyle name="Note 2 2 2 5 2 3" xfId="693" xr:uid="{00000000-0005-0000-0000-000088080000}"/>
    <cellStyle name="Note 2 2 2 5 2 3 2" xfId="1986" xr:uid="{00000000-0005-0000-0000-000089080000}"/>
    <cellStyle name="Note 2 2 2 5 2 4" xfId="1682" xr:uid="{00000000-0005-0000-0000-00008A080000}"/>
    <cellStyle name="Note 2 2 2 5 3" xfId="503" xr:uid="{00000000-0005-0000-0000-00008B080000}"/>
    <cellStyle name="Note 2 2 2 5 3 2" xfId="1073" xr:uid="{00000000-0005-0000-0000-00008C080000}"/>
    <cellStyle name="Note 2 2 2 5 3 2 2" xfId="2366" xr:uid="{00000000-0005-0000-0000-00008D080000}"/>
    <cellStyle name="Note 2 2 2 5 3 3" xfId="788" xr:uid="{00000000-0005-0000-0000-00008E080000}"/>
    <cellStyle name="Note 2 2 2 5 3 3 2" xfId="2081" xr:uid="{00000000-0005-0000-0000-00008F080000}"/>
    <cellStyle name="Note 2 2 2 5 3 4" xfId="1796" xr:uid="{00000000-0005-0000-0000-000090080000}"/>
    <cellStyle name="Note 2 2 2 5 4" xfId="275" xr:uid="{00000000-0005-0000-0000-000091080000}"/>
    <cellStyle name="Note 2 2 2 5 4 2" xfId="883" xr:uid="{00000000-0005-0000-0000-000092080000}"/>
    <cellStyle name="Note 2 2 2 5 4 2 2" xfId="2176" xr:uid="{00000000-0005-0000-0000-000093080000}"/>
    <cellStyle name="Note 2 2 2 5 4 3" xfId="1568" xr:uid="{00000000-0005-0000-0000-000094080000}"/>
    <cellStyle name="Note 2 2 2 5 5" xfId="598" xr:uid="{00000000-0005-0000-0000-000095080000}"/>
    <cellStyle name="Note 2 2 2 5 5 2" xfId="1891" xr:uid="{00000000-0005-0000-0000-000096080000}"/>
    <cellStyle name="Note 2 2 2 5 6" xfId="1454" xr:uid="{00000000-0005-0000-0000-000097080000}"/>
    <cellStyle name="Note 2 2 2 6" xfId="294" xr:uid="{00000000-0005-0000-0000-000098080000}"/>
    <cellStyle name="Note 2 2 2 6 2" xfId="408" xr:uid="{00000000-0005-0000-0000-000099080000}"/>
    <cellStyle name="Note 2 2 2 6 2 2" xfId="902" xr:uid="{00000000-0005-0000-0000-00009A080000}"/>
    <cellStyle name="Note 2 2 2 6 2 2 2" xfId="2195" xr:uid="{00000000-0005-0000-0000-00009B080000}"/>
    <cellStyle name="Note 2 2 2 6 2 3" xfId="1701" xr:uid="{00000000-0005-0000-0000-00009C080000}"/>
    <cellStyle name="Note 2 2 2 6 3" xfId="617" xr:uid="{00000000-0005-0000-0000-00009D080000}"/>
    <cellStyle name="Note 2 2 2 6 3 2" xfId="1910" xr:uid="{00000000-0005-0000-0000-00009E080000}"/>
    <cellStyle name="Note 2 2 2 6 4" xfId="1587" xr:uid="{00000000-0005-0000-0000-00009F080000}"/>
    <cellStyle name="Note 2 2 2 7" xfId="313" xr:uid="{00000000-0005-0000-0000-0000A0080000}"/>
    <cellStyle name="Note 2 2 2 7 2" xfId="997" xr:uid="{00000000-0005-0000-0000-0000A1080000}"/>
    <cellStyle name="Note 2 2 2 7 2 2" xfId="2290" xr:uid="{00000000-0005-0000-0000-0000A2080000}"/>
    <cellStyle name="Note 2 2 2 7 3" xfId="712" xr:uid="{00000000-0005-0000-0000-0000A3080000}"/>
    <cellStyle name="Note 2 2 2 7 3 2" xfId="2005" xr:uid="{00000000-0005-0000-0000-0000A4080000}"/>
    <cellStyle name="Note 2 2 2 7 4" xfId="1606" xr:uid="{00000000-0005-0000-0000-0000A5080000}"/>
    <cellStyle name="Note 2 2 2 8" xfId="427" xr:uid="{00000000-0005-0000-0000-0000A6080000}"/>
    <cellStyle name="Note 2 2 2 8 2" xfId="807" xr:uid="{00000000-0005-0000-0000-0000A7080000}"/>
    <cellStyle name="Note 2 2 2 8 2 2" xfId="2100" xr:uid="{00000000-0005-0000-0000-0000A8080000}"/>
    <cellStyle name="Note 2 2 2 8 3" xfId="1720" xr:uid="{00000000-0005-0000-0000-0000A9080000}"/>
    <cellStyle name="Note 2 2 2 9" xfId="199" xr:uid="{00000000-0005-0000-0000-0000AA080000}"/>
    <cellStyle name="Note 2 2 2 9 2" xfId="1492" xr:uid="{00000000-0005-0000-0000-0000AB080000}"/>
    <cellStyle name="Note 2 2 3" xfId="94" xr:uid="{00000000-0005-0000-0000-0000AC080000}"/>
    <cellStyle name="Note 2 2 3 2" xfId="322" xr:uid="{00000000-0005-0000-0000-0000AD080000}"/>
    <cellStyle name="Note 2 2 3 2 2" xfId="911" xr:uid="{00000000-0005-0000-0000-0000AE080000}"/>
    <cellStyle name="Note 2 2 3 2 2 2" xfId="2204" xr:uid="{00000000-0005-0000-0000-0000AF080000}"/>
    <cellStyle name="Note 2 2 3 2 3" xfId="626" xr:uid="{00000000-0005-0000-0000-0000B0080000}"/>
    <cellStyle name="Note 2 2 3 2 3 2" xfId="1919" xr:uid="{00000000-0005-0000-0000-0000B1080000}"/>
    <cellStyle name="Note 2 2 3 2 4" xfId="1615" xr:uid="{00000000-0005-0000-0000-0000B2080000}"/>
    <cellStyle name="Note 2 2 3 3" xfId="436" xr:uid="{00000000-0005-0000-0000-0000B3080000}"/>
    <cellStyle name="Note 2 2 3 3 2" xfId="1006" xr:uid="{00000000-0005-0000-0000-0000B4080000}"/>
    <cellStyle name="Note 2 2 3 3 2 2" xfId="2299" xr:uid="{00000000-0005-0000-0000-0000B5080000}"/>
    <cellStyle name="Note 2 2 3 3 3" xfId="721" xr:uid="{00000000-0005-0000-0000-0000B6080000}"/>
    <cellStyle name="Note 2 2 3 3 3 2" xfId="2014" xr:uid="{00000000-0005-0000-0000-0000B7080000}"/>
    <cellStyle name="Note 2 2 3 3 4" xfId="1729" xr:uid="{00000000-0005-0000-0000-0000B8080000}"/>
    <cellStyle name="Note 2 2 3 4" xfId="208" xr:uid="{00000000-0005-0000-0000-0000B9080000}"/>
    <cellStyle name="Note 2 2 3 4 2" xfId="816" xr:uid="{00000000-0005-0000-0000-0000BA080000}"/>
    <cellStyle name="Note 2 2 3 4 2 2" xfId="2109" xr:uid="{00000000-0005-0000-0000-0000BB080000}"/>
    <cellStyle name="Note 2 2 3 4 3" xfId="1501" xr:uid="{00000000-0005-0000-0000-0000BC080000}"/>
    <cellStyle name="Note 2 2 3 5" xfId="531" xr:uid="{00000000-0005-0000-0000-0000BD080000}"/>
    <cellStyle name="Note 2 2 3 5 2" xfId="1824" xr:uid="{00000000-0005-0000-0000-0000BE080000}"/>
    <cellStyle name="Note 2 2 3 6" xfId="1387" xr:uid="{00000000-0005-0000-0000-0000BF080000}"/>
    <cellStyle name="Note 2 2 4" xfId="113" xr:uid="{00000000-0005-0000-0000-0000C0080000}"/>
    <cellStyle name="Note 2 2 4 2" xfId="341" xr:uid="{00000000-0005-0000-0000-0000C1080000}"/>
    <cellStyle name="Note 2 2 4 2 2" xfId="930" xr:uid="{00000000-0005-0000-0000-0000C2080000}"/>
    <cellStyle name="Note 2 2 4 2 2 2" xfId="2223" xr:uid="{00000000-0005-0000-0000-0000C3080000}"/>
    <cellStyle name="Note 2 2 4 2 3" xfId="645" xr:uid="{00000000-0005-0000-0000-0000C4080000}"/>
    <cellStyle name="Note 2 2 4 2 3 2" xfId="1938" xr:uid="{00000000-0005-0000-0000-0000C5080000}"/>
    <cellStyle name="Note 2 2 4 2 4" xfId="1634" xr:uid="{00000000-0005-0000-0000-0000C6080000}"/>
    <cellStyle name="Note 2 2 4 3" xfId="455" xr:uid="{00000000-0005-0000-0000-0000C7080000}"/>
    <cellStyle name="Note 2 2 4 3 2" xfId="1025" xr:uid="{00000000-0005-0000-0000-0000C8080000}"/>
    <cellStyle name="Note 2 2 4 3 2 2" xfId="2318" xr:uid="{00000000-0005-0000-0000-0000C9080000}"/>
    <cellStyle name="Note 2 2 4 3 3" xfId="740" xr:uid="{00000000-0005-0000-0000-0000CA080000}"/>
    <cellStyle name="Note 2 2 4 3 3 2" xfId="2033" xr:uid="{00000000-0005-0000-0000-0000CB080000}"/>
    <cellStyle name="Note 2 2 4 3 4" xfId="1748" xr:uid="{00000000-0005-0000-0000-0000CC080000}"/>
    <cellStyle name="Note 2 2 4 4" xfId="227" xr:uid="{00000000-0005-0000-0000-0000CD080000}"/>
    <cellStyle name="Note 2 2 4 4 2" xfId="835" xr:uid="{00000000-0005-0000-0000-0000CE080000}"/>
    <cellStyle name="Note 2 2 4 4 2 2" xfId="2128" xr:uid="{00000000-0005-0000-0000-0000CF080000}"/>
    <cellStyle name="Note 2 2 4 4 3" xfId="1520" xr:uid="{00000000-0005-0000-0000-0000D0080000}"/>
    <cellStyle name="Note 2 2 4 5" xfId="550" xr:uid="{00000000-0005-0000-0000-0000D1080000}"/>
    <cellStyle name="Note 2 2 4 5 2" xfId="1843" xr:uid="{00000000-0005-0000-0000-0000D2080000}"/>
    <cellStyle name="Note 2 2 4 6" xfId="1406" xr:uid="{00000000-0005-0000-0000-0000D3080000}"/>
    <cellStyle name="Note 2 2 5" xfId="132" xr:uid="{00000000-0005-0000-0000-0000D4080000}"/>
    <cellStyle name="Note 2 2 5 2" xfId="360" xr:uid="{00000000-0005-0000-0000-0000D5080000}"/>
    <cellStyle name="Note 2 2 5 2 2" xfId="949" xr:uid="{00000000-0005-0000-0000-0000D6080000}"/>
    <cellStyle name="Note 2 2 5 2 2 2" xfId="2242" xr:uid="{00000000-0005-0000-0000-0000D7080000}"/>
    <cellStyle name="Note 2 2 5 2 3" xfId="664" xr:uid="{00000000-0005-0000-0000-0000D8080000}"/>
    <cellStyle name="Note 2 2 5 2 3 2" xfId="1957" xr:uid="{00000000-0005-0000-0000-0000D9080000}"/>
    <cellStyle name="Note 2 2 5 2 4" xfId="1653" xr:uid="{00000000-0005-0000-0000-0000DA080000}"/>
    <cellStyle name="Note 2 2 5 3" xfId="474" xr:uid="{00000000-0005-0000-0000-0000DB080000}"/>
    <cellStyle name="Note 2 2 5 3 2" xfId="1044" xr:uid="{00000000-0005-0000-0000-0000DC080000}"/>
    <cellStyle name="Note 2 2 5 3 2 2" xfId="2337" xr:uid="{00000000-0005-0000-0000-0000DD080000}"/>
    <cellStyle name="Note 2 2 5 3 3" xfId="759" xr:uid="{00000000-0005-0000-0000-0000DE080000}"/>
    <cellStyle name="Note 2 2 5 3 3 2" xfId="2052" xr:uid="{00000000-0005-0000-0000-0000DF080000}"/>
    <cellStyle name="Note 2 2 5 3 4" xfId="1767" xr:uid="{00000000-0005-0000-0000-0000E0080000}"/>
    <cellStyle name="Note 2 2 5 4" xfId="246" xr:uid="{00000000-0005-0000-0000-0000E1080000}"/>
    <cellStyle name="Note 2 2 5 4 2" xfId="854" xr:uid="{00000000-0005-0000-0000-0000E2080000}"/>
    <cellStyle name="Note 2 2 5 4 2 2" xfId="2147" xr:uid="{00000000-0005-0000-0000-0000E3080000}"/>
    <cellStyle name="Note 2 2 5 4 3" xfId="1539" xr:uid="{00000000-0005-0000-0000-0000E4080000}"/>
    <cellStyle name="Note 2 2 5 5" xfId="569" xr:uid="{00000000-0005-0000-0000-0000E5080000}"/>
    <cellStyle name="Note 2 2 5 5 2" xfId="1862" xr:uid="{00000000-0005-0000-0000-0000E6080000}"/>
    <cellStyle name="Note 2 2 5 6" xfId="1425" xr:uid="{00000000-0005-0000-0000-0000E7080000}"/>
    <cellStyle name="Note 2 2 6" xfId="151" xr:uid="{00000000-0005-0000-0000-0000E8080000}"/>
    <cellStyle name="Note 2 2 6 2" xfId="379" xr:uid="{00000000-0005-0000-0000-0000E9080000}"/>
    <cellStyle name="Note 2 2 6 2 2" xfId="968" xr:uid="{00000000-0005-0000-0000-0000EA080000}"/>
    <cellStyle name="Note 2 2 6 2 2 2" xfId="2261" xr:uid="{00000000-0005-0000-0000-0000EB080000}"/>
    <cellStyle name="Note 2 2 6 2 3" xfId="683" xr:uid="{00000000-0005-0000-0000-0000EC080000}"/>
    <cellStyle name="Note 2 2 6 2 3 2" xfId="1976" xr:uid="{00000000-0005-0000-0000-0000ED080000}"/>
    <cellStyle name="Note 2 2 6 2 4" xfId="1672" xr:uid="{00000000-0005-0000-0000-0000EE080000}"/>
    <cellStyle name="Note 2 2 6 3" xfId="493" xr:uid="{00000000-0005-0000-0000-0000EF080000}"/>
    <cellStyle name="Note 2 2 6 3 2" xfId="1063" xr:uid="{00000000-0005-0000-0000-0000F0080000}"/>
    <cellStyle name="Note 2 2 6 3 2 2" xfId="2356" xr:uid="{00000000-0005-0000-0000-0000F1080000}"/>
    <cellStyle name="Note 2 2 6 3 3" xfId="778" xr:uid="{00000000-0005-0000-0000-0000F2080000}"/>
    <cellStyle name="Note 2 2 6 3 3 2" xfId="2071" xr:uid="{00000000-0005-0000-0000-0000F3080000}"/>
    <cellStyle name="Note 2 2 6 3 4" xfId="1786" xr:uid="{00000000-0005-0000-0000-0000F4080000}"/>
    <cellStyle name="Note 2 2 6 4" xfId="265" xr:uid="{00000000-0005-0000-0000-0000F5080000}"/>
    <cellStyle name="Note 2 2 6 4 2" xfId="873" xr:uid="{00000000-0005-0000-0000-0000F6080000}"/>
    <cellStyle name="Note 2 2 6 4 2 2" xfId="2166" xr:uid="{00000000-0005-0000-0000-0000F7080000}"/>
    <cellStyle name="Note 2 2 6 4 3" xfId="1558" xr:uid="{00000000-0005-0000-0000-0000F8080000}"/>
    <cellStyle name="Note 2 2 6 5" xfId="588" xr:uid="{00000000-0005-0000-0000-0000F9080000}"/>
    <cellStyle name="Note 2 2 6 5 2" xfId="1881" xr:uid="{00000000-0005-0000-0000-0000FA080000}"/>
    <cellStyle name="Note 2 2 6 6" xfId="1444" xr:uid="{00000000-0005-0000-0000-0000FB080000}"/>
    <cellStyle name="Note 2 2 7" xfId="284" xr:uid="{00000000-0005-0000-0000-0000FC080000}"/>
    <cellStyle name="Note 2 2 7 2" xfId="398" xr:uid="{00000000-0005-0000-0000-0000FD080000}"/>
    <cellStyle name="Note 2 2 7 2 2" xfId="892" xr:uid="{00000000-0005-0000-0000-0000FE080000}"/>
    <cellStyle name="Note 2 2 7 2 2 2" xfId="2185" xr:uid="{00000000-0005-0000-0000-0000FF080000}"/>
    <cellStyle name="Note 2 2 7 2 3" xfId="1691" xr:uid="{00000000-0005-0000-0000-000000090000}"/>
    <cellStyle name="Note 2 2 7 3" xfId="607" xr:uid="{00000000-0005-0000-0000-000001090000}"/>
    <cellStyle name="Note 2 2 7 3 2" xfId="1900" xr:uid="{00000000-0005-0000-0000-000002090000}"/>
    <cellStyle name="Note 2 2 7 4" xfId="1577" xr:uid="{00000000-0005-0000-0000-000003090000}"/>
    <cellStyle name="Note 2 2 8" xfId="303" xr:uid="{00000000-0005-0000-0000-000004090000}"/>
    <cellStyle name="Note 2 2 8 2" xfId="987" xr:uid="{00000000-0005-0000-0000-000005090000}"/>
    <cellStyle name="Note 2 2 8 2 2" xfId="2280" xr:uid="{00000000-0005-0000-0000-000006090000}"/>
    <cellStyle name="Note 2 2 8 3" xfId="702" xr:uid="{00000000-0005-0000-0000-000007090000}"/>
    <cellStyle name="Note 2 2 8 3 2" xfId="1995" xr:uid="{00000000-0005-0000-0000-000008090000}"/>
    <cellStyle name="Note 2 2 8 4" xfId="1596" xr:uid="{00000000-0005-0000-0000-000009090000}"/>
    <cellStyle name="Note 2 2 9" xfId="417" xr:uid="{00000000-0005-0000-0000-00000A090000}"/>
    <cellStyle name="Note 2 2 9 2" xfId="797" xr:uid="{00000000-0005-0000-0000-00000B090000}"/>
    <cellStyle name="Note 2 2 9 2 2" xfId="2090" xr:uid="{00000000-0005-0000-0000-00000C090000}"/>
    <cellStyle name="Note 2 2 9 3" xfId="1710" xr:uid="{00000000-0005-0000-0000-00000D090000}"/>
    <cellStyle name="Note 2 3" xfId="76" xr:uid="{00000000-0005-0000-0000-00000E090000}"/>
    <cellStyle name="Note 2 3 10" xfId="176" xr:uid="{00000000-0005-0000-0000-00000F090000}"/>
    <cellStyle name="Note 2 3 10 2" xfId="1469" xr:uid="{00000000-0005-0000-0000-000010090000}"/>
    <cellStyle name="Note 2 3 11" xfId="518" xr:uid="{00000000-0005-0000-0000-000011090000}"/>
    <cellStyle name="Note 2 3 11 2" xfId="1811" xr:uid="{00000000-0005-0000-0000-000012090000}"/>
    <cellStyle name="Note 2 3 12" xfId="1374" xr:uid="{00000000-0005-0000-0000-000013090000}"/>
    <cellStyle name="Note 2 3 2" xfId="100" xr:uid="{00000000-0005-0000-0000-000014090000}"/>
    <cellStyle name="Note 2 3 2 2" xfId="328" xr:uid="{00000000-0005-0000-0000-000015090000}"/>
    <cellStyle name="Note 2 3 2 2 2" xfId="917" xr:uid="{00000000-0005-0000-0000-000016090000}"/>
    <cellStyle name="Note 2 3 2 2 2 2" xfId="2210" xr:uid="{00000000-0005-0000-0000-000017090000}"/>
    <cellStyle name="Note 2 3 2 2 3" xfId="632" xr:uid="{00000000-0005-0000-0000-000018090000}"/>
    <cellStyle name="Note 2 3 2 2 3 2" xfId="1925" xr:uid="{00000000-0005-0000-0000-000019090000}"/>
    <cellStyle name="Note 2 3 2 2 4" xfId="1621" xr:uid="{00000000-0005-0000-0000-00001A090000}"/>
    <cellStyle name="Note 2 3 2 3" xfId="442" xr:uid="{00000000-0005-0000-0000-00001B090000}"/>
    <cellStyle name="Note 2 3 2 3 2" xfId="1012" xr:uid="{00000000-0005-0000-0000-00001C090000}"/>
    <cellStyle name="Note 2 3 2 3 2 2" xfId="2305" xr:uid="{00000000-0005-0000-0000-00001D090000}"/>
    <cellStyle name="Note 2 3 2 3 3" xfId="727" xr:uid="{00000000-0005-0000-0000-00001E090000}"/>
    <cellStyle name="Note 2 3 2 3 3 2" xfId="2020" xr:uid="{00000000-0005-0000-0000-00001F090000}"/>
    <cellStyle name="Note 2 3 2 3 4" xfId="1735" xr:uid="{00000000-0005-0000-0000-000020090000}"/>
    <cellStyle name="Note 2 3 2 4" xfId="214" xr:uid="{00000000-0005-0000-0000-000021090000}"/>
    <cellStyle name="Note 2 3 2 4 2" xfId="822" xr:uid="{00000000-0005-0000-0000-000022090000}"/>
    <cellStyle name="Note 2 3 2 4 2 2" xfId="2115" xr:uid="{00000000-0005-0000-0000-000023090000}"/>
    <cellStyle name="Note 2 3 2 4 3" xfId="1507" xr:uid="{00000000-0005-0000-0000-000024090000}"/>
    <cellStyle name="Note 2 3 2 5" xfId="537" xr:uid="{00000000-0005-0000-0000-000025090000}"/>
    <cellStyle name="Note 2 3 2 5 2" xfId="1830" xr:uid="{00000000-0005-0000-0000-000026090000}"/>
    <cellStyle name="Note 2 3 2 6" xfId="1393" xr:uid="{00000000-0005-0000-0000-000027090000}"/>
    <cellStyle name="Note 2 3 3" xfId="119" xr:uid="{00000000-0005-0000-0000-000028090000}"/>
    <cellStyle name="Note 2 3 3 2" xfId="347" xr:uid="{00000000-0005-0000-0000-000029090000}"/>
    <cellStyle name="Note 2 3 3 2 2" xfId="936" xr:uid="{00000000-0005-0000-0000-00002A090000}"/>
    <cellStyle name="Note 2 3 3 2 2 2" xfId="2229" xr:uid="{00000000-0005-0000-0000-00002B090000}"/>
    <cellStyle name="Note 2 3 3 2 3" xfId="651" xr:uid="{00000000-0005-0000-0000-00002C090000}"/>
    <cellStyle name="Note 2 3 3 2 3 2" xfId="1944" xr:uid="{00000000-0005-0000-0000-00002D090000}"/>
    <cellStyle name="Note 2 3 3 2 4" xfId="1640" xr:uid="{00000000-0005-0000-0000-00002E090000}"/>
    <cellStyle name="Note 2 3 3 3" xfId="461" xr:uid="{00000000-0005-0000-0000-00002F090000}"/>
    <cellStyle name="Note 2 3 3 3 2" xfId="1031" xr:uid="{00000000-0005-0000-0000-000030090000}"/>
    <cellStyle name="Note 2 3 3 3 2 2" xfId="2324" xr:uid="{00000000-0005-0000-0000-000031090000}"/>
    <cellStyle name="Note 2 3 3 3 3" xfId="746" xr:uid="{00000000-0005-0000-0000-000032090000}"/>
    <cellStyle name="Note 2 3 3 3 3 2" xfId="2039" xr:uid="{00000000-0005-0000-0000-000033090000}"/>
    <cellStyle name="Note 2 3 3 3 4" xfId="1754" xr:uid="{00000000-0005-0000-0000-000034090000}"/>
    <cellStyle name="Note 2 3 3 4" xfId="233" xr:uid="{00000000-0005-0000-0000-000035090000}"/>
    <cellStyle name="Note 2 3 3 4 2" xfId="841" xr:uid="{00000000-0005-0000-0000-000036090000}"/>
    <cellStyle name="Note 2 3 3 4 2 2" xfId="2134" xr:uid="{00000000-0005-0000-0000-000037090000}"/>
    <cellStyle name="Note 2 3 3 4 3" xfId="1526" xr:uid="{00000000-0005-0000-0000-000038090000}"/>
    <cellStyle name="Note 2 3 3 5" xfId="556" xr:uid="{00000000-0005-0000-0000-000039090000}"/>
    <cellStyle name="Note 2 3 3 5 2" xfId="1849" xr:uid="{00000000-0005-0000-0000-00003A090000}"/>
    <cellStyle name="Note 2 3 3 6" xfId="1412" xr:uid="{00000000-0005-0000-0000-00003B090000}"/>
    <cellStyle name="Note 2 3 4" xfId="138" xr:uid="{00000000-0005-0000-0000-00003C090000}"/>
    <cellStyle name="Note 2 3 4 2" xfId="366" xr:uid="{00000000-0005-0000-0000-00003D090000}"/>
    <cellStyle name="Note 2 3 4 2 2" xfId="955" xr:uid="{00000000-0005-0000-0000-00003E090000}"/>
    <cellStyle name="Note 2 3 4 2 2 2" xfId="2248" xr:uid="{00000000-0005-0000-0000-00003F090000}"/>
    <cellStyle name="Note 2 3 4 2 3" xfId="670" xr:uid="{00000000-0005-0000-0000-000040090000}"/>
    <cellStyle name="Note 2 3 4 2 3 2" xfId="1963" xr:uid="{00000000-0005-0000-0000-000041090000}"/>
    <cellStyle name="Note 2 3 4 2 4" xfId="1659" xr:uid="{00000000-0005-0000-0000-000042090000}"/>
    <cellStyle name="Note 2 3 4 3" xfId="480" xr:uid="{00000000-0005-0000-0000-000043090000}"/>
    <cellStyle name="Note 2 3 4 3 2" xfId="1050" xr:uid="{00000000-0005-0000-0000-000044090000}"/>
    <cellStyle name="Note 2 3 4 3 2 2" xfId="2343" xr:uid="{00000000-0005-0000-0000-000045090000}"/>
    <cellStyle name="Note 2 3 4 3 3" xfId="765" xr:uid="{00000000-0005-0000-0000-000046090000}"/>
    <cellStyle name="Note 2 3 4 3 3 2" xfId="2058" xr:uid="{00000000-0005-0000-0000-000047090000}"/>
    <cellStyle name="Note 2 3 4 3 4" xfId="1773" xr:uid="{00000000-0005-0000-0000-000048090000}"/>
    <cellStyle name="Note 2 3 4 4" xfId="252" xr:uid="{00000000-0005-0000-0000-000049090000}"/>
    <cellStyle name="Note 2 3 4 4 2" xfId="860" xr:uid="{00000000-0005-0000-0000-00004A090000}"/>
    <cellStyle name="Note 2 3 4 4 2 2" xfId="2153" xr:uid="{00000000-0005-0000-0000-00004B090000}"/>
    <cellStyle name="Note 2 3 4 4 3" xfId="1545" xr:uid="{00000000-0005-0000-0000-00004C090000}"/>
    <cellStyle name="Note 2 3 4 5" xfId="575" xr:uid="{00000000-0005-0000-0000-00004D090000}"/>
    <cellStyle name="Note 2 3 4 5 2" xfId="1868" xr:uid="{00000000-0005-0000-0000-00004E090000}"/>
    <cellStyle name="Note 2 3 4 6" xfId="1431" xr:uid="{00000000-0005-0000-0000-00004F090000}"/>
    <cellStyle name="Note 2 3 5" xfId="157" xr:uid="{00000000-0005-0000-0000-000050090000}"/>
    <cellStyle name="Note 2 3 5 2" xfId="385" xr:uid="{00000000-0005-0000-0000-000051090000}"/>
    <cellStyle name="Note 2 3 5 2 2" xfId="974" xr:uid="{00000000-0005-0000-0000-000052090000}"/>
    <cellStyle name="Note 2 3 5 2 2 2" xfId="2267" xr:uid="{00000000-0005-0000-0000-000053090000}"/>
    <cellStyle name="Note 2 3 5 2 3" xfId="689" xr:uid="{00000000-0005-0000-0000-000054090000}"/>
    <cellStyle name="Note 2 3 5 2 3 2" xfId="1982" xr:uid="{00000000-0005-0000-0000-000055090000}"/>
    <cellStyle name="Note 2 3 5 2 4" xfId="1678" xr:uid="{00000000-0005-0000-0000-000056090000}"/>
    <cellStyle name="Note 2 3 5 3" xfId="499" xr:uid="{00000000-0005-0000-0000-000057090000}"/>
    <cellStyle name="Note 2 3 5 3 2" xfId="1069" xr:uid="{00000000-0005-0000-0000-000058090000}"/>
    <cellStyle name="Note 2 3 5 3 2 2" xfId="2362" xr:uid="{00000000-0005-0000-0000-000059090000}"/>
    <cellStyle name="Note 2 3 5 3 3" xfId="784" xr:uid="{00000000-0005-0000-0000-00005A090000}"/>
    <cellStyle name="Note 2 3 5 3 3 2" xfId="2077" xr:uid="{00000000-0005-0000-0000-00005B090000}"/>
    <cellStyle name="Note 2 3 5 3 4" xfId="1792" xr:uid="{00000000-0005-0000-0000-00005C090000}"/>
    <cellStyle name="Note 2 3 5 4" xfId="271" xr:uid="{00000000-0005-0000-0000-00005D090000}"/>
    <cellStyle name="Note 2 3 5 4 2" xfId="879" xr:uid="{00000000-0005-0000-0000-00005E090000}"/>
    <cellStyle name="Note 2 3 5 4 2 2" xfId="2172" xr:uid="{00000000-0005-0000-0000-00005F090000}"/>
    <cellStyle name="Note 2 3 5 4 3" xfId="1564" xr:uid="{00000000-0005-0000-0000-000060090000}"/>
    <cellStyle name="Note 2 3 5 5" xfId="594" xr:uid="{00000000-0005-0000-0000-000061090000}"/>
    <cellStyle name="Note 2 3 5 5 2" xfId="1887" xr:uid="{00000000-0005-0000-0000-000062090000}"/>
    <cellStyle name="Note 2 3 5 6" xfId="1450" xr:uid="{00000000-0005-0000-0000-000063090000}"/>
    <cellStyle name="Note 2 3 6" xfId="290" xr:uid="{00000000-0005-0000-0000-000064090000}"/>
    <cellStyle name="Note 2 3 6 2" xfId="404" xr:uid="{00000000-0005-0000-0000-000065090000}"/>
    <cellStyle name="Note 2 3 6 2 2" xfId="898" xr:uid="{00000000-0005-0000-0000-000066090000}"/>
    <cellStyle name="Note 2 3 6 2 2 2" xfId="2191" xr:uid="{00000000-0005-0000-0000-000067090000}"/>
    <cellStyle name="Note 2 3 6 2 3" xfId="1697" xr:uid="{00000000-0005-0000-0000-000068090000}"/>
    <cellStyle name="Note 2 3 6 3" xfId="613" xr:uid="{00000000-0005-0000-0000-000069090000}"/>
    <cellStyle name="Note 2 3 6 3 2" xfId="1906" xr:uid="{00000000-0005-0000-0000-00006A090000}"/>
    <cellStyle name="Note 2 3 6 4" xfId="1583" xr:uid="{00000000-0005-0000-0000-00006B090000}"/>
    <cellStyle name="Note 2 3 7" xfId="309" xr:uid="{00000000-0005-0000-0000-00006C090000}"/>
    <cellStyle name="Note 2 3 7 2" xfId="993" xr:uid="{00000000-0005-0000-0000-00006D090000}"/>
    <cellStyle name="Note 2 3 7 2 2" xfId="2286" xr:uid="{00000000-0005-0000-0000-00006E090000}"/>
    <cellStyle name="Note 2 3 7 3" xfId="708" xr:uid="{00000000-0005-0000-0000-00006F090000}"/>
    <cellStyle name="Note 2 3 7 3 2" xfId="2001" xr:uid="{00000000-0005-0000-0000-000070090000}"/>
    <cellStyle name="Note 2 3 7 4" xfId="1602" xr:uid="{00000000-0005-0000-0000-000071090000}"/>
    <cellStyle name="Note 2 3 8" xfId="423" xr:uid="{00000000-0005-0000-0000-000072090000}"/>
    <cellStyle name="Note 2 3 8 2" xfId="803" xr:uid="{00000000-0005-0000-0000-000073090000}"/>
    <cellStyle name="Note 2 3 8 2 2" xfId="2096" xr:uid="{00000000-0005-0000-0000-000074090000}"/>
    <cellStyle name="Note 2 3 8 3" xfId="1716" xr:uid="{00000000-0005-0000-0000-000075090000}"/>
    <cellStyle name="Note 2 3 9" xfId="195" xr:uid="{00000000-0005-0000-0000-000076090000}"/>
    <cellStyle name="Note 2 3 9 2" xfId="1488" xr:uid="{00000000-0005-0000-0000-000077090000}"/>
    <cellStyle name="Note 2 4" xfId="90" xr:uid="{00000000-0005-0000-0000-000078090000}"/>
    <cellStyle name="Note 2 4 2" xfId="318" xr:uid="{00000000-0005-0000-0000-000079090000}"/>
    <cellStyle name="Note 2 4 2 2" xfId="907" xr:uid="{00000000-0005-0000-0000-00007A090000}"/>
    <cellStyle name="Note 2 4 2 2 2" xfId="2200" xr:uid="{00000000-0005-0000-0000-00007B090000}"/>
    <cellStyle name="Note 2 4 2 3" xfId="622" xr:uid="{00000000-0005-0000-0000-00007C090000}"/>
    <cellStyle name="Note 2 4 2 3 2" xfId="1915" xr:uid="{00000000-0005-0000-0000-00007D090000}"/>
    <cellStyle name="Note 2 4 2 4" xfId="1611" xr:uid="{00000000-0005-0000-0000-00007E090000}"/>
    <cellStyle name="Note 2 4 3" xfId="432" xr:uid="{00000000-0005-0000-0000-00007F090000}"/>
    <cellStyle name="Note 2 4 3 2" xfId="1002" xr:uid="{00000000-0005-0000-0000-000080090000}"/>
    <cellStyle name="Note 2 4 3 2 2" xfId="2295" xr:uid="{00000000-0005-0000-0000-000081090000}"/>
    <cellStyle name="Note 2 4 3 3" xfId="717" xr:uid="{00000000-0005-0000-0000-000082090000}"/>
    <cellStyle name="Note 2 4 3 3 2" xfId="2010" xr:uid="{00000000-0005-0000-0000-000083090000}"/>
    <cellStyle name="Note 2 4 3 4" xfId="1725" xr:uid="{00000000-0005-0000-0000-000084090000}"/>
    <cellStyle name="Note 2 4 4" xfId="204" xr:uid="{00000000-0005-0000-0000-000085090000}"/>
    <cellStyle name="Note 2 4 4 2" xfId="812" xr:uid="{00000000-0005-0000-0000-000086090000}"/>
    <cellStyle name="Note 2 4 4 2 2" xfId="2105" xr:uid="{00000000-0005-0000-0000-000087090000}"/>
    <cellStyle name="Note 2 4 4 3" xfId="1497" xr:uid="{00000000-0005-0000-0000-000088090000}"/>
    <cellStyle name="Note 2 4 5" xfId="527" xr:uid="{00000000-0005-0000-0000-000089090000}"/>
    <cellStyle name="Note 2 4 5 2" xfId="1820" xr:uid="{00000000-0005-0000-0000-00008A090000}"/>
    <cellStyle name="Note 2 4 6" xfId="1383" xr:uid="{00000000-0005-0000-0000-00008B090000}"/>
    <cellStyle name="Note 2 5" xfId="109" xr:uid="{00000000-0005-0000-0000-00008C090000}"/>
    <cellStyle name="Note 2 5 2" xfId="337" xr:uid="{00000000-0005-0000-0000-00008D090000}"/>
    <cellStyle name="Note 2 5 2 2" xfId="926" xr:uid="{00000000-0005-0000-0000-00008E090000}"/>
    <cellStyle name="Note 2 5 2 2 2" xfId="2219" xr:uid="{00000000-0005-0000-0000-00008F090000}"/>
    <cellStyle name="Note 2 5 2 3" xfId="641" xr:uid="{00000000-0005-0000-0000-000090090000}"/>
    <cellStyle name="Note 2 5 2 3 2" xfId="1934" xr:uid="{00000000-0005-0000-0000-000091090000}"/>
    <cellStyle name="Note 2 5 2 4" xfId="1630" xr:uid="{00000000-0005-0000-0000-000092090000}"/>
    <cellStyle name="Note 2 5 3" xfId="451" xr:uid="{00000000-0005-0000-0000-000093090000}"/>
    <cellStyle name="Note 2 5 3 2" xfId="1021" xr:uid="{00000000-0005-0000-0000-000094090000}"/>
    <cellStyle name="Note 2 5 3 2 2" xfId="2314" xr:uid="{00000000-0005-0000-0000-000095090000}"/>
    <cellStyle name="Note 2 5 3 3" xfId="736" xr:uid="{00000000-0005-0000-0000-000096090000}"/>
    <cellStyle name="Note 2 5 3 3 2" xfId="2029" xr:uid="{00000000-0005-0000-0000-000097090000}"/>
    <cellStyle name="Note 2 5 3 4" xfId="1744" xr:uid="{00000000-0005-0000-0000-000098090000}"/>
    <cellStyle name="Note 2 5 4" xfId="223" xr:uid="{00000000-0005-0000-0000-000099090000}"/>
    <cellStyle name="Note 2 5 4 2" xfId="831" xr:uid="{00000000-0005-0000-0000-00009A090000}"/>
    <cellStyle name="Note 2 5 4 2 2" xfId="2124" xr:uid="{00000000-0005-0000-0000-00009B090000}"/>
    <cellStyle name="Note 2 5 4 3" xfId="1516" xr:uid="{00000000-0005-0000-0000-00009C090000}"/>
    <cellStyle name="Note 2 5 5" xfId="546" xr:uid="{00000000-0005-0000-0000-00009D090000}"/>
    <cellStyle name="Note 2 5 5 2" xfId="1839" xr:uid="{00000000-0005-0000-0000-00009E090000}"/>
    <cellStyle name="Note 2 5 6" xfId="1402" xr:uid="{00000000-0005-0000-0000-00009F090000}"/>
    <cellStyle name="Note 2 6" xfId="128" xr:uid="{00000000-0005-0000-0000-0000A0090000}"/>
    <cellStyle name="Note 2 6 2" xfId="356" xr:uid="{00000000-0005-0000-0000-0000A1090000}"/>
    <cellStyle name="Note 2 6 2 2" xfId="945" xr:uid="{00000000-0005-0000-0000-0000A2090000}"/>
    <cellStyle name="Note 2 6 2 2 2" xfId="2238" xr:uid="{00000000-0005-0000-0000-0000A3090000}"/>
    <cellStyle name="Note 2 6 2 3" xfId="660" xr:uid="{00000000-0005-0000-0000-0000A4090000}"/>
    <cellStyle name="Note 2 6 2 3 2" xfId="1953" xr:uid="{00000000-0005-0000-0000-0000A5090000}"/>
    <cellStyle name="Note 2 6 2 4" xfId="1649" xr:uid="{00000000-0005-0000-0000-0000A6090000}"/>
    <cellStyle name="Note 2 6 3" xfId="470" xr:uid="{00000000-0005-0000-0000-0000A7090000}"/>
    <cellStyle name="Note 2 6 3 2" xfId="1040" xr:uid="{00000000-0005-0000-0000-0000A8090000}"/>
    <cellStyle name="Note 2 6 3 2 2" xfId="2333" xr:uid="{00000000-0005-0000-0000-0000A9090000}"/>
    <cellStyle name="Note 2 6 3 3" xfId="755" xr:uid="{00000000-0005-0000-0000-0000AA090000}"/>
    <cellStyle name="Note 2 6 3 3 2" xfId="2048" xr:uid="{00000000-0005-0000-0000-0000AB090000}"/>
    <cellStyle name="Note 2 6 3 4" xfId="1763" xr:uid="{00000000-0005-0000-0000-0000AC090000}"/>
    <cellStyle name="Note 2 6 4" xfId="242" xr:uid="{00000000-0005-0000-0000-0000AD090000}"/>
    <cellStyle name="Note 2 6 4 2" xfId="850" xr:uid="{00000000-0005-0000-0000-0000AE090000}"/>
    <cellStyle name="Note 2 6 4 2 2" xfId="2143" xr:uid="{00000000-0005-0000-0000-0000AF090000}"/>
    <cellStyle name="Note 2 6 4 3" xfId="1535" xr:uid="{00000000-0005-0000-0000-0000B0090000}"/>
    <cellStyle name="Note 2 6 5" xfId="565" xr:uid="{00000000-0005-0000-0000-0000B1090000}"/>
    <cellStyle name="Note 2 6 5 2" xfId="1858" xr:uid="{00000000-0005-0000-0000-0000B2090000}"/>
    <cellStyle name="Note 2 6 6" xfId="1421" xr:uid="{00000000-0005-0000-0000-0000B3090000}"/>
    <cellStyle name="Note 2 7" xfId="147" xr:uid="{00000000-0005-0000-0000-0000B4090000}"/>
    <cellStyle name="Note 2 7 2" xfId="375" xr:uid="{00000000-0005-0000-0000-0000B5090000}"/>
    <cellStyle name="Note 2 7 2 2" xfId="964" xr:uid="{00000000-0005-0000-0000-0000B6090000}"/>
    <cellStyle name="Note 2 7 2 2 2" xfId="2257" xr:uid="{00000000-0005-0000-0000-0000B7090000}"/>
    <cellStyle name="Note 2 7 2 3" xfId="679" xr:uid="{00000000-0005-0000-0000-0000B8090000}"/>
    <cellStyle name="Note 2 7 2 3 2" xfId="1972" xr:uid="{00000000-0005-0000-0000-0000B9090000}"/>
    <cellStyle name="Note 2 7 2 4" xfId="1668" xr:uid="{00000000-0005-0000-0000-0000BA090000}"/>
    <cellStyle name="Note 2 7 3" xfId="489" xr:uid="{00000000-0005-0000-0000-0000BB090000}"/>
    <cellStyle name="Note 2 7 3 2" xfId="1059" xr:uid="{00000000-0005-0000-0000-0000BC090000}"/>
    <cellStyle name="Note 2 7 3 2 2" xfId="2352" xr:uid="{00000000-0005-0000-0000-0000BD090000}"/>
    <cellStyle name="Note 2 7 3 3" xfId="774" xr:uid="{00000000-0005-0000-0000-0000BE090000}"/>
    <cellStyle name="Note 2 7 3 3 2" xfId="2067" xr:uid="{00000000-0005-0000-0000-0000BF090000}"/>
    <cellStyle name="Note 2 7 3 4" xfId="1782" xr:uid="{00000000-0005-0000-0000-0000C0090000}"/>
    <cellStyle name="Note 2 7 4" xfId="261" xr:uid="{00000000-0005-0000-0000-0000C1090000}"/>
    <cellStyle name="Note 2 7 4 2" xfId="869" xr:uid="{00000000-0005-0000-0000-0000C2090000}"/>
    <cellStyle name="Note 2 7 4 2 2" xfId="2162" xr:uid="{00000000-0005-0000-0000-0000C3090000}"/>
    <cellStyle name="Note 2 7 4 3" xfId="1554" xr:uid="{00000000-0005-0000-0000-0000C4090000}"/>
    <cellStyle name="Note 2 7 5" xfId="584" xr:uid="{00000000-0005-0000-0000-0000C5090000}"/>
    <cellStyle name="Note 2 7 5 2" xfId="1877" xr:uid="{00000000-0005-0000-0000-0000C6090000}"/>
    <cellStyle name="Note 2 7 6" xfId="1440" xr:uid="{00000000-0005-0000-0000-0000C7090000}"/>
    <cellStyle name="Note 2 8" xfId="280" xr:uid="{00000000-0005-0000-0000-0000C8090000}"/>
    <cellStyle name="Note 2 8 2" xfId="394" xr:uid="{00000000-0005-0000-0000-0000C9090000}"/>
    <cellStyle name="Note 2 8 2 2" xfId="888" xr:uid="{00000000-0005-0000-0000-0000CA090000}"/>
    <cellStyle name="Note 2 8 2 2 2" xfId="2181" xr:uid="{00000000-0005-0000-0000-0000CB090000}"/>
    <cellStyle name="Note 2 8 2 3" xfId="1687" xr:uid="{00000000-0005-0000-0000-0000CC090000}"/>
    <cellStyle name="Note 2 8 3" xfId="603" xr:uid="{00000000-0005-0000-0000-0000CD090000}"/>
    <cellStyle name="Note 2 8 3 2" xfId="1896" xr:uid="{00000000-0005-0000-0000-0000CE090000}"/>
    <cellStyle name="Note 2 8 4" xfId="1573" xr:uid="{00000000-0005-0000-0000-0000CF090000}"/>
    <cellStyle name="Note 2 9" xfId="299" xr:uid="{00000000-0005-0000-0000-0000D0090000}"/>
    <cellStyle name="Note 2 9 2" xfId="983" xr:uid="{00000000-0005-0000-0000-0000D1090000}"/>
    <cellStyle name="Note 2 9 2 2" xfId="2276" xr:uid="{00000000-0005-0000-0000-0000D2090000}"/>
    <cellStyle name="Note 2 9 3" xfId="698" xr:uid="{00000000-0005-0000-0000-0000D3090000}"/>
    <cellStyle name="Note 2 9 3 2" xfId="1991" xr:uid="{00000000-0005-0000-0000-0000D4090000}"/>
    <cellStyle name="Note 2 9 4" xfId="1592" xr:uid="{00000000-0005-0000-0000-0000D5090000}"/>
    <cellStyle name="Percent" xfId="2792" builtinId="5"/>
    <cellStyle name="Percent 2" xfId="64" xr:uid="{00000000-0005-0000-0000-0000D7090000}"/>
    <cellStyle name="Percent 2 10" xfId="190" xr:uid="{00000000-0005-0000-0000-0000D8090000}"/>
    <cellStyle name="Percent 2 10 2" xfId="1483" xr:uid="{00000000-0005-0000-0000-0000D9090000}"/>
    <cellStyle name="Percent 2 11" xfId="171" xr:uid="{00000000-0005-0000-0000-0000DA090000}"/>
    <cellStyle name="Percent 2 11 2" xfId="1464" xr:uid="{00000000-0005-0000-0000-0000DB090000}"/>
    <cellStyle name="Percent 2 12" xfId="513" xr:uid="{00000000-0005-0000-0000-0000DC090000}"/>
    <cellStyle name="Percent 2 12 2" xfId="1806" xr:uid="{00000000-0005-0000-0000-0000DD090000}"/>
    <cellStyle name="Percent 2 13" xfId="1086" xr:uid="{00000000-0005-0000-0000-0000DE090000}"/>
    <cellStyle name="Percent 2 13 2" xfId="2374" xr:uid="{00000000-0005-0000-0000-0000DF090000}"/>
    <cellStyle name="Percent 2 14" xfId="1369" xr:uid="{00000000-0005-0000-0000-0000E0090000}"/>
    <cellStyle name="Percent 2 2" xfId="86" xr:uid="{00000000-0005-0000-0000-0000E1090000}"/>
    <cellStyle name="Percent 2 2 10" xfId="181" xr:uid="{00000000-0005-0000-0000-0000E2090000}"/>
    <cellStyle name="Percent 2 2 10 2" xfId="1474" xr:uid="{00000000-0005-0000-0000-0000E3090000}"/>
    <cellStyle name="Percent 2 2 11" xfId="523" xr:uid="{00000000-0005-0000-0000-0000E4090000}"/>
    <cellStyle name="Percent 2 2 11 2" xfId="1816" xr:uid="{00000000-0005-0000-0000-0000E5090000}"/>
    <cellStyle name="Percent 2 2 12" xfId="1379" xr:uid="{00000000-0005-0000-0000-0000E6090000}"/>
    <cellStyle name="Percent 2 2 2" xfId="105" xr:uid="{00000000-0005-0000-0000-0000E7090000}"/>
    <cellStyle name="Percent 2 2 2 2" xfId="333" xr:uid="{00000000-0005-0000-0000-0000E8090000}"/>
    <cellStyle name="Percent 2 2 2 2 2" xfId="922" xr:uid="{00000000-0005-0000-0000-0000E9090000}"/>
    <cellStyle name="Percent 2 2 2 2 2 2" xfId="2215" xr:uid="{00000000-0005-0000-0000-0000EA090000}"/>
    <cellStyle name="Percent 2 2 2 2 3" xfId="637" xr:uid="{00000000-0005-0000-0000-0000EB090000}"/>
    <cellStyle name="Percent 2 2 2 2 3 2" xfId="1930" xr:uid="{00000000-0005-0000-0000-0000EC090000}"/>
    <cellStyle name="Percent 2 2 2 2 4" xfId="1626" xr:uid="{00000000-0005-0000-0000-0000ED090000}"/>
    <cellStyle name="Percent 2 2 2 3" xfId="447" xr:uid="{00000000-0005-0000-0000-0000EE090000}"/>
    <cellStyle name="Percent 2 2 2 3 2" xfId="1017" xr:uid="{00000000-0005-0000-0000-0000EF090000}"/>
    <cellStyle name="Percent 2 2 2 3 2 2" xfId="2310" xr:uid="{00000000-0005-0000-0000-0000F0090000}"/>
    <cellStyle name="Percent 2 2 2 3 3" xfId="732" xr:uid="{00000000-0005-0000-0000-0000F1090000}"/>
    <cellStyle name="Percent 2 2 2 3 3 2" xfId="2025" xr:uid="{00000000-0005-0000-0000-0000F2090000}"/>
    <cellStyle name="Percent 2 2 2 3 4" xfId="1740" xr:uid="{00000000-0005-0000-0000-0000F3090000}"/>
    <cellStyle name="Percent 2 2 2 4" xfId="219" xr:uid="{00000000-0005-0000-0000-0000F4090000}"/>
    <cellStyle name="Percent 2 2 2 4 2" xfId="827" xr:uid="{00000000-0005-0000-0000-0000F5090000}"/>
    <cellStyle name="Percent 2 2 2 4 2 2" xfId="2120" xr:uid="{00000000-0005-0000-0000-0000F6090000}"/>
    <cellStyle name="Percent 2 2 2 4 3" xfId="1512" xr:uid="{00000000-0005-0000-0000-0000F7090000}"/>
    <cellStyle name="Percent 2 2 2 5" xfId="542" xr:uid="{00000000-0005-0000-0000-0000F8090000}"/>
    <cellStyle name="Percent 2 2 2 5 2" xfId="1835" xr:uid="{00000000-0005-0000-0000-0000F9090000}"/>
    <cellStyle name="Percent 2 2 2 6" xfId="1398" xr:uid="{00000000-0005-0000-0000-0000FA090000}"/>
    <cellStyle name="Percent 2 2 3" xfId="124" xr:uid="{00000000-0005-0000-0000-0000FB090000}"/>
    <cellStyle name="Percent 2 2 3 2" xfId="352" xr:uid="{00000000-0005-0000-0000-0000FC090000}"/>
    <cellStyle name="Percent 2 2 3 2 2" xfId="941" xr:uid="{00000000-0005-0000-0000-0000FD090000}"/>
    <cellStyle name="Percent 2 2 3 2 2 2" xfId="2234" xr:uid="{00000000-0005-0000-0000-0000FE090000}"/>
    <cellStyle name="Percent 2 2 3 2 3" xfId="656" xr:uid="{00000000-0005-0000-0000-0000FF090000}"/>
    <cellStyle name="Percent 2 2 3 2 3 2" xfId="1949" xr:uid="{00000000-0005-0000-0000-0000000A0000}"/>
    <cellStyle name="Percent 2 2 3 2 4" xfId="1645" xr:uid="{00000000-0005-0000-0000-0000010A0000}"/>
    <cellStyle name="Percent 2 2 3 3" xfId="466" xr:uid="{00000000-0005-0000-0000-0000020A0000}"/>
    <cellStyle name="Percent 2 2 3 3 2" xfId="1036" xr:uid="{00000000-0005-0000-0000-0000030A0000}"/>
    <cellStyle name="Percent 2 2 3 3 2 2" xfId="2329" xr:uid="{00000000-0005-0000-0000-0000040A0000}"/>
    <cellStyle name="Percent 2 2 3 3 3" xfId="751" xr:uid="{00000000-0005-0000-0000-0000050A0000}"/>
    <cellStyle name="Percent 2 2 3 3 3 2" xfId="2044" xr:uid="{00000000-0005-0000-0000-0000060A0000}"/>
    <cellStyle name="Percent 2 2 3 3 4" xfId="1759" xr:uid="{00000000-0005-0000-0000-0000070A0000}"/>
    <cellStyle name="Percent 2 2 3 4" xfId="238" xr:uid="{00000000-0005-0000-0000-0000080A0000}"/>
    <cellStyle name="Percent 2 2 3 4 2" xfId="846" xr:uid="{00000000-0005-0000-0000-0000090A0000}"/>
    <cellStyle name="Percent 2 2 3 4 2 2" xfId="2139" xr:uid="{00000000-0005-0000-0000-00000A0A0000}"/>
    <cellStyle name="Percent 2 2 3 4 3" xfId="1531" xr:uid="{00000000-0005-0000-0000-00000B0A0000}"/>
    <cellStyle name="Percent 2 2 3 5" xfId="561" xr:uid="{00000000-0005-0000-0000-00000C0A0000}"/>
    <cellStyle name="Percent 2 2 3 5 2" xfId="1854" xr:uid="{00000000-0005-0000-0000-00000D0A0000}"/>
    <cellStyle name="Percent 2 2 3 6" xfId="1417" xr:uid="{00000000-0005-0000-0000-00000E0A0000}"/>
    <cellStyle name="Percent 2 2 4" xfId="143" xr:uid="{00000000-0005-0000-0000-00000F0A0000}"/>
    <cellStyle name="Percent 2 2 4 2" xfId="371" xr:uid="{00000000-0005-0000-0000-0000100A0000}"/>
    <cellStyle name="Percent 2 2 4 2 2" xfId="960" xr:uid="{00000000-0005-0000-0000-0000110A0000}"/>
    <cellStyle name="Percent 2 2 4 2 2 2" xfId="2253" xr:uid="{00000000-0005-0000-0000-0000120A0000}"/>
    <cellStyle name="Percent 2 2 4 2 3" xfId="675" xr:uid="{00000000-0005-0000-0000-0000130A0000}"/>
    <cellStyle name="Percent 2 2 4 2 3 2" xfId="1968" xr:uid="{00000000-0005-0000-0000-0000140A0000}"/>
    <cellStyle name="Percent 2 2 4 2 4" xfId="1664" xr:uid="{00000000-0005-0000-0000-0000150A0000}"/>
    <cellStyle name="Percent 2 2 4 3" xfId="485" xr:uid="{00000000-0005-0000-0000-0000160A0000}"/>
    <cellStyle name="Percent 2 2 4 3 2" xfId="1055" xr:uid="{00000000-0005-0000-0000-0000170A0000}"/>
    <cellStyle name="Percent 2 2 4 3 2 2" xfId="2348" xr:uid="{00000000-0005-0000-0000-0000180A0000}"/>
    <cellStyle name="Percent 2 2 4 3 3" xfId="770" xr:uid="{00000000-0005-0000-0000-0000190A0000}"/>
    <cellStyle name="Percent 2 2 4 3 3 2" xfId="2063" xr:uid="{00000000-0005-0000-0000-00001A0A0000}"/>
    <cellStyle name="Percent 2 2 4 3 4" xfId="1778" xr:uid="{00000000-0005-0000-0000-00001B0A0000}"/>
    <cellStyle name="Percent 2 2 4 4" xfId="257" xr:uid="{00000000-0005-0000-0000-00001C0A0000}"/>
    <cellStyle name="Percent 2 2 4 4 2" xfId="865" xr:uid="{00000000-0005-0000-0000-00001D0A0000}"/>
    <cellStyle name="Percent 2 2 4 4 2 2" xfId="2158" xr:uid="{00000000-0005-0000-0000-00001E0A0000}"/>
    <cellStyle name="Percent 2 2 4 4 3" xfId="1550" xr:uid="{00000000-0005-0000-0000-00001F0A0000}"/>
    <cellStyle name="Percent 2 2 4 5" xfId="580" xr:uid="{00000000-0005-0000-0000-0000200A0000}"/>
    <cellStyle name="Percent 2 2 4 5 2" xfId="1873" xr:uid="{00000000-0005-0000-0000-0000210A0000}"/>
    <cellStyle name="Percent 2 2 4 6" xfId="1436" xr:uid="{00000000-0005-0000-0000-0000220A0000}"/>
    <cellStyle name="Percent 2 2 5" xfId="162" xr:uid="{00000000-0005-0000-0000-0000230A0000}"/>
    <cellStyle name="Percent 2 2 5 2" xfId="390" xr:uid="{00000000-0005-0000-0000-0000240A0000}"/>
    <cellStyle name="Percent 2 2 5 2 2" xfId="979" xr:uid="{00000000-0005-0000-0000-0000250A0000}"/>
    <cellStyle name="Percent 2 2 5 2 2 2" xfId="2272" xr:uid="{00000000-0005-0000-0000-0000260A0000}"/>
    <cellStyle name="Percent 2 2 5 2 3" xfId="694" xr:uid="{00000000-0005-0000-0000-0000270A0000}"/>
    <cellStyle name="Percent 2 2 5 2 3 2" xfId="1987" xr:uid="{00000000-0005-0000-0000-0000280A0000}"/>
    <cellStyle name="Percent 2 2 5 2 4" xfId="1683" xr:uid="{00000000-0005-0000-0000-0000290A0000}"/>
    <cellStyle name="Percent 2 2 5 3" xfId="504" xr:uid="{00000000-0005-0000-0000-00002A0A0000}"/>
    <cellStyle name="Percent 2 2 5 3 2" xfId="1074" xr:uid="{00000000-0005-0000-0000-00002B0A0000}"/>
    <cellStyle name="Percent 2 2 5 3 2 2" xfId="2367" xr:uid="{00000000-0005-0000-0000-00002C0A0000}"/>
    <cellStyle name="Percent 2 2 5 3 3" xfId="789" xr:uid="{00000000-0005-0000-0000-00002D0A0000}"/>
    <cellStyle name="Percent 2 2 5 3 3 2" xfId="2082" xr:uid="{00000000-0005-0000-0000-00002E0A0000}"/>
    <cellStyle name="Percent 2 2 5 3 4" xfId="1797" xr:uid="{00000000-0005-0000-0000-00002F0A0000}"/>
    <cellStyle name="Percent 2 2 5 4" xfId="276" xr:uid="{00000000-0005-0000-0000-0000300A0000}"/>
    <cellStyle name="Percent 2 2 5 4 2" xfId="884" xr:uid="{00000000-0005-0000-0000-0000310A0000}"/>
    <cellStyle name="Percent 2 2 5 4 2 2" xfId="2177" xr:uid="{00000000-0005-0000-0000-0000320A0000}"/>
    <cellStyle name="Percent 2 2 5 4 3" xfId="1569" xr:uid="{00000000-0005-0000-0000-0000330A0000}"/>
    <cellStyle name="Percent 2 2 5 5" xfId="599" xr:uid="{00000000-0005-0000-0000-0000340A0000}"/>
    <cellStyle name="Percent 2 2 5 5 2" xfId="1892" xr:uid="{00000000-0005-0000-0000-0000350A0000}"/>
    <cellStyle name="Percent 2 2 5 6" xfId="1455" xr:uid="{00000000-0005-0000-0000-0000360A0000}"/>
    <cellStyle name="Percent 2 2 6" xfId="295" xr:uid="{00000000-0005-0000-0000-0000370A0000}"/>
    <cellStyle name="Percent 2 2 6 2" xfId="409" xr:uid="{00000000-0005-0000-0000-0000380A0000}"/>
    <cellStyle name="Percent 2 2 6 2 2" xfId="903" xr:uid="{00000000-0005-0000-0000-0000390A0000}"/>
    <cellStyle name="Percent 2 2 6 2 2 2" xfId="2196" xr:uid="{00000000-0005-0000-0000-00003A0A0000}"/>
    <cellStyle name="Percent 2 2 6 2 3" xfId="1702" xr:uid="{00000000-0005-0000-0000-00003B0A0000}"/>
    <cellStyle name="Percent 2 2 6 3" xfId="618" xr:uid="{00000000-0005-0000-0000-00003C0A0000}"/>
    <cellStyle name="Percent 2 2 6 3 2" xfId="1911" xr:uid="{00000000-0005-0000-0000-00003D0A0000}"/>
    <cellStyle name="Percent 2 2 6 4" xfId="1588" xr:uid="{00000000-0005-0000-0000-00003E0A0000}"/>
    <cellStyle name="Percent 2 2 7" xfId="314" xr:uid="{00000000-0005-0000-0000-00003F0A0000}"/>
    <cellStyle name="Percent 2 2 7 2" xfId="998" xr:uid="{00000000-0005-0000-0000-0000400A0000}"/>
    <cellStyle name="Percent 2 2 7 2 2" xfId="2291" xr:uid="{00000000-0005-0000-0000-0000410A0000}"/>
    <cellStyle name="Percent 2 2 7 3" xfId="713" xr:uid="{00000000-0005-0000-0000-0000420A0000}"/>
    <cellStyle name="Percent 2 2 7 3 2" xfId="2006" xr:uid="{00000000-0005-0000-0000-0000430A0000}"/>
    <cellStyle name="Percent 2 2 7 4" xfId="1607" xr:uid="{00000000-0005-0000-0000-0000440A0000}"/>
    <cellStyle name="Percent 2 2 8" xfId="428" xr:uid="{00000000-0005-0000-0000-0000450A0000}"/>
    <cellStyle name="Percent 2 2 8 2" xfId="808" xr:uid="{00000000-0005-0000-0000-0000460A0000}"/>
    <cellStyle name="Percent 2 2 8 2 2" xfId="2101" xr:uid="{00000000-0005-0000-0000-0000470A0000}"/>
    <cellStyle name="Percent 2 2 8 3" xfId="1721" xr:uid="{00000000-0005-0000-0000-0000480A0000}"/>
    <cellStyle name="Percent 2 2 9" xfId="200" xr:uid="{00000000-0005-0000-0000-0000490A0000}"/>
    <cellStyle name="Percent 2 2 9 2" xfId="1493" xr:uid="{00000000-0005-0000-0000-00004A0A0000}"/>
    <cellStyle name="Percent 2 3" xfId="95" xr:uid="{00000000-0005-0000-0000-00004B0A0000}"/>
    <cellStyle name="Percent 2 3 2" xfId="323" xr:uid="{00000000-0005-0000-0000-00004C0A0000}"/>
    <cellStyle name="Percent 2 3 2 2" xfId="912" xr:uid="{00000000-0005-0000-0000-00004D0A0000}"/>
    <cellStyle name="Percent 2 3 2 2 2" xfId="2205" xr:uid="{00000000-0005-0000-0000-00004E0A0000}"/>
    <cellStyle name="Percent 2 3 2 3" xfId="627" xr:uid="{00000000-0005-0000-0000-00004F0A0000}"/>
    <cellStyle name="Percent 2 3 2 3 2" xfId="1920" xr:uid="{00000000-0005-0000-0000-0000500A0000}"/>
    <cellStyle name="Percent 2 3 2 4" xfId="1616" xr:uid="{00000000-0005-0000-0000-0000510A0000}"/>
    <cellStyle name="Percent 2 3 3" xfId="437" xr:uid="{00000000-0005-0000-0000-0000520A0000}"/>
    <cellStyle name="Percent 2 3 3 2" xfId="1007" xr:uid="{00000000-0005-0000-0000-0000530A0000}"/>
    <cellStyle name="Percent 2 3 3 2 2" xfId="2300" xr:uid="{00000000-0005-0000-0000-0000540A0000}"/>
    <cellStyle name="Percent 2 3 3 3" xfId="722" xr:uid="{00000000-0005-0000-0000-0000550A0000}"/>
    <cellStyle name="Percent 2 3 3 3 2" xfId="2015" xr:uid="{00000000-0005-0000-0000-0000560A0000}"/>
    <cellStyle name="Percent 2 3 3 4" xfId="1730" xr:uid="{00000000-0005-0000-0000-0000570A0000}"/>
    <cellStyle name="Percent 2 3 4" xfId="209" xr:uid="{00000000-0005-0000-0000-0000580A0000}"/>
    <cellStyle name="Percent 2 3 4 2" xfId="817" xr:uid="{00000000-0005-0000-0000-0000590A0000}"/>
    <cellStyle name="Percent 2 3 4 2 2" xfId="2110" xr:uid="{00000000-0005-0000-0000-00005A0A0000}"/>
    <cellStyle name="Percent 2 3 4 3" xfId="1502" xr:uid="{00000000-0005-0000-0000-00005B0A0000}"/>
    <cellStyle name="Percent 2 3 5" xfId="532" xr:uid="{00000000-0005-0000-0000-00005C0A0000}"/>
    <cellStyle name="Percent 2 3 5 2" xfId="1825" xr:uid="{00000000-0005-0000-0000-00005D0A0000}"/>
    <cellStyle name="Percent 2 3 6" xfId="1388" xr:uid="{00000000-0005-0000-0000-00005E0A0000}"/>
    <cellStyle name="Percent 2 4" xfId="114" xr:uid="{00000000-0005-0000-0000-00005F0A0000}"/>
    <cellStyle name="Percent 2 4 2" xfId="342" xr:uid="{00000000-0005-0000-0000-0000600A0000}"/>
    <cellStyle name="Percent 2 4 2 2" xfId="931" xr:uid="{00000000-0005-0000-0000-0000610A0000}"/>
    <cellStyle name="Percent 2 4 2 2 2" xfId="2224" xr:uid="{00000000-0005-0000-0000-0000620A0000}"/>
    <cellStyle name="Percent 2 4 2 3" xfId="646" xr:uid="{00000000-0005-0000-0000-0000630A0000}"/>
    <cellStyle name="Percent 2 4 2 3 2" xfId="1939" xr:uid="{00000000-0005-0000-0000-0000640A0000}"/>
    <cellStyle name="Percent 2 4 2 4" xfId="1635" xr:uid="{00000000-0005-0000-0000-0000650A0000}"/>
    <cellStyle name="Percent 2 4 3" xfId="456" xr:uid="{00000000-0005-0000-0000-0000660A0000}"/>
    <cellStyle name="Percent 2 4 3 2" xfId="1026" xr:uid="{00000000-0005-0000-0000-0000670A0000}"/>
    <cellStyle name="Percent 2 4 3 2 2" xfId="2319" xr:uid="{00000000-0005-0000-0000-0000680A0000}"/>
    <cellStyle name="Percent 2 4 3 3" xfId="741" xr:uid="{00000000-0005-0000-0000-0000690A0000}"/>
    <cellStyle name="Percent 2 4 3 3 2" xfId="2034" xr:uid="{00000000-0005-0000-0000-00006A0A0000}"/>
    <cellStyle name="Percent 2 4 3 4" xfId="1749" xr:uid="{00000000-0005-0000-0000-00006B0A0000}"/>
    <cellStyle name="Percent 2 4 4" xfId="228" xr:uid="{00000000-0005-0000-0000-00006C0A0000}"/>
    <cellStyle name="Percent 2 4 4 2" xfId="836" xr:uid="{00000000-0005-0000-0000-00006D0A0000}"/>
    <cellStyle name="Percent 2 4 4 2 2" xfId="2129" xr:uid="{00000000-0005-0000-0000-00006E0A0000}"/>
    <cellStyle name="Percent 2 4 4 3" xfId="1521" xr:uid="{00000000-0005-0000-0000-00006F0A0000}"/>
    <cellStyle name="Percent 2 4 5" xfId="551" xr:uid="{00000000-0005-0000-0000-0000700A0000}"/>
    <cellStyle name="Percent 2 4 5 2" xfId="1844" xr:uid="{00000000-0005-0000-0000-0000710A0000}"/>
    <cellStyle name="Percent 2 4 6" xfId="1407" xr:uid="{00000000-0005-0000-0000-0000720A0000}"/>
    <cellStyle name="Percent 2 5" xfId="133" xr:uid="{00000000-0005-0000-0000-0000730A0000}"/>
    <cellStyle name="Percent 2 5 2" xfId="361" xr:uid="{00000000-0005-0000-0000-0000740A0000}"/>
    <cellStyle name="Percent 2 5 2 2" xfId="950" xr:uid="{00000000-0005-0000-0000-0000750A0000}"/>
    <cellStyle name="Percent 2 5 2 2 2" xfId="2243" xr:uid="{00000000-0005-0000-0000-0000760A0000}"/>
    <cellStyle name="Percent 2 5 2 3" xfId="665" xr:uid="{00000000-0005-0000-0000-0000770A0000}"/>
    <cellStyle name="Percent 2 5 2 3 2" xfId="1958" xr:uid="{00000000-0005-0000-0000-0000780A0000}"/>
    <cellStyle name="Percent 2 5 2 4" xfId="1654" xr:uid="{00000000-0005-0000-0000-0000790A0000}"/>
    <cellStyle name="Percent 2 5 3" xfId="475" xr:uid="{00000000-0005-0000-0000-00007A0A0000}"/>
    <cellStyle name="Percent 2 5 3 2" xfId="1045" xr:uid="{00000000-0005-0000-0000-00007B0A0000}"/>
    <cellStyle name="Percent 2 5 3 2 2" xfId="2338" xr:uid="{00000000-0005-0000-0000-00007C0A0000}"/>
    <cellStyle name="Percent 2 5 3 3" xfId="760" xr:uid="{00000000-0005-0000-0000-00007D0A0000}"/>
    <cellStyle name="Percent 2 5 3 3 2" xfId="2053" xr:uid="{00000000-0005-0000-0000-00007E0A0000}"/>
    <cellStyle name="Percent 2 5 3 4" xfId="1768" xr:uid="{00000000-0005-0000-0000-00007F0A0000}"/>
    <cellStyle name="Percent 2 5 4" xfId="247" xr:uid="{00000000-0005-0000-0000-0000800A0000}"/>
    <cellStyle name="Percent 2 5 4 2" xfId="855" xr:uid="{00000000-0005-0000-0000-0000810A0000}"/>
    <cellStyle name="Percent 2 5 4 2 2" xfId="2148" xr:uid="{00000000-0005-0000-0000-0000820A0000}"/>
    <cellStyle name="Percent 2 5 4 3" xfId="1540" xr:uid="{00000000-0005-0000-0000-0000830A0000}"/>
    <cellStyle name="Percent 2 5 5" xfId="570" xr:uid="{00000000-0005-0000-0000-0000840A0000}"/>
    <cellStyle name="Percent 2 5 5 2" xfId="1863" xr:uid="{00000000-0005-0000-0000-0000850A0000}"/>
    <cellStyle name="Percent 2 5 6" xfId="1426" xr:uid="{00000000-0005-0000-0000-0000860A0000}"/>
    <cellStyle name="Percent 2 6" xfId="152" xr:uid="{00000000-0005-0000-0000-0000870A0000}"/>
    <cellStyle name="Percent 2 6 2" xfId="380" xr:uid="{00000000-0005-0000-0000-0000880A0000}"/>
    <cellStyle name="Percent 2 6 2 2" xfId="969" xr:uid="{00000000-0005-0000-0000-0000890A0000}"/>
    <cellStyle name="Percent 2 6 2 2 2" xfId="2262" xr:uid="{00000000-0005-0000-0000-00008A0A0000}"/>
    <cellStyle name="Percent 2 6 2 3" xfId="684" xr:uid="{00000000-0005-0000-0000-00008B0A0000}"/>
    <cellStyle name="Percent 2 6 2 3 2" xfId="1977" xr:uid="{00000000-0005-0000-0000-00008C0A0000}"/>
    <cellStyle name="Percent 2 6 2 4" xfId="1673" xr:uid="{00000000-0005-0000-0000-00008D0A0000}"/>
    <cellStyle name="Percent 2 6 3" xfId="494" xr:uid="{00000000-0005-0000-0000-00008E0A0000}"/>
    <cellStyle name="Percent 2 6 3 2" xfId="1064" xr:uid="{00000000-0005-0000-0000-00008F0A0000}"/>
    <cellStyle name="Percent 2 6 3 2 2" xfId="2357" xr:uid="{00000000-0005-0000-0000-0000900A0000}"/>
    <cellStyle name="Percent 2 6 3 3" xfId="779" xr:uid="{00000000-0005-0000-0000-0000910A0000}"/>
    <cellStyle name="Percent 2 6 3 3 2" xfId="2072" xr:uid="{00000000-0005-0000-0000-0000920A0000}"/>
    <cellStyle name="Percent 2 6 3 4" xfId="1787" xr:uid="{00000000-0005-0000-0000-0000930A0000}"/>
    <cellStyle name="Percent 2 6 4" xfId="266" xr:uid="{00000000-0005-0000-0000-0000940A0000}"/>
    <cellStyle name="Percent 2 6 4 2" xfId="874" xr:uid="{00000000-0005-0000-0000-0000950A0000}"/>
    <cellStyle name="Percent 2 6 4 2 2" xfId="2167" xr:uid="{00000000-0005-0000-0000-0000960A0000}"/>
    <cellStyle name="Percent 2 6 4 3" xfId="1559" xr:uid="{00000000-0005-0000-0000-0000970A0000}"/>
    <cellStyle name="Percent 2 6 5" xfId="589" xr:uid="{00000000-0005-0000-0000-0000980A0000}"/>
    <cellStyle name="Percent 2 6 5 2" xfId="1882" xr:uid="{00000000-0005-0000-0000-0000990A0000}"/>
    <cellStyle name="Percent 2 6 6" xfId="1445" xr:uid="{00000000-0005-0000-0000-00009A0A0000}"/>
    <cellStyle name="Percent 2 7" xfId="285" xr:uid="{00000000-0005-0000-0000-00009B0A0000}"/>
    <cellStyle name="Percent 2 7 2" xfId="399" xr:uid="{00000000-0005-0000-0000-00009C0A0000}"/>
    <cellStyle name="Percent 2 7 2 2" xfId="893" xr:uid="{00000000-0005-0000-0000-00009D0A0000}"/>
    <cellStyle name="Percent 2 7 2 2 2" xfId="2186" xr:uid="{00000000-0005-0000-0000-00009E0A0000}"/>
    <cellStyle name="Percent 2 7 2 3" xfId="1692" xr:uid="{00000000-0005-0000-0000-00009F0A0000}"/>
    <cellStyle name="Percent 2 7 3" xfId="608" xr:uid="{00000000-0005-0000-0000-0000A00A0000}"/>
    <cellStyle name="Percent 2 7 3 2" xfId="1901" xr:uid="{00000000-0005-0000-0000-0000A10A0000}"/>
    <cellStyle name="Percent 2 7 4" xfId="1578" xr:uid="{00000000-0005-0000-0000-0000A20A0000}"/>
    <cellStyle name="Percent 2 8" xfId="304" xr:uid="{00000000-0005-0000-0000-0000A30A0000}"/>
    <cellStyle name="Percent 2 8 2" xfId="988" xr:uid="{00000000-0005-0000-0000-0000A40A0000}"/>
    <cellStyle name="Percent 2 8 2 2" xfId="2281" xr:uid="{00000000-0005-0000-0000-0000A50A0000}"/>
    <cellStyle name="Percent 2 8 3" xfId="703" xr:uid="{00000000-0005-0000-0000-0000A60A0000}"/>
    <cellStyle name="Percent 2 8 3 2" xfId="1996" xr:uid="{00000000-0005-0000-0000-0000A70A0000}"/>
    <cellStyle name="Percent 2 8 4" xfId="1597" xr:uid="{00000000-0005-0000-0000-0000A80A0000}"/>
    <cellStyle name="Percent 2 9" xfId="418" xr:uid="{00000000-0005-0000-0000-0000A90A0000}"/>
    <cellStyle name="Percent 2 9 2" xfId="798" xr:uid="{00000000-0005-0000-0000-0000AA0A0000}"/>
    <cellStyle name="Percent 2 9 2 2" xfId="2091" xr:uid="{00000000-0005-0000-0000-0000AB0A0000}"/>
    <cellStyle name="Percent 2 9 3" xfId="1711" xr:uid="{00000000-0005-0000-0000-0000AC0A0000}"/>
    <cellStyle name="Percent 3" xfId="65" xr:uid="{00000000-0005-0000-0000-0000AD0A0000}"/>
    <cellStyle name="Percent 4" xfId="66" xr:uid="{00000000-0005-0000-0000-0000AE0A0000}"/>
    <cellStyle name="prozent+" xfId="21" xr:uid="{00000000-0005-0000-0000-0000AF0A0000}"/>
    <cellStyle name="prozent+ 2" xfId="67" xr:uid="{00000000-0005-0000-0000-0000B00A0000}"/>
    <cellStyle name="Prüfung" xfId="22" xr:uid="{00000000-0005-0000-0000-0000B10A0000}"/>
    <cellStyle name="Prüfung 2" xfId="41" xr:uid="{00000000-0005-0000-0000-0000B20A0000}"/>
    <cellStyle name="Prüfung 2 2" xfId="68" xr:uid="{00000000-0005-0000-0000-0000B30A0000}"/>
    <cellStyle name="Prüfung 2 3" xfId="2753" xr:uid="{00000000-0005-0000-0000-0000B40A0000}"/>
    <cellStyle name="Prüfung 3" xfId="44" xr:uid="{00000000-0005-0000-0000-0000B50A0000}"/>
    <cellStyle name="Prüfung 3 2" xfId="46" xr:uid="{00000000-0005-0000-0000-0000B60A0000}"/>
    <cellStyle name="Prüfung 3 2 2" xfId="81" xr:uid="{00000000-0005-0000-0000-0000B70A0000}"/>
    <cellStyle name="Prüfung 3 3" xfId="79" xr:uid="{00000000-0005-0000-0000-0000B80A0000}"/>
    <cellStyle name="Prüfung 4" xfId="40" xr:uid="{00000000-0005-0000-0000-0000B90A0000}"/>
    <cellStyle name="Prüfung 4 2" xfId="77" xr:uid="{00000000-0005-0000-0000-0000BA0A0000}"/>
    <cellStyle name="Standaard_Blad1" xfId="2754" xr:uid="{00000000-0005-0000-0000-0000BB0A0000}"/>
    <cellStyle name="Standard 2" xfId="2661" xr:uid="{00000000-0005-0000-0000-0000BC0A0000}"/>
    <cellStyle name="Standard_03_EI'99-v1.1" xfId="2755" xr:uid="{00000000-0005-0000-0000-0000BD0A0000}"/>
    <cellStyle name="Style 21" xfId="2756" xr:uid="{00000000-0005-0000-0000-0000BE0A0000}"/>
    <cellStyle name="Style 22" xfId="2757" xr:uid="{00000000-0005-0000-0000-0000BF0A0000}"/>
    <cellStyle name="Style 23" xfId="2758" xr:uid="{00000000-0005-0000-0000-0000C00A0000}"/>
    <cellStyle name="Style 23 2" xfId="2759" xr:uid="{00000000-0005-0000-0000-0000C10A0000}"/>
    <cellStyle name="Style 24" xfId="2760" xr:uid="{00000000-0005-0000-0000-0000C20A0000}"/>
    <cellStyle name="Style 24 2" xfId="2761" xr:uid="{00000000-0005-0000-0000-0000C30A0000}"/>
    <cellStyle name="Style 25" xfId="2762" xr:uid="{00000000-0005-0000-0000-0000C40A0000}"/>
    <cellStyle name="Style 25 2" xfId="2763" xr:uid="{00000000-0005-0000-0000-0000C50A0000}"/>
    <cellStyle name="Style 26" xfId="2764" xr:uid="{00000000-0005-0000-0000-0000C60A0000}"/>
    <cellStyle name="Style 26 2" xfId="2765" xr:uid="{00000000-0005-0000-0000-0000C70A0000}"/>
    <cellStyle name="Style 27" xfId="2766" xr:uid="{00000000-0005-0000-0000-0000C80A0000}"/>
    <cellStyle name="Style 27 2" xfId="2767" xr:uid="{00000000-0005-0000-0000-0000C90A0000}"/>
    <cellStyle name="Style 28" xfId="2768" xr:uid="{00000000-0005-0000-0000-0000CA0A0000}"/>
    <cellStyle name="Style 28 2" xfId="2769" xr:uid="{00000000-0005-0000-0000-0000CB0A0000}"/>
    <cellStyle name="Style 29" xfId="2770" xr:uid="{00000000-0005-0000-0000-0000CC0A0000}"/>
    <cellStyle name="Style 29 2" xfId="2771" xr:uid="{00000000-0005-0000-0000-0000CD0A0000}"/>
    <cellStyle name="Style 30" xfId="2772" xr:uid="{00000000-0005-0000-0000-0000CE0A0000}"/>
    <cellStyle name="Style 30 2" xfId="2773" xr:uid="{00000000-0005-0000-0000-0000CF0A0000}"/>
    <cellStyle name="Style 31" xfId="2774" xr:uid="{00000000-0005-0000-0000-0000D00A0000}"/>
    <cellStyle name="Style 31 2" xfId="2775" xr:uid="{00000000-0005-0000-0000-0000D10A0000}"/>
    <cellStyle name="Style 32" xfId="2776" xr:uid="{00000000-0005-0000-0000-0000D20A0000}"/>
    <cellStyle name="Style 32 2" xfId="2777" xr:uid="{00000000-0005-0000-0000-0000D30A0000}"/>
    <cellStyle name="Style 33" xfId="2778" xr:uid="{00000000-0005-0000-0000-0000D40A0000}"/>
    <cellStyle name="Style 33 2" xfId="2779" xr:uid="{00000000-0005-0000-0000-0000D50A0000}"/>
    <cellStyle name="Style 34" xfId="2780" xr:uid="{00000000-0005-0000-0000-0000D60A0000}"/>
    <cellStyle name="Style 35" xfId="2781" xr:uid="{00000000-0005-0000-0000-0000D70A0000}"/>
    <cellStyle name="Style 36" xfId="2782" xr:uid="{00000000-0005-0000-0000-0000D80A0000}"/>
    <cellStyle name="text" xfId="23" xr:uid="{00000000-0005-0000-0000-0000D90A0000}"/>
    <cellStyle name="text 2" xfId="49" xr:uid="{00000000-0005-0000-0000-0000DA0A0000}"/>
    <cellStyle name="text 2 2" xfId="2783" xr:uid="{00000000-0005-0000-0000-0000DB0A0000}"/>
    <cellStyle name="text 2 3" xfId="2784" xr:uid="{00000000-0005-0000-0000-0000DC0A0000}"/>
    <cellStyle name="text 3" xfId="2785" xr:uid="{00000000-0005-0000-0000-0000DD0A0000}"/>
    <cellStyle name="text_CED-XML-v0.6" xfId="2786" xr:uid="{00000000-0005-0000-0000-0000DE0A0000}"/>
    <cellStyle name="Text-Manual" xfId="24" xr:uid="{00000000-0005-0000-0000-0000DF0A0000}"/>
    <cellStyle name="unit" xfId="25" xr:uid="{00000000-0005-0000-0000-0000E00A0000}"/>
    <cellStyle name="unit 2" xfId="69" xr:uid="{00000000-0005-0000-0000-0000E10A0000}"/>
    <cellStyle name="Wasser" xfId="26" xr:uid="{00000000-0005-0000-0000-0000E20A0000}"/>
    <cellStyle name="Wasser 2" xfId="70" xr:uid="{00000000-0005-0000-0000-0000E30A0000}"/>
    <cellStyle name="Wasseremission" xfId="2787" xr:uid="{00000000-0005-0000-0000-0000E40A0000}"/>
    <cellStyle name="wissenschaft" xfId="27" xr:uid="{00000000-0005-0000-0000-0000E50A0000}"/>
    <cellStyle name="wissenschaft+" xfId="28" xr:uid="{00000000-0005-0000-0000-0000E60A0000}"/>
    <cellStyle name="wissenschaft-Eingabe" xfId="29" xr:uid="{00000000-0005-0000-0000-0000E70A0000}"/>
    <cellStyle name="wissenschaft-Eingabe 2" xfId="50" xr:uid="{00000000-0005-0000-0000-0000E80A0000}"/>
    <cellStyle name="wissenschaft-Eingabe 2 2" xfId="2788" xr:uid="{00000000-0005-0000-0000-0000E90A0000}"/>
    <cellStyle name="wissenschaft-Eingabe 2 3" xfId="2789" xr:uid="{00000000-0005-0000-0000-0000EA0A0000}"/>
    <cellStyle name="wissenschaft-Eingabe 3" xfId="2790" xr:uid="{00000000-0005-0000-0000-0000EB0A0000}"/>
    <cellStyle name="zkh" xfId="30" xr:uid="{00000000-0005-0000-0000-0000EC0A0000}"/>
  </cellStyles>
  <dxfs count="11">
    <dxf>
      <font>
        <color auto="1"/>
      </font>
      <fill>
        <patternFill>
          <bgColor rgb="FFFFFF99"/>
        </patternFill>
      </fill>
      <border>
        <left style="thin">
          <color auto="1"/>
        </left>
        <right style="thin">
          <color auto="1"/>
        </right>
        <top style="thin">
          <color auto="1"/>
        </top>
        <bottom style="thin">
          <color auto="1"/>
        </bottom>
      </border>
    </dxf>
    <dxf>
      <font>
        <color auto="1"/>
      </font>
      <fill>
        <patternFill>
          <bgColor rgb="FFFFFF99"/>
        </patternFill>
      </fill>
      <border>
        <left style="thin">
          <color auto="1"/>
        </left>
        <right style="thin">
          <color auto="1"/>
        </right>
        <top style="thin">
          <color auto="1"/>
        </top>
        <bottom style="thin">
          <color auto="1"/>
        </bottom>
      </border>
    </dxf>
    <dxf>
      <fill>
        <patternFill>
          <bgColor theme="0" tint="-0.14996795556505021"/>
        </patternFill>
      </fill>
      <border>
        <left style="thin">
          <color auto="1"/>
        </left>
        <right style="thin">
          <color auto="1"/>
        </right>
        <top style="thin">
          <color auto="1"/>
        </top>
        <bottom style="thin">
          <color auto="1"/>
        </bottom>
      </border>
    </dxf>
    <dxf>
      <font>
        <color auto="1"/>
      </font>
      <fill>
        <patternFill>
          <bgColor rgb="FFFFFF99"/>
        </patternFill>
      </fill>
      <border>
        <left style="thin">
          <color auto="1"/>
        </left>
        <right style="thin">
          <color auto="1"/>
        </right>
        <top style="thin">
          <color auto="1"/>
        </top>
        <bottom style="thin">
          <color auto="1"/>
        </bottom>
      </border>
    </dxf>
    <dxf>
      <fill>
        <patternFill>
          <bgColor rgb="FFFF0000"/>
        </patternFill>
      </fill>
    </dxf>
    <dxf>
      <fill>
        <patternFill>
          <bgColor rgb="FFFFFF99"/>
        </patternFill>
      </fill>
      <border>
        <left style="thin">
          <color auto="1"/>
        </left>
        <right style="thin">
          <color auto="1"/>
        </right>
        <top style="thin">
          <color auto="1"/>
        </top>
        <bottom style="thin">
          <color auto="1"/>
        </bottom>
        <vertical/>
        <horizontal/>
      </border>
    </dxf>
    <dxf>
      <fill>
        <patternFill>
          <bgColor theme="0" tint="-0.14996795556505021"/>
        </patternFill>
      </fill>
      <border>
        <left style="thin">
          <color auto="1"/>
        </left>
        <right style="thin">
          <color auto="1"/>
        </right>
        <top style="thin">
          <color auto="1"/>
        </top>
        <bottom style="thin">
          <color auto="1"/>
        </bottom>
      </border>
    </dxf>
    <dxf>
      <fill>
        <patternFill>
          <bgColor theme="0" tint="-0.14996795556505021"/>
        </patternFill>
      </fill>
      <border>
        <left style="thin">
          <color auto="1"/>
        </left>
        <right style="thin">
          <color auto="1"/>
        </right>
        <top style="thin">
          <color auto="1"/>
        </top>
        <bottom style="thin">
          <color auto="1"/>
        </bottom>
        <vertical/>
        <horizontal/>
      </border>
    </dxf>
    <dxf>
      <font>
        <color auto="1"/>
      </font>
      <fill>
        <patternFill>
          <bgColor rgb="FFFFFF99"/>
        </patternFill>
      </fill>
      <border>
        <left style="thin">
          <color auto="1"/>
        </left>
        <right style="thin">
          <color auto="1"/>
        </right>
        <top style="thin">
          <color auto="1"/>
        </top>
        <bottom style="thin">
          <color auto="1"/>
        </bottom>
      </border>
    </dxf>
    <dxf>
      <fill>
        <patternFill>
          <bgColor rgb="FFFF0000"/>
        </patternFill>
      </fill>
    </dxf>
    <dxf>
      <fill>
        <patternFill>
          <bgColor rgb="FFFF0000"/>
        </patternFill>
      </fill>
    </dxf>
  </dxfs>
  <tableStyles count="0" defaultTableStyle="TableStyleMedium2" defaultPivotStyle="PivotStyleLight16"/>
  <colors>
    <mruColors>
      <color rgb="FFFFFF99"/>
      <color rgb="FFC79900"/>
      <color rgb="FFFFCCCC"/>
      <color rgb="FF571B7E"/>
      <color rgb="FF3927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lcacommons.gov/catalog"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0</xdr:rowOff>
    </xdr:from>
    <xdr:to>
      <xdr:col>5</xdr:col>
      <xdr:colOff>314325</xdr:colOff>
      <xdr:row>33</xdr:row>
      <xdr:rowOff>76200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0" y="4981575"/>
          <a:ext cx="8886825" cy="2505075"/>
        </a:xfrm>
        <a:prstGeom prst="rect">
          <a:avLst/>
        </a:prstGeom>
        <a:solidFill>
          <a:schemeClr val="bg1">
            <a:lumMod val="85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a:solidFill>
                <a:schemeClr val="dk1"/>
              </a:solidFill>
              <a:latin typeface="Arial" pitchFamily="34" charset="0"/>
              <a:ea typeface="+mn-ea"/>
              <a:cs typeface="Arial" pitchFamily="34" charset="0"/>
            </a:rPr>
            <a:t>Disclaimer:</a:t>
          </a:r>
        </a:p>
        <a:p>
          <a:endParaRPr lang="en-US" sz="1000" b="1">
            <a:solidFill>
              <a:schemeClr val="dk1"/>
            </a:solidFill>
            <a:latin typeface="Arial" pitchFamily="34" charset="0"/>
            <a:ea typeface="+mn-ea"/>
            <a:cs typeface="Arial" pitchFamily="34" charset="0"/>
          </a:endParaRPr>
        </a:p>
        <a:p>
          <a:r>
            <a:rPr lang="en-US" sz="1000">
              <a:solidFill>
                <a:schemeClr val="dk1"/>
              </a:solidFill>
              <a:latin typeface="Arial" pitchFamily="34" charset="0"/>
              <a:ea typeface="+mn-ea"/>
              <a:cs typeface="Arial" pitchFamily="34" charset="0"/>
            </a:rPr>
            <a:t>Neither</a:t>
          </a:r>
          <a:r>
            <a:rPr lang="en-US" sz="1000" baseline="0">
              <a:solidFill>
                <a:schemeClr val="dk1"/>
              </a:solidFill>
              <a:latin typeface="Arial" pitchFamily="34" charset="0"/>
              <a:ea typeface="+mn-ea"/>
              <a:cs typeface="Arial" pitchFamily="34" charset="0"/>
            </a:rPr>
            <a:t> t</a:t>
          </a:r>
          <a:r>
            <a:rPr lang="en-US" sz="1000">
              <a:solidFill>
                <a:schemeClr val="dk1"/>
              </a:solidFill>
              <a:latin typeface="Arial" pitchFamily="34" charset="0"/>
              <a:ea typeface="+mn-ea"/>
              <a:cs typeface="Arial" pitchFamily="34" charset="0"/>
            </a:rPr>
            <a:t>he United States Government nor any person acting its behalf:</a:t>
          </a:r>
        </a:p>
        <a:p>
          <a:endParaRPr lang="en-US" sz="1000">
            <a:solidFill>
              <a:schemeClr val="dk1"/>
            </a:solidFill>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a:solidFill>
                <a:schemeClr val="dk1"/>
              </a:solidFill>
              <a:latin typeface="Arial" pitchFamily="34" charset="0"/>
              <a:ea typeface="+mn-ea"/>
              <a:cs typeface="Arial" pitchFamily="34" charset="0"/>
            </a:rPr>
            <a:t>	A.  Makes any warranty or representation, express or implied, with respect to the accuracy, completeness, or usefulness of the information contained in this document, or that the use of any information, apparatus, method, or process disclosed in this document may not infringe on privately owned rights; or</a:t>
          </a:r>
          <a:endParaRPr lang="en-US" sz="1000">
            <a:latin typeface="Arial" pitchFamily="34" charset="0"/>
            <a:cs typeface="Arial" pitchFamily="34" charset="0"/>
          </a:endParaRPr>
        </a:p>
        <a:p>
          <a:pPr lvl="0"/>
          <a:endParaRPr lang="en-US" sz="1000">
            <a:solidFill>
              <a:schemeClr val="dk1"/>
            </a:solidFill>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a:solidFill>
                <a:schemeClr val="dk1"/>
              </a:solidFill>
              <a:latin typeface="Arial" pitchFamily="34" charset="0"/>
              <a:ea typeface="+mn-ea"/>
              <a:cs typeface="Arial" pitchFamily="34" charset="0"/>
            </a:rPr>
            <a:t>	B.  Assumes any liability with this report as to its use, or damages resulting from the use of any information, apparatus, method, or process disclosed in this document.</a:t>
          </a:r>
          <a:endParaRPr lang="en-US" sz="1000">
            <a:latin typeface="Arial" pitchFamily="34" charset="0"/>
            <a:cs typeface="Arial" pitchFamily="34" charset="0"/>
          </a:endParaRPr>
        </a:p>
        <a:p>
          <a:pPr lvl="0"/>
          <a:endParaRPr lang="en-US" sz="1000">
            <a:solidFill>
              <a:schemeClr val="dk1"/>
            </a:solidFill>
            <a:latin typeface="Arial" pitchFamily="34" charset="0"/>
            <a:ea typeface="+mn-ea"/>
            <a:cs typeface="Arial" pitchFamily="34" charset="0"/>
          </a:endParaRPr>
        </a:p>
        <a:p>
          <a:r>
            <a:rPr lang="en-US" sz="1000">
              <a:solidFill>
                <a:schemeClr val="dk1"/>
              </a:solidFill>
              <a:latin typeface="Arial" pitchFamily="34" charset="0"/>
              <a:ea typeface="+mn-ea"/>
              <a:cs typeface="Arial" pitchFamily="34" charset="0"/>
            </a:rPr>
            <a:t>Reference herein to any specific commercial product, process, or service by trade name, trademark, manufacturer, or otherwise, does not necessarily constitute or imply its endorsement, recommendation, or favoring by these organizations.  The views and opinions of the authors expressed herein do not necessarily state or reflect those of these</a:t>
          </a:r>
          <a:r>
            <a:rPr lang="en-US" sz="1000" baseline="0">
              <a:solidFill>
                <a:schemeClr val="dk1"/>
              </a:solidFill>
              <a:latin typeface="Arial" pitchFamily="34" charset="0"/>
              <a:ea typeface="+mn-ea"/>
              <a:cs typeface="Arial" pitchFamily="34" charset="0"/>
            </a:rPr>
            <a:t> organizations</a:t>
          </a:r>
          <a:r>
            <a:rPr lang="en-US" sz="1000">
              <a:solidFill>
                <a:schemeClr val="dk1"/>
              </a:solidFill>
              <a:latin typeface="Arial" pitchFamily="34" charset="0"/>
              <a:ea typeface="+mn-ea"/>
              <a:cs typeface="Arial" pitchFamily="34" charset="0"/>
            </a:rPr>
            <a:t>.</a:t>
          </a:r>
          <a:endParaRPr lang="en-US" sz="1000">
            <a:latin typeface="Arial" pitchFamily="34" charset="0"/>
            <a:cs typeface="Arial" pitchFamily="34" charset="0"/>
          </a:endParaRPr>
        </a:p>
        <a:p>
          <a:r>
            <a:rPr lang="en-US" sz="1100">
              <a:solidFill>
                <a:schemeClr val="dk1"/>
              </a:solidFill>
              <a:latin typeface="Arial" pitchFamily="34" charset="0"/>
              <a:ea typeface="+mn-ea"/>
              <a:cs typeface="Arial" pitchFamily="34" charset="0"/>
            </a:rPr>
            <a:t> </a:t>
          </a:r>
        </a:p>
        <a:p>
          <a:endParaRPr lang="en-US" sz="1100">
            <a:latin typeface="Arial" pitchFamily="34" charset="0"/>
            <a:cs typeface="Arial" pitchFamily="34" charset="0"/>
          </a:endParaRPr>
        </a:p>
      </xdr:txBody>
    </xdr:sp>
    <xdr:clientData/>
  </xdr:twoCellAnchor>
  <xdr:twoCellAnchor editAs="oneCell">
    <xdr:from>
      <xdr:col>1</xdr:col>
      <xdr:colOff>414773</xdr:colOff>
      <xdr:row>2</xdr:row>
      <xdr:rowOff>38517</xdr:rowOff>
    </xdr:from>
    <xdr:to>
      <xdr:col>1</xdr:col>
      <xdr:colOff>3048000</xdr:colOff>
      <xdr:row>17</xdr:row>
      <xdr:rowOff>70936</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2510273" y="495717"/>
          <a:ext cx="2633227" cy="25470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128588</xdr:colOff>
      <xdr:row>1</xdr:row>
      <xdr:rowOff>69056</xdr:rowOff>
    </xdr:from>
    <xdr:to>
      <xdr:col>7</xdr:col>
      <xdr:colOff>1376363</xdr:colOff>
      <xdr:row>2</xdr:row>
      <xdr:rowOff>1514476</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3519488" y="240506"/>
          <a:ext cx="4667250" cy="1845470"/>
        </a:xfrm>
        <a:prstGeom prst="rect">
          <a:avLst/>
        </a:prstGeom>
        <a:solidFill>
          <a:schemeClr val="accent6">
            <a:lumMod val="20000"/>
            <a:lumOff val="80000"/>
          </a:schemeClr>
        </a:solidFill>
        <a:ln w="381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Allocation</a:t>
          </a:r>
          <a:r>
            <a:rPr lang="en-US" sz="1100" b="1" baseline="0"/>
            <a:t> sheet</a:t>
          </a:r>
          <a:endParaRPr lang="en-US" sz="1100" b="0" baseline="0"/>
        </a:p>
        <a:p>
          <a:endParaRPr lang="en-US" sz="1100" b="0" baseline="0"/>
        </a:p>
        <a:p>
          <a:r>
            <a:rPr lang="en-US" sz="1100" b="0" baseline="0"/>
            <a:t>In openLCA, </a:t>
          </a:r>
          <a:r>
            <a:rPr lang="en-US" sz="1100" b="1" baseline="0"/>
            <a:t>Physical </a:t>
          </a:r>
          <a:r>
            <a:rPr lang="en-US" sz="1100" b="0" baseline="0"/>
            <a:t>and </a:t>
          </a:r>
          <a:r>
            <a:rPr lang="en-US" sz="1100" b="1" baseline="0"/>
            <a:t>Economic </a:t>
          </a:r>
          <a:r>
            <a:rPr lang="en-US" sz="1100" b="0" baseline="0"/>
            <a:t>allocation factors are a property of </a:t>
          </a:r>
          <a:r>
            <a:rPr lang="en-US" sz="1100" b="1" baseline="0"/>
            <a:t>co-products only.</a:t>
          </a:r>
          <a:endParaRPr lang="en-US" sz="1100" b="0" baseline="0"/>
        </a:p>
        <a:p>
          <a:endParaRPr lang="en-US" sz="1100" b="0" baseline="0"/>
        </a:p>
        <a:p>
          <a:r>
            <a:rPr lang="en-US" sz="1100" b="1" baseline="0"/>
            <a:t>Causal</a:t>
          </a:r>
          <a:r>
            <a:rPr lang="en-US" sz="1100" b="0" baseline="0"/>
            <a:t> allocation factors are a property of exchanges that are NOT </a:t>
          </a:r>
          <a:r>
            <a:rPr lang="en-US" sz="1100" b="1" baseline="0"/>
            <a:t>co-products.</a:t>
          </a:r>
        </a:p>
        <a:p>
          <a:endParaRPr lang="en-US" sz="1100" b="1" baseline="0"/>
        </a:p>
        <a:p>
          <a:r>
            <a:rPr lang="en-US" sz="1100" b="0" baseline="0"/>
            <a:t>Add rows for additional flows.  Add columns for additional co-products.  </a:t>
          </a:r>
        </a:p>
        <a:p>
          <a:endParaRPr lang="en-US" sz="1100" b="0" baseline="0"/>
        </a:p>
        <a:p>
          <a:r>
            <a:rPr lang="en-US" sz="1100" b="1" baseline="0"/>
            <a:t>All factors should sum to 1.</a:t>
          </a:r>
          <a:endParaRPr lang="en-US" sz="1100" b="1"/>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2</xdr:row>
          <xdr:rowOff>9525</xdr:rowOff>
        </xdr:from>
        <xdr:to>
          <xdr:col>3</xdr:col>
          <xdr:colOff>0</xdr:colOff>
          <xdr:row>3</xdr:row>
          <xdr:rowOff>19050</xdr:rowOff>
        </xdr:to>
        <xdr:sp macro="" textlink="">
          <xdr:nvSpPr>
            <xdr:cNvPr id="86017" name="Check Box 1" hidden="1">
              <a:extLst>
                <a:ext uri="{63B3BB69-23CF-44E3-9099-C40C66FF867C}">
                  <a14:compatExt spid="_x0000_s86017"/>
                </a:ext>
                <a:ext uri="{FF2B5EF4-FFF2-40B4-BE49-F238E27FC236}">
                  <a16:creationId xmlns:a16="http://schemas.microsoft.com/office/drawing/2014/main" id="{00000000-0008-0000-1300-0000015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5</xdr:row>
          <xdr:rowOff>161925</xdr:rowOff>
        </xdr:from>
        <xdr:to>
          <xdr:col>3</xdr:col>
          <xdr:colOff>9525</xdr:colOff>
          <xdr:row>7</xdr:row>
          <xdr:rowOff>9525</xdr:rowOff>
        </xdr:to>
        <xdr:sp macro="" textlink="">
          <xdr:nvSpPr>
            <xdr:cNvPr id="86018" name="Check Box 2" hidden="1">
              <a:extLst>
                <a:ext uri="{63B3BB69-23CF-44E3-9099-C40C66FF867C}">
                  <a14:compatExt spid="_x0000_s86018"/>
                </a:ext>
                <a:ext uri="{FF2B5EF4-FFF2-40B4-BE49-F238E27FC236}">
                  <a16:creationId xmlns:a16="http://schemas.microsoft.com/office/drawing/2014/main" id="{00000000-0008-0000-1300-0000025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38100</xdr:rowOff>
        </xdr:from>
        <xdr:to>
          <xdr:col>3</xdr:col>
          <xdr:colOff>9525</xdr:colOff>
          <xdr:row>5</xdr:row>
          <xdr:rowOff>19050</xdr:rowOff>
        </xdr:to>
        <xdr:sp macro="" textlink="">
          <xdr:nvSpPr>
            <xdr:cNvPr id="86019" name="Check Box 3" hidden="1">
              <a:extLst>
                <a:ext uri="{63B3BB69-23CF-44E3-9099-C40C66FF867C}">
                  <a14:compatExt spid="_x0000_s86019"/>
                </a:ext>
                <a:ext uri="{FF2B5EF4-FFF2-40B4-BE49-F238E27FC236}">
                  <a16:creationId xmlns:a16="http://schemas.microsoft.com/office/drawing/2014/main" id="{00000000-0008-0000-1300-0000035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7</xdr:row>
          <xdr:rowOff>161925</xdr:rowOff>
        </xdr:from>
        <xdr:to>
          <xdr:col>3</xdr:col>
          <xdr:colOff>9525</xdr:colOff>
          <xdr:row>9</xdr:row>
          <xdr:rowOff>9525</xdr:rowOff>
        </xdr:to>
        <xdr:sp macro="" textlink="">
          <xdr:nvSpPr>
            <xdr:cNvPr id="86020" name="Check Box 4" hidden="1">
              <a:extLst>
                <a:ext uri="{63B3BB69-23CF-44E3-9099-C40C66FF867C}">
                  <a14:compatExt spid="_x0000_s86020"/>
                </a:ext>
                <a:ext uri="{FF2B5EF4-FFF2-40B4-BE49-F238E27FC236}">
                  <a16:creationId xmlns:a16="http://schemas.microsoft.com/office/drawing/2014/main" id="{00000000-0008-0000-1300-0000045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10</xdr:row>
          <xdr:rowOff>0</xdr:rowOff>
        </xdr:from>
        <xdr:to>
          <xdr:col>3</xdr:col>
          <xdr:colOff>9525</xdr:colOff>
          <xdr:row>11</xdr:row>
          <xdr:rowOff>9525</xdr:rowOff>
        </xdr:to>
        <xdr:sp macro="" textlink="">
          <xdr:nvSpPr>
            <xdr:cNvPr id="86021" name="Check Box 5" hidden="1">
              <a:extLst>
                <a:ext uri="{63B3BB69-23CF-44E3-9099-C40C66FF867C}">
                  <a14:compatExt spid="_x0000_s86021"/>
                </a:ext>
                <a:ext uri="{FF2B5EF4-FFF2-40B4-BE49-F238E27FC236}">
                  <a16:creationId xmlns:a16="http://schemas.microsoft.com/office/drawing/2014/main" id="{00000000-0008-0000-1300-0000055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12</xdr:row>
          <xdr:rowOff>0</xdr:rowOff>
        </xdr:from>
        <xdr:to>
          <xdr:col>3</xdr:col>
          <xdr:colOff>9525</xdr:colOff>
          <xdr:row>13</xdr:row>
          <xdr:rowOff>9525</xdr:rowOff>
        </xdr:to>
        <xdr:sp macro="" textlink="">
          <xdr:nvSpPr>
            <xdr:cNvPr id="86022" name="Check Box 6" hidden="1">
              <a:extLst>
                <a:ext uri="{63B3BB69-23CF-44E3-9099-C40C66FF867C}">
                  <a14:compatExt spid="_x0000_s86022"/>
                </a:ext>
                <a:ext uri="{FF2B5EF4-FFF2-40B4-BE49-F238E27FC236}">
                  <a16:creationId xmlns:a16="http://schemas.microsoft.com/office/drawing/2014/main" id="{00000000-0008-0000-1300-0000065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12</xdr:row>
          <xdr:rowOff>0</xdr:rowOff>
        </xdr:from>
        <xdr:to>
          <xdr:col>3</xdr:col>
          <xdr:colOff>9525</xdr:colOff>
          <xdr:row>13</xdr:row>
          <xdr:rowOff>9525</xdr:rowOff>
        </xdr:to>
        <xdr:sp macro="" textlink="">
          <xdr:nvSpPr>
            <xdr:cNvPr id="86023" name="Check Box 7" hidden="1">
              <a:extLst>
                <a:ext uri="{63B3BB69-23CF-44E3-9099-C40C66FF867C}">
                  <a14:compatExt spid="_x0000_s86023"/>
                </a:ext>
                <a:ext uri="{FF2B5EF4-FFF2-40B4-BE49-F238E27FC236}">
                  <a16:creationId xmlns:a16="http://schemas.microsoft.com/office/drawing/2014/main" id="{00000000-0008-0000-1300-0000075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14</xdr:row>
          <xdr:rowOff>0</xdr:rowOff>
        </xdr:from>
        <xdr:to>
          <xdr:col>3</xdr:col>
          <xdr:colOff>9525</xdr:colOff>
          <xdr:row>15</xdr:row>
          <xdr:rowOff>9525</xdr:rowOff>
        </xdr:to>
        <xdr:sp macro="" textlink="">
          <xdr:nvSpPr>
            <xdr:cNvPr id="86024" name="Check Box 8" hidden="1">
              <a:extLst>
                <a:ext uri="{63B3BB69-23CF-44E3-9099-C40C66FF867C}">
                  <a14:compatExt spid="_x0000_s86024"/>
                </a:ext>
                <a:ext uri="{FF2B5EF4-FFF2-40B4-BE49-F238E27FC236}">
                  <a16:creationId xmlns:a16="http://schemas.microsoft.com/office/drawing/2014/main" id="{00000000-0008-0000-1300-0000085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16</xdr:row>
          <xdr:rowOff>9525</xdr:rowOff>
        </xdr:from>
        <xdr:to>
          <xdr:col>3</xdr:col>
          <xdr:colOff>0</xdr:colOff>
          <xdr:row>17</xdr:row>
          <xdr:rowOff>19050</xdr:rowOff>
        </xdr:to>
        <xdr:sp macro="" textlink="">
          <xdr:nvSpPr>
            <xdr:cNvPr id="86025" name="Check Box 9" hidden="1">
              <a:extLst>
                <a:ext uri="{63B3BB69-23CF-44E3-9099-C40C66FF867C}">
                  <a14:compatExt spid="_x0000_s86025"/>
                </a:ext>
                <a:ext uri="{FF2B5EF4-FFF2-40B4-BE49-F238E27FC236}">
                  <a16:creationId xmlns:a16="http://schemas.microsoft.com/office/drawing/2014/main" id="{00000000-0008-0000-1300-0000095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18</xdr:row>
          <xdr:rowOff>0</xdr:rowOff>
        </xdr:from>
        <xdr:to>
          <xdr:col>3</xdr:col>
          <xdr:colOff>0</xdr:colOff>
          <xdr:row>19</xdr:row>
          <xdr:rowOff>0</xdr:rowOff>
        </xdr:to>
        <xdr:sp macro="" textlink="">
          <xdr:nvSpPr>
            <xdr:cNvPr id="86026" name="Check Box 10" hidden="1">
              <a:extLst>
                <a:ext uri="{63B3BB69-23CF-44E3-9099-C40C66FF867C}">
                  <a14:compatExt spid="_x0000_s86026"/>
                </a:ext>
                <a:ext uri="{FF2B5EF4-FFF2-40B4-BE49-F238E27FC236}">
                  <a16:creationId xmlns:a16="http://schemas.microsoft.com/office/drawing/2014/main" id="{00000000-0008-0000-1300-00000A5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10</xdr:row>
          <xdr:rowOff>0</xdr:rowOff>
        </xdr:from>
        <xdr:to>
          <xdr:col>5</xdr:col>
          <xdr:colOff>0</xdr:colOff>
          <xdr:row>11</xdr:row>
          <xdr:rowOff>9525</xdr:rowOff>
        </xdr:to>
        <xdr:sp macro="" textlink="">
          <xdr:nvSpPr>
            <xdr:cNvPr id="86027" name="Check Box 11" hidden="1">
              <a:extLst>
                <a:ext uri="{63B3BB69-23CF-44E3-9099-C40C66FF867C}">
                  <a14:compatExt spid="_x0000_s86027"/>
                </a:ext>
                <a:ext uri="{FF2B5EF4-FFF2-40B4-BE49-F238E27FC236}">
                  <a16:creationId xmlns:a16="http://schemas.microsoft.com/office/drawing/2014/main" id="{00000000-0008-0000-1300-00000B5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xdr:row>
          <xdr:rowOff>0</xdr:rowOff>
        </xdr:from>
        <xdr:to>
          <xdr:col>4</xdr:col>
          <xdr:colOff>190500</xdr:colOff>
          <xdr:row>13</xdr:row>
          <xdr:rowOff>9525</xdr:rowOff>
        </xdr:to>
        <xdr:sp macro="" textlink="">
          <xdr:nvSpPr>
            <xdr:cNvPr id="86028" name="Check Box 12" hidden="1">
              <a:extLst>
                <a:ext uri="{63B3BB69-23CF-44E3-9099-C40C66FF867C}">
                  <a14:compatExt spid="_x0000_s86028"/>
                </a:ext>
                <a:ext uri="{FF2B5EF4-FFF2-40B4-BE49-F238E27FC236}">
                  <a16:creationId xmlns:a16="http://schemas.microsoft.com/office/drawing/2014/main" id="{00000000-0008-0000-1300-00000C5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14</xdr:row>
          <xdr:rowOff>0</xdr:rowOff>
        </xdr:from>
        <xdr:to>
          <xdr:col>4</xdr:col>
          <xdr:colOff>190500</xdr:colOff>
          <xdr:row>15</xdr:row>
          <xdr:rowOff>9525</xdr:rowOff>
        </xdr:to>
        <xdr:sp macro="" textlink="">
          <xdr:nvSpPr>
            <xdr:cNvPr id="86029" name="Check Box 13" hidden="1">
              <a:extLst>
                <a:ext uri="{63B3BB69-23CF-44E3-9099-C40C66FF867C}">
                  <a14:compatExt spid="_x0000_s86029"/>
                </a:ext>
                <a:ext uri="{FF2B5EF4-FFF2-40B4-BE49-F238E27FC236}">
                  <a16:creationId xmlns:a16="http://schemas.microsoft.com/office/drawing/2014/main" id="{00000000-0008-0000-1300-00000D5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0</xdr:rowOff>
        </xdr:from>
        <xdr:to>
          <xdr:col>4</xdr:col>
          <xdr:colOff>190500</xdr:colOff>
          <xdr:row>19</xdr:row>
          <xdr:rowOff>0</xdr:rowOff>
        </xdr:to>
        <xdr:sp macro="" textlink="">
          <xdr:nvSpPr>
            <xdr:cNvPr id="86030" name="Check Box 14" hidden="1">
              <a:extLst>
                <a:ext uri="{63B3BB69-23CF-44E3-9099-C40C66FF867C}">
                  <a14:compatExt spid="_x0000_s86030"/>
                </a:ext>
                <a:ext uri="{FF2B5EF4-FFF2-40B4-BE49-F238E27FC236}">
                  <a16:creationId xmlns:a16="http://schemas.microsoft.com/office/drawing/2014/main" id="{00000000-0008-0000-1300-00000E5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16</xdr:row>
          <xdr:rowOff>0</xdr:rowOff>
        </xdr:from>
        <xdr:to>
          <xdr:col>4</xdr:col>
          <xdr:colOff>190500</xdr:colOff>
          <xdr:row>17</xdr:row>
          <xdr:rowOff>9525</xdr:rowOff>
        </xdr:to>
        <xdr:sp macro="" textlink="">
          <xdr:nvSpPr>
            <xdr:cNvPr id="86031" name="Check Box 15" hidden="1">
              <a:extLst>
                <a:ext uri="{63B3BB69-23CF-44E3-9099-C40C66FF867C}">
                  <a14:compatExt spid="_x0000_s86031"/>
                </a:ext>
                <a:ext uri="{FF2B5EF4-FFF2-40B4-BE49-F238E27FC236}">
                  <a16:creationId xmlns:a16="http://schemas.microsoft.com/office/drawing/2014/main" id="{00000000-0008-0000-1300-00000F5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xdr:row>
          <xdr:rowOff>0</xdr:rowOff>
        </xdr:from>
        <xdr:to>
          <xdr:col>7</xdr:col>
          <xdr:colOff>0</xdr:colOff>
          <xdr:row>15</xdr:row>
          <xdr:rowOff>9525</xdr:rowOff>
        </xdr:to>
        <xdr:sp macro="" textlink="">
          <xdr:nvSpPr>
            <xdr:cNvPr id="86032" name="Check Box 16" hidden="1">
              <a:extLst>
                <a:ext uri="{63B3BB69-23CF-44E3-9099-C40C66FF867C}">
                  <a14:compatExt spid="_x0000_s86032"/>
                </a:ext>
                <a:ext uri="{FF2B5EF4-FFF2-40B4-BE49-F238E27FC236}">
                  <a16:creationId xmlns:a16="http://schemas.microsoft.com/office/drawing/2014/main" id="{00000000-0008-0000-1300-0000105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14</xdr:row>
          <xdr:rowOff>0</xdr:rowOff>
        </xdr:from>
        <xdr:to>
          <xdr:col>9</xdr:col>
          <xdr:colOff>0</xdr:colOff>
          <xdr:row>15</xdr:row>
          <xdr:rowOff>9525</xdr:rowOff>
        </xdr:to>
        <xdr:sp macro="" textlink="">
          <xdr:nvSpPr>
            <xdr:cNvPr id="86033" name="Check Box 17" hidden="1">
              <a:extLst>
                <a:ext uri="{63B3BB69-23CF-44E3-9099-C40C66FF867C}">
                  <a14:compatExt spid="_x0000_s86033"/>
                </a:ext>
                <a:ext uri="{FF2B5EF4-FFF2-40B4-BE49-F238E27FC236}">
                  <a16:creationId xmlns:a16="http://schemas.microsoft.com/office/drawing/2014/main" id="{00000000-0008-0000-1300-0000115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10</xdr:row>
          <xdr:rowOff>0</xdr:rowOff>
        </xdr:from>
        <xdr:to>
          <xdr:col>7</xdr:col>
          <xdr:colOff>9525</xdr:colOff>
          <xdr:row>11</xdr:row>
          <xdr:rowOff>9525</xdr:rowOff>
        </xdr:to>
        <xdr:sp macro="" textlink="">
          <xdr:nvSpPr>
            <xdr:cNvPr id="86034" name="Check Box 18" hidden="1">
              <a:extLst>
                <a:ext uri="{63B3BB69-23CF-44E3-9099-C40C66FF867C}">
                  <a14:compatExt spid="_x0000_s86034"/>
                </a:ext>
                <a:ext uri="{FF2B5EF4-FFF2-40B4-BE49-F238E27FC236}">
                  <a16:creationId xmlns:a16="http://schemas.microsoft.com/office/drawing/2014/main" id="{00000000-0008-0000-1300-0000125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10</xdr:row>
          <xdr:rowOff>0</xdr:rowOff>
        </xdr:from>
        <xdr:to>
          <xdr:col>3</xdr:col>
          <xdr:colOff>9525</xdr:colOff>
          <xdr:row>11</xdr:row>
          <xdr:rowOff>9525</xdr:rowOff>
        </xdr:to>
        <xdr:sp macro="" textlink="">
          <xdr:nvSpPr>
            <xdr:cNvPr id="86035" name="Check Box 19" hidden="1">
              <a:extLst>
                <a:ext uri="{63B3BB69-23CF-44E3-9099-C40C66FF867C}">
                  <a14:compatExt spid="_x0000_s86035"/>
                </a:ext>
                <a:ext uri="{FF2B5EF4-FFF2-40B4-BE49-F238E27FC236}">
                  <a16:creationId xmlns:a16="http://schemas.microsoft.com/office/drawing/2014/main" id="{00000000-0008-0000-1300-0000135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10</xdr:row>
          <xdr:rowOff>0</xdr:rowOff>
        </xdr:from>
        <xdr:to>
          <xdr:col>3</xdr:col>
          <xdr:colOff>9525</xdr:colOff>
          <xdr:row>11</xdr:row>
          <xdr:rowOff>9525</xdr:rowOff>
        </xdr:to>
        <xdr:sp macro="" textlink="">
          <xdr:nvSpPr>
            <xdr:cNvPr id="86036" name="Check Box 20" hidden="1">
              <a:extLst>
                <a:ext uri="{63B3BB69-23CF-44E3-9099-C40C66FF867C}">
                  <a14:compatExt spid="_x0000_s86036"/>
                </a:ext>
                <a:ext uri="{FF2B5EF4-FFF2-40B4-BE49-F238E27FC236}">
                  <a16:creationId xmlns:a16="http://schemas.microsoft.com/office/drawing/2014/main" id="{00000000-0008-0000-1300-0000145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4</xdr:col>
          <xdr:colOff>190500</xdr:colOff>
          <xdr:row>11</xdr:row>
          <xdr:rowOff>9525</xdr:rowOff>
        </xdr:to>
        <xdr:sp macro="" textlink="">
          <xdr:nvSpPr>
            <xdr:cNvPr id="86037" name="Check Box 21" hidden="1">
              <a:extLst>
                <a:ext uri="{63B3BB69-23CF-44E3-9099-C40C66FF867C}">
                  <a14:compatExt spid="_x0000_s86037"/>
                </a:ext>
                <a:ext uri="{FF2B5EF4-FFF2-40B4-BE49-F238E27FC236}">
                  <a16:creationId xmlns:a16="http://schemas.microsoft.com/office/drawing/2014/main" id="{00000000-0008-0000-1300-0000155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mailto:name@email.com" TargetMode="External"/><Relationship Id="rId2" Type="http://schemas.openxmlformats.org/officeDocument/2006/relationships/hyperlink" Target="http://www.google.com/" TargetMode="External"/><Relationship Id="rId1" Type="http://schemas.openxmlformats.org/officeDocument/2006/relationships/hyperlink" Target="mailto:name@email.com" TargetMode="External"/><Relationship Id="rId4" Type="http://schemas.openxmlformats.org/officeDocument/2006/relationships/hyperlink" Target="mailto:name@email.com"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2.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3.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2"/>
  <dimension ref="A1:Q23"/>
  <sheetViews>
    <sheetView zoomScaleNormal="100" zoomScaleSheetLayoutView="100" workbookViewId="0"/>
  </sheetViews>
  <sheetFormatPr defaultColWidth="9.140625" defaultRowHeight="12.75" x14ac:dyDescent="0.2"/>
  <cols>
    <col min="1" max="1" width="30.5703125" style="19" customWidth="1"/>
    <col min="2" max="2" width="94.28515625" style="19" customWidth="1"/>
    <col min="3" max="16384" width="9.140625" style="19"/>
  </cols>
  <sheetData>
    <row r="1" spans="1:3" ht="23.25" x14ac:dyDescent="0.35">
      <c r="A1" s="50" t="s">
        <v>1832</v>
      </c>
    </row>
    <row r="3" spans="1:3" x14ac:dyDescent="0.2">
      <c r="A3" s="51" t="s">
        <v>9552</v>
      </c>
    </row>
    <row r="7" spans="1:3" x14ac:dyDescent="0.2">
      <c r="A7"/>
    </row>
    <row r="8" spans="1:3" x14ac:dyDescent="0.2">
      <c r="C8"/>
    </row>
    <row r="15" spans="1:3" x14ac:dyDescent="0.2">
      <c r="A15" s="22"/>
    </row>
    <row r="16" spans="1:3" x14ac:dyDescent="0.2">
      <c r="A16" s="22"/>
    </row>
    <row r="17" spans="1:17" x14ac:dyDescent="0.2">
      <c r="A17" s="22"/>
    </row>
    <row r="18" spans="1:17" ht="14.25" x14ac:dyDescent="0.2">
      <c r="A18" s="52"/>
      <c r="B18" s="29"/>
      <c r="C18" s="29"/>
      <c r="D18" s="29"/>
      <c r="E18" s="29"/>
      <c r="F18" s="29"/>
      <c r="G18" s="29"/>
      <c r="H18" s="29"/>
      <c r="I18" s="29"/>
      <c r="J18" s="29"/>
      <c r="K18" s="29"/>
      <c r="L18" s="29"/>
      <c r="M18" s="29"/>
      <c r="N18" s="29"/>
      <c r="O18" s="29"/>
      <c r="P18" s="29"/>
      <c r="Q18" s="29"/>
    </row>
    <row r="19" spans="1:17" x14ac:dyDescent="0.2">
      <c r="A19" s="29"/>
      <c r="B19" s="29"/>
      <c r="C19" s="29"/>
      <c r="D19" s="29"/>
      <c r="E19" s="29"/>
      <c r="F19" s="29"/>
      <c r="G19" s="29"/>
      <c r="H19" s="29"/>
      <c r="I19" s="29"/>
      <c r="J19" s="29"/>
      <c r="K19" s="29"/>
      <c r="L19" s="29"/>
      <c r="M19" s="29"/>
      <c r="N19" s="29"/>
      <c r="O19" s="29"/>
      <c r="P19" s="29"/>
      <c r="Q19" s="29"/>
    </row>
    <row r="20" spans="1:17" x14ac:dyDescent="0.2">
      <c r="A20" s="29"/>
      <c r="B20" s="29"/>
      <c r="C20" s="29"/>
      <c r="D20" s="29"/>
      <c r="E20" s="29"/>
      <c r="F20" s="29"/>
      <c r="G20" s="29"/>
      <c r="H20" s="29"/>
      <c r="I20" s="29"/>
      <c r="J20" s="29"/>
      <c r="K20" s="29"/>
      <c r="L20" s="29"/>
      <c r="M20" s="29"/>
      <c r="N20" s="29"/>
      <c r="O20" s="29"/>
      <c r="P20" s="29"/>
      <c r="Q20" s="29"/>
    </row>
    <row r="21" spans="1:17" x14ac:dyDescent="0.2">
      <c r="A21" s="29"/>
      <c r="B21" s="29"/>
      <c r="C21" s="29"/>
      <c r="D21" s="29"/>
      <c r="E21" s="29"/>
      <c r="F21" s="29"/>
      <c r="G21" s="29"/>
      <c r="H21" s="29"/>
      <c r="I21" s="29"/>
      <c r="J21" s="29"/>
      <c r="K21" s="29"/>
      <c r="L21" s="29"/>
      <c r="M21" s="29"/>
      <c r="N21" s="29"/>
      <c r="O21" s="29"/>
      <c r="P21" s="29"/>
      <c r="Q21" s="29"/>
    </row>
    <row r="22" spans="1:17" x14ac:dyDescent="0.2">
      <c r="A22" s="29"/>
      <c r="B22" s="29"/>
      <c r="C22" s="29"/>
      <c r="D22" s="29"/>
      <c r="E22" s="29"/>
      <c r="F22" s="29"/>
      <c r="G22" s="29"/>
      <c r="H22" s="29"/>
      <c r="I22" s="29"/>
      <c r="J22" s="29"/>
      <c r="K22" s="29"/>
      <c r="L22" s="29"/>
      <c r="M22" s="29"/>
      <c r="N22" s="29"/>
      <c r="O22" s="29"/>
      <c r="P22" s="29"/>
      <c r="Q22" s="29"/>
    </row>
    <row r="23" spans="1:17" x14ac:dyDescent="0.2">
      <c r="A23" s="29"/>
      <c r="B23" s="29"/>
      <c r="C23" s="29"/>
      <c r="D23" s="29"/>
      <c r="E23" s="29"/>
      <c r="F23" s="29"/>
      <c r="G23" s="29"/>
      <c r="H23" s="29"/>
      <c r="I23" s="29"/>
      <c r="J23" s="29"/>
      <c r="K23" s="29"/>
      <c r="L23" s="29"/>
      <c r="M23" s="29"/>
      <c r="N23" s="29"/>
      <c r="O23" s="29"/>
      <c r="P23" s="29"/>
      <c r="Q23" s="29"/>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00B0F0"/>
  </sheetPr>
  <dimension ref="A1:L698"/>
  <sheetViews>
    <sheetView zoomScale="80" zoomScaleNormal="80" workbookViewId="0">
      <selection activeCell="I8" sqref="I8"/>
    </sheetView>
  </sheetViews>
  <sheetFormatPr defaultColWidth="8.85546875" defaultRowHeight="12.75" x14ac:dyDescent="0.2"/>
  <cols>
    <col min="1" max="2" width="8.85546875" style="19"/>
    <col min="3" max="3" width="27.85546875" style="19" customWidth="1"/>
    <col min="4" max="4" width="41.42578125" style="19" customWidth="1"/>
    <col min="5" max="5" width="22.140625" style="19" customWidth="1"/>
    <col min="6" max="6" width="17.7109375" style="19" customWidth="1"/>
    <col min="7" max="7" width="9.28515625" style="19" customWidth="1"/>
    <col min="8" max="8" width="25.28515625" style="19" customWidth="1"/>
    <col min="9" max="9" width="11" style="19" bestFit="1" customWidth="1"/>
    <col min="10" max="10" width="14.140625" style="19" customWidth="1"/>
    <col min="11" max="11" width="14.7109375" style="19" customWidth="1"/>
    <col min="12" max="16384" width="8.85546875" style="19"/>
  </cols>
  <sheetData>
    <row r="1" spans="1:12" ht="18" x14ac:dyDescent="0.25">
      <c r="A1" s="24" t="s">
        <v>1525</v>
      </c>
      <c r="B1" s="24"/>
    </row>
    <row r="2" spans="1:12" x14ac:dyDescent="0.2">
      <c r="C2" s="27" t="s">
        <v>1529</v>
      </c>
      <c r="D2" s="27"/>
      <c r="E2" s="27" t="s">
        <v>1519</v>
      </c>
      <c r="F2" s="27"/>
      <c r="G2" s="27"/>
      <c r="H2" s="27"/>
      <c r="I2" s="27"/>
      <c r="J2" s="27"/>
      <c r="K2" s="27"/>
      <c r="L2" s="27"/>
    </row>
    <row r="3" spans="1:12" x14ac:dyDescent="0.2">
      <c r="B3" s="33" t="s">
        <v>942</v>
      </c>
      <c r="C3" s="33" t="s">
        <v>1492</v>
      </c>
      <c r="D3" s="33" t="s">
        <v>1208</v>
      </c>
      <c r="E3" s="33" t="s">
        <v>1526</v>
      </c>
      <c r="F3" s="33" t="s">
        <v>1480</v>
      </c>
      <c r="G3" s="33" t="s">
        <v>651</v>
      </c>
      <c r="H3" s="33" t="s">
        <v>1203</v>
      </c>
      <c r="I3" s="33" t="s">
        <v>1527</v>
      </c>
      <c r="J3" s="33" t="s">
        <v>6</v>
      </c>
      <c r="K3" s="33" t="s">
        <v>1207</v>
      </c>
      <c r="L3" s="33" t="s">
        <v>1481</v>
      </c>
    </row>
    <row r="4" spans="1:12" s="88" customFormat="1" x14ac:dyDescent="0.2">
      <c r="B4" s="81">
        <v>1</v>
      </c>
      <c r="C4" s="81" t="s">
        <v>1865</v>
      </c>
      <c r="D4" s="81" t="s">
        <v>1869</v>
      </c>
      <c r="E4" s="81" t="s">
        <v>1866</v>
      </c>
      <c r="F4" s="81" t="s">
        <v>1627</v>
      </c>
      <c r="G4" s="81" t="s">
        <v>1482</v>
      </c>
      <c r="H4" s="196" t="s">
        <v>1860</v>
      </c>
      <c r="I4" s="81"/>
      <c r="J4" s="81"/>
      <c r="K4" s="81"/>
      <c r="L4" s="82">
        <v>20705</v>
      </c>
    </row>
    <row r="5" spans="1:12" s="88" customFormat="1" x14ac:dyDescent="0.2">
      <c r="B5" s="81">
        <v>2</v>
      </c>
      <c r="C5" s="81" t="s">
        <v>1864</v>
      </c>
      <c r="D5" s="81" t="s">
        <v>1870</v>
      </c>
      <c r="E5" s="81" t="s">
        <v>1867</v>
      </c>
      <c r="F5" s="81" t="s">
        <v>1872</v>
      </c>
      <c r="G5" s="81" t="s">
        <v>1482</v>
      </c>
      <c r="H5" s="196" t="s">
        <v>1860</v>
      </c>
      <c r="I5" s="81"/>
      <c r="J5" s="81"/>
      <c r="K5" s="81"/>
      <c r="L5" s="82"/>
    </row>
    <row r="6" spans="1:12" s="88" customFormat="1" ht="25.5" x14ac:dyDescent="0.2">
      <c r="B6" s="81">
        <v>3</v>
      </c>
      <c r="C6" s="81" t="s">
        <v>1849</v>
      </c>
      <c r="D6" s="81" t="s">
        <v>1871</v>
      </c>
      <c r="E6" s="81" t="s">
        <v>1868</v>
      </c>
      <c r="F6" s="81" t="s">
        <v>1480</v>
      </c>
      <c r="G6" s="81" t="s">
        <v>1482</v>
      </c>
      <c r="H6" s="196" t="s">
        <v>1860</v>
      </c>
      <c r="I6" s="81" t="s">
        <v>1861</v>
      </c>
      <c r="J6" s="81" t="s">
        <v>1862</v>
      </c>
      <c r="K6" s="196" t="s">
        <v>1863</v>
      </c>
      <c r="L6" s="82">
        <v>20705</v>
      </c>
    </row>
    <row r="7" spans="1:12" s="88" customFormat="1" x14ac:dyDescent="0.2">
      <c r="B7" s="81">
        <v>4</v>
      </c>
      <c r="C7" s="81" t="s">
        <v>1850</v>
      </c>
      <c r="D7" s="81"/>
      <c r="E7" s="81"/>
      <c r="F7" s="81"/>
      <c r="G7" s="81"/>
      <c r="H7" s="196"/>
      <c r="I7" s="81"/>
      <c r="J7" s="81"/>
      <c r="K7" s="81"/>
      <c r="L7" s="82"/>
    </row>
    <row r="8" spans="1:12" s="88" customFormat="1" x14ac:dyDescent="0.2">
      <c r="B8" s="81">
        <v>5</v>
      </c>
      <c r="C8" s="81" t="s">
        <v>1851</v>
      </c>
      <c r="D8" s="81"/>
      <c r="E8" s="81"/>
      <c r="F8" s="81"/>
      <c r="G8" s="81"/>
      <c r="H8" s="196"/>
      <c r="I8" s="81"/>
      <c r="J8" s="81"/>
      <c r="K8" s="81"/>
      <c r="L8" s="82"/>
    </row>
    <row r="9" spans="1:12" s="88" customFormat="1" x14ac:dyDescent="0.2">
      <c r="B9" s="82"/>
      <c r="C9" s="85"/>
      <c r="D9" s="85"/>
      <c r="E9" s="82"/>
      <c r="F9" s="82"/>
      <c r="G9" s="82"/>
      <c r="H9" s="82"/>
      <c r="I9" s="82"/>
      <c r="J9" s="82"/>
      <c r="K9" s="82"/>
      <c r="L9" s="82"/>
    </row>
    <row r="10" spans="1:12" s="88" customFormat="1" x14ac:dyDescent="0.2"/>
    <row r="11" spans="1:12" s="88" customFormat="1" x14ac:dyDescent="0.2"/>
    <row r="12" spans="1:12" s="88" customFormat="1" x14ac:dyDescent="0.2"/>
    <row r="13" spans="1:12" s="88" customFormat="1" x14ac:dyDescent="0.2"/>
    <row r="14" spans="1:12" s="88" customFormat="1" x14ac:dyDescent="0.2"/>
    <row r="15" spans="1:12" s="88" customFormat="1" x14ac:dyDescent="0.2"/>
    <row r="16" spans="1:12" s="88" customFormat="1" x14ac:dyDescent="0.2"/>
    <row r="17" s="88" customFormat="1" x14ac:dyDescent="0.2"/>
    <row r="18" s="88" customFormat="1" x14ac:dyDescent="0.2"/>
    <row r="19" s="88" customFormat="1" x14ac:dyDescent="0.2"/>
    <row r="20" s="88" customFormat="1" x14ac:dyDescent="0.2"/>
    <row r="21" s="88" customFormat="1" x14ac:dyDescent="0.2"/>
    <row r="22" s="88" customFormat="1" x14ac:dyDescent="0.2"/>
    <row r="23" s="88" customFormat="1" x14ac:dyDescent="0.2"/>
    <row r="24" s="88" customFormat="1" x14ac:dyDescent="0.2"/>
    <row r="25" s="88" customFormat="1" x14ac:dyDescent="0.2"/>
    <row r="26" s="88" customFormat="1" x14ac:dyDescent="0.2"/>
    <row r="27" s="88" customFormat="1" x14ac:dyDescent="0.2"/>
    <row r="28" s="88" customFormat="1" x14ac:dyDescent="0.2"/>
    <row r="29" s="88" customFormat="1" x14ac:dyDescent="0.2"/>
    <row r="30" s="88" customFormat="1" x14ac:dyDescent="0.2"/>
    <row r="31" s="88" customFormat="1" x14ac:dyDescent="0.2"/>
    <row r="32" s="88" customFormat="1" x14ac:dyDescent="0.2"/>
    <row r="33" s="88" customFormat="1" x14ac:dyDescent="0.2"/>
    <row r="34" s="88" customFormat="1" x14ac:dyDescent="0.2"/>
    <row r="35" s="88" customFormat="1" x14ac:dyDescent="0.2"/>
    <row r="36" s="88" customFormat="1" x14ac:dyDescent="0.2"/>
    <row r="37" s="88" customFormat="1" x14ac:dyDescent="0.2"/>
    <row r="38" s="88" customFormat="1" x14ac:dyDescent="0.2"/>
    <row r="39" s="88" customFormat="1" x14ac:dyDescent="0.2"/>
    <row r="40" s="88" customFormat="1" x14ac:dyDescent="0.2"/>
    <row r="41" s="88" customFormat="1" x14ac:dyDescent="0.2"/>
    <row r="42" s="88" customFormat="1" x14ac:dyDescent="0.2"/>
    <row r="43" s="88" customFormat="1" x14ac:dyDescent="0.2"/>
    <row r="44" s="88" customFormat="1" x14ac:dyDescent="0.2"/>
    <row r="45" s="88" customFormat="1" x14ac:dyDescent="0.2"/>
    <row r="46" s="88" customFormat="1" x14ac:dyDescent="0.2"/>
    <row r="47" s="88" customFormat="1" x14ac:dyDescent="0.2"/>
    <row r="48" s="88" customFormat="1" x14ac:dyDescent="0.2"/>
    <row r="49" s="88" customFormat="1" x14ac:dyDescent="0.2"/>
    <row r="50" s="88" customFormat="1" x14ac:dyDescent="0.2"/>
    <row r="51" s="88" customFormat="1" x14ac:dyDescent="0.2"/>
    <row r="52" s="88" customFormat="1" x14ac:dyDescent="0.2"/>
    <row r="53" s="88" customFormat="1" x14ac:dyDescent="0.2"/>
    <row r="54" s="88" customFormat="1" x14ac:dyDescent="0.2"/>
    <row r="55" s="88" customFormat="1" x14ac:dyDescent="0.2"/>
    <row r="56" s="88" customFormat="1" x14ac:dyDescent="0.2"/>
    <row r="57" s="88" customFormat="1" x14ac:dyDescent="0.2"/>
    <row r="58" s="88" customFormat="1" x14ac:dyDescent="0.2"/>
    <row r="59" s="88" customFormat="1" x14ac:dyDescent="0.2"/>
    <row r="60" s="88" customFormat="1" x14ac:dyDescent="0.2"/>
    <row r="61" s="88" customFormat="1" x14ac:dyDescent="0.2"/>
    <row r="62" s="88" customFormat="1" x14ac:dyDescent="0.2"/>
    <row r="63" s="88" customFormat="1" x14ac:dyDescent="0.2"/>
    <row r="64" s="88" customFormat="1" x14ac:dyDescent="0.2"/>
    <row r="65" s="88" customFormat="1" x14ac:dyDescent="0.2"/>
    <row r="66" s="88" customFormat="1" x14ac:dyDescent="0.2"/>
    <row r="67" s="88" customFormat="1" x14ac:dyDescent="0.2"/>
    <row r="68" s="88" customFormat="1" x14ac:dyDescent="0.2"/>
    <row r="69" s="88" customFormat="1" x14ac:dyDescent="0.2"/>
    <row r="70" s="88" customFormat="1" x14ac:dyDescent="0.2"/>
    <row r="71" s="88" customFormat="1" x14ac:dyDescent="0.2"/>
    <row r="72" s="88" customFormat="1" x14ac:dyDescent="0.2"/>
    <row r="73" s="88" customFormat="1" x14ac:dyDescent="0.2"/>
    <row r="74" s="88" customFormat="1" x14ac:dyDescent="0.2"/>
    <row r="75" s="88" customFormat="1" x14ac:dyDescent="0.2"/>
    <row r="76" s="88" customFormat="1" x14ac:dyDescent="0.2"/>
    <row r="77" s="88" customFormat="1" x14ac:dyDescent="0.2"/>
    <row r="78" s="88" customFormat="1" x14ac:dyDescent="0.2"/>
    <row r="79" s="88" customFormat="1" x14ac:dyDescent="0.2"/>
    <row r="80" s="88" customFormat="1" x14ac:dyDescent="0.2"/>
    <row r="81" s="88" customFormat="1" x14ac:dyDescent="0.2"/>
    <row r="82" s="88" customFormat="1" x14ac:dyDescent="0.2"/>
    <row r="83" s="88" customFormat="1" x14ac:dyDescent="0.2"/>
    <row r="84" s="88" customFormat="1" x14ac:dyDescent="0.2"/>
    <row r="85" s="88" customFormat="1" x14ac:dyDescent="0.2"/>
    <row r="86" s="88" customFormat="1" x14ac:dyDescent="0.2"/>
    <row r="87" s="88" customFormat="1" x14ac:dyDescent="0.2"/>
    <row r="88" s="88" customFormat="1" x14ac:dyDescent="0.2"/>
    <row r="89" s="88" customFormat="1" x14ac:dyDescent="0.2"/>
    <row r="90" s="88" customFormat="1" x14ac:dyDescent="0.2"/>
    <row r="91" s="88" customFormat="1" x14ac:dyDescent="0.2"/>
    <row r="92" s="88" customFormat="1" x14ac:dyDescent="0.2"/>
    <row r="93" s="88" customFormat="1" x14ac:dyDescent="0.2"/>
    <row r="94" s="88" customFormat="1" x14ac:dyDescent="0.2"/>
    <row r="95" s="88" customFormat="1" x14ac:dyDescent="0.2"/>
    <row r="96" s="88" customFormat="1" x14ac:dyDescent="0.2"/>
    <row r="97" s="88" customFormat="1" x14ac:dyDescent="0.2"/>
    <row r="98" s="88" customFormat="1" x14ac:dyDescent="0.2"/>
    <row r="99" s="88" customFormat="1" x14ac:dyDescent="0.2"/>
    <row r="100" s="88" customFormat="1" x14ac:dyDescent="0.2"/>
    <row r="101" s="88" customFormat="1" x14ac:dyDescent="0.2"/>
    <row r="102" s="88" customFormat="1" x14ac:dyDescent="0.2"/>
    <row r="103" s="88" customFormat="1" x14ac:dyDescent="0.2"/>
    <row r="104" s="88" customFormat="1" x14ac:dyDescent="0.2"/>
    <row r="105" s="88" customFormat="1" x14ac:dyDescent="0.2"/>
    <row r="106" s="88" customFormat="1" x14ac:dyDescent="0.2"/>
    <row r="107" s="88" customFormat="1" x14ac:dyDescent="0.2"/>
    <row r="108" s="88" customFormat="1" x14ac:dyDescent="0.2"/>
    <row r="109" s="88" customFormat="1" x14ac:dyDescent="0.2"/>
    <row r="110" s="88" customFormat="1" x14ac:dyDescent="0.2"/>
    <row r="111" s="88" customFormat="1" x14ac:dyDescent="0.2"/>
    <row r="112" s="88" customFormat="1" x14ac:dyDescent="0.2"/>
    <row r="113" s="88" customFormat="1" x14ac:dyDescent="0.2"/>
    <row r="114" s="88" customFormat="1" x14ac:dyDescent="0.2"/>
    <row r="115" s="88" customFormat="1" x14ac:dyDescent="0.2"/>
    <row r="116" s="88" customFormat="1" x14ac:dyDescent="0.2"/>
    <row r="117" s="88" customFormat="1" x14ac:dyDescent="0.2"/>
    <row r="118" s="88" customFormat="1" x14ac:dyDescent="0.2"/>
    <row r="119" s="88" customFormat="1" x14ac:dyDescent="0.2"/>
    <row r="120" s="88" customFormat="1" x14ac:dyDescent="0.2"/>
    <row r="121" s="88" customFormat="1" x14ac:dyDescent="0.2"/>
    <row r="122" s="88" customFormat="1" x14ac:dyDescent="0.2"/>
    <row r="123" s="88" customFormat="1" x14ac:dyDescent="0.2"/>
    <row r="124" s="88" customFormat="1" x14ac:dyDescent="0.2"/>
    <row r="125" s="88" customFormat="1" x14ac:dyDescent="0.2"/>
    <row r="126" s="88" customFormat="1" x14ac:dyDescent="0.2"/>
    <row r="127" s="88" customFormat="1" x14ac:dyDescent="0.2"/>
    <row r="128" s="88" customFormat="1" x14ac:dyDescent="0.2"/>
    <row r="129" s="88" customFormat="1" x14ac:dyDescent="0.2"/>
    <row r="130" s="88" customFormat="1" x14ac:dyDescent="0.2"/>
    <row r="131" s="88" customFormat="1" x14ac:dyDescent="0.2"/>
    <row r="132" s="88" customFormat="1" x14ac:dyDescent="0.2"/>
    <row r="133" s="88" customFormat="1" x14ac:dyDescent="0.2"/>
    <row r="134" s="88" customFormat="1" x14ac:dyDescent="0.2"/>
    <row r="135" s="88" customFormat="1" x14ac:dyDescent="0.2"/>
    <row r="136" s="88" customFormat="1" x14ac:dyDescent="0.2"/>
    <row r="137" s="88" customFormat="1" x14ac:dyDescent="0.2"/>
    <row r="138" s="88" customFormat="1" x14ac:dyDescent="0.2"/>
    <row r="139" s="88" customFormat="1" x14ac:dyDescent="0.2"/>
    <row r="140" s="88" customFormat="1" x14ac:dyDescent="0.2"/>
    <row r="141" s="88" customFormat="1" x14ac:dyDescent="0.2"/>
    <row r="142" s="88" customFormat="1" x14ac:dyDescent="0.2"/>
    <row r="143" s="88" customFormat="1" x14ac:dyDescent="0.2"/>
    <row r="144" s="88" customFormat="1" x14ac:dyDescent="0.2"/>
    <row r="145" s="88" customFormat="1" x14ac:dyDescent="0.2"/>
    <row r="146" s="88" customFormat="1" x14ac:dyDescent="0.2"/>
    <row r="147" s="88" customFormat="1" x14ac:dyDescent="0.2"/>
    <row r="148" s="88" customFormat="1" x14ac:dyDescent="0.2"/>
    <row r="149" s="88" customFormat="1" x14ac:dyDescent="0.2"/>
    <row r="150" s="88" customFormat="1" x14ac:dyDescent="0.2"/>
    <row r="151" s="88" customFormat="1" x14ac:dyDescent="0.2"/>
    <row r="152" s="88" customFormat="1" x14ac:dyDescent="0.2"/>
    <row r="153" s="88" customFormat="1" x14ac:dyDescent="0.2"/>
    <row r="154" s="88" customFormat="1" x14ac:dyDescent="0.2"/>
    <row r="155" s="88" customFormat="1" x14ac:dyDescent="0.2"/>
    <row r="156" s="88" customFormat="1" x14ac:dyDescent="0.2"/>
    <row r="157" s="88" customFormat="1" x14ac:dyDescent="0.2"/>
    <row r="158" s="88" customFormat="1" x14ac:dyDescent="0.2"/>
    <row r="159" s="88" customFormat="1" x14ac:dyDescent="0.2"/>
    <row r="160" s="88" customFormat="1" x14ac:dyDescent="0.2"/>
    <row r="161" s="88" customFormat="1" x14ac:dyDescent="0.2"/>
    <row r="162" s="88" customFormat="1" x14ac:dyDescent="0.2"/>
    <row r="163" s="88" customFormat="1" x14ac:dyDescent="0.2"/>
    <row r="164" s="88" customFormat="1" x14ac:dyDescent="0.2"/>
    <row r="165" s="88" customFormat="1" x14ac:dyDescent="0.2"/>
    <row r="166" s="88" customFormat="1" x14ac:dyDescent="0.2"/>
    <row r="167" s="88" customFormat="1" x14ac:dyDescent="0.2"/>
    <row r="168" s="88" customFormat="1" x14ac:dyDescent="0.2"/>
    <row r="169" s="88" customFormat="1" x14ac:dyDescent="0.2"/>
    <row r="170" s="88" customFormat="1" x14ac:dyDescent="0.2"/>
    <row r="171" s="88" customFormat="1" x14ac:dyDescent="0.2"/>
    <row r="172" s="88" customFormat="1" x14ac:dyDescent="0.2"/>
    <row r="173" s="88" customFormat="1" x14ac:dyDescent="0.2"/>
    <row r="174" s="88" customFormat="1" x14ac:dyDescent="0.2"/>
    <row r="175" s="88" customFormat="1" x14ac:dyDescent="0.2"/>
    <row r="176" s="88" customFormat="1" x14ac:dyDescent="0.2"/>
    <row r="177" s="88" customFormat="1" x14ac:dyDescent="0.2"/>
    <row r="178" s="88" customFormat="1" x14ac:dyDescent="0.2"/>
    <row r="179" s="88" customFormat="1" x14ac:dyDescent="0.2"/>
    <row r="180" s="88" customFormat="1" x14ac:dyDescent="0.2"/>
    <row r="181" s="88" customFormat="1" x14ac:dyDescent="0.2"/>
    <row r="182" s="88" customFormat="1" x14ac:dyDescent="0.2"/>
    <row r="183" s="88" customFormat="1" x14ac:dyDescent="0.2"/>
    <row r="184" s="88" customFormat="1" x14ac:dyDescent="0.2"/>
    <row r="185" s="88" customFormat="1" x14ac:dyDescent="0.2"/>
    <row r="186" s="88" customFormat="1" x14ac:dyDescent="0.2"/>
    <row r="187" s="88" customFormat="1" x14ac:dyDescent="0.2"/>
    <row r="188" s="88" customFormat="1" x14ac:dyDescent="0.2"/>
    <row r="189" s="88" customFormat="1" x14ac:dyDescent="0.2"/>
    <row r="190" s="88" customFormat="1" x14ac:dyDescent="0.2"/>
    <row r="191" s="88" customFormat="1" x14ac:dyDescent="0.2"/>
    <row r="192" s="88" customFormat="1" x14ac:dyDescent="0.2"/>
    <row r="193" s="88" customFormat="1" x14ac:dyDescent="0.2"/>
    <row r="194" s="88" customFormat="1" x14ac:dyDescent="0.2"/>
    <row r="195" s="88" customFormat="1" x14ac:dyDescent="0.2"/>
    <row r="196" s="88" customFormat="1" x14ac:dyDescent="0.2"/>
    <row r="197" s="88" customFormat="1" x14ac:dyDescent="0.2"/>
    <row r="198" s="88" customFormat="1" x14ac:dyDescent="0.2"/>
    <row r="199" s="88" customFormat="1" x14ac:dyDescent="0.2"/>
    <row r="200" s="88" customFormat="1" x14ac:dyDescent="0.2"/>
    <row r="201" s="88" customFormat="1" x14ac:dyDescent="0.2"/>
    <row r="202" s="88" customFormat="1" x14ac:dyDescent="0.2"/>
    <row r="203" s="88" customFormat="1" x14ac:dyDescent="0.2"/>
    <row r="204" s="88" customFormat="1" x14ac:dyDescent="0.2"/>
    <row r="205" s="88" customFormat="1" x14ac:dyDescent="0.2"/>
    <row r="206" s="88" customFormat="1" x14ac:dyDescent="0.2"/>
    <row r="207" s="88" customFormat="1" x14ac:dyDescent="0.2"/>
    <row r="208" s="88" customFormat="1" x14ac:dyDescent="0.2"/>
    <row r="209" s="88" customFormat="1" x14ac:dyDescent="0.2"/>
    <row r="210" s="88" customFormat="1" x14ac:dyDescent="0.2"/>
    <row r="211" s="88" customFormat="1" x14ac:dyDescent="0.2"/>
    <row r="212" s="88" customFormat="1" x14ac:dyDescent="0.2"/>
    <row r="213" s="88" customFormat="1" x14ac:dyDescent="0.2"/>
    <row r="214" s="88" customFormat="1" x14ac:dyDescent="0.2"/>
    <row r="215" s="88" customFormat="1" x14ac:dyDescent="0.2"/>
    <row r="216" s="88" customFormat="1" x14ac:dyDescent="0.2"/>
    <row r="217" s="88" customFormat="1" x14ac:dyDescent="0.2"/>
    <row r="218" s="88" customFormat="1" x14ac:dyDescent="0.2"/>
    <row r="219" s="88" customFormat="1" x14ac:dyDescent="0.2"/>
    <row r="220" s="88" customFormat="1" x14ac:dyDescent="0.2"/>
    <row r="221" s="88" customFormat="1" x14ac:dyDescent="0.2"/>
    <row r="222" s="88" customFormat="1" x14ac:dyDescent="0.2"/>
    <row r="223" s="88" customFormat="1" x14ac:dyDescent="0.2"/>
    <row r="224" s="88" customFormat="1" x14ac:dyDescent="0.2"/>
    <row r="225" s="88" customFormat="1" x14ac:dyDescent="0.2"/>
    <row r="226" s="88" customFormat="1" x14ac:dyDescent="0.2"/>
    <row r="227" s="88" customFormat="1" x14ac:dyDescent="0.2"/>
    <row r="228" s="88" customFormat="1" x14ac:dyDescent="0.2"/>
    <row r="229" s="88" customFormat="1" x14ac:dyDescent="0.2"/>
    <row r="230" s="88" customFormat="1" x14ac:dyDescent="0.2"/>
    <row r="231" s="88" customFormat="1" x14ac:dyDescent="0.2"/>
    <row r="232" s="88" customFormat="1" x14ac:dyDescent="0.2"/>
    <row r="233" s="88" customFormat="1" x14ac:dyDescent="0.2"/>
    <row r="234" s="88" customFormat="1" x14ac:dyDescent="0.2"/>
    <row r="235" s="88" customFormat="1" x14ac:dyDescent="0.2"/>
    <row r="236" s="88" customFormat="1" x14ac:dyDescent="0.2"/>
    <row r="237" s="88" customFormat="1" x14ac:dyDescent="0.2"/>
    <row r="238" s="88" customFormat="1" x14ac:dyDescent="0.2"/>
    <row r="239" s="88" customFormat="1" x14ac:dyDescent="0.2"/>
    <row r="240" s="88" customFormat="1" x14ac:dyDescent="0.2"/>
    <row r="241" s="88" customFormat="1" x14ac:dyDescent="0.2"/>
    <row r="242" s="88" customFormat="1" x14ac:dyDescent="0.2"/>
    <row r="243" s="88" customFormat="1" x14ac:dyDescent="0.2"/>
    <row r="244" s="88" customFormat="1" x14ac:dyDescent="0.2"/>
    <row r="245" s="88" customFormat="1" x14ac:dyDescent="0.2"/>
    <row r="246" s="88" customFormat="1" x14ac:dyDescent="0.2"/>
    <row r="247" s="88" customFormat="1" x14ac:dyDescent="0.2"/>
    <row r="248" s="88" customFormat="1" x14ac:dyDescent="0.2"/>
    <row r="249" s="88" customFormat="1" x14ac:dyDescent="0.2"/>
    <row r="250" s="88" customFormat="1" x14ac:dyDescent="0.2"/>
    <row r="251" s="88" customFormat="1" x14ac:dyDescent="0.2"/>
    <row r="252" s="88" customFormat="1" x14ac:dyDescent="0.2"/>
    <row r="253" s="88" customFormat="1" x14ac:dyDescent="0.2"/>
    <row r="254" s="88" customFormat="1" x14ac:dyDescent="0.2"/>
    <row r="255" s="88" customFormat="1" x14ac:dyDescent="0.2"/>
    <row r="256" s="88" customFormat="1" x14ac:dyDescent="0.2"/>
    <row r="257" s="88" customFormat="1" x14ac:dyDescent="0.2"/>
    <row r="258" s="88" customFormat="1" x14ac:dyDescent="0.2"/>
    <row r="259" s="88" customFormat="1" x14ac:dyDescent="0.2"/>
    <row r="260" s="88" customFormat="1" x14ac:dyDescent="0.2"/>
    <row r="261" s="88" customFormat="1" x14ac:dyDescent="0.2"/>
    <row r="262" s="88" customFormat="1" x14ac:dyDescent="0.2"/>
    <row r="263" s="88" customFormat="1" x14ac:dyDescent="0.2"/>
    <row r="264" s="88" customFormat="1" x14ac:dyDescent="0.2"/>
    <row r="265" s="88" customFormat="1" x14ac:dyDescent="0.2"/>
    <row r="266" s="88" customFormat="1" x14ac:dyDescent="0.2"/>
    <row r="267" s="88" customFormat="1" x14ac:dyDescent="0.2"/>
    <row r="268" s="88" customFormat="1" x14ac:dyDescent="0.2"/>
    <row r="269" s="88" customFormat="1" x14ac:dyDescent="0.2"/>
    <row r="270" s="88" customFormat="1" x14ac:dyDescent="0.2"/>
    <row r="271" s="88" customFormat="1" x14ac:dyDescent="0.2"/>
    <row r="272" s="88" customFormat="1" x14ac:dyDescent="0.2"/>
    <row r="273" s="88" customFormat="1" x14ac:dyDescent="0.2"/>
    <row r="274" s="88" customFormat="1" x14ac:dyDescent="0.2"/>
    <row r="275" s="88" customFormat="1" x14ac:dyDescent="0.2"/>
    <row r="276" s="88" customFormat="1" x14ac:dyDescent="0.2"/>
    <row r="277" s="88" customFormat="1" x14ac:dyDescent="0.2"/>
    <row r="278" s="88" customFormat="1" x14ac:dyDescent="0.2"/>
    <row r="279" s="88" customFormat="1" x14ac:dyDescent="0.2"/>
    <row r="280" s="88" customFormat="1" x14ac:dyDescent="0.2"/>
    <row r="281" s="88" customFormat="1" x14ac:dyDescent="0.2"/>
    <row r="282" s="88" customFormat="1" x14ac:dyDescent="0.2"/>
    <row r="283" s="88" customFormat="1" x14ac:dyDescent="0.2"/>
    <row r="284" s="88" customFormat="1" x14ac:dyDescent="0.2"/>
    <row r="285" s="88" customFormat="1" x14ac:dyDescent="0.2"/>
    <row r="286" s="88" customFormat="1" x14ac:dyDescent="0.2"/>
    <row r="287" s="88" customFormat="1" x14ac:dyDescent="0.2"/>
    <row r="288" s="88" customFormat="1" x14ac:dyDescent="0.2"/>
    <row r="289" s="88" customFormat="1" x14ac:dyDescent="0.2"/>
    <row r="290" s="88" customFormat="1" x14ac:dyDescent="0.2"/>
    <row r="291" s="88" customFormat="1" x14ac:dyDescent="0.2"/>
    <row r="292" s="88" customFormat="1" x14ac:dyDescent="0.2"/>
    <row r="293" s="88" customFormat="1" x14ac:dyDescent="0.2"/>
    <row r="294" s="88" customFormat="1" x14ac:dyDescent="0.2"/>
    <row r="295" s="88" customFormat="1" x14ac:dyDescent="0.2"/>
    <row r="296" s="88" customFormat="1" x14ac:dyDescent="0.2"/>
    <row r="297" s="88" customFormat="1" x14ac:dyDescent="0.2"/>
    <row r="298" s="88" customFormat="1" x14ac:dyDescent="0.2"/>
    <row r="299" s="88" customFormat="1" x14ac:dyDescent="0.2"/>
    <row r="300" s="88" customFormat="1" x14ac:dyDescent="0.2"/>
    <row r="301" s="88" customFormat="1" x14ac:dyDescent="0.2"/>
    <row r="302" s="88" customFormat="1" x14ac:dyDescent="0.2"/>
    <row r="303" s="88" customFormat="1" x14ac:dyDescent="0.2"/>
    <row r="304" s="88" customFormat="1" x14ac:dyDescent="0.2"/>
    <row r="305" s="88" customFormat="1" x14ac:dyDescent="0.2"/>
    <row r="306" s="88" customFormat="1" x14ac:dyDescent="0.2"/>
    <row r="307" s="88" customFormat="1" x14ac:dyDescent="0.2"/>
    <row r="308" s="88" customFormat="1" x14ac:dyDescent="0.2"/>
    <row r="309" s="88" customFormat="1" x14ac:dyDescent="0.2"/>
    <row r="310" s="88" customFormat="1" x14ac:dyDescent="0.2"/>
    <row r="311" s="88" customFormat="1" x14ac:dyDescent="0.2"/>
    <row r="312" s="88" customFormat="1" x14ac:dyDescent="0.2"/>
    <row r="313" s="88" customFormat="1" x14ac:dyDescent="0.2"/>
    <row r="314" s="88" customFormat="1" x14ac:dyDescent="0.2"/>
    <row r="315" s="88" customFormat="1" x14ac:dyDescent="0.2"/>
    <row r="316" s="88" customFormat="1" x14ac:dyDescent="0.2"/>
    <row r="317" s="88" customFormat="1" x14ac:dyDescent="0.2"/>
    <row r="318" s="88" customFormat="1" x14ac:dyDescent="0.2"/>
    <row r="319" s="88" customFormat="1" x14ac:dyDescent="0.2"/>
    <row r="320" s="88" customFormat="1" x14ac:dyDescent="0.2"/>
    <row r="321" s="88" customFormat="1" x14ac:dyDescent="0.2"/>
    <row r="322" s="88" customFormat="1" x14ac:dyDescent="0.2"/>
    <row r="323" s="88" customFormat="1" x14ac:dyDescent="0.2"/>
    <row r="324" s="88" customFormat="1" x14ac:dyDescent="0.2"/>
    <row r="325" s="88" customFormat="1" x14ac:dyDescent="0.2"/>
    <row r="326" s="88" customFormat="1" x14ac:dyDescent="0.2"/>
    <row r="327" s="88" customFormat="1" x14ac:dyDescent="0.2"/>
    <row r="328" s="88" customFormat="1" x14ac:dyDescent="0.2"/>
    <row r="329" s="88" customFormat="1" x14ac:dyDescent="0.2"/>
    <row r="330" s="88" customFormat="1" x14ac:dyDescent="0.2"/>
    <row r="331" s="88" customFormat="1" x14ac:dyDescent="0.2"/>
    <row r="332" s="88" customFormat="1" x14ac:dyDescent="0.2"/>
    <row r="333" s="88" customFormat="1" x14ac:dyDescent="0.2"/>
    <row r="334" s="88" customFormat="1" x14ac:dyDescent="0.2"/>
    <row r="335" s="88" customFormat="1" x14ac:dyDescent="0.2"/>
    <row r="336" s="88" customFormat="1" x14ac:dyDescent="0.2"/>
    <row r="337" s="88" customFormat="1" x14ac:dyDescent="0.2"/>
    <row r="338" s="88" customFormat="1" x14ac:dyDescent="0.2"/>
    <row r="339" s="88" customFormat="1" x14ac:dyDescent="0.2"/>
    <row r="340" s="88" customFormat="1" x14ac:dyDescent="0.2"/>
    <row r="341" s="88" customFormat="1" x14ac:dyDescent="0.2"/>
    <row r="342" s="88" customFormat="1" x14ac:dyDescent="0.2"/>
    <row r="343" s="88" customFormat="1" x14ac:dyDescent="0.2"/>
    <row r="344" s="88" customFormat="1" x14ac:dyDescent="0.2"/>
    <row r="345" s="88" customFormat="1" x14ac:dyDescent="0.2"/>
    <row r="346" s="88" customFormat="1" x14ac:dyDescent="0.2"/>
    <row r="347" s="88" customFormat="1" x14ac:dyDescent="0.2"/>
    <row r="348" s="88" customFormat="1" x14ac:dyDescent="0.2"/>
    <row r="349" s="88" customFormat="1" x14ac:dyDescent="0.2"/>
    <row r="350" s="88" customFormat="1" x14ac:dyDescent="0.2"/>
    <row r="351" s="88" customFormat="1" x14ac:dyDescent="0.2"/>
    <row r="352" s="88" customFormat="1" x14ac:dyDescent="0.2"/>
    <row r="353" s="88" customFormat="1" x14ac:dyDescent="0.2"/>
    <row r="354" s="88" customFormat="1" x14ac:dyDescent="0.2"/>
    <row r="355" s="88" customFormat="1" x14ac:dyDescent="0.2"/>
    <row r="356" s="88" customFormat="1" x14ac:dyDescent="0.2"/>
    <row r="357" s="88" customFormat="1" x14ac:dyDescent="0.2"/>
    <row r="358" s="88" customFormat="1" x14ac:dyDescent="0.2"/>
    <row r="359" s="88" customFormat="1" x14ac:dyDescent="0.2"/>
    <row r="360" s="88" customFormat="1" x14ac:dyDescent="0.2"/>
    <row r="361" s="88" customFormat="1" x14ac:dyDescent="0.2"/>
    <row r="362" s="88" customFormat="1" x14ac:dyDescent="0.2"/>
    <row r="363" s="88" customFormat="1" x14ac:dyDescent="0.2"/>
    <row r="364" s="88" customFormat="1" x14ac:dyDescent="0.2"/>
    <row r="365" s="88" customFormat="1" x14ac:dyDescent="0.2"/>
    <row r="366" s="88" customFormat="1" x14ac:dyDescent="0.2"/>
    <row r="367" s="88" customFormat="1" x14ac:dyDescent="0.2"/>
    <row r="368" s="88" customFormat="1" x14ac:dyDescent="0.2"/>
    <row r="369" s="88" customFormat="1" x14ac:dyDescent="0.2"/>
    <row r="370" s="88" customFormat="1" x14ac:dyDescent="0.2"/>
    <row r="371" s="88" customFormat="1" x14ac:dyDescent="0.2"/>
    <row r="372" s="88" customFormat="1" x14ac:dyDescent="0.2"/>
    <row r="373" s="88" customFormat="1" x14ac:dyDescent="0.2"/>
    <row r="374" s="88" customFormat="1" x14ac:dyDescent="0.2"/>
    <row r="375" s="88" customFormat="1" x14ac:dyDescent="0.2"/>
    <row r="376" s="88" customFormat="1" x14ac:dyDescent="0.2"/>
    <row r="377" s="88" customFormat="1" x14ac:dyDescent="0.2"/>
    <row r="378" s="88" customFormat="1" x14ac:dyDescent="0.2"/>
    <row r="379" s="88" customFormat="1" x14ac:dyDescent="0.2"/>
    <row r="380" s="88" customFormat="1" x14ac:dyDescent="0.2"/>
    <row r="381" s="88" customFormat="1" x14ac:dyDescent="0.2"/>
    <row r="382" s="88" customFormat="1" x14ac:dyDescent="0.2"/>
    <row r="383" s="88" customFormat="1" x14ac:dyDescent="0.2"/>
    <row r="384" s="88" customFormat="1" x14ac:dyDescent="0.2"/>
    <row r="385" s="88" customFormat="1" x14ac:dyDescent="0.2"/>
    <row r="386" s="88" customFormat="1" x14ac:dyDescent="0.2"/>
    <row r="387" s="88" customFormat="1" x14ac:dyDescent="0.2"/>
    <row r="388" s="88" customFormat="1" x14ac:dyDescent="0.2"/>
    <row r="389" s="88" customFormat="1" x14ac:dyDescent="0.2"/>
    <row r="390" s="88" customFormat="1" x14ac:dyDescent="0.2"/>
    <row r="391" s="88" customFormat="1" x14ac:dyDescent="0.2"/>
    <row r="392" s="88" customFormat="1" x14ac:dyDescent="0.2"/>
    <row r="393" s="88" customFormat="1" x14ac:dyDescent="0.2"/>
    <row r="394" s="88" customFormat="1" x14ac:dyDescent="0.2"/>
    <row r="395" s="88" customFormat="1" x14ac:dyDescent="0.2"/>
    <row r="396" s="88" customFormat="1" x14ac:dyDescent="0.2"/>
    <row r="397" s="88" customFormat="1" x14ac:dyDescent="0.2"/>
    <row r="398" s="88" customFormat="1" x14ac:dyDescent="0.2"/>
    <row r="399" s="88" customFormat="1" x14ac:dyDescent="0.2"/>
    <row r="400" s="88" customFormat="1" x14ac:dyDescent="0.2"/>
    <row r="401" s="88" customFormat="1" x14ac:dyDescent="0.2"/>
    <row r="402" s="88" customFormat="1" x14ac:dyDescent="0.2"/>
    <row r="403" s="88" customFormat="1" x14ac:dyDescent="0.2"/>
    <row r="404" s="88" customFormat="1" x14ac:dyDescent="0.2"/>
    <row r="405" s="88" customFormat="1" x14ac:dyDescent="0.2"/>
    <row r="406" s="88" customFormat="1" x14ac:dyDescent="0.2"/>
    <row r="407" s="88" customFormat="1" x14ac:dyDescent="0.2"/>
    <row r="408" s="88" customFormat="1" x14ac:dyDescent="0.2"/>
    <row r="409" s="88" customFormat="1" x14ac:dyDescent="0.2"/>
    <row r="410" s="88" customFormat="1" x14ac:dyDescent="0.2"/>
    <row r="411" s="88" customFormat="1" x14ac:dyDescent="0.2"/>
    <row r="412" s="88" customFormat="1" x14ac:dyDescent="0.2"/>
    <row r="413" s="88" customFormat="1" x14ac:dyDescent="0.2"/>
    <row r="414" s="88" customFormat="1" x14ac:dyDescent="0.2"/>
    <row r="415" s="88" customFormat="1" x14ac:dyDescent="0.2"/>
    <row r="416" s="88" customFormat="1" x14ac:dyDescent="0.2"/>
    <row r="417" s="88" customFormat="1" x14ac:dyDescent="0.2"/>
    <row r="418" s="88" customFormat="1" x14ac:dyDescent="0.2"/>
    <row r="419" s="88" customFormat="1" x14ac:dyDescent="0.2"/>
    <row r="420" s="88" customFormat="1" x14ac:dyDescent="0.2"/>
    <row r="421" s="88" customFormat="1" x14ac:dyDescent="0.2"/>
    <row r="422" s="88" customFormat="1" x14ac:dyDescent="0.2"/>
    <row r="423" s="88" customFormat="1" x14ac:dyDescent="0.2"/>
    <row r="424" s="88" customFormat="1" x14ac:dyDescent="0.2"/>
    <row r="425" s="88" customFormat="1" x14ac:dyDescent="0.2"/>
    <row r="426" s="88" customFormat="1" x14ac:dyDescent="0.2"/>
    <row r="427" s="88" customFormat="1" x14ac:dyDescent="0.2"/>
    <row r="428" s="88" customFormat="1" x14ac:dyDescent="0.2"/>
    <row r="429" s="88" customFormat="1" x14ac:dyDescent="0.2"/>
    <row r="430" s="88" customFormat="1" x14ac:dyDescent="0.2"/>
    <row r="431" s="88" customFormat="1" x14ac:dyDescent="0.2"/>
    <row r="432" s="88" customFormat="1" x14ac:dyDescent="0.2"/>
    <row r="433" s="88" customFormat="1" x14ac:dyDescent="0.2"/>
    <row r="434" s="88" customFormat="1" x14ac:dyDescent="0.2"/>
    <row r="435" s="88" customFormat="1" x14ac:dyDescent="0.2"/>
    <row r="436" s="88" customFormat="1" x14ac:dyDescent="0.2"/>
    <row r="437" s="88" customFormat="1" x14ac:dyDescent="0.2"/>
    <row r="438" s="88" customFormat="1" x14ac:dyDescent="0.2"/>
    <row r="439" s="88" customFormat="1" x14ac:dyDescent="0.2"/>
    <row r="440" s="88" customFormat="1" x14ac:dyDescent="0.2"/>
    <row r="441" s="88" customFormat="1" x14ac:dyDescent="0.2"/>
    <row r="442" s="88" customFormat="1" x14ac:dyDescent="0.2"/>
    <row r="443" s="88" customFormat="1" x14ac:dyDescent="0.2"/>
    <row r="444" s="88" customFormat="1" x14ac:dyDescent="0.2"/>
    <row r="445" s="88" customFormat="1" x14ac:dyDescent="0.2"/>
    <row r="446" s="88" customFormat="1" x14ac:dyDescent="0.2"/>
    <row r="447" s="88" customFormat="1" x14ac:dyDescent="0.2"/>
    <row r="448" s="88" customFormat="1" x14ac:dyDescent="0.2"/>
    <row r="449" s="88" customFormat="1" x14ac:dyDescent="0.2"/>
    <row r="450" s="88" customFormat="1" x14ac:dyDescent="0.2"/>
    <row r="451" s="88" customFormat="1" x14ac:dyDescent="0.2"/>
    <row r="452" s="88" customFormat="1" x14ac:dyDescent="0.2"/>
    <row r="453" s="88" customFormat="1" x14ac:dyDescent="0.2"/>
    <row r="454" s="88" customFormat="1" x14ac:dyDescent="0.2"/>
    <row r="455" s="88" customFormat="1" x14ac:dyDescent="0.2"/>
    <row r="456" s="88" customFormat="1" x14ac:dyDescent="0.2"/>
    <row r="457" s="88" customFormat="1" x14ac:dyDescent="0.2"/>
    <row r="458" s="88" customFormat="1" x14ac:dyDescent="0.2"/>
    <row r="459" s="88" customFormat="1" x14ac:dyDescent="0.2"/>
    <row r="460" s="88" customFormat="1" x14ac:dyDescent="0.2"/>
    <row r="461" s="88" customFormat="1" x14ac:dyDescent="0.2"/>
    <row r="462" s="88" customFormat="1" x14ac:dyDescent="0.2"/>
    <row r="463" s="88" customFormat="1" x14ac:dyDescent="0.2"/>
    <row r="464" s="88" customFormat="1" x14ac:dyDescent="0.2"/>
    <row r="465" s="88" customFormat="1" x14ac:dyDescent="0.2"/>
    <row r="466" s="88" customFormat="1" x14ac:dyDescent="0.2"/>
    <row r="467" s="88" customFormat="1" x14ac:dyDescent="0.2"/>
    <row r="468" s="88" customFormat="1" x14ac:dyDescent="0.2"/>
    <row r="469" s="88" customFormat="1" x14ac:dyDescent="0.2"/>
    <row r="470" s="88" customFormat="1" x14ac:dyDescent="0.2"/>
    <row r="471" s="88" customFormat="1" x14ac:dyDescent="0.2"/>
    <row r="472" s="88" customFormat="1" x14ac:dyDescent="0.2"/>
    <row r="473" s="88" customFormat="1" x14ac:dyDescent="0.2"/>
    <row r="474" s="88" customFormat="1" x14ac:dyDescent="0.2"/>
    <row r="475" s="88" customFormat="1" x14ac:dyDescent="0.2"/>
    <row r="476" s="88" customFormat="1" x14ac:dyDescent="0.2"/>
    <row r="477" s="88" customFormat="1" x14ac:dyDescent="0.2"/>
    <row r="478" s="88" customFormat="1" x14ac:dyDescent="0.2"/>
    <row r="479" s="88" customFormat="1" x14ac:dyDescent="0.2"/>
    <row r="480" s="88" customFormat="1" x14ac:dyDescent="0.2"/>
    <row r="481" s="88" customFormat="1" x14ac:dyDescent="0.2"/>
    <row r="482" s="88" customFormat="1" x14ac:dyDescent="0.2"/>
    <row r="483" s="88" customFormat="1" x14ac:dyDescent="0.2"/>
    <row r="484" s="88" customFormat="1" x14ac:dyDescent="0.2"/>
    <row r="485" s="88" customFormat="1" x14ac:dyDescent="0.2"/>
    <row r="486" s="88" customFormat="1" x14ac:dyDescent="0.2"/>
    <row r="487" s="88" customFormat="1" x14ac:dyDescent="0.2"/>
    <row r="488" s="88" customFormat="1" x14ac:dyDescent="0.2"/>
    <row r="489" s="88" customFormat="1" x14ac:dyDescent="0.2"/>
    <row r="490" s="88" customFormat="1" x14ac:dyDescent="0.2"/>
    <row r="491" s="88" customFormat="1" x14ac:dyDescent="0.2"/>
    <row r="492" s="88" customFormat="1" x14ac:dyDescent="0.2"/>
    <row r="493" s="88" customFormat="1" x14ac:dyDescent="0.2"/>
    <row r="494" s="88" customFormat="1" x14ac:dyDescent="0.2"/>
    <row r="495" s="88" customFormat="1" x14ac:dyDescent="0.2"/>
    <row r="496" s="88" customFormat="1" x14ac:dyDescent="0.2"/>
    <row r="497" s="88" customFormat="1" x14ac:dyDescent="0.2"/>
    <row r="498" s="88" customFormat="1" x14ac:dyDescent="0.2"/>
    <row r="499" s="88" customFormat="1" x14ac:dyDescent="0.2"/>
    <row r="500" s="88" customFormat="1" x14ac:dyDescent="0.2"/>
    <row r="501" s="88" customFormat="1" x14ac:dyDescent="0.2"/>
    <row r="502" s="88" customFormat="1" x14ac:dyDescent="0.2"/>
    <row r="503" s="88" customFormat="1" x14ac:dyDescent="0.2"/>
    <row r="504" s="88" customFormat="1" x14ac:dyDescent="0.2"/>
    <row r="505" s="88" customFormat="1" x14ac:dyDescent="0.2"/>
    <row r="506" s="88" customFormat="1" x14ac:dyDescent="0.2"/>
    <row r="507" s="88" customFormat="1" x14ac:dyDescent="0.2"/>
    <row r="508" s="88" customFormat="1" x14ac:dyDescent="0.2"/>
    <row r="509" s="88" customFormat="1" x14ac:dyDescent="0.2"/>
    <row r="510" s="88" customFormat="1" x14ac:dyDescent="0.2"/>
    <row r="511" s="88" customFormat="1" x14ac:dyDescent="0.2"/>
    <row r="512" s="88" customFormat="1" x14ac:dyDescent="0.2"/>
    <row r="513" s="88" customFormat="1" x14ac:dyDescent="0.2"/>
    <row r="514" s="88" customFormat="1" x14ac:dyDescent="0.2"/>
    <row r="515" s="88" customFormat="1" x14ac:dyDescent="0.2"/>
    <row r="516" s="88" customFormat="1" x14ac:dyDescent="0.2"/>
    <row r="517" s="88" customFormat="1" x14ac:dyDescent="0.2"/>
    <row r="518" s="88" customFormat="1" x14ac:dyDescent="0.2"/>
    <row r="519" s="88" customFormat="1" x14ac:dyDescent="0.2"/>
    <row r="520" s="88" customFormat="1" x14ac:dyDescent="0.2"/>
    <row r="521" s="88" customFormat="1" x14ac:dyDescent="0.2"/>
    <row r="522" s="88" customFormat="1" x14ac:dyDescent="0.2"/>
    <row r="523" s="88" customFormat="1" x14ac:dyDescent="0.2"/>
    <row r="524" s="88" customFormat="1" x14ac:dyDescent="0.2"/>
    <row r="525" s="88" customFormat="1" x14ac:dyDescent="0.2"/>
    <row r="526" s="88" customFormat="1" x14ac:dyDescent="0.2"/>
    <row r="527" s="88" customFormat="1" x14ac:dyDescent="0.2"/>
    <row r="528" s="88" customFormat="1" x14ac:dyDescent="0.2"/>
    <row r="529" s="88" customFormat="1" x14ac:dyDescent="0.2"/>
    <row r="530" s="88" customFormat="1" x14ac:dyDescent="0.2"/>
    <row r="531" s="88" customFormat="1" x14ac:dyDescent="0.2"/>
    <row r="532" s="88" customFormat="1" x14ac:dyDescent="0.2"/>
    <row r="533" s="88" customFormat="1" x14ac:dyDescent="0.2"/>
    <row r="534" s="88" customFormat="1" x14ac:dyDescent="0.2"/>
    <row r="535" s="88" customFormat="1" x14ac:dyDescent="0.2"/>
    <row r="536" s="88" customFormat="1" x14ac:dyDescent="0.2"/>
    <row r="537" s="88" customFormat="1" x14ac:dyDescent="0.2"/>
    <row r="538" s="88" customFormat="1" x14ac:dyDescent="0.2"/>
    <row r="539" s="88" customFormat="1" x14ac:dyDescent="0.2"/>
    <row r="540" s="88" customFormat="1" x14ac:dyDescent="0.2"/>
    <row r="541" s="88" customFormat="1" x14ac:dyDescent="0.2"/>
    <row r="542" s="88" customFormat="1" x14ac:dyDescent="0.2"/>
    <row r="543" s="88" customFormat="1" x14ac:dyDescent="0.2"/>
    <row r="544" s="88" customFormat="1" x14ac:dyDescent="0.2"/>
    <row r="545" s="88" customFormat="1" x14ac:dyDescent="0.2"/>
    <row r="546" s="88" customFormat="1" x14ac:dyDescent="0.2"/>
    <row r="547" s="88" customFormat="1" x14ac:dyDescent="0.2"/>
    <row r="548" s="88" customFormat="1" x14ac:dyDescent="0.2"/>
    <row r="549" s="88" customFormat="1" x14ac:dyDescent="0.2"/>
    <row r="550" s="88" customFormat="1" x14ac:dyDescent="0.2"/>
    <row r="551" s="88" customFormat="1" x14ac:dyDescent="0.2"/>
    <row r="552" s="88" customFormat="1" x14ac:dyDescent="0.2"/>
    <row r="553" s="88" customFormat="1" x14ac:dyDescent="0.2"/>
    <row r="554" s="88" customFormat="1" x14ac:dyDescent="0.2"/>
    <row r="555" s="88" customFormat="1" x14ac:dyDescent="0.2"/>
    <row r="556" s="88" customFormat="1" x14ac:dyDescent="0.2"/>
    <row r="557" s="88" customFormat="1" x14ac:dyDescent="0.2"/>
    <row r="558" s="88" customFormat="1" x14ac:dyDescent="0.2"/>
    <row r="559" s="88" customFormat="1" x14ac:dyDescent="0.2"/>
    <row r="560" s="88" customFormat="1" x14ac:dyDescent="0.2"/>
    <row r="561" s="88" customFormat="1" x14ac:dyDescent="0.2"/>
    <row r="562" s="88" customFormat="1" x14ac:dyDescent="0.2"/>
    <row r="563" s="88" customFormat="1" x14ac:dyDescent="0.2"/>
    <row r="564" s="88" customFormat="1" x14ac:dyDescent="0.2"/>
    <row r="565" s="88" customFormat="1" x14ac:dyDescent="0.2"/>
    <row r="566" s="88" customFormat="1" x14ac:dyDescent="0.2"/>
    <row r="567" s="88" customFormat="1" x14ac:dyDescent="0.2"/>
    <row r="568" s="88" customFormat="1" x14ac:dyDescent="0.2"/>
    <row r="569" s="88" customFormat="1" x14ac:dyDescent="0.2"/>
    <row r="570" s="88" customFormat="1" x14ac:dyDescent="0.2"/>
    <row r="571" s="88" customFormat="1" x14ac:dyDescent="0.2"/>
    <row r="572" s="88" customFormat="1" x14ac:dyDescent="0.2"/>
    <row r="573" s="88" customFormat="1" x14ac:dyDescent="0.2"/>
    <row r="574" s="88" customFormat="1" x14ac:dyDescent="0.2"/>
    <row r="575" s="88" customFormat="1" x14ac:dyDescent="0.2"/>
    <row r="576" s="88" customFormat="1" x14ac:dyDescent="0.2"/>
    <row r="577" s="88" customFormat="1" x14ac:dyDescent="0.2"/>
    <row r="578" s="88" customFormat="1" x14ac:dyDescent="0.2"/>
    <row r="579" s="88" customFormat="1" x14ac:dyDescent="0.2"/>
    <row r="580" s="88" customFormat="1" x14ac:dyDescent="0.2"/>
    <row r="581" s="88" customFormat="1" x14ac:dyDescent="0.2"/>
    <row r="582" s="88" customFormat="1" x14ac:dyDescent="0.2"/>
    <row r="583" s="88" customFormat="1" x14ac:dyDescent="0.2"/>
    <row r="584" s="88" customFormat="1" x14ac:dyDescent="0.2"/>
    <row r="585" s="88" customFormat="1" x14ac:dyDescent="0.2"/>
    <row r="586" s="88" customFormat="1" x14ac:dyDescent="0.2"/>
    <row r="587" s="88" customFormat="1" x14ac:dyDescent="0.2"/>
    <row r="588" s="88" customFormat="1" x14ac:dyDescent="0.2"/>
    <row r="589" s="88" customFormat="1" x14ac:dyDescent="0.2"/>
    <row r="590" s="88" customFormat="1" x14ac:dyDescent="0.2"/>
    <row r="591" s="88" customFormat="1" x14ac:dyDescent="0.2"/>
    <row r="592" s="88" customFormat="1" x14ac:dyDescent="0.2"/>
    <row r="593" s="88" customFormat="1" x14ac:dyDescent="0.2"/>
    <row r="594" s="88" customFormat="1" x14ac:dyDescent="0.2"/>
    <row r="595" s="88" customFormat="1" x14ac:dyDescent="0.2"/>
    <row r="596" s="88" customFormat="1" x14ac:dyDescent="0.2"/>
    <row r="597" s="88" customFormat="1" x14ac:dyDescent="0.2"/>
    <row r="598" s="88" customFormat="1" x14ac:dyDescent="0.2"/>
    <row r="599" s="88" customFormat="1" x14ac:dyDescent="0.2"/>
    <row r="600" s="88" customFormat="1" x14ac:dyDescent="0.2"/>
    <row r="601" s="88" customFormat="1" x14ac:dyDescent="0.2"/>
    <row r="602" s="88" customFormat="1" x14ac:dyDescent="0.2"/>
    <row r="603" s="88" customFormat="1" x14ac:dyDescent="0.2"/>
    <row r="604" s="88" customFormat="1" x14ac:dyDescent="0.2"/>
    <row r="605" s="88" customFormat="1" x14ac:dyDescent="0.2"/>
    <row r="606" s="88" customFormat="1" x14ac:dyDescent="0.2"/>
    <row r="607" s="88" customFormat="1" x14ac:dyDescent="0.2"/>
    <row r="608" s="88" customFormat="1" x14ac:dyDescent="0.2"/>
    <row r="609" s="88" customFormat="1" x14ac:dyDescent="0.2"/>
    <row r="610" s="88" customFormat="1" x14ac:dyDescent="0.2"/>
    <row r="611" s="88" customFormat="1" x14ac:dyDescent="0.2"/>
    <row r="612" s="88" customFormat="1" x14ac:dyDescent="0.2"/>
    <row r="613" s="88" customFormat="1" x14ac:dyDescent="0.2"/>
    <row r="614" s="88" customFormat="1" x14ac:dyDescent="0.2"/>
    <row r="615" s="88" customFormat="1" x14ac:dyDescent="0.2"/>
    <row r="616" s="88" customFormat="1" x14ac:dyDescent="0.2"/>
    <row r="617" s="88" customFormat="1" x14ac:dyDescent="0.2"/>
    <row r="618" s="88" customFormat="1" x14ac:dyDescent="0.2"/>
    <row r="619" s="88" customFormat="1" x14ac:dyDescent="0.2"/>
    <row r="620" s="88" customFormat="1" x14ac:dyDescent="0.2"/>
    <row r="621" s="88" customFormat="1" x14ac:dyDescent="0.2"/>
    <row r="622" s="88" customFormat="1" x14ac:dyDescent="0.2"/>
    <row r="623" s="88" customFormat="1" x14ac:dyDescent="0.2"/>
    <row r="624" s="88" customFormat="1" x14ac:dyDescent="0.2"/>
    <row r="625" s="88" customFormat="1" x14ac:dyDescent="0.2"/>
    <row r="626" s="88" customFormat="1" x14ac:dyDescent="0.2"/>
    <row r="627" s="88" customFormat="1" x14ac:dyDescent="0.2"/>
    <row r="628" s="88" customFormat="1" x14ac:dyDescent="0.2"/>
    <row r="629" s="88" customFormat="1" x14ac:dyDescent="0.2"/>
    <row r="630" s="88" customFormat="1" x14ac:dyDescent="0.2"/>
    <row r="631" s="88" customFormat="1" x14ac:dyDescent="0.2"/>
    <row r="632" s="88" customFormat="1" x14ac:dyDescent="0.2"/>
    <row r="633" s="88" customFormat="1" x14ac:dyDescent="0.2"/>
    <row r="634" s="88" customFormat="1" x14ac:dyDescent="0.2"/>
    <row r="635" s="88" customFormat="1" x14ac:dyDescent="0.2"/>
    <row r="636" s="88" customFormat="1" x14ac:dyDescent="0.2"/>
    <row r="637" s="88" customFormat="1" x14ac:dyDescent="0.2"/>
    <row r="638" s="88" customFormat="1" x14ac:dyDescent="0.2"/>
    <row r="639" s="88" customFormat="1" x14ac:dyDescent="0.2"/>
    <row r="640" s="88" customFormat="1" x14ac:dyDescent="0.2"/>
    <row r="641" s="88" customFormat="1" x14ac:dyDescent="0.2"/>
    <row r="642" s="88" customFormat="1" x14ac:dyDescent="0.2"/>
    <row r="643" s="88" customFormat="1" x14ac:dyDescent="0.2"/>
    <row r="644" s="88" customFormat="1" x14ac:dyDescent="0.2"/>
    <row r="645" s="88" customFormat="1" x14ac:dyDescent="0.2"/>
    <row r="646" s="88" customFormat="1" x14ac:dyDescent="0.2"/>
    <row r="647" s="88" customFormat="1" x14ac:dyDescent="0.2"/>
    <row r="648" s="88" customFormat="1" x14ac:dyDescent="0.2"/>
    <row r="649" s="88" customFormat="1" x14ac:dyDescent="0.2"/>
    <row r="650" s="88" customFormat="1" x14ac:dyDescent="0.2"/>
    <row r="651" s="88" customFormat="1" x14ac:dyDescent="0.2"/>
    <row r="652" s="88" customFormat="1" x14ac:dyDescent="0.2"/>
    <row r="653" s="88" customFormat="1" x14ac:dyDescent="0.2"/>
    <row r="654" s="88" customFormat="1" x14ac:dyDescent="0.2"/>
    <row r="655" s="88" customFormat="1" x14ac:dyDescent="0.2"/>
    <row r="656" s="88" customFormat="1" x14ac:dyDescent="0.2"/>
    <row r="657" s="88" customFormat="1" x14ac:dyDescent="0.2"/>
    <row r="658" s="88" customFormat="1" x14ac:dyDescent="0.2"/>
    <row r="659" s="88" customFormat="1" x14ac:dyDescent="0.2"/>
    <row r="660" s="88" customFormat="1" x14ac:dyDescent="0.2"/>
    <row r="661" s="88" customFormat="1" x14ac:dyDescent="0.2"/>
    <row r="662" s="88" customFormat="1" x14ac:dyDescent="0.2"/>
    <row r="663" s="88" customFormat="1" x14ac:dyDescent="0.2"/>
    <row r="664" s="88" customFormat="1" x14ac:dyDescent="0.2"/>
    <row r="665" s="88" customFormat="1" x14ac:dyDescent="0.2"/>
    <row r="666" s="88" customFormat="1" x14ac:dyDescent="0.2"/>
    <row r="667" s="88" customFormat="1" x14ac:dyDescent="0.2"/>
    <row r="668" s="88" customFormat="1" x14ac:dyDescent="0.2"/>
    <row r="669" s="88" customFormat="1" x14ac:dyDescent="0.2"/>
    <row r="670" s="88" customFormat="1" x14ac:dyDescent="0.2"/>
    <row r="671" s="88" customFormat="1" x14ac:dyDescent="0.2"/>
    <row r="672" s="88" customFormat="1" x14ac:dyDescent="0.2"/>
    <row r="673" s="88" customFormat="1" x14ac:dyDescent="0.2"/>
    <row r="674" s="88" customFormat="1" x14ac:dyDescent="0.2"/>
    <row r="675" s="88" customFormat="1" x14ac:dyDescent="0.2"/>
    <row r="676" s="88" customFormat="1" x14ac:dyDescent="0.2"/>
    <row r="677" s="88" customFormat="1" x14ac:dyDescent="0.2"/>
    <row r="678" s="88" customFormat="1" x14ac:dyDescent="0.2"/>
    <row r="679" s="88" customFormat="1" x14ac:dyDescent="0.2"/>
    <row r="680" s="88" customFormat="1" x14ac:dyDescent="0.2"/>
    <row r="681" s="88" customFormat="1" x14ac:dyDescent="0.2"/>
    <row r="682" s="88" customFormat="1" x14ac:dyDescent="0.2"/>
    <row r="683" s="88" customFormat="1" x14ac:dyDescent="0.2"/>
    <row r="684" s="88" customFormat="1" x14ac:dyDescent="0.2"/>
    <row r="685" s="88" customFormat="1" x14ac:dyDescent="0.2"/>
    <row r="686" s="88" customFormat="1" x14ac:dyDescent="0.2"/>
    <row r="687" s="88" customFormat="1" x14ac:dyDescent="0.2"/>
    <row r="688" s="88" customFormat="1" x14ac:dyDescent="0.2"/>
    <row r="689" s="88" customFormat="1" x14ac:dyDescent="0.2"/>
    <row r="690" s="88" customFormat="1" x14ac:dyDescent="0.2"/>
    <row r="691" s="88" customFormat="1" x14ac:dyDescent="0.2"/>
    <row r="692" s="88" customFormat="1" x14ac:dyDescent="0.2"/>
    <row r="693" s="88" customFormat="1" x14ac:dyDescent="0.2"/>
    <row r="694" s="88" customFormat="1" x14ac:dyDescent="0.2"/>
    <row r="695" s="88" customFormat="1" x14ac:dyDescent="0.2"/>
    <row r="696" s="88" customFormat="1" x14ac:dyDescent="0.2"/>
    <row r="697" s="88" customFormat="1" x14ac:dyDescent="0.2"/>
    <row r="698" s="88" customFormat="1" x14ac:dyDescent="0.2"/>
  </sheetData>
  <sheetProtection selectLockedCells="1"/>
  <dataValidations count="1">
    <dataValidation type="textLength" operator="lessThanOrEqual" allowBlank="1" showInputMessage="1" showErrorMessage="1" sqref="B9 B4:C8 E4:H9" xr:uid="{00000000-0002-0000-0900-000000000000}">
      <formula1>255</formula1>
    </dataValidation>
  </dataValidations>
  <hyperlinks>
    <hyperlink ref="H6" r:id="rId1" xr:uid="{00000000-0004-0000-0900-000000000000}"/>
    <hyperlink ref="K6" r:id="rId2" xr:uid="{00000000-0004-0000-0900-000001000000}"/>
    <hyperlink ref="H5" r:id="rId3" xr:uid="{00000000-0004-0000-0900-000002000000}"/>
    <hyperlink ref="H4" r:id="rId4" xr:uid="{00000000-0004-0000-0900-000003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B0F0"/>
  </sheetPr>
  <dimension ref="A1:G109"/>
  <sheetViews>
    <sheetView zoomScale="80" zoomScaleNormal="80" workbookViewId="0"/>
  </sheetViews>
  <sheetFormatPr defaultColWidth="8.85546875" defaultRowHeight="12.75" x14ac:dyDescent="0.2"/>
  <cols>
    <col min="1" max="1" width="4" style="19" customWidth="1"/>
    <col min="2" max="2" width="20.42578125" style="19" bestFit="1" customWidth="1"/>
    <col min="3" max="3" width="25.5703125" style="19" customWidth="1"/>
    <col min="4" max="4" width="14.28515625" style="19" bestFit="1" customWidth="1"/>
    <col min="5" max="5" width="24.5703125" style="19" customWidth="1"/>
    <col min="6" max="6" width="31.85546875" style="19" bestFit="1" customWidth="1"/>
    <col min="7" max="7" width="7.140625" style="19" customWidth="1"/>
    <col min="8" max="16384" width="8.85546875" style="19"/>
  </cols>
  <sheetData>
    <row r="1" spans="1:7" ht="18" x14ac:dyDescent="0.25">
      <c r="A1" s="24" t="s">
        <v>1514</v>
      </c>
    </row>
    <row r="2" spans="1:7" x14ac:dyDescent="0.2">
      <c r="B2" s="27" t="s">
        <v>1529</v>
      </c>
      <c r="C2" s="27"/>
      <c r="D2" s="27"/>
      <c r="E2" s="27" t="s">
        <v>1519</v>
      </c>
      <c r="F2" s="27"/>
      <c r="G2" s="27"/>
    </row>
    <row r="3" spans="1:7" x14ac:dyDescent="0.2">
      <c r="A3" s="33" t="s">
        <v>800</v>
      </c>
      <c r="B3" s="33" t="s">
        <v>1492</v>
      </c>
      <c r="C3" s="33" t="s">
        <v>1208</v>
      </c>
      <c r="D3" s="172" t="s">
        <v>8</v>
      </c>
      <c r="E3" s="33" t="s">
        <v>1523</v>
      </c>
      <c r="F3" s="33" t="s">
        <v>1524</v>
      </c>
      <c r="G3" s="33" t="s">
        <v>5</v>
      </c>
    </row>
    <row r="4" spans="1:7" s="88" customFormat="1" ht="51" x14ac:dyDescent="0.2">
      <c r="A4" s="85">
        <v>1</v>
      </c>
      <c r="B4" s="82" t="s">
        <v>1483</v>
      </c>
      <c r="C4" s="86" t="s">
        <v>1628</v>
      </c>
      <c r="D4" s="81" t="s">
        <v>1611</v>
      </c>
      <c r="E4" s="85" t="s">
        <v>1484</v>
      </c>
      <c r="F4" s="82" t="s">
        <v>1612</v>
      </c>
      <c r="G4" s="85">
        <v>2012</v>
      </c>
    </row>
    <row r="5" spans="1:7" s="88" customFormat="1" ht="143.25" customHeight="1" x14ac:dyDescent="0.2">
      <c r="A5" s="85">
        <v>2</v>
      </c>
      <c r="B5" s="85" t="s">
        <v>1828</v>
      </c>
      <c r="C5" s="85" t="s">
        <v>1829</v>
      </c>
      <c r="D5" s="81" t="s">
        <v>1611</v>
      </c>
      <c r="E5" s="85"/>
      <c r="F5" s="82" t="s">
        <v>2248</v>
      </c>
      <c r="G5" s="85">
        <v>2012</v>
      </c>
    </row>
    <row r="6" spans="1:7" s="88" customFormat="1" ht="114.75" x14ac:dyDescent="0.2">
      <c r="A6" s="85">
        <v>3</v>
      </c>
      <c r="B6" s="81" t="s">
        <v>1827</v>
      </c>
      <c r="C6" s="82" t="s">
        <v>1609</v>
      </c>
      <c r="D6" s="85"/>
      <c r="E6" s="85"/>
      <c r="F6" s="85"/>
      <c r="G6" s="85">
        <v>2012</v>
      </c>
    </row>
    <row r="7" spans="1:7" s="88" customFormat="1" x14ac:dyDescent="0.2">
      <c r="A7" s="85"/>
      <c r="B7" s="85"/>
      <c r="C7" s="85"/>
      <c r="D7" s="85"/>
      <c r="E7" s="85"/>
      <c r="F7" s="85"/>
      <c r="G7" s="85"/>
    </row>
    <row r="8" spans="1:7" s="88" customFormat="1" x14ac:dyDescent="0.2">
      <c r="A8" s="85"/>
      <c r="B8" s="85"/>
      <c r="C8" s="85"/>
      <c r="D8" s="85"/>
      <c r="E8" s="85"/>
      <c r="F8" s="85"/>
      <c r="G8" s="85"/>
    </row>
    <row r="9" spans="1:7" s="88" customFormat="1" x14ac:dyDescent="0.2">
      <c r="A9" s="85"/>
      <c r="B9" s="85"/>
      <c r="C9" s="85"/>
      <c r="D9" s="85"/>
      <c r="E9" s="85"/>
      <c r="F9" s="85"/>
      <c r="G9" s="85"/>
    </row>
    <row r="10" spans="1:7" s="88" customFormat="1" x14ac:dyDescent="0.2">
      <c r="A10" s="85"/>
      <c r="B10" s="85"/>
      <c r="C10" s="85"/>
      <c r="D10" s="85"/>
      <c r="E10" s="85"/>
      <c r="F10" s="85"/>
      <c r="G10" s="85"/>
    </row>
    <row r="11" spans="1:7" s="88" customFormat="1" x14ac:dyDescent="0.2">
      <c r="A11" s="85"/>
      <c r="B11" s="85"/>
      <c r="C11" s="85"/>
      <c r="D11" s="85"/>
      <c r="E11" s="85"/>
      <c r="F11" s="85"/>
      <c r="G11" s="85"/>
    </row>
    <row r="12" spans="1:7" s="88" customFormat="1" x14ac:dyDescent="0.2">
      <c r="A12" s="85"/>
      <c r="B12" s="85"/>
      <c r="C12" s="85"/>
      <c r="D12" s="85"/>
      <c r="E12" s="85"/>
      <c r="F12" s="85"/>
      <c r="G12" s="85"/>
    </row>
    <row r="13" spans="1:7" s="88" customFormat="1" x14ac:dyDescent="0.2">
      <c r="A13" s="85"/>
      <c r="B13" s="85"/>
      <c r="C13" s="85"/>
      <c r="D13" s="85"/>
      <c r="E13" s="85"/>
      <c r="F13" s="85"/>
      <c r="G13" s="85"/>
    </row>
    <row r="14" spans="1:7" s="88" customFormat="1" x14ac:dyDescent="0.2">
      <c r="A14" s="85"/>
      <c r="B14" s="85"/>
      <c r="C14" s="85"/>
      <c r="D14" s="85"/>
      <c r="E14" s="85"/>
      <c r="F14" s="85"/>
      <c r="G14" s="85"/>
    </row>
    <row r="15" spans="1:7" s="88" customFormat="1" x14ac:dyDescent="0.2">
      <c r="A15" s="85"/>
      <c r="B15" s="85"/>
      <c r="C15" s="85"/>
      <c r="D15" s="85"/>
      <c r="E15" s="85"/>
      <c r="F15" s="85"/>
      <c r="G15" s="85"/>
    </row>
    <row r="16" spans="1:7" s="88" customFormat="1" x14ac:dyDescent="0.2">
      <c r="A16" s="85"/>
      <c r="B16" s="85"/>
      <c r="C16" s="85"/>
      <c r="D16" s="85"/>
      <c r="E16" s="85"/>
      <c r="F16" s="85"/>
      <c r="G16" s="85"/>
    </row>
    <row r="17" spans="1:7" s="88" customFormat="1" x14ac:dyDescent="0.2">
      <c r="A17" s="85"/>
      <c r="B17" s="85"/>
      <c r="C17" s="85"/>
      <c r="D17" s="85"/>
      <c r="E17" s="85"/>
      <c r="F17" s="85"/>
      <c r="G17" s="85"/>
    </row>
    <row r="18" spans="1:7" s="88" customFormat="1" x14ac:dyDescent="0.2">
      <c r="A18" s="85"/>
      <c r="B18" s="85"/>
      <c r="C18" s="85"/>
      <c r="D18" s="85"/>
      <c r="E18" s="85"/>
      <c r="F18" s="85"/>
      <c r="G18" s="85"/>
    </row>
    <row r="19" spans="1:7" s="88" customFormat="1" x14ac:dyDescent="0.2">
      <c r="A19" s="85"/>
      <c r="B19" s="85"/>
      <c r="C19" s="85"/>
      <c r="D19" s="85"/>
      <c r="E19" s="85"/>
      <c r="F19" s="85"/>
      <c r="G19" s="85"/>
    </row>
    <row r="20" spans="1:7" s="88" customFormat="1" x14ac:dyDescent="0.2">
      <c r="A20" s="85"/>
      <c r="B20" s="85"/>
      <c r="C20" s="85"/>
      <c r="D20" s="85"/>
      <c r="E20" s="85"/>
      <c r="F20" s="85"/>
      <c r="G20" s="85"/>
    </row>
    <row r="21" spans="1:7" s="88" customFormat="1" x14ac:dyDescent="0.2">
      <c r="A21" s="85"/>
      <c r="B21" s="85"/>
      <c r="C21" s="85"/>
      <c r="D21" s="85"/>
      <c r="E21" s="85"/>
      <c r="F21" s="85"/>
      <c r="G21" s="85"/>
    </row>
    <row r="22" spans="1:7" s="88" customFormat="1" x14ac:dyDescent="0.2">
      <c r="A22" s="85"/>
      <c r="B22" s="85"/>
      <c r="C22" s="85"/>
      <c r="D22" s="85"/>
      <c r="E22" s="85"/>
      <c r="F22" s="85"/>
      <c r="G22" s="85"/>
    </row>
    <row r="23" spans="1:7" s="88" customFormat="1" x14ac:dyDescent="0.2">
      <c r="A23" s="85"/>
      <c r="B23" s="85"/>
      <c r="C23" s="85"/>
      <c r="D23" s="85"/>
      <c r="E23" s="85"/>
      <c r="F23" s="85"/>
      <c r="G23" s="85"/>
    </row>
    <row r="24" spans="1:7" s="88" customFormat="1" x14ac:dyDescent="0.2">
      <c r="A24" s="85"/>
      <c r="B24" s="85"/>
      <c r="C24" s="85"/>
      <c r="D24" s="85"/>
      <c r="E24" s="85"/>
      <c r="F24" s="85"/>
      <c r="G24" s="85"/>
    </row>
    <row r="25" spans="1:7" s="88" customFormat="1" x14ac:dyDescent="0.2">
      <c r="A25" s="85"/>
      <c r="B25" s="85"/>
      <c r="C25" s="85"/>
      <c r="D25" s="85"/>
      <c r="E25" s="85"/>
      <c r="F25" s="85"/>
      <c r="G25" s="85"/>
    </row>
    <row r="26" spans="1:7" s="88" customFormat="1" x14ac:dyDescent="0.2">
      <c r="A26" s="85"/>
      <c r="B26" s="85"/>
      <c r="C26" s="85"/>
      <c r="D26" s="85"/>
      <c r="E26" s="85"/>
      <c r="F26" s="85"/>
      <c r="G26" s="85"/>
    </row>
    <row r="27" spans="1:7" s="88" customFormat="1" x14ac:dyDescent="0.2">
      <c r="A27" s="85"/>
      <c r="B27" s="85"/>
      <c r="C27" s="85"/>
      <c r="D27" s="85"/>
      <c r="E27" s="85"/>
      <c r="F27" s="85"/>
      <c r="G27" s="85"/>
    </row>
    <row r="28" spans="1:7" s="88" customFormat="1" x14ac:dyDescent="0.2">
      <c r="A28" s="85"/>
      <c r="B28" s="85"/>
      <c r="C28" s="85"/>
      <c r="D28" s="85"/>
      <c r="E28" s="85"/>
      <c r="F28" s="85"/>
      <c r="G28" s="85"/>
    </row>
    <row r="29" spans="1:7" s="88" customFormat="1" x14ac:dyDescent="0.2">
      <c r="A29" s="85"/>
      <c r="B29" s="85"/>
      <c r="C29" s="85"/>
      <c r="D29" s="85"/>
      <c r="E29" s="85"/>
      <c r="F29" s="85"/>
      <c r="G29" s="85"/>
    </row>
    <row r="30" spans="1:7" s="88" customFormat="1" x14ac:dyDescent="0.2">
      <c r="A30" s="85"/>
      <c r="B30" s="85"/>
      <c r="C30" s="85"/>
      <c r="D30" s="85"/>
      <c r="E30" s="85"/>
      <c r="F30" s="85"/>
      <c r="G30" s="85"/>
    </row>
    <row r="31" spans="1:7" s="88" customFormat="1" x14ac:dyDescent="0.2">
      <c r="A31" s="85"/>
      <c r="B31" s="85"/>
      <c r="C31" s="85"/>
      <c r="D31" s="85"/>
      <c r="E31" s="85"/>
      <c r="F31" s="85"/>
      <c r="G31" s="85"/>
    </row>
    <row r="32" spans="1:7" s="88" customFormat="1" x14ac:dyDescent="0.2">
      <c r="A32" s="85"/>
      <c r="B32" s="85"/>
      <c r="C32" s="85"/>
      <c r="D32" s="85"/>
      <c r="E32" s="85"/>
      <c r="F32" s="85"/>
      <c r="G32" s="85"/>
    </row>
    <row r="33" spans="1:7" s="88" customFormat="1" x14ac:dyDescent="0.2">
      <c r="A33" s="85"/>
      <c r="B33" s="85"/>
      <c r="C33" s="85"/>
      <c r="D33" s="85"/>
      <c r="E33" s="85"/>
      <c r="F33" s="85"/>
      <c r="G33" s="85"/>
    </row>
    <row r="34" spans="1:7" s="88" customFormat="1" x14ac:dyDescent="0.2">
      <c r="A34" s="85"/>
      <c r="B34" s="85"/>
      <c r="C34" s="85"/>
      <c r="D34" s="85"/>
      <c r="E34" s="85"/>
      <c r="F34" s="85"/>
      <c r="G34" s="85"/>
    </row>
    <row r="35" spans="1:7" s="88" customFormat="1" x14ac:dyDescent="0.2">
      <c r="A35" s="85"/>
      <c r="B35" s="85"/>
      <c r="C35" s="85"/>
      <c r="D35" s="85"/>
      <c r="E35" s="85"/>
      <c r="F35" s="85"/>
      <c r="G35" s="85"/>
    </row>
    <row r="36" spans="1:7" s="88" customFormat="1" x14ac:dyDescent="0.2">
      <c r="A36" s="85"/>
      <c r="B36" s="85"/>
      <c r="C36" s="85"/>
      <c r="D36" s="85"/>
      <c r="E36" s="85"/>
      <c r="F36" s="85"/>
      <c r="G36" s="85"/>
    </row>
    <row r="37" spans="1:7" s="88" customFormat="1" x14ac:dyDescent="0.2">
      <c r="A37" s="85"/>
      <c r="B37" s="85"/>
      <c r="C37" s="85"/>
      <c r="D37" s="85"/>
      <c r="E37" s="85"/>
      <c r="F37" s="85"/>
      <c r="G37" s="85"/>
    </row>
    <row r="38" spans="1:7" s="88" customFormat="1" x14ac:dyDescent="0.2">
      <c r="A38" s="85"/>
      <c r="B38" s="85"/>
      <c r="C38" s="85"/>
      <c r="D38" s="85"/>
      <c r="E38" s="85"/>
      <c r="F38" s="85"/>
      <c r="G38" s="85"/>
    </row>
    <row r="39" spans="1:7" s="88" customFormat="1" x14ac:dyDescent="0.2">
      <c r="A39" s="85"/>
      <c r="B39" s="85"/>
      <c r="C39" s="85"/>
      <c r="D39" s="85"/>
      <c r="E39" s="85"/>
      <c r="F39" s="85"/>
      <c r="G39" s="85"/>
    </row>
    <row r="40" spans="1:7" s="88" customFormat="1" x14ac:dyDescent="0.2"/>
    <row r="41" spans="1:7" s="88" customFormat="1" x14ac:dyDescent="0.2"/>
    <row r="42" spans="1:7" s="88" customFormat="1" x14ac:dyDescent="0.2"/>
    <row r="43" spans="1:7" s="88" customFormat="1" x14ac:dyDescent="0.2"/>
    <row r="44" spans="1:7" s="88" customFormat="1" x14ac:dyDescent="0.2"/>
    <row r="45" spans="1:7" s="88" customFormat="1" x14ac:dyDescent="0.2"/>
    <row r="46" spans="1:7" s="88" customFormat="1" x14ac:dyDescent="0.2"/>
    <row r="47" spans="1:7" s="88" customFormat="1" x14ac:dyDescent="0.2"/>
    <row r="48" spans="1:7" s="88" customFormat="1" x14ac:dyDescent="0.2"/>
    <row r="49" s="88" customFormat="1" x14ac:dyDescent="0.2"/>
    <row r="50" s="88" customFormat="1" x14ac:dyDescent="0.2"/>
    <row r="51" s="88" customFormat="1" x14ac:dyDescent="0.2"/>
    <row r="52" s="88" customFormat="1" x14ac:dyDescent="0.2"/>
    <row r="53" s="88" customFormat="1" x14ac:dyDescent="0.2"/>
    <row r="54" s="88" customFormat="1" x14ac:dyDescent="0.2"/>
    <row r="55" s="88" customFormat="1" x14ac:dyDescent="0.2"/>
    <row r="56" s="88" customFormat="1" x14ac:dyDescent="0.2"/>
    <row r="57" s="88" customFormat="1" x14ac:dyDescent="0.2"/>
    <row r="58" s="88" customFormat="1" x14ac:dyDescent="0.2"/>
    <row r="59" s="88" customFormat="1" x14ac:dyDescent="0.2"/>
    <row r="60" s="88" customFormat="1" x14ac:dyDescent="0.2"/>
    <row r="61" s="88" customFormat="1" x14ac:dyDescent="0.2"/>
    <row r="62" s="88" customFormat="1" x14ac:dyDescent="0.2"/>
    <row r="63" s="88" customFormat="1" x14ac:dyDescent="0.2"/>
    <row r="64" s="88" customFormat="1" x14ac:dyDescent="0.2"/>
    <row r="65" s="88" customFormat="1" x14ac:dyDescent="0.2"/>
    <row r="66" s="88" customFormat="1" x14ac:dyDescent="0.2"/>
    <row r="67" s="88" customFormat="1" x14ac:dyDescent="0.2"/>
    <row r="68" s="88" customFormat="1" x14ac:dyDescent="0.2"/>
    <row r="69" s="88" customFormat="1" x14ac:dyDescent="0.2"/>
    <row r="70" s="88" customFormat="1" x14ac:dyDescent="0.2"/>
    <row r="71" s="88" customFormat="1" x14ac:dyDescent="0.2"/>
    <row r="72" s="88" customFormat="1" x14ac:dyDescent="0.2"/>
    <row r="73" s="88" customFormat="1" x14ac:dyDescent="0.2"/>
    <row r="74" s="88" customFormat="1" x14ac:dyDescent="0.2"/>
    <row r="75" s="88" customFormat="1" x14ac:dyDescent="0.2"/>
    <row r="76" s="88" customFormat="1" x14ac:dyDescent="0.2"/>
    <row r="77" s="88" customFormat="1" x14ac:dyDescent="0.2"/>
    <row r="78" s="88" customFormat="1" x14ac:dyDescent="0.2"/>
    <row r="79" s="88" customFormat="1" x14ac:dyDescent="0.2"/>
    <row r="80" s="88" customFormat="1" x14ac:dyDescent="0.2"/>
    <row r="81" s="88" customFormat="1" x14ac:dyDescent="0.2"/>
    <row r="82" s="88" customFormat="1" x14ac:dyDescent="0.2"/>
    <row r="83" s="88" customFormat="1" x14ac:dyDescent="0.2"/>
    <row r="84" s="88" customFormat="1" x14ac:dyDescent="0.2"/>
    <row r="85" s="88" customFormat="1" x14ac:dyDescent="0.2"/>
    <row r="86" s="88" customFormat="1" x14ac:dyDescent="0.2"/>
    <row r="87" s="88" customFormat="1" x14ac:dyDescent="0.2"/>
    <row r="88" s="88" customFormat="1" x14ac:dyDescent="0.2"/>
    <row r="89" s="88" customFormat="1" x14ac:dyDescent="0.2"/>
    <row r="90" s="88" customFormat="1" x14ac:dyDescent="0.2"/>
    <row r="91" s="88" customFormat="1" x14ac:dyDescent="0.2"/>
    <row r="92" s="88" customFormat="1" x14ac:dyDescent="0.2"/>
    <row r="93" s="88" customFormat="1" x14ac:dyDescent="0.2"/>
    <row r="94" s="88" customFormat="1" x14ac:dyDescent="0.2"/>
    <row r="95" s="88" customFormat="1" x14ac:dyDescent="0.2"/>
    <row r="96" s="88" customFormat="1" x14ac:dyDescent="0.2"/>
    <row r="97" s="88" customFormat="1" x14ac:dyDescent="0.2"/>
    <row r="98" s="88" customFormat="1" x14ac:dyDescent="0.2"/>
    <row r="99" s="88" customFormat="1" x14ac:dyDescent="0.2"/>
    <row r="100" s="88" customFormat="1" x14ac:dyDescent="0.2"/>
    <row r="101" s="88" customFormat="1" x14ac:dyDescent="0.2"/>
    <row r="102" s="88" customFormat="1" x14ac:dyDescent="0.2"/>
    <row r="103" s="88" customFormat="1" x14ac:dyDescent="0.2"/>
    <row r="104" s="88" customFormat="1" x14ac:dyDescent="0.2"/>
    <row r="105" s="88" customFormat="1" x14ac:dyDescent="0.2"/>
    <row r="106" s="88" customFormat="1" x14ac:dyDescent="0.2"/>
    <row r="107" s="88" customFormat="1" x14ac:dyDescent="0.2"/>
    <row r="108" s="88" customFormat="1" x14ac:dyDescent="0.2"/>
    <row r="109" s="88" customFormat="1" x14ac:dyDescent="0.2"/>
  </sheetData>
  <sheetProtection selectLockedCells="1"/>
  <dataValidations count="1">
    <dataValidation type="textLength" operator="lessThanOrEqual" allowBlank="1" showInputMessage="1" showErrorMessage="1" sqref="B4 D4:E4 B6 D5" xr:uid="{00000000-0002-0000-0A00-000000000000}">
      <formula1>255</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tabColor rgb="FF00B050"/>
  </sheetPr>
  <dimension ref="A1:L5686"/>
  <sheetViews>
    <sheetView showFormulas="1" workbookViewId="0">
      <pane ySplit="8" topLeftCell="A9" activePane="bottomLeft" state="frozen"/>
      <selection pane="bottomLeft" activeCell="E23" sqref="E23"/>
    </sheetView>
  </sheetViews>
  <sheetFormatPr defaultColWidth="9.140625" defaultRowHeight="12.75" x14ac:dyDescent="0.2"/>
  <cols>
    <col min="1" max="16384" width="9.140625" style="49"/>
  </cols>
  <sheetData>
    <row r="1" spans="1:12" x14ac:dyDescent="0.2">
      <c r="A1" s="402" t="s">
        <v>1686</v>
      </c>
      <c r="B1" s="403"/>
      <c r="C1" s="403"/>
      <c r="D1" s="403"/>
      <c r="E1" s="403"/>
      <c r="F1" s="403"/>
      <c r="G1" s="403"/>
      <c r="H1" s="403"/>
      <c r="I1" s="403"/>
      <c r="J1" s="403"/>
      <c r="K1" s="403"/>
      <c r="L1" s="403"/>
    </row>
    <row r="2" spans="1:12" x14ac:dyDescent="0.2">
      <c r="A2" s="404"/>
      <c r="B2" s="405"/>
      <c r="C2" s="405"/>
      <c r="D2" s="405"/>
      <c r="E2" s="405"/>
      <c r="F2" s="405"/>
      <c r="G2" s="405"/>
      <c r="H2" s="405"/>
      <c r="I2" s="405"/>
      <c r="J2" s="405"/>
      <c r="K2" s="405"/>
      <c r="L2" s="405"/>
    </row>
    <row r="3" spans="1:12" x14ac:dyDescent="0.2">
      <c r="A3" s="406" t="s">
        <v>1687</v>
      </c>
      <c r="B3" s="407"/>
      <c r="C3" s="407"/>
      <c r="D3" s="407"/>
      <c r="E3" s="407"/>
      <c r="F3" s="407"/>
      <c r="G3" s="407"/>
      <c r="H3" s="407"/>
      <c r="I3" s="77"/>
      <c r="J3" s="77"/>
      <c r="K3" s="77"/>
      <c r="L3" s="77"/>
    </row>
    <row r="4" spans="1:12" x14ac:dyDescent="0.2">
      <c r="A4" s="406" t="s">
        <v>1688</v>
      </c>
      <c r="B4" s="407"/>
      <c r="C4" s="407"/>
      <c r="D4" s="407"/>
      <c r="E4" s="407"/>
      <c r="F4" s="407"/>
      <c r="G4" s="407"/>
      <c r="H4" s="407"/>
      <c r="I4" s="77"/>
      <c r="J4" s="77"/>
      <c r="K4" s="77"/>
      <c r="L4" s="77"/>
    </row>
    <row r="5" spans="1:12" x14ac:dyDescent="0.2">
      <c r="A5" s="407" t="s">
        <v>1692</v>
      </c>
      <c r="B5" s="407"/>
      <c r="C5" s="407"/>
      <c r="D5" s="407"/>
      <c r="E5" s="407"/>
      <c r="F5" s="407"/>
      <c r="G5" s="407"/>
      <c r="H5" s="407"/>
      <c r="I5" s="77"/>
      <c r="J5" s="77"/>
      <c r="K5" s="77"/>
      <c r="L5" s="77"/>
    </row>
    <row r="6" spans="1:12" x14ac:dyDescent="0.2">
      <c r="A6" s="406" t="s">
        <v>1689</v>
      </c>
      <c r="B6" s="407"/>
      <c r="C6" s="407"/>
      <c r="D6" s="407"/>
      <c r="E6" s="407"/>
      <c r="F6" s="407"/>
      <c r="G6" s="407"/>
      <c r="H6" s="407"/>
      <c r="I6" s="77"/>
      <c r="J6" s="77"/>
      <c r="K6" s="77"/>
      <c r="L6" s="77"/>
    </row>
    <row r="7" spans="1:12" x14ac:dyDescent="0.2">
      <c r="A7" s="78"/>
      <c r="B7" s="80"/>
      <c r="C7" s="407" t="s">
        <v>1690</v>
      </c>
      <c r="D7" s="407"/>
      <c r="E7" s="407"/>
      <c r="F7" s="407"/>
      <c r="G7" s="407"/>
      <c r="H7" s="407"/>
      <c r="I7" s="77"/>
      <c r="J7" s="77"/>
      <c r="K7" s="77"/>
      <c r="L7" s="77"/>
    </row>
    <row r="8" spans="1:12" s="127" customFormat="1" x14ac:dyDescent="0.2">
      <c r="A8" s="126"/>
      <c r="B8" s="126"/>
      <c r="C8" s="401" t="s">
        <v>1691</v>
      </c>
      <c r="D8" s="401"/>
      <c r="E8" s="401"/>
      <c r="F8" s="401"/>
      <c r="G8" s="401"/>
      <c r="H8" s="401"/>
      <c r="I8" s="401"/>
      <c r="J8" s="401"/>
    </row>
    <row r="9" spans="1:12" s="95" customFormat="1" x14ac:dyDescent="0.2"/>
    <row r="10" spans="1:12" s="95" customFormat="1" x14ac:dyDescent="0.2"/>
    <row r="11" spans="1:12" s="95" customFormat="1" x14ac:dyDescent="0.2"/>
    <row r="12" spans="1:12" s="95" customFormat="1" x14ac:dyDescent="0.2"/>
    <row r="13" spans="1:12" s="95" customFormat="1" x14ac:dyDescent="0.2"/>
    <row r="14" spans="1:12" s="95" customFormat="1" x14ac:dyDescent="0.2"/>
    <row r="15" spans="1:12" s="95" customFormat="1" x14ac:dyDescent="0.2"/>
    <row r="16" spans="1:12" s="95" customFormat="1" x14ac:dyDescent="0.2"/>
    <row r="17" s="95" customFormat="1" x14ac:dyDescent="0.2"/>
    <row r="18" s="95" customFormat="1" x14ac:dyDescent="0.2"/>
    <row r="19" s="95" customFormat="1" x14ac:dyDescent="0.2"/>
    <row r="20" s="95" customFormat="1" x14ac:dyDescent="0.2"/>
    <row r="21" s="95" customFormat="1" x14ac:dyDescent="0.2"/>
    <row r="22" s="95" customFormat="1" x14ac:dyDescent="0.2"/>
    <row r="23" s="95" customFormat="1" x14ac:dyDescent="0.2"/>
    <row r="24" s="95" customFormat="1" x14ac:dyDescent="0.2"/>
    <row r="25" s="95" customFormat="1" x14ac:dyDescent="0.2"/>
    <row r="26" s="95" customFormat="1" x14ac:dyDescent="0.2"/>
    <row r="27" s="95" customFormat="1" x14ac:dyDescent="0.2"/>
    <row r="28" s="95" customFormat="1" x14ac:dyDescent="0.2"/>
    <row r="29" s="95" customFormat="1" x14ac:dyDescent="0.2"/>
    <row r="30" s="95" customFormat="1" x14ac:dyDescent="0.2"/>
    <row r="31" s="95" customFormat="1" x14ac:dyDescent="0.2"/>
    <row r="32" s="95" customFormat="1" x14ac:dyDescent="0.2"/>
    <row r="33" s="95" customFormat="1" x14ac:dyDescent="0.2"/>
    <row r="34" s="95" customFormat="1" x14ac:dyDescent="0.2"/>
    <row r="35" s="95" customFormat="1" x14ac:dyDescent="0.2"/>
    <row r="36" s="95" customFormat="1" x14ac:dyDescent="0.2"/>
    <row r="37" s="95" customFormat="1" x14ac:dyDescent="0.2"/>
    <row r="38" s="95" customFormat="1" x14ac:dyDescent="0.2"/>
    <row r="39" s="95" customFormat="1" x14ac:dyDescent="0.2"/>
    <row r="40" s="95" customFormat="1" x14ac:dyDescent="0.2"/>
    <row r="41" s="95" customFormat="1" x14ac:dyDescent="0.2"/>
    <row r="42" s="95" customFormat="1" x14ac:dyDescent="0.2"/>
    <row r="43" s="95" customFormat="1" x14ac:dyDescent="0.2"/>
    <row r="44" s="95" customFormat="1" x14ac:dyDescent="0.2"/>
    <row r="45" s="95" customFormat="1" x14ac:dyDescent="0.2"/>
    <row r="46" s="95" customFormat="1" x14ac:dyDescent="0.2"/>
    <row r="47" s="95" customFormat="1" x14ac:dyDescent="0.2"/>
    <row r="48" s="95" customFormat="1" x14ac:dyDescent="0.2"/>
    <row r="49" s="95" customFormat="1" x14ac:dyDescent="0.2"/>
    <row r="50" s="95" customFormat="1" x14ac:dyDescent="0.2"/>
    <row r="51" s="95" customFormat="1" x14ac:dyDescent="0.2"/>
    <row r="52" s="95" customFormat="1" x14ac:dyDescent="0.2"/>
    <row r="53" s="95" customFormat="1" x14ac:dyDescent="0.2"/>
    <row r="54" s="95" customFormat="1" x14ac:dyDescent="0.2"/>
    <row r="55" s="95" customFormat="1" x14ac:dyDescent="0.2"/>
    <row r="56" s="95" customFormat="1" x14ac:dyDescent="0.2"/>
    <row r="57" s="95" customFormat="1" x14ac:dyDescent="0.2"/>
    <row r="58" s="95" customFormat="1" x14ac:dyDescent="0.2"/>
    <row r="59" s="95" customFormat="1" x14ac:dyDescent="0.2"/>
    <row r="60" s="95" customFormat="1" x14ac:dyDescent="0.2"/>
    <row r="61" s="95" customFormat="1" x14ac:dyDescent="0.2"/>
    <row r="62" s="95" customFormat="1" x14ac:dyDescent="0.2"/>
    <row r="63" s="95" customFormat="1" x14ac:dyDescent="0.2"/>
    <row r="64" s="95" customFormat="1" x14ac:dyDescent="0.2"/>
    <row r="65" s="95" customFormat="1" x14ac:dyDescent="0.2"/>
    <row r="66" s="95" customFormat="1" x14ac:dyDescent="0.2"/>
    <row r="67" s="95" customFormat="1" x14ac:dyDescent="0.2"/>
    <row r="68" s="95" customFormat="1" x14ac:dyDescent="0.2"/>
    <row r="69" s="95" customFormat="1" x14ac:dyDescent="0.2"/>
    <row r="70" s="95" customFormat="1" x14ac:dyDescent="0.2"/>
    <row r="71" s="95" customFormat="1" x14ac:dyDescent="0.2"/>
    <row r="72" s="95" customFormat="1" x14ac:dyDescent="0.2"/>
    <row r="73" s="95" customFormat="1" x14ac:dyDescent="0.2"/>
    <row r="74" s="95" customFormat="1" x14ac:dyDescent="0.2"/>
    <row r="75" s="95" customFormat="1" x14ac:dyDescent="0.2"/>
    <row r="76" s="95" customFormat="1" x14ac:dyDescent="0.2"/>
    <row r="77" s="95" customFormat="1" x14ac:dyDescent="0.2"/>
    <row r="78" s="95" customFormat="1" x14ac:dyDescent="0.2"/>
    <row r="79" s="95" customFormat="1" x14ac:dyDescent="0.2"/>
    <row r="80" s="95" customFormat="1" x14ac:dyDescent="0.2"/>
    <row r="81" s="95" customFormat="1" x14ac:dyDescent="0.2"/>
    <row r="82" s="95" customFormat="1" x14ac:dyDescent="0.2"/>
    <row r="83" s="95" customFormat="1" x14ac:dyDescent="0.2"/>
    <row r="84" s="95" customFormat="1" x14ac:dyDescent="0.2"/>
    <row r="85" s="95" customFormat="1" x14ac:dyDescent="0.2"/>
    <row r="86" s="95" customFormat="1" x14ac:dyDescent="0.2"/>
    <row r="87" s="95" customFormat="1" x14ac:dyDescent="0.2"/>
    <row r="88" s="95" customFormat="1" x14ac:dyDescent="0.2"/>
    <row r="89" s="95" customFormat="1" x14ac:dyDescent="0.2"/>
    <row r="90" s="95" customFormat="1" x14ac:dyDescent="0.2"/>
    <row r="91" s="95" customFormat="1" x14ac:dyDescent="0.2"/>
    <row r="92" s="95" customFormat="1" x14ac:dyDescent="0.2"/>
    <row r="93" s="95" customFormat="1" x14ac:dyDescent="0.2"/>
    <row r="94" s="95" customFormat="1" x14ac:dyDescent="0.2"/>
    <row r="95" s="95" customFormat="1" x14ac:dyDescent="0.2"/>
    <row r="96" s="95" customFormat="1" x14ac:dyDescent="0.2"/>
    <row r="97" s="95" customFormat="1" x14ac:dyDescent="0.2"/>
    <row r="98" s="95" customFormat="1" x14ac:dyDescent="0.2"/>
    <row r="99" s="95" customFormat="1" x14ac:dyDescent="0.2"/>
    <row r="100" s="95" customFormat="1" x14ac:dyDescent="0.2"/>
    <row r="101" s="95" customFormat="1" x14ac:dyDescent="0.2"/>
    <row r="102" s="95" customFormat="1" x14ac:dyDescent="0.2"/>
    <row r="103" s="95" customFormat="1" x14ac:dyDescent="0.2"/>
    <row r="104" s="95" customFormat="1" x14ac:dyDescent="0.2"/>
    <row r="105" s="95" customFormat="1" x14ac:dyDescent="0.2"/>
    <row r="106" s="95" customFormat="1" x14ac:dyDescent="0.2"/>
    <row r="107" s="95" customFormat="1" x14ac:dyDescent="0.2"/>
    <row r="108" s="95" customFormat="1" x14ac:dyDescent="0.2"/>
    <row r="109" s="95" customFormat="1" x14ac:dyDescent="0.2"/>
    <row r="110" s="95" customFormat="1" x14ac:dyDescent="0.2"/>
    <row r="111" s="95" customFormat="1" x14ac:dyDescent="0.2"/>
    <row r="112" s="95" customFormat="1" x14ac:dyDescent="0.2"/>
    <row r="113" s="95" customFormat="1" x14ac:dyDescent="0.2"/>
    <row r="114" s="95" customFormat="1" x14ac:dyDescent="0.2"/>
    <row r="115" s="95" customFormat="1" x14ac:dyDescent="0.2"/>
    <row r="116" s="95" customFormat="1" x14ac:dyDescent="0.2"/>
    <row r="117" s="95" customFormat="1" x14ac:dyDescent="0.2"/>
    <row r="118" s="95" customFormat="1" x14ac:dyDescent="0.2"/>
    <row r="119" s="95" customFormat="1" x14ac:dyDescent="0.2"/>
    <row r="120" s="95" customFormat="1" x14ac:dyDescent="0.2"/>
    <row r="121" s="95" customFormat="1" x14ac:dyDescent="0.2"/>
    <row r="122" s="95" customFormat="1" x14ac:dyDescent="0.2"/>
    <row r="123" s="95" customFormat="1" x14ac:dyDescent="0.2"/>
    <row r="124" s="95" customFormat="1" x14ac:dyDescent="0.2"/>
    <row r="125" s="95" customFormat="1" x14ac:dyDescent="0.2"/>
    <row r="126" s="95" customFormat="1" x14ac:dyDescent="0.2"/>
    <row r="127" s="95" customFormat="1" x14ac:dyDescent="0.2"/>
    <row r="128" s="95" customFormat="1" x14ac:dyDescent="0.2"/>
    <row r="129" s="95" customFormat="1" x14ac:dyDescent="0.2"/>
    <row r="130" s="95" customFormat="1" x14ac:dyDescent="0.2"/>
    <row r="131" s="95" customFormat="1" x14ac:dyDescent="0.2"/>
    <row r="132" s="95" customFormat="1" x14ac:dyDescent="0.2"/>
    <row r="133" s="95" customFormat="1" x14ac:dyDescent="0.2"/>
    <row r="134" s="95" customFormat="1" x14ac:dyDescent="0.2"/>
    <row r="135" s="95" customFormat="1" x14ac:dyDescent="0.2"/>
    <row r="136" s="95" customFormat="1" x14ac:dyDescent="0.2"/>
    <row r="137" s="95" customFormat="1" x14ac:dyDescent="0.2"/>
    <row r="138" s="95" customFormat="1" x14ac:dyDescent="0.2"/>
    <row r="139" s="95" customFormat="1" x14ac:dyDescent="0.2"/>
    <row r="140" s="95" customFormat="1" x14ac:dyDescent="0.2"/>
    <row r="141" s="95" customFormat="1" x14ac:dyDescent="0.2"/>
    <row r="142" s="95" customFormat="1" x14ac:dyDescent="0.2"/>
    <row r="143" s="95" customFormat="1" x14ac:dyDescent="0.2"/>
    <row r="144" s="95" customFormat="1" x14ac:dyDescent="0.2"/>
    <row r="145" s="95" customFormat="1" x14ac:dyDescent="0.2"/>
    <row r="146" s="95" customFormat="1" x14ac:dyDescent="0.2"/>
    <row r="147" s="95" customFormat="1" x14ac:dyDescent="0.2"/>
    <row r="148" s="95" customFormat="1" x14ac:dyDescent="0.2"/>
    <row r="149" s="95" customFormat="1" x14ac:dyDescent="0.2"/>
    <row r="150" s="95" customFormat="1" x14ac:dyDescent="0.2"/>
    <row r="151" s="95" customFormat="1" x14ac:dyDescent="0.2"/>
    <row r="152" s="95" customFormat="1" x14ac:dyDescent="0.2"/>
    <row r="153" s="95" customFormat="1" x14ac:dyDescent="0.2"/>
    <row r="154" s="95" customFormat="1" x14ac:dyDescent="0.2"/>
    <row r="155" s="95" customFormat="1" x14ac:dyDescent="0.2"/>
    <row r="156" s="95" customFormat="1" x14ac:dyDescent="0.2"/>
    <row r="157" s="95" customFormat="1" x14ac:dyDescent="0.2"/>
    <row r="158" s="95" customFormat="1" x14ac:dyDescent="0.2"/>
    <row r="159" s="95" customFormat="1" x14ac:dyDescent="0.2"/>
    <row r="160" s="95" customFormat="1" x14ac:dyDescent="0.2"/>
    <row r="161" s="95" customFormat="1" x14ac:dyDescent="0.2"/>
    <row r="162" s="95" customFormat="1" x14ac:dyDescent="0.2"/>
    <row r="163" s="95" customFormat="1" x14ac:dyDescent="0.2"/>
    <row r="164" s="95" customFormat="1" x14ac:dyDescent="0.2"/>
    <row r="165" s="95" customFormat="1" x14ac:dyDescent="0.2"/>
    <row r="166" s="95" customFormat="1" x14ac:dyDescent="0.2"/>
    <row r="167" s="95" customFormat="1" x14ac:dyDescent="0.2"/>
    <row r="168" s="95" customFormat="1" x14ac:dyDescent="0.2"/>
    <row r="169" s="95" customFormat="1" x14ac:dyDescent="0.2"/>
    <row r="170" s="95" customFormat="1" x14ac:dyDescent="0.2"/>
    <row r="171" s="95" customFormat="1" x14ac:dyDescent="0.2"/>
    <row r="172" s="95" customFormat="1" x14ac:dyDescent="0.2"/>
    <row r="173" s="95" customFormat="1" x14ac:dyDescent="0.2"/>
    <row r="174" s="95" customFormat="1" x14ac:dyDescent="0.2"/>
    <row r="175" s="95" customFormat="1" x14ac:dyDescent="0.2"/>
    <row r="176" s="95" customFormat="1" x14ac:dyDescent="0.2"/>
    <row r="177" s="95" customFormat="1" x14ac:dyDescent="0.2"/>
    <row r="178" s="95" customFormat="1" x14ac:dyDescent="0.2"/>
    <row r="179" s="95" customFormat="1" x14ac:dyDescent="0.2"/>
    <row r="180" s="95" customFormat="1" x14ac:dyDescent="0.2"/>
    <row r="181" s="95" customFormat="1" x14ac:dyDescent="0.2"/>
    <row r="182" s="95" customFormat="1" x14ac:dyDescent="0.2"/>
    <row r="183" s="95" customFormat="1" x14ac:dyDescent="0.2"/>
    <row r="184" s="95" customFormat="1" x14ac:dyDescent="0.2"/>
    <row r="185" s="95" customFormat="1" x14ac:dyDescent="0.2"/>
    <row r="186" s="95" customFormat="1" x14ac:dyDescent="0.2"/>
    <row r="187" s="95" customFormat="1" x14ac:dyDescent="0.2"/>
    <row r="188" s="95" customFormat="1" x14ac:dyDescent="0.2"/>
    <row r="189" s="95" customFormat="1" x14ac:dyDescent="0.2"/>
    <row r="190" s="95" customFormat="1" x14ac:dyDescent="0.2"/>
    <row r="191" s="95" customFormat="1" x14ac:dyDescent="0.2"/>
    <row r="192" s="95" customFormat="1" x14ac:dyDescent="0.2"/>
    <row r="193" s="95" customFormat="1" x14ac:dyDescent="0.2"/>
    <row r="194" s="95" customFormat="1" x14ac:dyDescent="0.2"/>
    <row r="195" s="95" customFormat="1" x14ac:dyDescent="0.2"/>
    <row r="196" s="95" customFormat="1" x14ac:dyDescent="0.2"/>
    <row r="197" s="95" customFormat="1" x14ac:dyDescent="0.2"/>
    <row r="198" s="95" customFormat="1" x14ac:dyDescent="0.2"/>
    <row r="199" s="95" customFormat="1" x14ac:dyDescent="0.2"/>
    <row r="200" s="95" customFormat="1" x14ac:dyDescent="0.2"/>
    <row r="201" s="95" customFormat="1" x14ac:dyDescent="0.2"/>
    <row r="202" s="95" customFormat="1" x14ac:dyDescent="0.2"/>
    <row r="203" s="95" customFormat="1" x14ac:dyDescent="0.2"/>
    <row r="204" s="95" customFormat="1" x14ac:dyDescent="0.2"/>
    <row r="205" s="95" customFormat="1" x14ac:dyDescent="0.2"/>
    <row r="206" s="95" customFormat="1" x14ac:dyDescent="0.2"/>
    <row r="207" s="95" customFormat="1" x14ac:dyDescent="0.2"/>
    <row r="208" s="95" customFormat="1" x14ac:dyDescent="0.2"/>
    <row r="209" s="95" customFormat="1" x14ac:dyDescent="0.2"/>
    <row r="210" s="95" customFormat="1" x14ac:dyDescent="0.2"/>
    <row r="211" s="95" customFormat="1" x14ac:dyDescent="0.2"/>
    <row r="212" s="95" customFormat="1" x14ac:dyDescent="0.2"/>
    <row r="213" s="95" customFormat="1" x14ac:dyDescent="0.2"/>
    <row r="214" s="95" customFormat="1" x14ac:dyDescent="0.2"/>
    <row r="215" s="95" customFormat="1" x14ac:dyDescent="0.2"/>
    <row r="216" s="95" customFormat="1" x14ac:dyDescent="0.2"/>
    <row r="217" s="95" customFormat="1" x14ac:dyDescent="0.2"/>
    <row r="218" s="95" customFormat="1" x14ac:dyDescent="0.2"/>
    <row r="219" s="95" customFormat="1" x14ac:dyDescent="0.2"/>
    <row r="220" s="95" customFormat="1" x14ac:dyDescent="0.2"/>
    <row r="221" s="95" customFormat="1" x14ac:dyDescent="0.2"/>
    <row r="222" s="95" customFormat="1" x14ac:dyDescent="0.2"/>
    <row r="223" s="95" customFormat="1" x14ac:dyDescent="0.2"/>
    <row r="224" s="95" customFormat="1" x14ac:dyDescent="0.2"/>
    <row r="225" s="95" customFormat="1" x14ac:dyDescent="0.2"/>
    <row r="226" s="95" customFormat="1" x14ac:dyDescent="0.2"/>
    <row r="227" s="95" customFormat="1" x14ac:dyDescent="0.2"/>
    <row r="228" s="95" customFormat="1" x14ac:dyDescent="0.2"/>
    <row r="229" s="95" customFormat="1" x14ac:dyDescent="0.2"/>
    <row r="230" s="95" customFormat="1" x14ac:dyDescent="0.2"/>
    <row r="231" s="95" customFormat="1" x14ac:dyDescent="0.2"/>
    <row r="232" s="95" customFormat="1" x14ac:dyDescent="0.2"/>
    <row r="233" s="95" customFormat="1" x14ac:dyDescent="0.2"/>
    <row r="234" s="95" customFormat="1" x14ac:dyDescent="0.2"/>
    <row r="235" s="95" customFormat="1" x14ac:dyDescent="0.2"/>
    <row r="236" s="95" customFormat="1" x14ac:dyDescent="0.2"/>
    <row r="237" s="95" customFormat="1" x14ac:dyDescent="0.2"/>
    <row r="238" s="95" customFormat="1" x14ac:dyDescent="0.2"/>
    <row r="239" s="95" customFormat="1" x14ac:dyDescent="0.2"/>
    <row r="240" s="95" customFormat="1" x14ac:dyDescent="0.2"/>
    <row r="241" s="95" customFormat="1" x14ac:dyDescent="0.2"/>
    <row r="242" s="95" customFormat="1" x14ac:dyDescent="0.2"/>
    <row r="243" s="95" customFormat="1" x14ac:dyDescent="0.2"/>
    <row r="244" s="95" customFormat="1" x14ac:dyDescent="0.2"/>
    <row r="245" s="95" customFormat="1" x14ac:dyDescent="0.2"/>
    <row r="246" s="95" customFormat="1" x14ac:dyDescent="0.2"/>
    <row r="247" s="95" customFormat="1" x14ac:dyDescent="0.2"/>
    <row r="248" s="95" customFormat="1" x14ac:dyDescent="0.2"/>
    <row r="249" s="95" customFormat="1" x14ac:dyDescent="0.2"/>
    <row r="250" s="95" customFormat="1" x14ac:dyDescent="0.2"/>
    <row r="251" s="95" customFormat="1" x14ac:dyDescent="0.2"/>
    <row r="252" s="95" customFormat="1" x14ac:dyDescent="0.2"/>
    <row r="253" s="95" customFormat="1" x14ac:dyDescent="0.2"/>
    <row r="254" s="95" customFormat="1" x14ac:dyDescent="0.2"/>
    <row r="255" s="95" customFormat="1" x14ac:dyDescent="0.2"/>
    <row r="256" s="95" customFormat="1" x14ac:dyDescent="0.2"/>
    <row r="257" s="95" customFormat="1" x14ac:dyDescent="0.2"/>
    <row r="258" s="95" customFormat="1" x14ac:dyDescent="0.2"/>
    <row r="259" s="95" customFormat="1" x14ac:dyDescent="0.2"/>
    <row r="260" s="95" customFormat="1" x14ac:dyDescent="0.2"/>
    <row r="261" s="95" customFormat="1" x14ac:dyDescent="0.2"/>
    <row r="262" s="95" customFormat="1" x14ac:dyDescent="0.2"/>
    <row r="263" s="95" customFormat="1" x14ac:dyDescent="0.2"/>
    <row r="264" s="95" customFormat="1" x14ac:dyDescent="0.2"/>
    <row r="265" s="95" customFormat="1" x14ac:dyDescent="0.2"/>
    <row r="266" s="95" customFormat="1" x14ac:dyDescent="0.2"/>
    <row r="267" s="95" customFormat="1" x14ac:dyDescent="0.2"/>
    <row r="268" s="95" customFormat="1" x14ac:dyDescent="0.2"/>
    <row r="269" s="95" customFormat="1" x14ac:dyDescent="0.2"/>
    <row r="270" s="95" customFormat="1" x14ac:dyDescent="0.2"/>
    <row r="271" s="95" customFormat="1" x14ac:dyDescent="0.2"/>
    <row r="272" s="95" customFormat="1" x14ac:dyDescent="0.2"/>
    <row r="273" s="95" customFormat="1" x14ac:dyDescent="0.2"/>
    <row r="274" s="95" customFormat="1" x14ac:dyDescent="0.2"/>
    <row r="275" s="95" customFormat="1" x14ac:dyDescent="0.2"/>
    <row r="276" s="95" customFormat="1" x14ac:dyDescent="0.2"/>
    <row r="277" s="95" customFormat="1" x14ac:dyDescent="0.2"/>
    <row r="278" s="95" customFormat="1" x14ac:dyDescent="0.2"/>
    <row r="279" s="95" customFormat="1" x14ac:dyDescent="0.2"/>
    <row r="280" s="95" customFormat="1" x14ac:dyDescent="0.2"/>
    <row r="281" s="95" customFormat="1" x14ac:dyDescent="0.2"/>
    <row r="282" s="95" customFormat="1" x14ac:dyDescent="0.2"/>
    <row r="283" s="95" customFormat="1" x14ac:dyDescent="0.2"/>
    <row r="284" s="95" customFormat="1" x14ac:dyDescent="0.2"/>
    <row r="285" s="95" customFormat="1" x14ac:dyDescent="0.2"/>
    <row r="286" s="95" customFormat="1" x14ac:dyDescent="0.2"/>
    <row r="287" s="95" customFormat="1" x14ac:dyDescent="0.2"/>
    <row r="288" s="95" customFormat="1" x14ac:dyDescent="0.2"/>
    <row r="289" s="95" customFormat="1" x14ac:dyDescent="0.2"/>
    <row r="290" s="95" customFormat="1" x14ac:dyDescent="0.2"/>
    <row r="291" s="95" customFormat="1" x14ac:dyDescent="0.2"/>
    <row r="292" s="95" customFormat="1" x14ac:dyDescent="0.2"/>
    <row r="293" s="95" customFormat="1" x14ac:dyDescent="0.2"/>
    <row r="294" s="95" customFormat="1" x14ac:dyDescent="0.2"/>
    <row r="295" s="95" customFormat="1" x14ac:dyDescent="0.2"/>
    <row r="296" s="95" customFormat="1" x14ac:dyDescent="0.2"/>
    <row r="297" s="95" customFormat="1" x14ac:dyDescent="0.2"/>
    <row r="298" s="95" customFormat="1" x14ac:dyDescent="0.2"/>
    <row r="299" s="95" customFormat="1" x14ac:dyDescent="0.2"/>
    <row r="300" s="95" customFormat="1" x14ac:dyDescent="0.2"/>
    <row r="301" s="95" customFormat="1" x14ac:dyDescent="0.2"/>
    <row r="302" s="95" customFormat="1" x14ac:dyDescent="0.2"/>
    <row r="303" s="95" customFormat="1" x14ac:dyDescent="0.2"/>
    <row r="304" s="95" customFormat="1" x14ac:dyDescent="0.2"/>
    <row r="305" s="95" customFormat="1" x14ac:dyDescent="0.2"/>
    <row r="306" s="95" customFormat="1" x14ac:dyDescent="0.2"/>
    <row r="307" s="95" customFormat="1" x14ac:dyDescent="0.2"/>
    <row r="308" s="95" customFormat="1" x14ac:dyDescent="0.2"/>
    <row r="309" s="95" customFormat="1" x14ac:dyDescent="0.2"/>
    <row r="310" s="95" customFormat="1" x14ac:dyDescent="0.2"/>
    <row r="311" s="95" customFormat="1" x14ac:dyDescent="0.2"/>
    <row r="312" s="95" customFormat="1" x14ac:dyDescent="0.2"/>
    <row r="313" s="95" customFormat="1" x14ac:dyDescent="0.2"/>
    <row r="314" s="95" customFormat="1" x14ac:dyDescent="0.2"/>
    <row r="315" s="95" customFormat="1" x14ac:dyDescent="0.2"/>
    <row r="316" s="95" customFormat="1" x14ac:dyDescent="0.2"/>
    <row r="317" s="95" customFormat="1" x14ac:dyDescent="0.2"/>
    <row r="318" s="95" customFormat="1" x14ac:dyDescent="0.2"/>
    <row r="319" s="95" customFormat="1" x14ac:dyDescent="0.2"/>
    <row r="320" s="95" customFormat="1" x14ac:dyDescent="0.2"/>
    <row r="321" s="95" customFormat="1" x14ac:dyDescent="0.2"/>
    <row r="322" s="95" customFormat="1" x14ac:dyDescent="0.2"/>
    <row r="323" s="95" customFormat="1" x14ac:dyDescent="0.2"/>
    <row r="324" s="95" customFormat="1" x14ac:dyDescent="0.2"/>
    <row r="325" s="95" customFormat="1" x14ac:dyDescent="0.2"/>
    <row r="326" s="95" customFormat="1" x14ac:dyDescent="0.2"/>
    <row r="327" s="95" customFormat="1" x14ac:dyDescent="0.2"/>
    <row r="328" s="95" customFormat="1" x14ac:dyDescent="0.2"/>
    <row r="329" s="95" customFormat="1" x14ac:dyDescent="0.2"/>
    <row r="330" s="95" customFormat="1" x14ac:dyDescent="0.2"/>
    <row r="331" s="95" customFormat="1" x14ac:dyDescent="0.2"/>
    <row r="332" s="95" customFormat="1" x14ac:dyDescent="0.2"/>
    <row r="333" s="95" customFormat="1" x14ac:dyDescent="0.2"/>
    <row r="334" s="95" customFormat="1" x14ac:dyDescent="0.2"/>
    <row r="335" s="95" customFormat="1" x14ac:dyDescent="0.2"/>
    <row r="336" s="95" customFormat="1" x14ac:dyDescent="0.2"/>
    <row r="337" s="95" customFormat="1" x14ac:dyDescent="0.2"/>
    <row r="338" s="95" customFormat="1" x14ac:dyDescent="0.2"/>
    <row r="339" s="95" customFormat="1" x14ac:dyDescent="0.2"/>
    <row r="340" s="95" customFormat="1" x14ac:dyDescent="0.2"/>
    <row r="341" s="95" customFormat="1" x14ac:dyDescent="0.2"/>
    <row r="342" s="95" customFormat="1" x14ac:dyDescent="0.2"/>
    <row r="343" s="95" customFormat="1" x14ac:dyDescent="0.2"/>
    <row r="344" s="95" customFormat="1" x14ac:dyDescent="0.2"/>
    <row r="345" s="95" customFormat="1" x14ac:dyDescent="0.2"/>
    <row r="346" s="95" customFormat="1" x14ac:dyDescent="0.2"/>
    <row r="347" s="95" customFormat="1" x14ac:dyDescent="0.2"/>
    <row r="348" s="95" customFormat="1" x14ac:dyDescent="0.2"/>
    <row r="349" s="95" customFormat="1" x14ac:dyDescent="0.2"/>
    <row r="350" s="95" customFormat="1" x14ac:dyDescent="0.2"/>
    <row r="351" s="95" customFormat="1" x14ac:dyDescent="0.2"/>
    <row r="352" s="95" customFormat="1" x14ac:dyDescent="0.2"/>
    <row r="353" s="95" customFormat="1" x14ac:dyDescent="0.2"/>
    <row r="354" s="95" customFormat="1" x14ac:dyDescent="0.2"/>
    <row r="355" s="95" customFormat="1" x14ac:dyDescent="0.2"/>
    <row r="356" s="95" customFormat="1" x14ac:dyDescent="0.2"/>
    <row r="357" s="95" customFormat="1" x14ac:dyDescent="0.2"/>
    <row r="358" s="95" customFormat="1" x14ac:dyDescent="0.2"/>
    <row r="359" s="95" customFormat="1" x14ac:dyDescent="0.2"/>
    <row r="360" s="95" customFormat="1" x14ac:dyDescent="0.2"/>
    <row r="361" s="95" customFormat="1" x14ac:dyDescent="0.2"/>
    <row r="362" s="95" customFormat="1" x14ac:dyDescent="0.2"/>
    <row r="363" s="95" customFormat="1" x14ac:dyDescent="0.2"/>
    <row r="364" s="95" customFormat="1" x14ac:dyDescent="0.2"/>
    <row r="365" s="95" customFormat="1" x14ac:dyDescent="0.2"/>
    <row r="366" s="95" customFormat="1" x14ac:dyDescent="0.2"/>
    <row r="367" s="95" customFormat="1" x14ac:dyDescent="0.2"/>
    <row r="368" s="95" customFormat="1" x14ac:dyDescent="0.2"/>
    <row r="369" s="95" customFormat="1" x14ac:dyDescent="0.2"/>
    <row r="370" s="95" customFormat="1" x14ac:dyDescent="0.2"/>
    <row r="371" s="95" customFormat="1" x14ac:dyDescent="0.2"/>
    <row r="372" s="95" customFormat="1" x14ac:dyDescent="0.2"/>
    <row r="373" s="95" customFormat="1" x14ac:dyDescent="0.2"/>
    <row r="374" s="95" customFormat="1" x14ac:dyDescent="0.2"/>
    <row r="375" s="95" customFormat="1" x14ac:dyDescent="0.2"/>
    <row r="376" s="95" customFormat="1" x14ac:dyDescent="0.2"/>
    <row r="377" s="95" customFormat="1" x14ac:dyDescent="0.2"/>
    <row r="378" s="95" customFormat="1" x14ac:dyDescent="0.2"/>
    <row r="379" s="95" customFormat="1" x14ac:dyDescent="0.2"/>
    <row r="380" s="95" customFormat="1" x14ac:dyDescent="0.2"/>
    <row r="381" s="95" customFormat="1" x14ac:dyDescent="0.2"/>
    <row r="382" s="95" customFormat="1" x14ac:dyDescent="0.2"/>
    <row r="383" s="95" customFormat="1" x14ac:dyDescent="0.2"/>
    <row r="384" s="95" customFormat="1" x14ac:dyDescent="0.2"/>
    <row r="385" s="95" customFormat="1" x14ac:dyDescent="0.2"/>
    <row r="386" s="95" customFormat="1" x14ac:dyDescent="0.2"/>
    <row r="387" s="95" customFormat="1" x14ac:dyDescent="0.2"/>
    <row r="388" s="95" customFormat="1" x14ac:dyDescent="0.2"/>
    <row r="389" s="95" customFormat="1" x14ac:dyDescent="0.2"/>
    <row r="390" s="95" customFormat="1" x14ac:dyDescent="0.2"/>
    <row r="391" s="95" customFormat="1" x14ac:dyDescent="0.2"/>
    <row r="392" s="95" customFormat="1" x14ac:dyDescent="0.2"/>
    <row r="393" s="95" customFormat="1" x14ac:dyDescent="0.2"/>
    <row r="394" s="95" customFormat="1" x14ac:dyDescent="0.2"/>
    <row r="395" s="95" customFormat="1" x14ac:dyDescent="0.2"/>
    <row r="396" s="95" customFormat="1" x14ac:dyDescent="0.2"/>
    <row r="397" s="95" customFormat="1" x14ac:dyDescent="0.2"/>
    <row r="398" s="95" customFormat="1" x14ac:dyDescent="0.2"/>
    <row r="399" s="95" customFormat="1" x14ac:dyDescent="0.2"/>
    <row r="400" s="95" customFormat="1" x14ac:dyDescent="0.2"/>
    <row r="401" s="95" customFormat="1" x14ac:dyDescent="0.2"/>
    <row r="402" s="95" customFormat="1" x14ac:dyDescent="0.2"/>
    <row r="403" s="95" customFormat="1" x14ac:dyDescent="0.2"/>
    <row r="404" s="95" customFormat="1" x14ac:dyDescent="0.2"/>
    <row r="405" s="95" customFormat="1" x14ac:dyDescent="0.2"/>
    <row r="406" s="95" customFormat="1" x14ac:dyDescent="0.2"/>
    <row r="407" s="95" customFormat="1" x14ac:dyDescent="0.2"/>
    <row r="408" s="95" customFormat="1" x14ac:dyDescent="0.2"/>
    <row r="409" s="95" customFormat="1" x14ac:dyDescent="0.2"/>
    <row r="410" s="95" customFormat="1" x14ac:dyDescent="0.2"/>
    <row r="411" s="95" customFormat="1" x14ac:dyDescent="0.2"/>
    <row r="412" s="95" customFormat="1" x14ac:dyDescent="0.2"/>
    <row r="413" s="95" customFormat="1" x14ac:dyDescent="0.2"/>
    <row r="414" s="95" customFormat="1" x14ac:dyDescent="0.2"/>
    <row r="415" s="95" customFormat="1" x14ac:dyDescent="0.2"/>
    <row r="416" s="95" customFormat="1" x14ac:dyDescent="0.2"/>
    <row r="417" s="95" customFormat="1" x14ac:dyDescent="0.2"/>
    <row r="418" s="95" customFormat="1" x14ac:dyDescent="0.2"/>
    <row r="419" s="95" customFormat="1" x14ac:dyDescent="0.2"/>
    <row r="420" s="95" customFormat="1" x14ac:dyDescent="0.2"/>
    <row r="421" s="95" customFormat="1" x14ac:dyDescent="0.2"/>
    <row r="422" s="95" customFormat="1" x14ac:dyDescent="0.2"/>
    <row r="423" s="95" customFormat="1" x14ac:dyDescent="0.2"/>
    <row r="424" s="95" customFormat="1" x14ac:dyDescent="0.2"/>
    <row r="425" s="95" customFormat="1" x14ac:dyDescent="0.2"/>
    <row r="426" s="95" customFormat="1" x14ac:dyDescent="0.2"/>
    <row r="427" s="95" customFormat="1" x14ac:dyDescent="0.2"/>
    <row r="428" s="95" customFormat="1" x14ac:dyDescent="0.2"/>
    <row r="429" s="95" customFormat="1" x14ac:dyDescent="0.2"/>
    <row r="430" s="95" customFormat="1" x14ac:dyDescent="0.2"/>
    <row r="431" s="95" customFormat="1" x14ac:dyDescent="0.2"/>
    <row r="432" s="95" customFormat="1" x14ac:dyDescent="0.2"/>
    <row r="433" s="95" customFormat="1" x14ac:dyDescent="0.2"/>
    <row r="434" s="95" customFormat="1" x14ac:dyDescent="0.2"/>
    <row r="435" s="95" customFormat="1" x14ac:dyDescent="0.2"/>
    <row r="436" s="95" customFormat="1" x14ac:dyDescent="0.2"/>
    <row r="437" s="95" customFormat="1" x14ac:dyDescent="0.2"/>
    <row r="438" s="95" customFormat="1" x14ac:dyDescent="0.2"/>
    <row r="439" s="95" customFormat="1" x14ac:dyDescent="0.2"/>
    <row r="440" s="95" customFormat="1" x14ac:dyDescent="0.2"/>
    <row r="441" s="95" customFormat="1" x14ac:dyDescent="0.2"/>
    <row r="442" s="95" customFormat="1" x14ac:dyDescent="0.2"/>
    <row r="443" s="95" customFormat="1" x14ac:dyDescent="0.2"/>
    <row r="444" s="95" customFormat="1" x14ac:dyDescent="0.2"/>
    <row r="445" s="95" customFormat="1" x14ac:dyDescent="0.2"/>
    <row r="446" s="95" customFormat="1" x14ac:dyDescent="0.2"/>
    <row r="447" s="95" customFormat="1" x14ac:dyDescent="0.2"/>
    <row r="448" s="95" customFormat="1" x14ac:dyDescent="0.2"/>
    <row r="449" s="95" customFormat="1" x14ac:dyDescent="0.2"/>
    <row r="450" s="95" customFormat="1" x14ac:dyDescent="0.2"/>
    <row r="451" s="95" customFormat="1" x14ac:dyDescent="0.2"/>
    <row r="452" s="95" customFormat="1" x14ac:dyDescent="0.2"/>
    <row r="453" s="95" customFormat="1" x14ac:dyDescent="0.2"/>
    <row r="454" s="95" customFormat="1" x14ac:dyDescent="0.2"/>
    <row r="455" s="95" customFormat="1" x14ac:dyDescent="0.2"/>
    <row r="456" s="95" customFormat="1" x14ac:dyDescent="0.2"/>
    <row r="457" s="95" customFormat="1" x14ac:dyDescent="0.2"/>
    <row r="458" s="95" customFormat="1" x14ac:dyDescent="0.2"/>
    <row r="459" s="95" customFormat="1" x14ac:dyDescent="0.2"/>
    <row r="460" s="95" customFormat="1" x14ac:dyDescent="0.2"/>
    <row r="461" s="95" customFormat="1" x14ac:dyDescent="0.2"/>
    <row r="462" s="95" customFormat="1" x14ac:dyDescent="0.2"/>
    <row r="463" s="95" customFormat="1" x14ac:dyDescent="0.2"/>
    <row r="464" s="95" customFormat="1" x14ac:dyDescent="0.2"/>
    <row r="465" s="95" customFormat="1" x14ac:dyDescent="0.2"/>
    <row r="466" s="95" customFormat="1" x14ac:dyDescent="0.2"/>
    <row r="467" s="95" customFormat="1" x14ac:dyDescent="0.2"/>
    <row r="468" s="95" customFormat="1" x14ac:dyDescent="0.2"/>
    <row r="469" s="95" customFormat="1" x14ac:dyDescent="0.2"/>
    <row r="470" s="95" customFormat="1" x14ac:dyDescent="0.2"/>
    <row r="471" s="95" customFormat="1" x14ac:dyDescent="0.2"/>
    <row r="472" s="95" customFormat="1" x14ac:dyDescent="0.2"/>
    <row r="473" s="95" customFormat="1" x14ac:dyDescent="0.2"/>
    <row r="474" s="95" customFormat="1" x14ac:dyDescent="0.2"/>
    <row r="475" s="95" customFormat="1" x14ac:dyDescent="0.2"/>
    <row r="476" s="95" customFormat="1" x14ac:dyDescent="0.2"/>
    <row r="477" s="95" customFormat="1" x14ac:dyDescent="0.2"/>
    <row r="478" s="95" customFormat="1" x14ac:dyDescent="0.2"/>
    <row r="479" s="95" customFormat="1" x14ac:dyDescent="0.2"/>
    <row r="480" s="95" customFormat="1" x14ac:dyDescent="0.2"/>
    <row r="481" s="95" customFormat="1" x14ac:dyDescent="0.2"/>
    <row r="482" s="95" customFormat="1" x14ac:dyDescent="0.2"/>
    <row r="483" s="95" customFormat="1" x14ac:dyDescent="0.2"/>
    <row r="484" s="95" customFormat="1" x14ac:dyDescent="0.2"/>
    <row r="485" s="95" customFormat="1" x14ac:dyDescent="0.2"/>
    <row r="486" s="95" customFormat="1" x14ac:dyDescent="0.2"/>
    <row r="487" s="95" customFormat="1" x14ac:dyDescent="0.2"/>
    <row r="488" s="95" customFormat="1" x14ac:dyDescent="0.2"/>
    <row r="489" s="95" customFormat="1" x14ac:dyDescent="0.2"/>
    <row r="490" s="95" customFormat="1" x14ac:dyDescent="0.2"/>
    <row r="491" s="95" customFormat="1" x14ac:dyDescent="0.2"/>
    <row r="492" s="95" customFormat="1" x14ac:dyDescent="0.2"/>
    <row r="493" s="95" customFormat="1" x14ac:dyDescent="0.2"/>
    <row r="494" s="95" customFormat="1" x14ac:dyDescent="0.2"/>
    <row r="495" s="95" customFormat="1" x14ac:dyDescent="0.2"/>
    <row r="496" s="95" customFormat="1" x14ac:dyDescent="0.2"/>
    <row r="497" s="95" customFormat="1" x14ac:dyDescent="0.2"/>
    <row r="498" s="95" customFormat="1" x14ac:dyDescent="0.2"/>
    <row r="499" s="95" customFormat="1" x14ac:dyDescent="0.2"/>
    <row r="500" s="95" customFormat="1" x14ac:dyDescent="0.2"/>
    <row r="501" s="95" customFormat="1" x14ac:dyDescent="0.2"/>
    <row r="502" s="95" customFormat="1" x14ac:dyDescent="0.2"/>
    <row r="503" s="95" customFormat="1" x14ac:dyDescent="0.2"/>
    <row r="504" s="95" customFormat="1" x14ac:dyDescent="0.2"/>
    <row r="505" s="95" customFormat="1" x14ac:dyDescent="0.2"/>
    <row r="506" s="95" customFormat="1" x14ac:dyDescent="0.2"/>
    <row r="507" s="95" customFormat="1" x14ac:dyDescent="0.2"/>
    <row r="508" s="95" customFormat="1" x14ac:dyDescent="0.2"/>
    <row r="509" s="95" customFormat="1" x14ac:dyDescent="0.2"/>
    <row r="510" s="95" customFormat="1" x14ac:dyDescent="0.2"/>
    <row r="511" s="95" customFormat="1" x14ac:dyDescent="0.2"/>
    <row r="512" s="95" customFormat="1" x14ac:dyDescent="0.2"/>
    <row r="513" s="95" customFormat="1" x14ac:dyDescent="0.2"/>
    <row r="514" s="95" customFormat="1" x14ac:dyDescent="0.2"/>
    <row r="515" s="95" customFormat="1" x14ac:dyDescent="0.2"/>
    <row r="516" s="95" customFormat="1" x14ac:dyDescent="0.2"/>
    <row r="517" s="95" customFormat="1" x14ac:dyDescent="0.2"/>
    <row r="518" s="95" customFormat="1" x14ac:dyDescent="0.2"/>
    <row r="519" s="95" customFormat="1" x14ac:dyDescent="0.2"/>
    <row r="520" s="95" customFormat="1" x14ac:dyDescent="0.2"/>
    <row r="521" s="95" customFormat="1" x14ac:dyDescent="0.2"/>
    <row r="522" s="95" customFormat="1" x14ac:dyDescent="0.2"/>
    <row r="523" s="95" customFormat="1" x14ac:dyDescent="0.2"/>
    <row r="524" s="95" customFormat="1" x14ac:dyDescent="0.2"/>
    <row r="525" s="95" customFormat="1" x14ac:dyDescent="0.2"/>
    <row r="526" s="95" customFormat="1" x14ac:dyDescent="0.2"/>
    <row r="527" s="95" customFormat="1" x14ac:dyDescent="0.2"/>
    <row r="528" s="95" customFormat="1" x14ac:dyDescent="0.2"/>
    <row r="529" s="95" customFormat="1" x14ac:dyDescent="0.2"/>
    <row r="530" s="95" customFormat="1" x14ac:dyDescent="0.2"/>
    <row r="531" s="95" customFormat="1" x14ac:dyDescent="0.2"/>
    <row r="532" s="95" customFormat="1" x14ac:dyDescent="0.2"/>
    <row r="533" s="95" customFormat="1" x14ac:dyDescent="0.2"/>
    <row r="534" s="95" customFormat="1" x14ac:dyDescent="0.2"/>
    <row r="535" s="95" customFormat="1" x14ac:dyDescent="0.2"/>
    <row r="536" s="95" customFormat="1" x14ac:dyDescent="0.2"/>
    <row r="537" s="95" customFormat="1" x14ac:dyDescent="0.2"/>
    <row r="538" s="95" customFormat="1" x14ac:dyDescent="0.2"/>
    <row r="539" s="95" customFormat="1" x14ac:dyDescent="0.2"/>
    <row r="540" s="95" customFormat="1" x14ac:dyDescent="0.2"/>
    <row r="541" s="95" customFormat="1" x14ac:dyDescent="0.2"/>
    <row r="542" s="95" customFormat="1" x14ac:dyDescent="0.2"/>
    <row r="543" s="95" customFormat="1" x14ac:dyDescent="0.2"/>
    <row r="544" s="95" customFormat="1" x14ac:dyDescent="0.2"/>
    <row r="545" s="95" customFormat="1" x14ac:dyDescent="0.2"/>
    <row r="546" s="95" customFormat="1" x14ac:dyDescent="0.2"/>
    <row r="547" s="95" customFormat="1" x14ac:dyDescent="0.2"/>
    <row r="548" s="95" customFormat="1" x14ac:dyDescent="0.2"/>
    <row r="549" s="95" customFormat="1" x14ac:dyDescent="0.2"/>
    <row r="550" s="95" customFormat="1" x14ac:dyDescent="0.2"/>
    <row r="551" s="95" customFormat="1" x14ac:dyDescent="0.2"/>
    <row r="552" s="95" customFormat="1" x14ac:dyDescent="0.2"/>
    <row r="553" s="95" customFormat="1" x14ac:dyDescent="0.2"/>
    <row r="554" s="95" customFormat="1" x14ac:dyDescent="0.2"/>
    <row r="555" s="95" customFormat="1" x14ac:dyDescent="0.2"/>
    <row r="556" s="95" customFormat="1" x14ac:dyDescent="0.2"/>
    <row r="557" s="95" customFormat="1" x14ac:dyDescent="0.2"/>
    <row r="558" s="95" customFormat="1" x14ac:dyDescent="0.2"/>
    <row r="559" s="95" customFormat="1" x14ac:dyDescent="0.2"/>
    <row r="560" s="95" customFormat="1" x14ac:dyDescent="0.2"/>
    <row r="561" s="95" customFormat="1" x14ac:dyDescent="0.2"/>
    <row r="562" s="95" customFormat="1" x14ac:dyDescent="0.2"/>
    <row r="563" s="95" customFormat="1" x14ac:dyDescent="0.2"/>
    <row r="564" s="95" customFormat="1" x14ac:dyDescent="0.2"/>
    <row r="565" s="95" customFormat="1" x14ac:dyDescent="0.2"/>
    <row r="566" s="95" customFormat="1" x14ac:dyDescent="0.2"/>
    <row r="567" s="95" customFormat="1" x14ac:dyDescent="0.2"/>
    <row r="568" s="95" customFormat="1" x14ac:dyDescent="0.2"/>
    <row r="569" s="95" customFormat="1" x14ac:dyDescent="0.2"/>
    <row r="570" s="95" customFormat="1" x14ac:dyDescent="0.2"/>
    <row r="571" s="95" customFormat="1" x14ac:dyDescent="0.2"/>
    <row r="572" s="95" customFormat="1" x14ac:dyDescent="0.2"/>
    <row r="573" s="95" customFormat="1" x14ac:dyDescent="0.2"/>
    <row r="574" s="95" customFormat="1" x14ac:dyDescent="0.2"/>
    <row r="575" s="95" customFormat="1" x14ac:dyDescent="0.2"/>
    <row r="576" s="95" customFormat="1" x14ac:dyDescent="0.2"/>
    <row r="577" s="95" customFormat="1" x14ac:dyDescent="0.2"/>
    <row r="578" s="95" customFormat="1" x14ac:dyDescent="0.2"/>
    <row r="579" s="95" customFormat="1" x14ac:dyDescent="0.2"/>
    <row r="580" s="95" customFormat="1" x14ac:dyDescent="0.2"/>
    <row r="581" s="95" customFormat="1" x14ac:dyDescent="0.2"/>
    <row r="582" s="95" customFormat="1" x14ac:dyDescent="0.2"/>
    <row r="583" s="95" customFormat="1" x14ac:dyDescent="0.2"/>
    <row r="584" s="95" customFormat="1" x14ac:dyDescent="0.2"/>
    <row r="585" s="95" customFormat="1" x14ac:dyDescent="0.2"/>
    <row r="586" s="95" customFormat="1" x14ac:dyDescent="0.2"/>
    <row r="587" s="95" customFormat="1" x14ac:dyDescent="0.2"/>
    <row r="588" s="95" customFormat="1" x14ac:dyDescent="0.2"/>
    <row r="589" s="95" customFormat="1" x14ac:dyDescent="0.2"/>
    <row r="590" s="95" customFormat="1" x14ac:dyDescent="0.2"/>
    <row r="591" s="95" customFormat="1" x14ac:dyDescent="0.2"/>
    <row r="592" s="95" customFormat="1" x14ac:dyDescent="0.2"/>
    <row r="593" s="95" customFormat="1" x14ac:dyDescent="0.2"/>
    <row r="594" s="95" customFormat="1" x14ac:dyDescent="0.2"/>
    <row r="595" s="95" customFormat="1" x14ac:dyDescent="0.2"/>
    <row r="596" s="95" customFormat="1" x14ac:dyDescent="0.2"/>
    <row r="597" s="95" customFormat="1" x14ac:dyDescent="0.2"/>
    <row r="598" s="95" customFormat="1" x14ac:dyDescent="0.2"/>
    <row r="599" s="95" customFormat="1" x14ac:dyDescent="0.2"/>
    <row r="600" s="95" customFormat="1" x14ac:dyDescent="0.2"/>
    <row r="601" s="95" customFormat="1" x14ac:dyDescent="0.2"/>
    <row r="602" s="95" customFormat="1" x14ac:dyDescent="0.2"/>
    <row r="603" s="95" customFormat="1" x14ac:dyDescent="0.2"/>
    <row r="604" s="95" customFormat="1" x14ac:dyDescent="0.2"/>
    <row r="605" s="95" customFormat="1" x14ac:dyDescent="0.2"/>
    <row r="606" s="95" customFormat="1" x14ac:dyDescent="0.2"/>
    <row r="607" s="95" customFormat="1" x14ac:dyDescent="0.2"/>
    <row r="608" s="95" customFormat="1" x14ac:dyDescent="0.2"/>
    <row r="609" s="95" customFormat="1" x14ac:dyDescent="0.2"/>
    <row r="610" s="95" customFormat="1" x14ac:dyDescent="0.2"/>
    <row r="611" s="95" customFormat="1" x14ac:dyDescent="0.2"/>
    <row r="612" s="95" customFormat="1" x14ac:dyDescent="0.2"/>
    <row r="613" s="95" customFormat="1" x14ac:dyDescent="0.2"/>
    <row r="614" s="95" customFormat="1" x14ac:dyDescent="0.2"/>
    <row r="615" s="95" customFormat="1" x14ac:dyDescent="0.2"/>
    <row r="616" s="95" customFormat="1" x14ac:dyDescent="0.2"/>
    <row r="617" s="95" customFormat="1" x14ac:dyDescent="0.2"/>
    <row r="618" s="95" customFormat="1" x14ac:dyDescent="0.2"/>
    <row r="619" s="95" customFormat="1" x14ac:dyDescent="0.2"/>
    <row r="620" s="95" customFormat="1" x14ac:dyDescent="0.2"/>
    <row r="621" s="95" customFormat="1" x14ac:dyDescent="0.2"/>
    <row r="622" s="95" customFormat="1" x14ac:dyDescent="0.2"/>
    <row r="623" s="95" customFormat="1" x14ac:dyDescent="0.2"/>
    <row r="624" s="95" customFormat="1" x14ac:dyDescent="0.2"/>
    <row r="625" s="95" customFormat="1" x14ac:dyDescent="0.2"/>
    <row r="626" s="95" customFormat="1" x14ac:dyDescent="0.2"/>
    <row r="627" s="95" customFormat="1" x14ac:dyDescent="0.2"/>
    <row r="628" s="95" customFormat="1" x14ac:dyDescent="0.2"/>
    <row r="629" s="95" customFormat="1" x14ac:dyDescent="0.2"/>
    <row r="630" s="95" customFormat="1" x14ac:dyDescent="0.2"/>
    <row r="631" s="95" customFormat="1" x14ac:dyDescent="0.2"/>
    <row r="632" s="95" customFormat="1" x14ac:dyDescent="0.2"/>
    <row r="633" s="95" customFormat="1" x14ac:dyDescent="0.2"/>
    <row r="634" s="95" customFormat="1" x14ac:dyDescent="0.2"/>
    <row r="635" s="95" customFormat="1" x14ac:dyDescent="0.2"/>
    <row r="636" s="95" customFormat="1" x14ac:dyDescent="0.2"/>
    <row r="637" s="95" customFormat="1" x14ac:dyDescent="0.2"/>
    <row r="638" s="95" customFormat="1" x14ac:dyDescent="0.2"/>
    <row r="639" s="95" customFormat="1" x14ac:dyDescent="0.2"/>
    <row r="640" s="95" customFormat="1" x14ac:dyDescent="0.2"/>
    <row r="641" s="95" customFormat="1" x14ac:dyDescent="0.2"/>
    <row r="642" s="95" customFormat="1" x14ac:dyDescent="0.2"/>
    <row r="643" s="95" customFormat="1" x14ac:dyDescent="0.2"/>
    <row r="644" s="95" customFormat="1" x14ac:dyDescent="0.2"/>
    <row r="645" s="95" customFormat="1" x14ac:dyDescent="0.2"/>
    <row r="646" s="95" customFormat="1" x14ac:dyDescent="0.2"/>
    <row r="647" s="95" customFormat="1" x14ac:dyDescent="0.2"/>
    <row r="648" s="95" customFormat="1" x14ac:dyDescent="0.2"/>
    <row r="649" s="95" customFormat="1" x14ac:dyDescent="0.2"/>
    <row r="650" s="95" customFormat="1" x14ac:dyDescent="0.2"/>
    <row r="651" s="95" customFormat="1" x14ac:dyDescent="0.2"/>
    <row r="652" s="95" customFormat="1" x14ac:dyDescent="0.2"/>
    <row r="653" s="95" customFormat="1" x14ac:dyDescent="0.2"/>
    <row r="654" s="95" customFormat="1" x14ac:dyDescent="0.2"/>
    <row r="655" s="95" customFormat="1" x14ac:dyDescent="0.2"/>
    <row r="656" s="95" customFormat="1" x14ac:dyDescent="0.2"/>
    <row r="657" s="95" customFormat="1" x14ac:dyDescent="0.2"/>
    <row r="658" s="95" customFormat="1" x14ac:dyDescent="0.2"/>
    <row r="659" s="95" customFormat="1" x14ac:dyDescent="0.2"/>
    <row r="660" s="95" customFormat="1" x14ac:dyDescent="0.2"/>
    <row r="661" s="95" customFormat="1" x14ac:dyDescent="0.2"/>
    <row r="662" s="95" customFormat="1" x14ac:dyDescent="0.2"/>
    <row r="663" s="95" customFormat="1" x14ac:dyDescent="0.2"/>
    <row r="664" s="95" customFormat="1" x14ac:dyDescent="0.2"/>
    <row r="665" s="95" customFormat="1" x14ac:dyDescent="0.2"/>
    <row r="666" s="95" customFormat="1" x14ac:dyDescent="0.2"/>
    <row r="667" s="95" customFormat="1" x14ac:dyDescent="0.2"/>
    <row r="668" s="95" customFormat="1" x14ac:dyDescent="0.2"/>
    <row r="669" s="95" customFormat="1" x14ac:dyDescent="0.2"/>
    <row r="670" s="95" customFormat="1" x14ac:dyDescent="0.2"/>
    <row r="671" s="95" customFormat="1" x14ac:dyDescent="0.2"/>
    <row r="672" s="95" customFormat="1" x14ac:dyDescent="0.2"/>
    <row r="673" s="95" customFormat="1" x14ac:dyDescent="0.2"/>
    <row r="674" s="95" customFormat="1" x14ac:dyDescent="0.2"/>
    <row r="675" s="95" customFormat="1" x14ac:dyDescent="0.2"/>
    <row r="676" s="95" customFormat="1" x14ac:dyDescent="0.2"/>
    <row r="677" s="95" customFormat="1" x14ac:dyDescent="0.2"/>
    <row r="678" s="95" customFormat="1" x14ac:dyDescent="0.2"/>
    <row r="679" s="95" customFormat="1" x14ac:dyDescent="0.2"/>
    <row r="680" s="95" customFormat="1" x14ac:dyDescent="0.2"/>
    <row r="681" s="95" customFormat="1" x14ac:dyDescent="0.2"/>
    <row r="682" s="95" customFormat="1" x14ac:dyDescent="0.2"/>
    <row r="683" s="95" customFormat="1" x14ac:dyDescent="0.2"/>
    <row r="684" s="95" customFormat="1" x14ac:dyDescent="0.2"/>
    <row r="685" s="95" customFormat="1" x14ac:dyDescent="0.2"/>
    <row r="686" s="95" customFormat="1" x14ac:dyDescent="0.2"/>
    <row r="687" s="95" customFormat="1" x14ac:dyDescent="0.2"/>
    <row r="688" s="95" customFormat="1" x14ac:dyDescent="0.2"/>
    <row r="689" s="95" customFormat="1" x14ac:dyDescent="0.2"/>
    <row r="690" s="95" customFormat="1" x14ac:dyDescent="0.2"/>
    <row r="691" s="95" customFormat="1" x14ac:dyDescent="0.2"/>
    <row r="692" s="95" customFormat="1" x14ac:dyDescent="0.2"/>
    <row r="693" s="95" customFormat="1" x14ac:dyDescent="0.2"/>
    <row r="694" s="95" customFormat="1" x14ac:dyDescent="0.2"/>
    <row r="695" s="95" customFormat="1" x14ac:dyDescent="0.2"/>
    <row r="696" s="95" customFormat="1" x14ac:dyDescent="0.2"/>
    <row r="697" s="95" customFormat="1" x14ac:dyDescent="0.2"/>
    <row r="698" s="95" customFormat="1" x14ac:dyDescent="0.2"/>
    <row r="699" s="95" customFormat="1" x14ac:dyDescent="0.2"/>
    <row r="700" s="95" customFormat="1" x14ac:dyDescent="0.2"/>
    <row r="701" s="95" customFormat="1" x14ac:dyDescent="0.2"/>
    <row r="702" s="95" customFormat="1" x14ac:dyDescent="0.2"/>
    <row r="703" s="95" customFormat="1" x14ac:dyDescent="0.2"/>
    <row r="704" s="95" customFormat="1" x14ac:dyDescent="0.2"/>
    <row r="705" s="95" customFormat="1" x14ac:dyDescent="0.2"/>
    <row r="706" s="95" customFormat="1" x14ac:dyDescent="0.2"/>
    <row r="707" s="95" customFormat="1" x14ac:dyDescent="0.2"/>
    <row r="708" s="95" customFormat="1" x14ac:dyDescent="0.2"/>
    <row r="709" s="95" customFormat="1" x14ac:dyDescent="0.2"/>
    <row r="710" s="95" customFormat="1" x14ac:dyDescent="0.2"/>
    <row r="711" s="95" customFormat="1" x14ac:dyDescent="0.2"/>
    <row r="712" s="95" customFormat="1" x14ac:dyDescent="0.2"/>
    <row r="713" s="95" customFormat="1" x14ac:dyDescent="0.2"/>
    <row r="714" s="95" customFormat="1" x14ac:dyDescent="0.2"/>
    <row r="715" s="95" customFormat="1" x14ac:dyDescent="0.2"/>
    <row r="716" s="95" customFormat="1" x14ac:dyDescent="0.2"/>
    <row r="717" s="95" customFormat="1" x14ac:dyDescent="0.2"/>
    <row r="718" s="95" customFormat="1" x14ac:dyDescent="0.2"/>
    <row r="719" s="95" customFormat="1" x14ac:dyDescent="0.2"/>
    <row r="720" s="95" customFormat="1" x14ac:dyDescent="0.2"/>
    <row r="721" s="95" customFormat="1" x14ac:dyDescent="0.2"/>
    <row r="722" s="95" customFormat="1" x14ac:dyDescent="0.2"/>
    <row r="723" s="95" customFormat="1" x14ac:dyDescent="0.2"/>
    <row r="724" s="95" customFormat="1" x14ac:dyDescent="0.2"/>
    <row r="725" s="95" customFormat="1" x14ac:dyDescent="0.2"/>
    <row r="726" s="95" customFormat="1" x14ac:dyDescent="0.2"/>
    <row r="727" s="95" customFormat="1" x14ac:dyDescent="0.2"/>
    <row r="728" s="95" customFormat="1" x14ac:dyDescent="0.2"/>
    <row r="729" s="95" customFormat="1" x14ac:dyDescent="0.2"/>
    <row r="730" s="95" customFormat="1" x14ac:dyDescent="0.2"/>
    <row r="731" s="95" customFormat="1" x14ac:dyDescent="0.2"/>
    <row r="732" s="95" customFormat="1" x14ac:dyDescent="0.2"/>
    <row r="733" s="95" customFormat="1" x14ac:dyDescent="0.2"/>
    <row r="734" s="95" customFormat="1" x14ac:dyDescent="0.2"/>
    <row r="735" s="95" customFormat="1" x14ac:dyDescent="0.2"/>
    <row r="736" s="95" customFormat="1" x14ac:dyDescent="0.2"/>
    <row r="737" s="95" customFormat="1" x14ac:dyDescent="0.2"/>
    <row r="738" s="95" customFormat="1" x14ac:dyDescent="0.2"/>
    <row r="739" s="95" customFormat="1" x14ac:dyDescent="0.2"/>
    <row r="740" s="95" customFormat="1" x14ac:dyDescent="0.2"/>
    <row r="741" s="95" customFormat="1" x14ac:dyDescent="0.2"/>
    <row r="742" s="95" customFormat="1" x14ac:dyDescent="0.2"/>
    <row r="743" s="95" customFormat="1" x14ac:dyDescent="0.2"/>
    <row r="744" s="95" customFormat="1" x14ac:dyDescent="0.2"/>
    <row r="745" s="95" customFormat="1" x14ac:dyDescent="0.2"/>
    <row r="746" s="95" customFormat="1" x14ac:dyDescent="0.2"/>
    <row r="747" s="95" customFormat="1" x14ac:dyDescent="0.2"/>
    <row r="748" s="95" customFormat="1" x14ac:dyDescent="0.2"/>
    <row r="749" s="95" customFormat="1" x14ac:dyDescent="0.2"/>
    <row r="750" s="95" customFormat="1" x14ac:dyDescent="0.2"/>
    <row r="751" s="95" customFormat="1" x14ac:dyDescent="0.2"/>
    <row r="752" s="95" customFormat="1" x14ac:dyDescent="0.2"/>
    <row r="753" s="95" customFormat="1" x14ac:dyDescent="0.2"/>
    <row r="754" s="95" customFormat="1" x14ac:dyDescent="0.2"/>
    <row r="755" s="95" customFormat="1" x14ac:dyDescent="0.2"/>
    <row r="756" s="95" customFormat="1" x14ac:dyDescent="0.2"/>
    <row r="757" s="95" customFormat="1" x14ac:dyDescent="0.2"/>
    <row r="758" s="95" customFormat="1" x14ac:dyDescent="0.2"/>
    <row r="759" s="95" customFormat="1" x14ac:dyDescent="0.2"/>
    <row r="760" s="95" customFormat="1" x14ac:dyDescent="0.2"/>
    <row r="761" s="95" customFormat="1" x14ac:dyDescent="0.2"/>
    <row r="762" s="95" customFormat="1" x14ac:dyDescent="0.2"/>
    <row r="763" s="95" customFormat="1" x14ac:dyDescent="0.2"/>
    <row r="764" s="95" customFormat="1" x14ac:dyDescent="0.2"/>
    <row r="765" s="95" customFormat="1" x14ac:dyDescent="0.2"/>
    <row r="766" s="95" customFormat="1" x14ac:dyDescent="0.2"/>
    <row r="767" s="95" customFormat="1" x14ac:dyDescent="0.2"/>
    <row r="768" s="95" customFormat="1" x14ac:dyDescent="0.2"/>
    <row r="769" s="95" customFormat="1" x14ac:dyDescent="0.2"/>
    <row r="770" s="95" customFormat="1" x14ac:dyDescent="0.2"/>
    <row r="771" s="95" customFormat="1" x14ac:dyDescent="0.2"/>
    <row r="772" s="95" customFormat="1" x14ac:dyDescent="0.2"/>
    <row r="773" s="95" customFormat="1" x14ac:dyDescent="0.2"/>
    <row r="774" s="95" customFormat="1" x14ac:dyDescent="0.2"/>
    <row r="775" s="95" customFormat="1" x14ac:dyDescent="0.2"/>
    <row r="776" s="95" customFormat="1" x14ac:dyDescent="0.2"/>
    <row r="777" s="95" customFormat="1" x14ac:dyDescent="0.2"/>
    <row r="778" s="95" customFormat="1" x14ac:dyDescent="0.2"/>
    <row r="779" s="95" customFormat="1" x14ac:dyDescent="0.2"/>
    <row r="780" s="95" customFormat="1" x14ac:dyDescent="0.2"/>
    <row r="781" s="95" customFormat="1" x14ac:dyDescent="0.2"/>
    <row r="782" s="95" customFormat="1" x14ac:dyDescent="0.2"/>
    <row r="783" s="95" customFormat="1" x14ac:dyDescent="0.2"/>
    <row r="784" s="95" customFormat="1" x14ac:dyDescent="0.2"/>
    <row r="785" s="95" customFormat="1" x14ac:dyDescent="0.2"/>
    <row r="786" s="95" customFormat="1" x14ac:dyDescent="0.2"/>
    <row r="787" s="95" customFormat="1" x14ac:dyDescent="0.2"/>
    <row r="788" s="95" customFormat="1" x14ac:dyDescent="0.2"/>
    <row r="789" s="95" customFormat="1" x14ac:dyDescent="0.2"/>
    <row r="790" s="95" customFormat="1" x14ac:dyDescent="0.2"/>
    <row r="791" s="95" customFormat="1" x14ac:dyDescent="0.2"/>
    <row r="792" s="95" customFormat="1" x14ac:dyDescent="0.2"/>
    <row r="793" s="95" customFormat="1" x14ac:dyDescent="0.2"/>
    <row r="794" s="95" customFormat="1" x14ac:dyDescent="0.2"/>
    <row r="795" s="95" customFormat="1" x14ac:dyDescent="0.2"/>
    <row r="796" s="95" customFormat="1" x14ac:dyDescent="0.2"/>
    <row r="797" s="95" customFormat="1" x14ac:dyDescent="0.2"/>
    <row r="798" s="95" customFormat="1" x14ac:dyDescent="0.2"/>
    <row r="799" s="95" customFormat="1" x14ac:dyDescent="0.2"/>
    <row r="800" s="95" customFormat="1" x14ac:dyDescent="0.2"/>
    <row r="801" s="95" customFormat="1" x14ac:dyDescent="0.2"/>
    <row r="802" s="95" customFormat="1" x14ac:dyDescent="0.2"/>
    <row r="803" s="95" customFormat="1" x14ac:dyDescent="0.2"/>
    <row r="804" s="95" customFormat="1" x14ac:dyDescent="0.2"/>
    <row r="805" s="95" customFormat="1" x14ac:dyDescent="0.2"/>
    <row r="806" s="95" customFormat="1" x14ac:dyDescent="0.2"/>
    <row r="807" s="95" customFormat="1" x14ac:dyDescent="0.2"/>
    <row r="808" s="95" customFormat="1" x14ac:dyDescent="0.2"/>
    <row r="809" s="95" customFormat="1" x14ac:dyDescent="0.2"/>
    <row r="810" s="95" customFormat="1" x14ac:dyDescent="0.2"/>
    <row r="811" s="95" customFormat="1" x14ac:dyDescent="0.2"/>
    <row r="812" s="95" customFormat="1" x14ac:dyDescent="0.2"/>
    <row r="813" s="95" customFormat="1" x14ac:dyDescent="0.2"/>
    <row r="814" s="95" customFormat="1" x14ac:dyDescent="0.2"/>
    <row r="815" s="95" customFormat="1" x14ac:dyDescent="0.2"/>
    <row r="816" s="95" customFormat="1" x14ac:dyDescent="0.2"/>
    <row r="817" s="95" customFormat="1" x14ac:dyDescent="0.2"/>
    <row r="818" s="95" customFormat="1" x14ac:dyDescent="0.2"/>
    <row r="819" s="95" customFormat="1" x14ac:dyDescent="0.2"/>
    <row r="820" s="95" customFormat="1" x14ac:dyDescent="0.2"/>
    <row r="821" s="95" customFormat="1" x14ac:dyDescent="0.2"/>
    <row r="822" s="95" customFormat="1" x14ac:dyDescent="0.2"/>
    <row r="823" s="95" customFormat="1" x14ac:dyDescent="0.2"/>
    <row r="824" s="95" customFormat="1" x14ac:dyDescent="0.2"/>
    <row r="825" s="95" customFormat="1" x14ac:dyDescent="0.2"/>
    <row r="826" s="95" customFormat="1" x14ac:dyDescent="0.2"/>
    <row r="827" s="95" customFormat="1" x14ac:dyDescent="0.2"/>
    <row r="828" s="95" customFormat="1" x14ac:dyDescent="0.2"/>
    <row r="829" s="95" customFormat="1" x14ac:dyDescent="0.2"/>
    <row r="830" s="95" customFormat="1" x14ac:dyDescent="0.2"/>
    <row r="831" s="95" customFormat="1" x14ac:dyDescent="0.2"/>
    <row r="832" s="95" customFormat="1" x14ac:dyDescent="0.2"/>
    <row r="833" s="95" customFormat="1" x14ac:dyDescent="0.2"/>
    <row r="834" s="95" customFormat="1" x14ac:dyDescent="0.2"/>
    <row r="835" s="95" customFormat="1" x14ac:dyDescent="0.2"/>
    <row r="836" s="95" customFormat="1" x14ac:dyDescent="0.2"/>
    <row r="837" s="95" customFormat="1" x14ac:dyDescent="0.2"/>
    <row r="838" s="95" customFormat="1" x14ac:dyDescent="0.2"/>
    <row r="839" s="95" customFormat="1" x14ac:dyDescent="0.2"/>
    <row r="840" s="95" customFormat="1" x14ac:dyDescent="0.2"/>
    <row r="841" s="95" customFormat="1" x14ac:dyDescent="0.2"/>
    <row r="842" s="95" customFormat="1" x14ac:dyDescent="0.2"/>
    <row r="843" s="95" customFormat="1" x14ac:dyDescent="0.2"/>
    <row r="844" s="95" customFormat="1" x14ac:dyDescent="0.2"/>
    <row r="845" s="95" customFormat="1" x14ac:dyDescent="0.2"/>
    <row r="846" s="95" customFormat="1" x14ac:dyDescent="0.2"/>
    <row r="847" s="95" customFormat="1" x14ac:dyDescent="0.2"/>
    <row r="848" s="95" customFormat="1" x14ac:dyDescent="0.2"/>
    <row r="849" s="95" customFormat="1" x14ac:dyDescent="0.2"/>
    <row r="850" s="95" customFormat="1" x14ac:dyDescent="0.2"/>
    <row r="851" s="95" customFormat="1" x14ac:dyDescent="0.2"/>
    <row r="852" s="95" customFormat="1" x14ac:dyDescent="0.2"/>
    <row r="853" s="95" customFormat="1" x14ac:dyDescent="0.2"/>
    <row r="854" s="95" customFormat="1" x14ac:dyDescent="0.2"/>
    <row r="855" s="95" customFormat="1" x14ac:dyDescent="0.2"/>
    <row r="856" s="95" customFormat="1" x14ac:dyDescent="0.2"/>
    <row r="857" s="95" customFormat="1" x14ac:dyDescent="0.2"/>
    <row r="858" s="95" customFormat="1" x14ac:dyDescent="0.2"/>
    <row r="859" s="95" customFormat="1" x14ac:dyDescent="0.2"/>
    <row r="860" s="95" customFormat="1" x14ac:dyDescent="0.2"/>
    <row r="861" s="95" customFormat="1" x14ac:dyDescent="0.2"/>
    <row r="862" s="95" customFormat="1" x14ac:dyDescent="0.2"/>
    <row r="863" s="95" customFormat="1" x14ac:dyDescent="0.2"/>
    <row r="864" s="95" customFormat="1" x14ac:dyDescent="0.2"/>
    <row r="865" s="95" customFormat="1" x14ac:dyDescent="0.2"/>
    <row r="866" s="95" customFormat="1" x14ac:dyDescent="0.2"/>
    <row r="867" s="95" customFormat="1" x14ac:dyDescent="0.2"/>
    <row r="868" s="95" customFormat="1" x14ac:dyDescent="0.2"/>
    <row r="869" s="95" customFormat="1" x14ac:dyDescent="0.2"/>
    <row r="870" s="95" customFormat="1" x14ac:dyDescent="0.2"/>
    <row r="871" s="95" customFormat="1" x14ac:dyDescent="0.2"/>
    <row r="872" s="95" customFormat="1" x14ac:dyDescent="0.2"/>
    <row r="873" s="95" customFormat="1" x14ac:dyDescent="0.2"/>
    <row r="874" s="95" customFormat="1" x14ac:dyDescent="0.2"/>
    <row r="875" s="95" customFormat="1" x14ac:dyDescent="0.2"/>
    <row r="876" s="95" customFormat="1" x14ac:dyDescent="0.2"/>
    <row r="877" s="95" customFormat="1" x14ac:dyDescent="0.2"/>
    <row r="878" s="95" customFormat="1" x14ac:dyDescent="0.2"/>
    <row r="879" s="95" customFormat="1" x14ac:dyDescent="0.2"/>
    <row r="880" s="95" customFormat="1" x14ac:dyDescent="0.2"/>
    <row r="881" s="95" customFormat="1" x14ac:dyDescent="0.2"/>
    <row r="882" s="95" customFormat="1" x14ac:dyDescent="0.2"/>
    <row r="883" s="95" customFormat="1" x14ac:dyDescent="0.2"/>
    <row r="884" s="95" customFormat="1" x14ac:dyDescent="0.2"/>
    <row r="885" s="95" customFormat="1" x14ac:dyDescent="0.2"/>
    <row r="886" s="95" customFormat="1" x14ac:dyDescent="0.2"/>
    <row r="887" s="95" customFormat="1" x14ac:dyDescent="0.2"/>
    <row r="888" s="95" customFormat="1" x14ac:dyDescent="0.2"/>
    <row r="889" s="95" customFormat="1" x14ac:dyDescent="0.2"/>
    <row r="890" s="95" customFormat="1" x14ac:dyDescent="0.2"/>
    <row r="891" s="95" customFormat="1" x14ac:dyDescent="0.2"/>
    <row r="892" s="95" customFormat="1" x14ac:dyDescent="0.2"/>
    <row r="893" s="95" customFormat="1" x14ac:dyDescent="0.2"/>
    <row r="894" s="95" customFormat="1" x14ac:dyDescent="0.2"/>
    <row r="895" s="95" customFormat="1" x14ac:dyDescent="0.2"/>
    <row r="896" s="95" customFormat="1" x14ac:dyDescent="0.2"/>
    <row r="897" s="95" customFormat="1" x14ac:dyDescent="0.2"/>
    <row r="898" s="95" customFormat="1" x14ac:dyDescent="0.2"/>
    <row r="899" s="95" customFormat="1" x14ac:dyDescent="0.2"/>
    <row r="900" s="95" customFormat="1" x14ac:dyDescent="0.2"/>
    <row r="901" s="95" customFormat="1" x14ac:dyDescent="0.2"/>
    <row r="902" s="95" customFormat="1" x14ac:dyDescent="0.2"/>
    <row r="903" s="95" customFormat="1" x14ac:dyDescent="0.2"/>
    <row r="904" s="95" customFormat="1" x14ac:dyDescent="0.2"/>
    <row r="905" s="95" customFormat="1" x14ac:dyDescent="0.2"/>
    <row r="906" s="95" customFormat="1" x14ac:dyDescent="0.2"/>
    <row r="907" s="95" customFormat="1" x14ac:dyDescent="0.2"/>
    <row r="908" s="95" customFormat="1" x14ac:dyDescent="0.2"/>
    <row r="909" s="95" customFormat="1" x14ac:dyDescent="0.2"/>
    <row r="910" s="95" customFormat="1" x14ac:dyDescent="0.2"/>
    <row r="911" s="95" customFormat="1" x14ac:dyDescent="0.2"/>
    <row r="912" s="95" customFormat="1" x14ac:dyDescent="0.2"/>
    <row r="913" s="95" customFormat="1" x14ac:dyDescent="0.2"/>
    <row r="914" s="95" customFormat="1" x14ac:dyDescent="0.2"/>
    <row r="915" s="95" customFormat="1" x14ac:dyDescent="0.2"/>
    <row r="916" s="95" customFormat="1" x14ac:dyDescent="0.2"/>
    <row r="917" s="95" customFormat="1" x14ac:dyDescent="0.2"/>
    <row r="918" s="95" customFormat="1" x14ac:dyDescent="0.2"/>
    <row r="919" s="95" customFormat="1" x14ac:dyDescent="0.2"/>
    <row r="920" s="95" customFormat="1" x14ac:dyDescent="0.2"/>
    <row r="921" s="95" customFormat="1" x14ac:dyDescent="0.2"/>
    <row r="922" s="95" customFormat="1" x14ac:dyDescent="0.2"/>
    <row r="923" s="95" customFormat="1" x14ac:dyDescent="0.2"/>
    <row r="924" s="95" customFormat="1" x14ac:dyDescent="0.2"/>
    <row r="925" s="95" customFormat="1" x14ac:dyDescent="0.2"/>
    <row r="926" s="95" customFormat="1" x14ac:dyDescent="0.2"/>
    <row r="927" s="95" customFormat="1" x14ac:dyDescent="0.2"/>
    <row r="928" s="95" customFormat="1" x14ac:dyDescent="0.2"/>
    <row r="929" s="95" customFormat="1" x14ac:dyDescent="0.2"/>
    <row r="930" s="95" customFormat="1" x14ac:dyDescent="0.2"/>
    <row r="931" s="95" customFormat="1" x14ac:dyDescent="0.2"/>
    <row r="932" s="95" customFormat="1" x14ac:dyDescent="0.2"/>
    <row r="933" s="95" customFormat="1" x14ac:dyDescent="0.2"/>
    <row r="934" s="95" customFormat="1" x14ac:dyDescent="0.2"/>
    <row r="935" s="95" customFormat="1" x14ac:dyDescent="0.2"/>
    <row r="936" s="95" customFormat="1" x14ac:dyDescent="0.2"/>
    <row r="937" s="95" customFormat="1" x14ac:dyDescent="0.2"/>
    <row r="938" s="95" customFormat="1" x14ac:dyDescent="0.2"/>
    <row r="939" s="95" customFormat="1" x14ac:dyDescent="0.2"/>
    <row r="940" s="95" customFormat="1" x14ac:dyDescent="0.2"/>
    <row r="941" s="95" customFormat="1" x14ac:dyDescent="0.2"/>
    <row r="942" s="95" customFormat="1" x14ac:dyDescent="0.2"/>
    <row r="943" s="95" customFormat="1" x14ac:dyDescent="0.2"/>
    <row r="944" s="95" customFormat="1" x14ac:dyDescent="0.2"/>
    <row r="945" s="95" customFormat="1" x14ac:dyDescent="0.2"/>
    <row r="946" s="95" customFormat="1" x14ac:dyDescent="0.2"/>
    <row r="947" s="95" customFormat="1" x14ac:dyDescent="0.2"/>
    <row r="948" s="95" customFormat="1" x14ac:dyDescent="0.2"/>
    <row r="949" s="95" customFormat="1" x14ac:dyDescent="0.2"/>
    <row r="950" s="95" customFormat="1" x14ac:dyDescent="0.2"/>
    <row r="951" s="95" customFormat="1" x14ac:dyDescent="0.2"/>
    <row r="952" s="95" customFormat="1" x14ac:dyDescent="0.2"/>
    <row r="953" s="95" customFormat="1" x14ac:dyDescent="0.2"/>
    <row r="954" s="95" customFormat="1" x14ac:dyDescent="0.2"/>
    <row r="955" s="95" customFormat="1" x14ac:dyDescent="0.2"/>
    <row r="956" s="95" customFormat="1" x14ac:dyDescent="0.2"/>
    <row r="957" s="95" customFormat="1" x14ac:dyDescent="0.2"/>
    <row r="958" s="95" customFormat="1" x14ac:dyDescent="0.2"/>
    <row r="959" s="95" customFormat="1" x14ac:dyDescent="0.2"/>
    <row r="960" s="95" customFormat="1" x14ac:dyDescent="0.2"/>
    <row r="961" s="95" customFormat="1" x14ac:dyDescent="0.2"/>
    <row r="962" s="95" customFormat="1" x14ac:dyDescent="0.2"/>
    <row r="963" s="95" customFormat="1" x14ac:dyDescent="0.2"/>
    <row r="964" s="95" customFormat="1" x14ac:dyDescent="0.2"/>
    <row r="965" s="95" customFormat="1" x14ac:dyDescent="0.2"/>
    <row r="966" s="95" customFormat="1" x14ac:dyDescent="0.2"/>
    <row r="967" s="95" customFormat="1" x14ac:dyDescent="0.2"/>
    <row r="968" s="95" customFormat="1" x14ac:dyDescent="0.2"/>
    <row r="969" s="95" customFormat="1" x14ac:dyDescent="0.2"/>
    <row r="970" s="95" customFormat="1" x14ac:dyDescent="0.2"/>
    <row r="971" s="95" customFormat="1" x14ac:dyDescent="0.2"/>
    <row r="972" s="95" customFormat="1" x14ac:dyDescent="0.2"/>
    <row r="973" s="95" customFormat="1" x14ac:dyDescent="0.2"/>
    <row r="974" s="95" customFormat="1" x14ac:dyDescent="0.2"/>
    <row r="975" s="95" customFormat="1" x14ac:dyDescent="0.2"/>
    <row r="976" s="95" customFormat="1" x14ac:dyDescent="0.2"/>
    <row r="977" s="95" customFormat="1" x14ac:dyDescent="0.2"/>
    <row r="978" s="95" customFormat="1" x14ac:dyDescent="0.2"/>
    <row r="979" s="95" customFormat="1" x14ac:dyDescent="0.2"/>
    <row r="980" s="95" customFormat="1" x14ac:dyDescent="0.2"/>
    <row r="981" s="95" customFormat="1" x14ac:dyDescent="0.2"/>
    <row r="982" s="95" customFormat="1" x14ac:dyDescent="0.2"/>
    <row r="983" s="95" customFormat="1" x14ac:dyDescent="0.2"/>
    <row r="984" s="95" customFormat="1" x14ac:dyDescent="0.2"/>
    <row r="985" s="95" customFormat="1" x14ac:dyDescent="0.2"/>
    <row r="986" s="95" customFormat="1" x14ac:dyDescent="0.2"/>
    <row r="987" s="95" customFormat="1" x14ac:dyDescent="0.2"/>
    <row r="988" s="95" customFormat="1" x14ac:dyDescent="0.2"/>
    <row r="989" s="95" customFormat="1" x14ac:dyDescent="0.2"/>
    <row r="990" s="95" customFormat="1" x14ac:dyDescent="0.2"/>
    <row r="991" s="95" customFormat="1" x14ac:dyDescent="0.2"/>
    <row r="992" s="95" customFormat="1" x14ac:dyDescent="0.2"/>
    <row r="993" s="95" customFormat="1" x14ac:dyDescent="0.2"/>
    <row r="994" s="95" customFormat="1" x14ac:dyDescent="0.2"/>
    <row r="995" s="95" customFormat="1" x14ac:dyDescent="0.2"/>
    <row r="996" s="95" customFormat="1" x14ac:dyDescent="0.2"/>
    <row r="997" s="95" customFormat="1" x14ac:dyDescent="0.2"/>
    <row r="998" s="95" customFormat="1" x14ac:dyDescent="0.2"/>
    <row r="999" s="95" customFormat="1" x14ac:dyDescent="0.2"/>
    <row r="1000" s="95" customFormat="1" x14ac:dyDescent="0.2"/>
    <row r="1001" s="95" customFormat="1" x14ac:dyDescent="0.2"/>
    <row r="1002" s="95" customFormat="1" x14ac:dyDescent="0.2"/>
    <row r="1003" s="95" customFormat="1" x14ac:dyDescent="0.2"/>
    <row r="1004" s="95" customFormat="1" x14ac:dyDescent="0.2"/>
    <row r="1005" s="95" customFormat="1" x14ac:dyDescent="0.2"/>
    <row r="1006" s="95" customFormat="1" x14ac:dyDescent="0.2"/>
    <row r="1007" s="95" customFormat="1" x14ac:dyDescent="0.2"/>
    <row r="1008" s="95" customFormat="1" x14ac:dyDescent="0.2"/>
    <row r="1009" s="95" customFormat="1" x14ac:dyDescent="0.2"/>
    <row r="1010" s="95" customFormat="1" x14ac:dyDescent="0.2"/>
    <row r="1011" s="95" customFormat="1" x14ac:dyDescent="0.2"/>
    <row r="1012" s="95" customFormat="1" x14ac:dyDescent="0.2"/>
    <row r="1013" s="95" customFormat="1" x14ac:dyDescent="0.2"/>
    <row r="1014" s="95" customFormat="1" x14ac:dyDescent="0.2"/>
    <row r="1015" s="95" customFormat="1" x14ac:dyDescent="0.2"/>
    <row r="1016" s="95" customFormat="1" x14ac:dyDescent="0.2"/>
    <row r="1017" s="95" customFormat="1" x14ac:dyDescent="0.2"/>
    <row r="1018" s="95" customFormat="1" x14ac:dyDescent="0.2"/>
    <row r="1019" s="95" customFormat="1" x14ac:dyDescent="0.2"/>
    <row r="1020" s="95" customFormat="1" x14ac:dyDescent="0.2"/>
    <row r="1021" s="95" customFormat="1" x14ac:dyDescent="0.2"/>
    <row r="1022" s="95" customFormat="1" x14ac:dyDescent="0.2"/>
    <row r="1023" s="95" customFormat="1" x14ac:dyDescent="0.2"/>
    <row r="1024" s="95" customFormat="1" x14ac:dyDescent="0.2"/>
    <row r="1025" s="95" customFormat="1" x14ac:dyDescent="0.2"/>
    <row r="1026" s="95" customFormat="1" x14ac:dyDescent="0.2"/>
    <row r="1027" s="95" customFormat="1" x14ac:dyDescent="0.2"/>
    <row r="1028" s="95" customFormat="1" x14ac:dyDescent="0.2"/>
    <row r="1029" s="95" customFormat="1" x14ac:dyDescent="0.2"/>
    <row r="1030" s="95" customFormat="1" x14ac:dyDescent="0.2"/>
    <row r="1031" s="95" customFormat="1" x14ac:dyDescent="0.2"/>
    <row r="1032" s="95" customFormat="1" x14ac:dyDescent="0.2"/>
    <row r="1033" s="95" customFormat="1" x14ac:dyDescent="0.2"/>
    <row r="1034" s="95" customFormat="1" x14ac:dyDescent="0.2"/>
    <row r="1035" s="95" customFormat="1" x14ac:dyDescent="0.2"/>
    <row r="1036" s="95" customFormat="1" x14ac:dyDescent="0.2"/>
    <row r="1037" s="95" customFormat="1" x14ac:dyDescent="0.2"/>
    <row r="1038" s="95" customFormat="1" x14ac:dyDescent="0.2"/>
    <row r="1039" s="95" customFormat="1" x14ac:dyDescent="0.2"/>
    <row r="1040" s="95" customFormat="1" x14ac:dyDescent="0.2"/>
    <row r="1041" s="95" customFormat="1" x14ac:dyDescent="0.2"/>
    <row r="1042" s="95" customFormat="1" x14ac:dyDescent="0.2"/>
    <row r="1043" s="95" customFormat="1" x14ac:dyDescent="0.2"/>
    <row r="1044" s="95" customFormat="1" x14ac:dyDescent="0.2"/>
    <row r="1045" s="95" customFormat="1" x14ac:dyDescent="0.2"/>
    <row r="1046" s="95" customFormat="1" x14ac:dyDescent="0.2"/>
    <row r="1047" s="95" customFormat="1" x14ac:dyDescent="0.2"/>
    <row r="1048" s="95" customFormat="1" x14ac:dyDescent="0.2"/>
    <row r="1049" s="95" customFormat="1" x14ac:dyDescent="0.2"/>
    <row r="1050" s="95" customFormat="1" x14ac:dyDescent="0.2"/>
    <row r="1051" s="95" customFormat="1" x14ac:dyDescent="0.2"/>
    <row r="1052" s="95" customFormat="1" x14ac:dyDescent="0.2"/>
    <row r="1053" s="95" customFormat="1" x14ac:dyDescent="0.2"/>
    <row r="1054" s="95" customFormat="1" x14ac:dyDescent="0.2"/>
    <row r="1055" s="95" customFormat="1" x14ac:dyDescent="0.2"/>
    <row r="1056" s="95" customFormat="1" x14ac:dyDescent="0.2"/>
    <row r="1057" s="95" customFormat="1" x14ac:dyDescent="0.2"/>
    <row r="1058" s="95" customFormat="1" x14ac:dyDescent="0.2"/>
    <row r="1059" s="95" customFormat="1" x14ac:dyDescent="0.2"/>
    <row r="1060" s="95" customFormat="1" x14ac:dyDescent="0.2"/>
    <row r="1061" s="95" customFormat="1" x14ac:dyDescent="0.2"/>
    <row r="1062" s="95" customFormat="1" x14ac:dyDescent="0.2"/>
    <row r="1063" s="95" customFormat="1" x14ac:dyDescent="0.2"/>
    <row r="1064" s="95" customFormat="1" x14ac:dyDescent="0.2"/>
    <row r="1065" s="95" customFormat="1" x14ac:dyDescent="0.2"/>
    <row r="1066" s="95" customFormat="1" x14ac:dyDescent="0.2"/>
    <row r="1067" s="95" customFormat="1" x14ac:dyDescent="0.2"/>
    <row r="1068" s="95" customFormat="1" x14ac:dyDescent="0.2"/>
    <row r="1069" s="95" customFormat="1" x14ac:dyDescent="0.2"/>
    <row r="1070" s="95" customFormat="1" x14ac:dyDescent="0.2"/>
    <row r="1071" s="95" customFormat="1" x14ac:dyDescent="0.2"/>
    <row r="1072" s="95" customFormat="1" x14ac:dyDescent="0.2"/>
    <row r="1073" s="95" customFormat="1" x14ac:dyDescent="0.2"/>
    <row r="1074" s="95" customFormat="1" x14ac:dyDescent="0.2"/>
    <row r="1075" s="95" customFormat="1" x14ac:dyDescent="0.2"/>
    <row r="1076" s="95" customFormat="1" x14ac:dyDescent="0.2"/>
    <row r="1077" s="95" customFormat="1" x14ac:dyDescent="0.2"/>
    <row r="1078" s="95" customFormat="1" x14ac:dyDescent="0.2"/>
    <row r="1079" s="95" customFormat="1" x14ac:dyDescent="0.2"/>
    <row r="1080" s="95" customFormat="1" x14ac:dyDescent="0.2"/>
    <row r="1081" s="95" customFormat="1" x14ac:dyDescent="0.2"/>
    <row r="1082" s="95" customFormat="1" x14ac:dyDescent="0.2"/>
    <row r="1083" s="95" customFormat="1" x14ac:dyDescent="0.2"/>
    <row r="1084" s="95" customFormat="1" x14ac:dyDescent="0.2"/>
    <row r="1085" s="95" customFormat="1" x14ac:dyDescent="0.2"/>
    <row r="1086" s="95" customFormat="1" x14ac:dyDescent="0.2"/>
    <row r="1087" s="95" customFormat="1" x14ac:dyDescent="0.2"/>
    <row r="1088" s="95" customFormat="1" x14ac:dyDescent="0.2"/>
    <row r="1089" s="95" customFormat="1" x14ac:dyDescent="0.2"/>
    <row r="1090" s="95" customFormat="1" x14ac:dyDescent="0.2"/>
    <row r="1091" s="95" customFormat="1" x14ac:dyDescent="0.2"/>
    <row r="1092" s="95" customFormat="1" x14ac:dyDescent="0.2"/>
    <row r="1093" s="95" customFormat="1" x14ac:dyDescent="0.2"/>
    <row r="1094" s="95" customFormat="1" x14ac:dyDescent="0.2"/>
    <row r="1095" s="95" customFormat="1" x14ac:dyDescent="0.2"/>
    <row r="1096" s="95" customFormat="1" x14ac:dyDescent="0.2"/>
    <row r="1097" s="95" customFormat="1" x14ac:dyDescent="0.2"/>
    <row r="1098" s="95" customFormat="1" x14ac:dyDescent="0.2"/>
    <row r="1099" s="95" customFormat="1" x14ac:dyDescent="0.2"/>
    <row r="1100" s="95" customFormat="1" x14ac:dyDescent="0.2"/>
    <row r="1101" s="95" customFormat="1" x14ac:dyDescent="0.2"/>
    <row r="1102" s="95" customFormat="1" x14ac:dyDescent="0.2"/>
    <row r="1103" s="95" customFormat="1" x14ac:dyDescent="0.2"/>
    <row r="1104" s="95" customFormat="1" x14ac:dyDescent="0.2"/>
    <row r="1105" s="95" customFormat="1" x14ac:dyDescent="0.2"/>
    <row r="1106" s="95" customFormat="1" x14ac:dyDescent="0.2"/>
    <row r="1107" s="95" customFormat="1" x14ac:dyDescent="0.2"/>
    <row r="1108" s="95" customFormat="1" x14ac:dyDescent="0.2"/>
    <row r="1109" s="95" customFormat="1" x14ac:dyDescent="0.2"/>
    <row r="1110" s="95" customFormat="1" x14ac:dyDescent="0.2"/>
    <row r="1111" s="95" customFormat="1" x14ac:dyDescent="0.2"/>
    <row r="1112" s="95" customFormat="1" x14ac:dyDescent="0.2"/>
    <row r="1113" s="95" customFormat="1" x14ac:dyDescent="0.2"/>
    <row r="1114" s="95" customFormat="1" x14ac:dyDescent="0.2"/>
    <row r="1115" s="95" customFormat="1" x14ac:dyDescent="0.2"/>
    <row r="1116" s="95" customFormat="1" x14ac:dyDescent="0.2"/>
    <row r="1117" s="95" customFormat="1" x14ac:dyDescent="0.2"/>
    <row r="1118" s="95" customFormat="1" x14ac:dyDescent="0.2"/>
    <row r="1119" s="95" customFormat="1" x14ac:dyDescent="0.2"/>
    <row r="1120" s="95" customFormat="1" x14ac:dyDescent="0.2"/>
    <row r="1121" s="95" customFormat="1" x14ac:dyDescent="0.2"/>
    <row r="1122" s="95" customFormat="1" x14ac:dyDescent="0.2"/>
    <row r="1123" s="95" customFormat="1" x14ac:dyDescent="0.2"/>
    <row r="1124" s="95" customFormat="1" x14ac:dyDescent="0.2"/>
    <row r="1125" s="95" customFormat="1" x14ac:dyDescent="0.2"/>
    <row r="1126" s="95" customFormat="1" x14ac:dyDescent="0.2"/>
    <row r="1127" s="95" customFormat="1" x14ac:dyDescent="0.2"/>
    <row r="1128" s="95" customFormat="1" x14ac:dyDescent="0.2"/>
    <row r="1129" s="95" customFormat="1" x14ac:dyDescent="0.2"/>
    <row r="1130" s="95" customFormat="1" x14ac:dyDescent="0.2"/>
    <row r="1131" s="95" customFormat="1" x14ac:dyDescent="0.2"/>
    <row r="1132" s="95" customFormat="1" x14ac:dyDescent="0.2"/>
    <row r="1133" s="95" customFormat="1" x14ac:dyDescent="0.2"/>
    <row r="1134" s="95" customFormat="1" x14ac:dyDescent="0.2"/>
    <row r="1135" s="95" customFormat="1" x14ac:dyDescent="0.2"/>
    <row r="1136" s="95" customFormat="1" x14ac:dyDescent="0.2"/>
    <row r="1137" s="95" customFormat="1" x14ac:dyDescent="0.2"/>
    <row r="1138" s="95" customFormat="1" x14ac:dyDescent="0.2"/>
    <row r="1139" s="95" customFormat="1" x14ac:dyDescent="0.2"/>
    <row r="1140" s="95" customFormat="1" x14ac:dyDescent="0.2"/>
    <row r="1141" s="95" customFormat="1" x14ac:dyDescent="0.2"/>
    <row r="1142" s="95" customFormat="1" x14ac:dyDescent="0.2"/>
    <row r="1143" s="95" customFormat="1" x14ac:dyDescent="0.2"/>
    <row r="1144" s="95" customFormat="1" x14ac:dyDescent="0.2"/>
    <row r="1145" s="95" customFormat="1" x14ac:dyDescent="0.2"/>
    <row r="1146" s="95" customFormat="1" x14ac:dyDescent="0.2"/>
    <row r="1147" s="95" customFormat="1" x14ac:dyDescent="0.2"/>
    <row r="1148" s="95" customFormat="1" x14ac:dyDescent="0.2"/>
    <row r="1149" s="95" customFormat="1" x14ac:dyDescent="0.2"/>
    <row r="1150" s="95" customFormat="1" x14ac:dyDescent="0.2"/>
    <row r="1151" s="95" customFormat="1" x14ac:dyDescent="0.2"/>
    <row r="1152" s="95" customFormat="1" x14ac:dyDescent="0.2"/>
    <row r="1153" s="95" customFormat="1" x14ac:dyDescent="0.2"/>
    <row r="1154" s="95" customFormat="1" x14ac:dyDescent="0.2"/>
    <row r="1155" s="95" customFormat="1" x14ac:dyDescent="0.2"/>
    <row r="1156" s="95" customFormat="1" x14ac:dyDescent="0.2"/>
    <row r="1157" s="95" customFormat="1" x14ac:dyDescent="0.2"/>
    <row r="1158" s="95" customFormat="1" x14ac:dyDescent="0.2"/>
    <row r="1159" s="95" customFormat="1" x14ac:dyDescent="0.2"/>
    <row r="1160" s="95" customFormat="1" x14ac:dyDescent="0.2"/>
    <row r="1161" s="95" customFormat="1" x14ac:dyDescent="0.2"/>
    <row r="1162" s="95" customFormat="1" x14ac:dyDescent="0.2"/>
    <row r="1163" s="95" customFormat="1" x14ac:dyDescent="0.2"/>
    <row r="1164" s="95" customFormat="1" x14ac:dyDescent="0.2"/>
    <row r="1165" s="95" customFormat="1" x14ac:dyDescent="0.2"/>
    <row r="1166" s="95" customFormat="1" x14ac:dyDescent="0.2"/>
    <row r="1167" s="95" customFormat="1" x14ac:dyDescent="0.2"/>
    <row r="1168" s="95" customFormat="1" x14ac:dyDescent="0.2"/>
    <row r="1169" s="95" customFormat="1" x14ac:dyDescent="0.2"/>
    <row r="1170" s="95" customFormat="1" x14ac:dyDescent="0.2"/>
    <row r="1171" s="95" customFormat="1" x14ac:dyDescent="0.2"/>
    <row r="1172" s="95" customFormat="1" x14ac:dyDescent="0.2"/>
    <row r="1173" s="95" customFormat="1" x14ac:dyDescent="0.2"/>
    <row r="1174" s="95" customFormat="1" x14ac:dyDescent="0.2"/>
    <row r="1175" s="95" customFormat="1" x14ac:dyDescent="0.2"/>
    <row r="1176" s="95" customFormat="1" x14ac:dyDescent="0.2"/>
    <row r="1177" s="95" customFormat="1" x14ac:dyDescent="0.2"/>
    <row r="1178" s="95" customFormat="1" x14ac:dyDescent="0.2"/>
    <row r="1179" s="95" customFormat="1" x14ac:dyDescent="0.2"/>
    <row r="1180" s="95" customFormat="1" x14ac:dyDescent="0.2"/>
    <row r="1181" s="95" customFormat="1" x14ac:dyDescent="0.2"/>
    <row r="1182" s="95" customFormat="1" x14ac:dyDescent="0.2"/>
    <row r="1183" s="95" customFormat="1" x14ac:dyDescent="0.2"/>
    <row r="1184" s="95" customFormat="1" x14ac:dyDescent="0.2"/>
    <row r="1185" s="95" customFormat="1" x14ac:dyDescent="0.2"/>
    <row r="1186" s="95" customFormat="1" x14ac:dyDescent="0.2"/>
    <row r="1187" s="95" customFormat="1" x14ac:dyDescent="0.2"/>
    <row r="1188" s="95" customFormat="1" x14ac:dyDescent="0.2"/>
    <row r="1189" s="95" customFormat="1" x14ac:dyDescent="0.2"/>
    <row r="1190" s="95" customFormat="1" x14ac:dyDescent="0.2"/>
    <row r="1191" s="95" customFormat="1" x14ac:dyDescent="0.2"/>
    <row r="1192" s="95" customFormat="1" x14ac:dyDescent="0.2"/>
    <row r="1193" s="95" customFormat="1" x14ac:dyDescent="0.2"/>
    <row r="1194" s="95" customFormat="1" x14ac:dyDescent="0.2"/>
    <row r="1195" s="95" customFormat="1" x14ac:dyDescent="0.2"/>
    <row r="1196" s="95" customFormat="1" x14ac:dyDescent="0.2"/>
    <row r="1197" s="95" customFormat="1" x14ac:dyDescent="0.2"/>
    <row r="1198" s="95" customFormat="1" x14ac:dyDescent="0.2"/>
    <row r="1199" s="95" customFormat="1" x14ac:dyDescent="0.2"/>
    <row r="1200" s="95" customFormat="1" x14ac:dyDescent="0.2"/>
    <row r="1201" s="95" customFormat="1" x14ac:dyDescent="0.2"/>
    <row r="1202" s="95" customFormat="1" x14ac:dyDescent="0.2"/>
    <row r="1203" s="95" customFormat="1" x14ac:dyDescent="0.2"/>
    <row r="1204" s="95" customFormat="1" x14ac:dyDescent="0.2"/>
    <row r="1205" s="95" customFormat="1" x14ac:dyDescent="0.2"/>
    <row r="1206" s="95" customFormat="1" x14ac:dyDescent="0.2"/>
    <row r="1207" s="95" customFormat="1" x14ac:dyDescent="0.2"/>
    <row r="1208" s="95" customFormat="1" x14ac:dyDescent="0.2"/>
    <row r="1209" s="95" customFormat="1" x14ac:dyDescent="0.2"/>
    <row r="1210" s="95" customFormat="1" x14ac:dyDescent="0.2"/>
    <row r="1211" s="95" customFormat="1" x14ac:dyDescent="0.2"/>
    <row r="1212" s="95" customFormat="1" x14ac:dyDescent="0.2"/>
    <row r="1213" s="95" customFormat="1" x14ac:dyDescent="0.2"/>
    <row r="1214" s="95" customFormat="1" x14ac:dyDescent="0.2"/>
    <row r="1215" s="95" customFormat="1" x14ac:dyDescent="0.2"/>
    <row r="1216" s="95" customFormat="1" x14ac:dyDescent="0.2"/>
    <row r="1217" s="95" customFormat="1" x14ac:dyDescent="0.2"/>
    <row r="1218" s="95" customFormat="1" x14ac:dyDescent="0.2"/>
    <row r="1219" s="95" customFormat="1" x14ac:dyDescent="0.2"/>
    <row r="1220" s="95" customFormat="1" x14ac:dyDescent="0.2"/>
    <row r="1221" s="95" customFormat="1" x14ac:dyDescent="0.2"/>
    <row r="1222" s="95" customFormat="1" x14ac:dyDescent="0.2"/>
    <row r="1223" s="95" customFormat="1" x14ac:dyDescent="0.2"/>
    <row r="1224" s="95" customFormat="1" x14ac:dyDescent="0.2"/>
    <row r="1225" s="95" customFormat="1" x14ac:dyDescent="0.2"/>
    <row r="1226" s="95" customFormat="1" x14ac:dyDescent="0.2"/>
    <row r="1227" s="95" customFormat="1" x14ac:dyDescent="0.2"/>
    <row r="1228" s="95" customFormat="1" x14ac:dyDescent="0.2"/>
    <row r="1229" s="95" customFormat="1" x14ac:dyDescent="0.2"/>
    <row r="1230" s="95" customFormat="1" x14ac:dyDescent="0.2"/>
    <row r="1231" s="95" customFormat="1" x14ac:dyDescent="0.2"/>
    <row r="1232" s="95" customFormat="1" x14ac:dyDescent="0.2"/>
    <row r="1233" s="95" customFormat="1" x14ac:dyDescent="0.2"/>
    <row r="1234" s="95" customFormat="1" x14ac:dyDescent="0.2"/>
    <row r="1235" s="95" customFormat="1" x14ac:dyDescent="0.2"/>
    <row r="1236" s="95" customFormat="1" x14ac:dyDescent="0.2"/>
    <row r="1237" s="95" customFormat="1" x14ac:dyDescent="0.2"/>
    <row r="1238" s="95" customFormat="1" x14ac:dyDescent="0.2"/>
    <row r="1239" s="95" customFormat="1" x14ac:dyDescent="0.2"/>
    <row r="1240" s="95" customFormat="1" x14ac:dyDescent="0.2"/>
    <row r="1241" s="95" customFormat="1" x14ac:dyDescent="0.2"/>
    <row r="1242" s="95" customFormat="1" x14ac:dyDescent="0.2"/>
    <row r="1243" s="95" customFormat="1" x14ac:dyDescent="0.2"/>
    <row r="1244" s="95" customFormat="1" x14ac:dyDescent="0.2"/>
    <row r="1245" s="95" customFormat="1" x14ac:dyDescent="0.2"/>
    <row r="1246" s="95" customFormat="1" x14ac:dyDescent="0.2"/>
    <row r="1247" s="95" customFormat="1" x14ac:dyDescent="0.2"/>
    <row r="1248" s="95" customFormat="1" x14ac:dyDescent="0.2"/>
    <row r="1249" s="95" customFormat="1" x14ac:dyDescent="0.2"/>
    <row r="1250" s="95" customFormat="1" x14ac:dyDescent="0.2"/>
    <row r="1251" s="95" customFormat="1" x14ac:dyDescent="0.2"/>
    <row r="1252" s="95" customFormat="1" x14ac:dyDescent="0.2"/>
    <row r="1253" s="95" customFormat="1" x14ac:dyDescent="0.2"/>
    <row r="1254" s="95" customFormat="1" x14ac:dyDescent="0.2"/>
    <row r="1255" s="95" customFormat="1" x14ac:dyDescent="0.2"/>
    <row r="1256" s="95" customFormat="1" x14ac:dyDescent="0.2"/>
    <row r="1257" s="95" customFormat="1" x14ac:dyDescent="0.2"/>
    <row r="1258" s="95" customFormat="1" x14ac:dyDescent="0.2"/>
    <row r="1259" s="95" customFormat="1" x14ac:dyDescent="0.2"/>
    <row r="1260" s="95" customFormat="1" x14ac:dyDescent="0.2"/>
    <row r="1261" s="95" customFormat="1" x14ac:dyDescent="0.2"/>
    <row r="1262" s="95" customFormat="1" x14ac:dyDescent="0.2"/>
    <row r="1263" s="95" customFormat="1" x14ac:dyDescent="0.2"/>
    <row r="1264" s="95" customFormat="1" x14ac:dyDescent="0.2"/>
    <row r="1265" s="95" customFormat="1" x14ac:dyDescent="0.2"/>
    <row r="1266" s="95" customFormat="1" x14ac:dyDescent="0.2"/>
    <row r="1267" s="95" customFormat="1" x14ac:dyDescent="0.2"/>
    <row r="1268" s="95" customFormat="1" x14ac:dyDescent="0.2"/>
    <row r="1269" s="95" customFormat="1" x14ac:dyDescent="0.2"/>
    <row r="1270" s="95" customFormat="1" x14ac:dyDescent="0.2"/>
    <row r="1271" s="95" customFormat="1" x14ac:dyDescent="0.2"/>
    <row r="1272" s="95" customFormat="1" x14ac:dyDescent="0.2"/>
    <row r="1273" s="95" customFormat="1" x14ac:dyDescent="0.2"/>
    <row r="1274" s="95" customFormat="1" x14ac:dyDescent="0.2"/>
    <row r="1275" s="95" customFormat="1" x14ac:dyDescent="0.2"/>
    <row r="1276" s="95" customFormat="1" x14ac:dyDescent="0.2"/>
    <row r="1277" s="95" customFormat="1" x14ac:dyDescent="0.2"/>
    <row r="1278" s="95" customFormat="1" x14ac:dyDescent="0.2"/>
    <row r="1279" s="95" customFormat="1" x14ac:dyDescent="0.2"/>
    <row r="1280" s="95" customFormat="1" x14ac:dyDescent="0.2"/>
    <row r="1281" s="95" customFormat="1" x14ac:dyDescent="0.2"/>
    <row r="1282" s="95" customFormat="1" x14ac:dyDescent="0.2"/>
    <row r="1283" s="95" customFormat="1" x14ac:dyDescent="0.2"/>
    <row r="1284" s="95" customFormat="1" x14ac:dyDescent="0.2"/>
    <row r="1285" s="95" customFormat="1" x14ac:dyDescent="0.2"/>
    <row r="1286" s="95" customFormat="1" x14ac:dyDescent="0.2"/>
    <row r="1287" s="95" customFormat="1" x14ac:dyDescent="0.2"/>
    <row r="1288" s="95" customFormat="1" x14ac:dyDescent="0.2"/>
    <row r="1289" s="95" customFormat="1" x14ac:dyDescent="0.2"/>
    <row r="1290" s="95" customFormat="1" x14ac:dyDescent="0.2"/>
    <row r="1291" s="95" customFormat="1" x14ac:dyDescent="0.2"/>
    <row r="1292" s="95" customFormat="1" x14ac:dyDescent="0.2"/>
    <row r="1293" s="95" customFormat="1" x14ac:dyDescent="0.2"/>
    <row r="1294" s="95" customFormat="1" x14ac:dyDescent="0.2"/>
    <row r="1295" s="95" customFormat="1" x14ac:dyDescent="0.2"/>
    <row r="1296" s="95" customFormat="1" x14ac:dyDescent="0.2"/>
    <row r="1297" s="95" customFormat="1" x14ac:dyDescent="0.2"/>
    <row r="1298" s="95" customFormat="1" x14ac:dyDescent="0.2"/>
    <row r="1299" s="95" customFormat="1" x14ac:dyDescent="0.2"/>
    <row r="1300" s="95" customFormat="1" x14ac:dyDescent="0.2"/>
    <row r="1301" s="95" customFormat="1" x14ac:dyDescent="0.2"/>
    <row r="1302" s="95" customFormat="1" x14ac:dyDescent="0.2"/>
    <row r="1303" s="95" customFormat="1" x14ac:dyDescent="0.2"/>
    <row r="1304" s="95" customFormat="1" x14ac:dyDescent="0.2"/>
    <row r="1305" s="95" customFormat="1" x14ac:dyDescent="0.2"/>
    <row r="1306" s="95" customFormat="1" x14ac:dyDescent="0.2"/>
    <row r="1307" s="95" customFormat="1" x14ac:dyDescent="0.2"/>
    <row r="1308" s="95" customFormat="1" x14ac:dyDescent="0.2"/>
    <row r="1309" s="95" customFormat="1" x14ac:dyDescent="0.2"/>
    <row r="1310" s="95" customFormat="1" x14ac:dyDescent="0.2"/>
    <row r="1311" s="95" customFormat="1" x14ac:dyDescent="0.2"/>
    <row r="1312" s="95" customFormat="1" x14ac:dyDescent="0.2"/>
    <row r="1313" s="95" customFormat="1" x14ac:dyDescent="0.2"/>
    <row r="1314" s="95" customFormat="1" x14ac:dyDescent="0.2"/>
    <row r="1315" s="95" customFormat="1" x14ac:dyDescent="0.2"/>
    <row r="1316" s="95" customFormat="1" x14ac:dyDescent="0.2"/>
    <row r="1317" s="95" customFormat="1" x14ac:dyDescent="0.2"/>
    <row r="1318" s="95" customFormat="1" x14ac:dyDescent="0.2"/>
    <row r="1319" s="95" customFormat="1" x14ac:dyDescent="0.2"/>
    <row r="1320" s="95" customFormat="1" x14ac:dyDescent="0.2"/>
    <row r="1321" s="95" customFormat="1" x14ac:dyDescent="0.2"/>
    <row r="1322" s="95" customFormat="1" x14ac:dyDescent="0.2"/>
    <row r="1323" s="95" customFormat="1" x14ac:dyDescent="0.2"/>
    <row r="1324" s="95" customFormat="1" x14ac:dyDescent="0.2"/>
    <row r="1325" s="95" customFormat="1" x14ac:dyDescent="0.2"/>
    <row r="1326" s="95" customFormat="1" x14ac:dyDescent="0.2"/>
    <row r="1327" s="95" customFormat="1" x14ac:dyDescent="0.2"/>
    <row r="1328" s="95" customFormat="1" x14ac:dyDescent="0.2"/>
    <row r="1329" s="95" customFormat="1" x14ac:dyDescent="0.2"/>
    <row r="1330" s="95" customFormat="1" x14ac:dyDescent="0.2"/>
    <row r="1331" s="95" customFormat="1" x14ac:dyDescent="0.2"/>
    <row r="1332" s="95" customFormat="1" x14ac:dyDescent="0.2"/>
    <row r="1333" s="95" customFormat="1" x14ac:dyDescent="0.2"/>
    <row r="1334" s="95" customFormat="1" x14ac:dyDescent="0.2"/>
    <row r="1335" s="95" customFormat="1" x14ac:dyDescent="0.2"/>
    <row r="1336" s="95" customFormat="1" x14ac:dyDescent="0.2"/>
    <row r="1337" s="95" customFormat="1" x14ac:dyDescent="0.2"/>
    <row r="1338" s="95" customFormat="1" x14ac:dyDescent="0.2"/>
    <row r="1339" s="95" customFormat="1" x14ac:dyDescent="0.2"/>
    <row r="1340" s="95" customFormat="1" x14ac:dyDescent="0.2"/>
    <row r="1341" s="95" customFormat="1" x14ac:dyDescent="0.2"/>
    <row r="1342" s="95" customFormat="1" x14ac:dyDescent="0.2"/>
    <row r="1343" s="95" customFormat="1" x14ac:dyDescent="0.2"/>
    <row r="1344" s="95" customFormat="1" x14ac:dyDescent="0.2"/>
    <row r="1345" s="95" customFormat="1" x14ac:dyDescent="0.2"/>
    <row r="1346" s="95" customFormat="1" x14ac:dyDescent="0.2"/>
    <row r="1347" s="95" customFormat="1" x14ac:dyDescent="0.2"/>
    <row r="1348" s="95" customFormat="1" x14ac:dyDescent="0.2"/>
    <row r="1349" s="95" customFormat="1" x14ac:dyDescent="0.2"/>
    <row r="1350" s="95" customFormat="1" x14ac:dyDescent="0.2"/>
    <row r="1351" s="95" customFormat="1" x14ac:dyDescent="0.2"/>
    <row r="1352" s="95" customFormat="1" x14ac:dyDescent="0.2"/>
    <row r="1353" s="95" customFormat="1" x14ac:dyDescent="0.2"/>
    <row r="1354" s="95" customFormat="1" x14ac:dyDescent="0.2"/>
    <row r="1355" s="95" customFormat="1" x14ac:dyDescent="0.2"/>
    <row r="1356" s="95" customFormat="1" x14ac:dyDescent="0.2"/>
    <row r="1357" s="95" customFormat="1" x14ac:dyDescent="0.2"/>
    <row r="1358" s="95" customFormat="1" x14ac:dyDescent="0.2"/>
    <row r="1359" s="95" customFormat="1" x14ac:dyDescent="0.2"/>
    <row r="1360" s="95" customFormat="1" x14ac:dyDescent="0.2"/>
    <row r="1361" s="95" customFormat="1" x14ac:dyDescent="0.2"/>
    <row r="1362" s="95" customFormat="1" x14ac:dyDescent="0.2"/>
    <row r="1363" s="95" customFormat="1" x14ac:dyDescent="0.2"/>
    <row r="1364" s="95" customFormat="1" x14ac:dyDescent="0.2"/>
    <row r="1365" s="95" customFormat="1" x14ac:dyDescent="0.2"/>
    <row r="1366" s="95" customFormat="1" x14ac:dyDescent="0.2"/>
    <row r="1367" s="95" customFormat="1" x14ac:dyDescent="0.2"/>
    <row r="1368" s="95" customFormat="1" x14ac:dyDescent="0.2"/>
    <row r="1369" s="95" customFormat="1" x14ac:dyDescent="0.2"/>
    <row r="1370" s="95" customFormat="1" x14ac:dyDescent="0.2"/>
    <row r="1371" s="95" customFormat="1" x14ac:dyDescent="0.2"/>
    <row r="1372" s="95" customFormat="1" x14ac:dyDescent="0.2"/>
    <row r="1373" s="95" customFormat="1" x14ac:dyDescent="0.2"/>
    <row r="1374" s="95" customFormat="1" x14ac:dyDescent="0.2"/>
    <row r="1375" s="95" customFormat="1" x14ac:dyDescent="0.2"/>
    <row r="1376" s="95" customFormat="1" x14ac:dyDescent="0.2"/>
    <row r="1377" s="95" customFormat="1" x14ac:dyDescent="0.2"/>
    <row r="1378" s="95" customFormat="1" x14ac:dyDescent="0.2"/>
    <row r="1379" s="95" customFormat="1" x14ac:dyDescent="0.2"/>
    <row r="1380" s="95" customFormat="1" x14ac:dyDescent="0.2"/>
    <row r="1381" s="95" customFormat="1" x14ac:dyDescent="0.2"/>
    <row r="1382" s="95" customFormat="1" x14ac:dyDescent="0.2"/>
    <row r="1383" s="95" customFormat="1" x14ac:dyDescent="0.2"/>
    <row r="1384" s="95" customFormat="1" x14ac:dyDescent="0.2"/>
    <row r="1385" s="95" customFormat="1" x14ac:dyDescent="0.2"/>
    <row r="1386" s="95" customFormat="1" x14ac:dyDescent="0.2"/>
    <row r="1387" s="95" customFormat="1" x14ac:dyDescent="0.2"/>
    <row r="1388" s="95" customFormat="1" x14ac:dyDescent="0.2"/>
    <row r="1389" s="95" customFormat="1" x14ac:dyDescent="0.2"/>
    <row r="1390" s="95" customFormat="1" x14ac:dyDescent="0.2"/>
    <row r="1391" s="95" customFormat="1" x14ac:dyDescent="0.2"/>
    <row r="1392" s="95" customFormat="1" x14ac:dyDescent="0.2"/>
    <row r="1393" s="95" customFormat="1" x14ac:dyDescent="0.2"/>
    <row r="1394" s="95" customFormat="1" x14ac:dyDescent="0.2"/>
    <row r="1395" s="95" customFormat="1" x14ac:dyDescent="0.2"/>
    <row r="1396" s="95" customFormat="1" x14ac:dyDescent="0.2"/>
    <row r="1397" s="95" customFormat="1" x14ac:dyDescent="0.2"/>
    <row r="1398" s="95" customFormat="1" x14ac:dyDescent="0.2"/>
    <row r="1399" s="95" customFormat="1" x14ac:dyDescent="0.2"/>
    <row r="1400" s="95" customFormat="1" x14ac:dyDescent="0.2"/>
    <row r="1401" s="95" customFormat="1" x14ac:dyDescent="0.2"/>
    <row r="1402" s="95" customFormat="1" x14ac:dyDescent="0.2"/>
    <row r="1403" s="95" customFormat="1" x14ac:dyDescent="0.2"/>
    <row r="1404" s="95" customFormat="1" x14ac:dyDescent="0.2"/>
    <row r="1405" s="95" customFormat="1" x14ac:dyDescent="0.2"/>
    <row r="1406" s="95" customFormat="1" x14ac:dyDescent="0.2"/>
    <row r="1407" s="95" customFormat="1" x14ac:dyDescent="0.2"/>
    <row r="1408" s="95" customFormat="1" x14ac:dyDescent="0.2"/>
    <row r="1409" s="95" customFormat="1" x14ac:dyDescent="0.2"/>
    <row r="1410" s="95" customFormat="1" x14ac:dyDescent="0.2"/>
    <row r="1411" s="95" customFormat="1" x14ac:dyDescent="0.2"/>
    <row r="1412" s="95" customFormat="1" x14ac:dyDescent="0.2"/>
    <row r="1413" s="95" customFormat="1" x14ac:dyDescent="0.2"/>
    <row r="1414" s="95" customFormat="1" x14ac:dyDescent="0.2"/>
    <row r="1415" s="95" customFormat="1" x14ac:dyDescent="0.2"/>
    <row r="1416" s="95" customFormat="1" x14ac:dyDescent="0.2"/>
    <row r="1417" s="95" customFormat="1" x14ac:dyDescent="0.2"/>
    <row r="1418" s="95" customFormat="1" x14ac:dyDescent="0.2"/>
    <row r="1419" s="95" customFormat="1" x14ac:dyDescent="0.2"/>
    <row r="1420" s="95" customFormat="1" x14ac:dyDescent="0.2"/>
    <row r="1421" s="95" customFormat="1" x14ac:dyDescent="0.2"/>
    <row r="1422" s="95" customFormat="1" x14ac:dyDescent="0.2"/>
    <row r="1423" s="95" customFormat="1" x14ac:dyDescent="0.2"/>
    <row r="1424" s="95" customFormat="1" x14ac:dyDescent="0.2"/>
    <row r="1425" s="95" customFormat="1" x14ac:dyDescent="0.2"/>
    <row r="1426" s="95" customFormat="1" x14ac:dyDescent="0.2"/>
    <row r="1427" s="95" customFormat="1" x14ac:dyDescent="0.2"/>
    <row r="1428" s="95" customFormat="1" x14ac:dyDescent="0.2"/>
    <row r="1429" s="95" customFormat="1" x14ac:dyDescent="0.2"/>
    <row r="1430" s="95" customFormat="1" x14ac:dyDescent="0.2"/>
    <row r="1431" s="95" customFormat="1" x14ac:dyDescent="0.2"/>
    <row r="1432" s="95" customFormat="1" x14ac:dyDescent="0.2"/>
    <row r="1433" s="95" customFormat="1" x14ac:dyDescent="0.2"/>
    <row r="1434" s="95" customFormat="1" x14ac:dyDescent="0.2"/>
    <row r="1435" s="95" customFormat="1" x14ac:dyDescent="0.2"/>
    <row r="1436" s="95" customFormat="1" x14ac:dyDescent="0.2"/>
    <row r="1437" s="95" customFormat="1" x14ac:dyDescent="0.2"/>
    <row r="1438" s="95" customFormat="1" x14ac:dyDescent="0.2"/>
    <row r="1439" s="95" customFormat="1" x14ac:dyDescent="0.2"/>
    <row r="1440" s="95" customFormat="1" x14ac:dyDescent="0.2"/>
    <row r="1441" s="95" customFormat="1" x14ac:dyDescent="0.2"/>
    <row r="1442" s="95" customFormat="1" x14ac:dyDescent="0.2"/>
    <row r="1443" s="95" customFormat="1" x14ac:dyDescent="0.2"/>
    <row r="1444" s="95" customFormat="1" x14ac:dyDescent="0.2"/>
    <row r="1445" s="95" customFormat="1" x14ac:dyDescent="0.2"/>
    <row r="1446" s="95" customFormat="1" x14ac:dyDescent="0.2"/>
    <row r="1447" s="95" customFormat="1" x14ac:dyDescent="0.2"/>
    <row r="1448" s="95" customFormat="1" x14ac:dyDescent="0.2"/>
    <row r="1449" s="95" customFormat="1" x14ac:dyDescent="0.2"/>
    <row r="1450" s="95" customFormat="1" x14ac:dyDescent="0.2"/>
    <row r="1451" s="95" customFormat="1" x14ac:dyDescent="0.2"/>
    <row r="1452" s="95" customFormat="1" x14ac:dyDescent="0.2"/>
    <row r="1453" s="95" customFormat="1" x14ac:dyDescent="0.2"/>
    <row r="1454" s="95" customFormat="1" x14ac:dyDescent="0.2"/>
    <row r="1455" s="95" customFormat="1" x14ac:dyDescent="0.2"/>
    <row r="1456" s="95" customFormat="1" x14ac:dyDescent="0.2"/>
    <row r="1457" s="95" customFormat="1" x14ac:dyDescent="0.2"/>
    <row r="1458" s="95" customFormat="1" x14ac:dyDescent="0.2"/>
    <row r="1459" s="95" customFormat="1" x14ac:dyDescent="0.2"/>
    <row r="1460" s="95" customFormat="1" x14ac:dyDescent="0.2"/>
    <row r="1461" s="95" customFormat="1" x14ac:dyDescent="0.2"/>
    <row r="1462" s="95" customFormat="1" x14ac:dyDescent="0.2"/>
    <row r="1463" s="95" customFormat="1" x14ac:dyDescent="0.2"/>
    <row r="1464" s="95" customFormat="1" x14ac:dyDescent="0.2"/>
    <row r="1465" s="95" customFormat="1" x14ac:dyDescent="0.2"/>
    <row r="1466" s="95" customFormat="1" x14ac:dyDescent="0.2"/>
    <row r="1467" s="95" customFormat="1" x14ac:dyDescent="0.2"/>
    <row r="1468" s="95" customFormat="1" x14ac:dyDescent="0.2"/>
    <row r="1469" s="95" customFormat="1" x14ac:dyDescent="0.2"/>
    <row r="1470" s="95" customFormat="1" x14ac:dyDescent="0.2"/>
    <row r="1471" s="95" customFormat="1" x14ac:dyDescent="0.2"/>
    <row r="1472" s="95" customFormat="1" x14ac:dyDescent="0.2"/>
    <row r="1473" s="95" customFormat="1" x14ac:dyDescent="0.2"/>
    <row r="1474" s="95" customFormat="1" x14ac:dyDescent="0.2"/>
    <row r="1475" s="95" customFormat="1" x14ac:dyDescent="0.2"/>
    <row r="1476" s="95" customFormat="1" x14ac:dyDescent="0.2"/>
    <row r="1477" s="95" customFormat="1" x14ac:dyDescent="0.2"/>
    <row r="1478" s="95" customFormat="1" x14ac:dyDescent="0.2"/>
    <row r="1479" s="95" customFormat="1" x14ac:dyDescent="0.2"/>
    <row r="1480" s="95" customFormat="1" x14ac:dyDescent="0.2"/>
    <row r="1481" s="95" customFormat="1" x14ac:dyDescent="0.2"/>
    <row r="1482" s="95" customFormat="1" x14ac:dyDescent="0.2"/>
    <row r="1483" s="95" customFormat="1" x14ac:dyDescent="0.2"/>
    <row r="1484" s="95" customFormat="1" x14ac:dyDescent="0.2"/>
    <row r="1485" s="95" customFormat="1" x14ac:dyDescent="0.2"/>
    <row r="1486" s="95" customFormat="1" x14ac:dyDescent="0.2"/>
    <row r="1487" s="95" customFormat="1" x14ac:dyDescent="0.2"/>
    <row r="1488" s="95" customFormat="1" x14ac:dyDescent="0.2"/>
    <row r="1489" s="95" customFormat="1" x14ac:dyDescent="0.2"/>
    <row r="1490" s="95" customFormat="1" x14ac:dyDescent="0.2"/>
    <row r="1491" s="95" customFormat="1" x14ac:dyDescent="0.2"/>
    <row r="1492" s="95" customFormat="1" x14ac:dyDescent="0.2"/>
    <row r="1493" s="95" customFormat="1" x14ac:dyDescent="0.2"/>
    <row r="1494" s="95" customFormat="1" x14ac:dyDescent="0.2"/>
    <row r="1495" s="95" customFormat="1" x14ac:dyDescent="0.2"/>
    <row r="1496" s="95" customFormat="1" x14ac:dyDescent="0.2"/>
    <row r="1497" s="95" customFormat="1" x14ac:dyDescent="0.2"/>
    <row r="1498" s="95" customFormat="1" x14ac:dyDescent="0.2"/>
    <row r="1499" s="95" customFormat="1" x14ac:dyDescent="0.2"/>
    <row r="1500" s="95" customFormat="1" x14ac:dyDescent="0.2"/>
    <row r="1501" s="95" customFormat="1" x14ac:dyDescent="0.2"/>
    <row r="1502" s="95" customFormat="1" x14ac:dyDescent="0.2"/>
    <row r="1503" s="95" customFormat="1" x14ac:dyDescent="0.2"/>
    <row r="1504" s="95" customFormat="1" x14ac:dyDescent="0.2"/>
    <row r="1505" s="95" customFormat="1" x14ac:dyDescent="0.2"/>
    <row r="1506" s="95" customFormat="1" x14ac:dyDescent="0.2"/>
    <row r="1507" s="95" customFormat="1" x14ac:dyDescent="0.2"/>
    <row r="1508" s="95" customFormat="1" x14ac:dyDescent="0.2"/>
    <row r="1509" s="95" customFormat="1" x14ac:dyDescent="0.2"/>
    <row r="1510" s="95" customFormat="1" x14ac:dyDescent="0.2"/>
    <row r="1511" s="95" customFormat="1" x14ac:dyDescent="0.2"/>
    <row r="1512" s="95" customFormat="1" x14ac:dyDescent="0.2"/>
    <row r="1513" s="95" customFormat="1" x14ac:dyDescent="0.2"/>
    <row r="1514" s="95" customFormat="1" x14ac:dyDescent="0.2"/>
    <row r="1515" s="95" customFormat="1" x14ac:dyDescent="0.2"/>
    <row r="1516" s="95" customFormat="1" x14ac:dyDescent="0.2"/>
    <row r="1517" s="95" customFormat="1" x14ac:dyDescent="0.2"/>
    <row r="1518" s="95" customFormat="1" x14ac:dyDescent="0.2"/>
    <row r="1519" s="95" customFormat="1" x14ac:dyDescent="0.2"/>
    <row r="1520" s="95" customFormat="1" x14ac:dyDescent="0.2"/>
    <row r="1521" s="95" customFormat="1" x14ac:dyDescent="0.2"/>
    <row r="1522" s="95" customFormat="1" x14ac:dyDescent="0.2"/>
    <row r="1523" s="95" customFormat="1" x14ac:dyDescent="0.2"/>
    <row r="1524" s="95" customFormat="1" x14ac:dyDescent="0.2"/>
    <row r="1525" s="95" customFormat="1" x14ac:dyDescent="0.2"/>
    <row r="1526" s="95" customFormat="1" x14ac:dyDescent="0.2"/>
    <row r="1527" s="95" customFormat="1" x14ac:dyDescent="0.2"/>
    <row r="1528" s="95" customFormat="1" x14ac:dyDescent="0.2"/>
    <row r="1529" s="95" customFormat="1" x14ac:dyDescent="0.2"/>
    <row r="1530" s="95" customFormat="1" x14ac:dyDescent="0.2"/>
    <row r="1531" s="95" customFormat="1" x14ac:dyDescent="0.2"/>
    <row r="1532" s="95" customFormat="1" x14ac:dyDescent="0.2"/>
    <row r="1533" s="95" customFormat="1" x14ac:dyDescent="0.2"/>
    <row r="1534" s="95" customFormat="1" x14ac:dyDescent="0.2"/>
    <row r="1535" s="95" customFormat="1" x14ac:dyDescent="0.2"/>
    <row r="1536" s="95" customFormat="1" x14ac:dyDescent="0.2"/>
    <row r="1537" s="95" customFormat="1" x14ac:dyDescent="0.2"/>
    <row r="1538" s="95" customFormat="1" x14ac:dyDescent="0.2"/>
    <row r="1539" s="95" customFormat="1" x14ac:dyDescent="0.2"/>
    <row r="1540" s="95" customFormat="1" x14ac:dyDescent="0.2"/>
    <row r="1541" s="95" customFormat="1" x14ac:dyDescent="0.2"/>
    <row r="1542" s="95" customFormat="1" x14ac:dyDescent="0.2"/>
    <row r="1543" s="95" customFormat="1" x14ac:dyDescent="0.2"/>
    <row r="1544" s="95" customFormat="1" x14ac:dyDescent="0.2"/>
    <row r="1545" s="95" customFormat="1" x14ac:dyDescent="0.2"/>
    <row r="1546" s="95" customFormat="1" x14ac:dyDescent="0.2"/>
    <row r="1547" s="95" customFormat="1" x14ac:dyDescent="0.2"/>
    <row r="1548" s="95" customFormat="1" x14ac:dyDescent="0.2"/>
    <row r="1549" s="95" customFormat="1" x14ac:dyDescent="0.2"/>
    <row r="1550" s="95" customFormat="1" x14ac:dyDescent="0.2"/>
    <row r="1551" s="95" customFormat="1" x14ac:dyDescent="0.2"/>
    <row r="1552" s="95" customFormat="1" x14ac:dyDescent="0.2"/>
    <row r="1553" s="95" customFormat="1" x14ac:dyDescent="0.2"/>
    <row r="1554" s="95" customFormat="1" x14ac:dyDescent="0.2"/>
    <row r="1555" s="95" customFormat="1" x14ac:dyDescent="0.2"/>
    <row r="1556" s="95" customFormat="1" x14ac:dyDescent="0.2"/>
    <row r="1557" s="95" customFormat="1" x14ac:dyDescent="0.2"/>
    <row r="1558" s="95" customFormat="1" x14ac:dyDescent="0.2"/>
    <row r="1559" s="95" customFormat="1" x14ac:dyDescent="0.2"/>
    <row r="1560" s="95" customFormat="1" x14ac:dyDescent="0.2"/>
    <row r="1561" s="95" customFormat="1" x14ac:dyDescent="0.2"/>
    <row r="1562" s="95" customFormat="1" x14ac:dyDescent="0.2"/>
    <row r="1563" s="95" customFormat="1" x14ac:dyDescent="0.2"/>
    <row r="1564" s="95" customFormat="1" x14ac:dyDescent="0.2"/>
    <row r="1565" s="95" customFormat="1" x14ac:dyDescent="0.2"/>
    <row r="1566" s="95" customFormat="1" x14ac:dyDescent="0.2"/>
    <row r="1567" s="95" customFormat="1" x14ac:dyDescent="0.2"/>
    <row r="1568" s="95" customFormat="1" x14ac:dyDescent="0.2"/>
    <row r="1569" s="95" customFormat="1" x14ac:dyDescent="0.2"/>
    <row r="1570" s="95" customFormat="1" x14ac:dyDescent="0.2"/>
    <row r="1571" s="95" customFormat="1" x14ac:dyDescent="0.2"/>
    <row r="1572" s="95" customFormat="1" x14ac:dyDescent="0.2"/>
    <row r="1573" s="95" customFormat="1" x14ac:dyDescent="0.2"/>
    <row r="1574" s="95" customFormat="1" x14ac:dyDescent="0.2"/>
    <row r="1575" s="95" customFormat="1" x14ac:dyDescent="0.2"/>
    <row r="1576" s="95" customFormat="1" x14ac:dyDescent="0.2"/>
    <row r="1577" s="95" customFormat="1" x14ac:dyDescent="0.2"/>
    <row r="1578" s="95" customFormat="1" x14ac:dyDescent="0.2"/>
    <row r="1579" s="95" customFormat="1" x14ac:dyDescent="0.2"/>
    <row r="1580" s="95" customFormat="1" x14ac:dyDescent="0.2"/>
    <row r="1581" s="95" customFormat="1" x14ac:dyDescent="0.2"/>
    <row r="1582" s="95" customFormat="1" x14ac:dyDescent="0.2"/>
    <row r="1583" s="95" customFormat="1" x14ac:dyDescent="0.2"/>
    <row r="1584" s="95" customFormat="1" x14ac:dyDescent="0.2"/>
    <row r="1585" s="95" customFormat="1" x14ac:dyDescent="0.2"/>
    <row r="1586" s="95" customFormat="1" x14ac:dyDescent="0.2"/>
    <row r="1587" s="95" customFormat="1" x14ac:dyDescent="0.2"/>
    <row r="1588" s="95" customFormat="1" x14ac:dyDescent="0.2"/>
    <row r="1589" s="95" customFormat="1" x14ac:dyDescent="0.2"/>
    <row r="1590" s="95" customFormat="1" x14ac:dyDescent="0.2"/>
    <row r="1591" s="95" customFormat="1" x14ac:dyDescent="0.2"/>
    <row r="1592" s="95" customFormat="1" x14ac:dyDescent="0.2"/>
    <row r="1593" s="95" customFormat="1" x14ac:dyDescent="0.2"/>
    <row r="1594" s="95" customFormat="1" x14ac:dyDescent="0.2"/>
    <row r="1595" s="95" customFormat="1" x14ac:dyDescent="0.2"/>
    <row r="1596" s="95" customFormat="1" x14ac:dyDescent="0.2"/>
    <row r="1597" s="95" customFormat="1" x14ac:dyDescent="0.2"/>
    <row r="1598" s="95" customFormat="1" x14ac:dyDescent="0.2"/>
    <row r="1599" s="95" customFormat="1" x14ac:dyDescent="0.2"/>
    <row r="1600" s="95" customFormat="1" x14ac:dyDescent="0.2"/>
    <row r="1601" s="95" customFormat="1" x14ac:dyDescent="0.2"/>
    <row r="1602" s="95" customFormat="1" x14ac:dyDescent="0.2"/>
    <row r="1603" s="95" customFormat="1" x14ac:dyDescent="0.2"/>
    <row r="1604" s="95" customFormat="1" x14ac:dyDescent="0.2"/>
    <row r="1605" s="95" customFormat="1" x14ac:dyDescent="0.2"/>
    <row r="1606" s="95" customFormat="1" x14ac:dyDescent="0.2"/>
    <row r="1607" s="95" customFormat="1" x14ac:dyDescent="0.2"/>
    <row r="1608" s="95" customFormat="1" x14ac:dyDescent="0.2"/>
    <row r="1609" s="95" customFormat="1" x14ac:dyDescent="0.2"/>
    <row r="1610" s="95" customFormat="1" x14ac:dyDescent="0.2"/>
    <row r="1611" s="95" customFormat="1" x14ac:dyDescent="0.2"/>
    <row r="1612" s="95" customFormat="1" x14ac:dyDescent="0.2"/>
    <row r="1613" s="95" customFormat="1" x14ac:dyDescent="0.2"/>
    <row r="1614" s="95" customFormat="1" x14ac:dyDescent="0.2"/>
    <row r="1615" s="95" customFormat="1" x14ac:dyDescent="0.2"/>
    <row r="1616" s="95" customFormat="1" x14ac:dyDescent="0.2"/>
    <row r="1617" s="95" customFormat="1" x14ac:dyDescent="0.2"/>
    <row r="1618" s="95" customFormat="1" x14ac:dyDescent="0.2"/>
    <row r="1619" s="95" customFormat="1" x14ac:dyDescent="0.2"/>
    <row r="1620" s="95" customFormat="1" x14ac:dyDescent="0.2"/>
    <row r="1621" s="95" customFormat="1" x14ac:dyDescent="0.2"/>
    <row r="1622" s="95" customFormat="1" x14ac:dyDescent="0.2"/>
    <row r="1623" s="95" customFormat="1" x14ac:dyDescent="0.2"/>
    <row r="1624" s="95" customFormat="1" x14ac:dyDescent="0.2"/>
    <row r="1625" s="95" customFormat="1" x14ac:dyDescent="0.2"/>
    <row r="1626" s="95" customFormat="1" x14ac:dyDescent="0.2"/>
    <row r="1627" s="95" customFormat="1" x14ac:dyDescent="0.2"/>
    <row r="1628" s="95" customFormat="1" x14ac:dyDescent="0.2"/>
    <row r="1629" s="95" customFormat="1" x14ac:dyDescent="0.2"/>
    <row r="1630" s="95" customFormat="1" x14ac:dyDescent="0.2"/>
    <row r="1631" s="95" customFormat="1" x14ac:dyDescent="0.2"/>
    <row r="1632" s="95" customFormat="1" x14ac:dyDescent="0.2"/>
    <row r="1633" s="95" customFormat="1" x14ac:dyDescent="0.2"/>
    <row r="1634" s="95" customFormat="1" x14ac:dyDescent="0.2"/>
    <row r="1635" s="95" customFormat="1" x14ac:dyDescent="0.2"/>
    <row r="1636" s="95" customFormat="1" x14ac:dyDescent="0.2"/>
    <row r="1637" s="95" customFormat="1" x14ac:dyDescent="0.2"/>
    <row r="1638" s="95" customFormat="1" x14ac:dyDescent="0.2"/>
    <row r="1639" s="95" customFormat="1" x14ac:dyDescent="0.2"/>
    <row r="1640" s="95" customFormat="1" x14ac:dyDescent="0.2"/>
    <row r="1641" s="95" customFormat="1" x14ac:dyDescent="0.2"/>
    <row r="1642" s="95" customFormat="1" x14ac:dyDescent="0.2"/>
    <row r="1643" s="95" customFormat="1" x14ac:dyDescent="0.2"/>
    <row r="1644" s="95" customFormat="1" x14ac:dyDescent="0.2"/>
    <row r="1645" s="95" customFormat="1" x14ac:dyDescent="0.2"/>
    <row r="1646" s="95" customFormat="1" x14ac:dyDescent="0.2"/>
    <row r="1647" s="95" customFormat="1" x14ac:dyDescent="0.2"/>
    <row r="1648" s="95" customFormat="1" x14ac:dyDescent="0.2"/>
    <row r="1649" s="95" customFormat="1" x14ac:dyDescent="0.2"/>
    <row r="1650" s="95" customFormat="1" x14ac:dyDescent="0.2"/>
    <row r="1651" s="95" customFormat="1" x14ac:dyDescent="0.2"/>
    <row r="1652" s="95" customFormat="1" x14ac:dyDescent="0.2"/>
    <row r="1653" s="95" customFormat="1" x14ac:dyDescent="0.2"/>
    <row r="1654" s="95" customFormat="1" x14ac:dyDescent="0.2"/>
    <row r="1655" s="95" customFormat="1" x14ac:dyDescent="0.2"/>
    <row r="1656" s="95" customFormat="1" x14ac:dyDescent="0.2"/>
    <row r="1657" s="95" customFormat="1" x14ac:dyDescent="0.2"/>
    <row r="1658" s="95" customFormat="1" x14ac:dyDescent="0.2"/>
    <row r="1659" s="95" customFormat="1" x14ac:dyDescent="0.2"/>
    <row r="1660" s="95" customFormat="1" x14ac:dyDescent="0.2"/>
    <row r="1661" s="95" customFormat="1" x14ac:dyDescent="0.2"/>
    <row r="1662" s="95" customFormat="1" x14ac:dyDescent="0.2"/>
    <row r="1663" s="95" customFormat="1" x14ac:dyDescent="0.2"/>
    <row r="1664" s="95" customFormat="1" x14ac:dyDescent="0.2"/>
    <row r="1665" s="95" customFormat="1" x14ac:dyDescent="0.2"/>
    <row r="1666" s="95" customFormat="1" x14ac:dyDescent="0.2"/>
    <row r="1667" s="95" customFormat="1" x14ac:dyDescent="0.2"/>
    <row r="1668" s="95" customFormat="1" x14ac:dyDescent="0.2"/>
    <row r="1669" s="95" customFormat="1" x14ac:dyDescent="0.2"/>
    <row r="1670" s="95" customFormat="1" x14ac:dyDescent="0.2"/>
    <row r="1671" s="95" customFormat="1" x14ac:dyDescent="0.2"/>
    <row r="1672" s="95" customFormat="1" x14ac:dyDescent="0.2"/>
    <row r="1673" s="95" customFormat="1" x14ac:dyDescent="0.2"/>
    <row r="1674" s="95" customFormat="1" x14ac:dyDescent="0.2"/>
    <row r="1675" s="95" customFormat="1" x14ac:dyDescent="0.2"/>
    <row r="1676" s="95" customFormat="1" x14ac:dyDescent="0.2"/>
    <row r="1677" s="95" customFormat="1" x14ac:dyDescent="0.2"/>
    <row r="1678" s="95" customFormat="1" x14ac:dyDescent="0.2"/>
    <row r="1679" s="95" customFormat="1" x14ac:dyDescent="0.2"/>
    <row r="1680" s="95" customFormat="1" x14ac:dyDescent="0.2"/>
    <row r="1681" s="95" customFormat="1" x14ac:dyDescent="0.2"/>
    <row r="1682" s="95" customFormat="1" x14ac:dyDescent="0.2"/>
    <row r="1683" s="95" customFormat="1" x14ac:dyDescent="0.2"/>
    <row r="1684" s="95" customFormat="1" x14ac:dyDescent="0.2"/>
    <row r="1685" s="95" customFormat="1" x14ac:dyDescent="0.2"/>
    <row r="1686" s="95" customFormat="1" x14ac:dyDescent="0.2"/>
    <row r="1687" s="95" customFormat="1" x14ac:dyDescent="0.2"/>
    <row r="1688" s="95" customFormat="1" x14ac:dyDescent="0.2"/>
    <row r="1689" s="95" customFormat="1" x14ac:dyDescent="0.2"/>
    <row r="1690" s="95" customFormat="1" x14ac:dyDescent="0.2"/>
    <row r="1691" s="95" customFormat="1" x14ac:dyDescent="0.2"/>
    <row r="1692" s="95" customFormat="1" x14ac:dyDescent="0.2"/>
    <row r="1693" s="95" customFormat="1" x14ac:dyDescent="0.2"/>
    <row r="1694" s="95" customFormat="1" x14ac:dyDescent="0.2"/>
    <row r="1695" s="95" customFormat="1" x14ac:dyDescent="0.2"/>
    <row r="1696" s="95" customFormat="1" x14ac:dyDescent="0.2"/>
    <row r="1697" s="95" customFormat="1" x14ac:dyDescent="0.2"/>
    <row r="1698" s="95" customFormat="1" x14ac:dyDescent="0.2"/>
    <row r="1699" s="95" customFormat="1" x14ac:dyDescent="0.2"/>
    <row r="1700" s="95" customFormat="1" x14ac:dyDescent="0.2"/>
    <row r="1701" s="95" customFormat="1" x14ac:dyDescent="0.2"/>
    <row r="1702" s="95" customFormat="1" x14ac:dyDescent="0.2"/>
    <row r="1703" s="95" customFormat="1" x14ac:dyDescent="0.2"/>
    <row r="1704" s="95" customFormat="1" x14ac:dyDescent="0.2"/>
    <row r="1705" s="95" customFormat="1" x14ac:dyDescent="0.2"/>
    <row r="1706" s="95" customFormat="1" x14ac:dyDescent="0.2"/>
    <row r="1707" s="95" customFormat="1" x14ac:dyDescent="0.2"/>
    <row r="1708" s="95" customFormat="1" x14ac:dyDescent="0.2"/>
    <row r="1709" s="95" customFormat="1" x14ac:dyDescent="0.2"/>
    <row r="1710" s="95" customFormat="1" x14ac:dyDescent="0.2"/>
    <row r="1711" s="95" customFormat="1" x14ac:dyDescent="0.2"/>
    <row r="1712" s="95" customFormat="1" x14ac:dyDescent="0.2"/>
    <row r="1713" s="95" customFormat="1" x14ac:dyDescent="0.2"/>
    <row r="1714" s="95" customFormat="1" x14ac:dyDescent="0.2"/>
    <row r="1715" s="95" customFormat="1" x14ac:dyDescent="0.2"/>
    <row r="1716" s="95" customFormat="1" x14ac:dyDescent="0.2"/>
    <row r="1717" s="95" customFormat="1" x14ac:dyDescent="0.2"/>
    <row r="1718" s="95" customFormat="1" x14ac:dyDescent="0.2"/>
    <row r="1719" s="95" customFormat="1" x14ac:dyDescent="0.2"/>
    <row r="1720" s="95" customFormat="1" x14ac:dyDescent="0.2"/>
    <row r="1721" s="95" customFormat="1" x14ac:dyDescent="0.2"/>
    <row r="1722" s="95" customFormat="1" x14ac:dyDescent="0.2"/>
    <row r="1723" s="95" customFormat="1" x14ac:dyDescent="0.2"/>
    <row r="1724" s="95" customFormat="1" x14ac:dyDescent="0.2"/>
    <row r="1725" s="95" customFormat="1" x14ac:dyDescent="0.2"/>
    <row r="1726" s="95" customFormat="1" x14ac:dyDescent="0.2"/>
    <row r="1727" s="95" customFormat="1" x14ac:dyDescent="0.2"/>
    <row r="1728" s="95" customFormat="1" x14ac:dyDescent="0.2"/>
    <row r="1729" s="95" customFormat="1" x14ac:dyDescent="0.2"/>
    <row r="1730" s="95" customFormat="1" x14ac:dyDescent="0.2"/>
    <row r="1731" s="95" customFormat="1" x14ac:dyDescent="0.2"/>
    <row r="1732" s="95" customFormat="1" x14ac:dyDescent="0.2"/>
    <row r="1733" s="95" customFormat="1" x14ac:dyDescent="0.2"/>
    <row r="1734" s="95" customFormat="1" x14ac:dyDescent="0.2"/>
    <row r="1735" s="95" customFormat="1" x14ac:dyDescent="0.2"/>
    <row r="1736" s="95" customFormat="1" x14ac:dyDescent="0.2"/>
    <row r="1737" s="95" customFormat="1" x14ac:dyDescent="0.2"/>
    <row r="1738" s="95" customFormat="1" x14ac:dyDescent="0.2"/>
    <row r="1739" s="95" customFormat="1" x14ac:dyDescent="0.2"/>
    <row r="1740" s="95" customFormat="1" x14ac:dyDescent="0.2"/>
    <row r="1741" s="95" customFormat="1" x14ac:dyDescent="0.2"/>
    <row r="1742" s="95" customFormat="1" x14ac:dyDescent="0.2"/>
    <row r="1743" s="95" customFormat="1" x14ac:dyDescent="0.2"/>
    <row r="1744" s="95" customFormat="1" x14ac:dyDescent="0.2"/>
    <row r="1745" s="95" customFormat="1" x14ac:dyDescent="0.2"/>
    <row r="1746" s="95" customFormat="1" x14ac:dyDescent="0.2"/>
    <row r="1747" s="95" customFormat="1" x14ac:dyDescent="0.2"/>
    <row r="1748" s="95" customFormat="1" x14ac:dyDescent="0.2"/>
    <row r="1749" s="95" customFormat="1" x14ac:dyDescent="0.2"/>
    <row r="1750" s="95" customFormat="1" x14ac:dyDescent="0.2"/>
    <row r="1751" s="95" customFormat="1" x14ac:dyDescent="0.2"/>
    <row r="1752" s="95" customFormat="1" x14ac:dyDescent="0.2"/>
    <row r="1753" s="95" customFormat="1" x14ac:dyDescent="0.2"/>
    <row r="1754" s="95" customFormat="1" x14ac:dyDescent="0.2"/>
    <row r="1755" s="95" customFormat="1" x14ac:dyDescent="0.2"/>
    <row r="1756" s="95" customFormat="1" x14ac:dyDescent="0.2"/>
    <row r="1757" s="95" customFormat="1" x14ac:dyDescent="0.2"/>
    <row r="1758" s="95" customFormat="1" x14ac:dyDescent="0.2"/>
    <row r="1759" s="95" customFormat="1" x14ac:dyDescent="0.2"/>
    <row r="1760" s="95" customFormat="1" x14ac:dyDescent="0.2"/>
    <row r="1761" s="95" customFormat="1" x14ac:dyDescent="0.2"/>
    <row r="1762" s="95" customFormat="1" x14ac:dyDescent="0.2"/>
    <row r="1763" s="95" customFormat="1" x14ac:dyDescent="0.2"/>
    <row r="1764" s="95" customFormat="1" x14ac:dyDescent="0.2"/>
    <row r="1765" s="95" customFormat="1" x14ac:dyDescent="0.2"/>
    <row r="1766" s="95" customFormat="1" x14ac:dyDescent="0.2"/>
    <row r="1767" s="95" customFormat="1" x14ac:dyDescent="0.2"/>
    <row r="1768" s="95" customFormat="1" x14ac:dyDescent="0.2"/>
    <row r="1769" s="95" customFormat="1" x14ac:dyDescent="0.2"/>
    <row r="1770" s="95" customFormat="1" x14ac:dyDescent="0.2"/>
    <row r="1771" s="95" customFormat="1" x14ac:dyDescent="0.2"/>
    <row r="1772" s="95" customFormat="1" x14ac:dyDescent="0.2"/>
    <row r="1773" s="95" customFormat="1" x14ac:dyDescent="0.2"/>
    <row r="1774" s="95" customFormat="1" x14ac:dyDescent="0.2"/>
    <row r="1775" s="95" customFormat="1" x14ac:dyDescent="0.2"/>
    <row r="1776" s="95" customFormat="1" x14ac:dyDescent="0.2"/>
    <row r="1777" s="95" customFormat="1" x14ac:dyDescent="0.2"/>
    <row r="1778" s="95" customFormat="1" x14ac:dyDescent="0.2"/>
    <row r="1779" s="95" customFormat="1" x14ac:dyDescent="0.2"/>
    <row r="1780" s="95" customFormat="1" x14ac:dyDescent="0.2"/>
    <row r="1781" s="95" customFormat="1" x14ac:dyDescent="0.2"/>
    <row r="1782" s="95" customFormat="1" x14ac:dyDescent="0.2"/>
    <row r="1783" s="95" customFormat="1" x14ac:dyDescent="0.2"/>
    <row r="1784" s="95" customFormat="1" x14ac:dyDescent="0.2"/>
    <row r="1785" s="95" customFormat="1" x14ac:dyDescent="0.2"/>
    <row r="1786" s="95" customFormat="1" x14ac:dyDescent="0.2"/>
    <row r="1787" s="95" customFormat="1" x14ac:dyDescent="0.2"/>
    <row r="1788" s="95" customFormat="1" x14ac:dyDescent="0.2"/>
    <row r="1789" s="95" customFormat="1" x14ac:dyDescent="0.2"/>
    <row r="1790" s="95" customFormat="1" x14ac:dyDescent="0.2"/>
    <row r="1791" s="95" customFormat="1" x14ac:dyDescent="0.2"/>
    <row r="1792" s="95" customFormat="1" x14ac:dyDescent="0.2"/>
    <row r="1793" s="95" customFormat="1" x14ac:dyDescent="0.2"/>
    <row r="1794" s="95" customFormat="1" x14ac:dyDescent="0.2"/>
    <row r="1795" s="95" customFormat="1" x14ac:dyDescent="0.2"/>
    <row r="1796" s="95" customFormat="1" x14ac:dyDescent="0.2"/>
    <row r="1797" s="95" customFormat="1" x14ac:dyDescent="0.2"/>
    <row r="1798" s="95" customFormat="1" x14ac:dyDescent="0.2"/>
    <row r="1799" s="95" customFormat="1" x14ac:dyDescent="0.2"/>
    <row r="1800" s="95" customFormat="1" x14ac:dyDescent="0.2"/>
    <row r="1801" s="95" customFormat="1" x14ac:dyDescent="0.2"/>
    <row r="1802" s="95" customFormat="1" x14ac:dyDescent="0.2"/>
    <row r="1803" s="95" customFormat="1" x14ac:dyDescent="0.2"/>
    <row r="1804" s="95" customFormat="1" x14ac:dyDescent="0.2"/>
    <row r="1805" s="95" customFormat="1" x14ac:dyDescent="0.2"/>
    <row r="1806" s="95" customFormat="1" x14ac:dyDescent="0.2"/>
    <row r="1807" s="95" customFormat="1" x14ac:dyDescent="0.2"/>
    <row r="1808" s="95" customFormat="1" x14ac:dyDescent="0.2"/>
    <row r="1809" s="95" customFormat="1" x14ac:dyDescent="0.2"/>
    <row r="1810" s="95" customFormat="1" x14ac:dyDescent="0.2"/>
    <row r="1811" s="95" customFormat="1" x14ac:dyDescent="0.2"/>
    <row r="1812" s="95" customFormat="1" x14ac:dyDescent="0.2"/>
    <row r="1813" s="95" customFormat="1" x14ac:dyDescent="0.2"/>
    <row r="1814" s="95" customFormat="1" x14ac:dyDescent="0.2"/>
    <row r="1815" s="95" customFormat="1" x14ac:dyDescent="0.2"/>
    <row r="1816" s="95" customFormat="1" x14ac:dyDescent="0.2"/>
    <row r="1817" s="95" customFormat="1" x14ac:dyDescent="0.2"/>
    <row r="1818" s="95" customFormat="1" x14ac:dyDescent="0.2"/>
    <row r="1819" s="95" customFormat="1" x14ac:dyDescent="0.2"/>
    <row r="1820" s="95" customFormat="1" x14ac:dyDescent="0.2"/>
    <row r="1821" s="95" customFormat="1" x14ac:dyDescent="0.2"/>
    <row r="1822" s="95" customFormat="1" x14ac:dyDescent="0.2"/>
    <row r="1823" s="95" customFormat="1" x14ac:dyDescent="0.2"/>
    <row r="1824" s="95" customFormat="1" x14ac:dyDescent="0.2"/>
    <row r="1825" s="95" customFormat="1" x14ac:dyDescent="0.2"/>
    <row r="1826" s="95" customFormat="1" x14ac:dyDescent="0.2"/>
    <row r="1827" s="95" customFormat="1" x14ac:dyDescent="0.2"/>
    <row r="1828" s="95" customFormat="1" x14ac:dyDescent="0.2"/>
    <row r="1829" s="95" customFormat="1" x14ac:dyDescent="0.2"/>
    <row r="1830" s="95" customFormat="1" x14ac:dyDescent="0.2"/>
    <row r="1831" s="95" customFormat="1" x14ac:dyDescent="0.2"/>
    <row r="1832" s="95" customFormat="1" x14ac:dyDescent="0.2"/>
    <row r="1833" s="95" customFormat="1" x14ac:dyDescent="0.2"/>
    <row r="1834" s="95" customFormat="1" x14ac:dyDescent="0.2"/>
    <row r="1835" s="95" customFormat="1" x14ac:dyDescent="0.2"/>
    <row r="1836" s="95" customFormat="1" x14ac:dyDescent="0.2"/>
    <row r="1837" s="95" customFormat="1" x14ac:dyDescent="0.2"/>
    <row r="1838" s="95" customFormat="1" x14ac:dyDescent="0.2"/>
    <row r="1839" s="95" customFormat="1" x14ac:dyDescent="0.2"/>
    <row r="1840" s="95" customFormat="1" x14ac:dyDescent="0.2"/>
    <row r="1841" s="95" customFormat="1" x14ac:dyDescent="0.2"/>
    <row r="1842" s="95" customFormat="1" x14ac:dyDescent="0.2"/>
    <row r="1843" s="95" customFormat="1" x14ac:dyDescent="0.2"/>
    <row r="1844" s="95" customFormat="1" x14ac:dyDescent="0.2"/>
    <row r="1845" s="95" customFormat="1" x14ac:dyDescent="0.2"/>
    <row r="1846" s="95" customFormat="1" x14ac:dyDescent="0.2"/>
    <row r="1847" s="95" customFormat="1" x14ac:dyDescent="0.2"/>
    <row r="1848" s="95" customFormat="1" x14ac:dyDescent="0.2"/>
    <row r="1849" s="95" customFormat="1" x14ac:dyDescent="0.2"/>
    <row r="1850" s="95" customFormat="1" x14ac:dyDescent="0.2"/>
    <row r="1851" s="95" customFormat="1" x14ac:dyDescent="0.2"/>
    <row r="1852" s="95" customFormat="1" x14ac:dyDescent="0.2"/>
    <row r="1853" s="95" customFormat="1" x14ac:dyDescent="0.2"/>
    <row r="1854" s="95" customFormat="1" x14ac:dyDescent="0.2"/>
    <row r="1855" s="95" customFormat="1" x14ac:dyDescent="0.2"/>
    <row r="1856" s="95" customFormat="1" x14ac:dyDescent="0.2"/>
    <row r="1857" s="95" customFormat="1" x14ac:dyDescent="0.2"/>
    <row r="1858" s="95" customFormat="1" x14ac:dyDescent="0.2"/>
    <row r="1859" s="95" customFormat="1" x14ac:dyDescent="0.2"/>
    <row r="1860" s="95" customFormat="1" x14ac:dyDescent="0.2"/>
    <row r="1861" s="95" customFormat="1" x14ac:dyDescent="0.2"/>
    <row r="1862" s="95" customFormat="1" x14ac:dyDescent="0.2"/>
    <row r="1863" s="95" customFormat="1" x14ac:dyDescent="0.2"/>
    <row r="1864" s="95" customFormat="1" x14ac:dyDescent="0.2"/>
    <row r="1865" s="95" customFormat="1" x14ac:dyDescent="0.2"/>
    <row r="1866" s="95" customFormat="1" x14ac:dyDescent="0.2"/>
    <row r="1867" s="95" customFormat="1" x14ac:dyDescent="0.2"/>
    <row r="1868" s="95" customFormat="1" x14ac:dyDescent="0.2"/>
    <row r="1869" s="95" customFormat="1" x14ac:dyDescent="0.2"/>
    <row r="1870" s="95" customFormat="1" x14ac:dyDescent="0.2"/>
    <row r="1871" s="95" customFormat="1" x14ac:dyDescent="0.2"/>
    <row r="1872" s="95" customFormat="1" x14ac:dyDescent="0.2"/>
    <row r="1873" s="95" customFormat="1" x14ac:dyDescent="0.2"/>
    <row r="1874" s="95" customFormat="1" x14ac:dyDescent="0.2"/>
    <row r="1875" s="95" customFormat="1" x14ac:dyDescent="0.2"/>
    <row r="1876" s="95" customFormat="1" x14ac:dyDescent="0.2"/>
    <row r="1877" s="95" customFormat="1" x14ac:dyDescent="0.2"/>
    <row r="1878" s="95" customFormat="1" x14ac:dyDescent="0.2"/>
    <row r="1879" s="95" customFormat="1" x14ac:dyDescent="0.2"/>
    <row r="1880" s="95" customFormat="1" x14ac:dyDescent="0.2"/>
    <row r="1881" s="95" customFormat="1" x14ac:dyDescent="0.2"/>
    <row r="1882" s="95" customFormat="1" x14ac:dyDescent="0.2"/>
    <row r="1883" s="95" customFormat="1" x14ac:dyDescent="0.2"/>
    <row r="1884" s="95" customFormat="1" x14ac:dyDescent="0.2"/>
    <row r="1885" s="95" customFormat="1" x14ac:dyDescent="0.2"/>
    <row r="1886" s="95" customFormat="1" x14ac:dyDescent="0.2"/>
    <row r="1887" s="95" customFormat="1" x14ac:dyDescent="0.2"/>
    <row r="1888" s="95" customFormat="1" x14ac:dyDescent="0.2"/>
    <row r="1889" s="95" customFormat="1" x14ac:dyDescent="0.2"/>
    <row r="1890" s="95" customFormat="1" x14ac:dyDescent="0.2"/>
    <row r="1891" s="95" customFormat="1" x14ac:dyDescent="0.2"/>
    <row r="1892" s="95" customFormat="1" x14ac:dyDescent="0.2"/>
    <row r="1893" s="95" customFormat="1" x14ac:dyDescent="0.2"/>
    <row r="1894" s="95" customFormat="1" x14ac:dyDescent="0.2"/>
    <row r="1895" s="95" customFormat="1" x14ac:dyDescent="0.2"/>
    <row r="1896" s="95" customFormat="1" x14ac:dyDescent="0.2"/>
    <row r="1897" s="95" customFormat="1" x14ac:dyDescent="0.2"/>
    <row r="1898" s="95" customFormat="1" x14ac:dyDescent="0.2"/>
    <row r="1899" s="95" customFormat="1" x14ac:dyDescent="0.2"/>
    <row r="1900" s="95" customFormat="1" x14ac:dyDescent="0.2"/>
    <row r="1901" s="95" customFormat="1" x14ac:dyDescent="0.2"/>
    <row r="1902" s="95" customFormat="1" x14ac:dyDescent="0.2"/>
    <row r="1903" s="95" customFormat="1" x14ac:dyDescent="0.2"/>
    <row r="1904" s="95" customFormat="1" x14ac:dyDescent="0.2"/>
    <row r="1905" s="95" customFormat="1" x14ac:dyDescent="0.2"/>
    <row r="1906" s="95" customFormat="1" x14ac:dyDescent="0.2"/>
    <row r="1907" s="95" customFormat="1" x14ac:dyDescent="0.2"/>
    <row r="1908" s="95" customFormat="1" x14ac:dyDescent="0.2"/>
    <row r="1909" s="95" customFormat="1" x14ac:dyDescent="0.2"/>
    <row r="1910" s="95" customFormat="1" x14ac:dyDescent="0.2"/>
    <row r="1911" s="95" customFormat="1" x14ac:dyDescent="0.2"/>
    <row r="1912" s="95" customFormat="1" x14ac:dyDescent="0.2"/>
    <row r="1913" s="95" customFormat="1" x14ac:dyDescent="0.2"/>
    <row r="1914" s="95" customFormat="1" x14ac:dyDescent="0.2"/>
    <row r="1915" s="95" customFormat="1" x14ac:dyDescent="0.2"/>
    <row r="1916" s="95" customFormat="1" x14ac:dyDescent="0.2"/>
    <row r="1917" s="95" customFormat="1" x14ac:dyDescent="0.2"/>
    <row r="1918" s="95" customFormat="1" x14ac:dyDescent="0.2"/>
    <row r="1919" s="95" customFormat="1" x14ac:dyDescent="0.2"/>
    <row r="1920" s="95" customFormat="1" x14ac:dyDescent="0.2"/>
    <row r="1921" s="95" customFormat="1" x14ac:dyDescent="0.2"/>
    <row r="1922" s="95" customFormat="1" x14ac:dyDescent="0.2"/>
    <row r="1923" s="95" customFormat="1" x14ac:dyDescent="0.2"/>
    <row r="1924" s="95" customFormat="1" x14ac:dyDescent="0.2"/>
    <row r="1925" s="95" customFormat="1" x14ac:dyDescent="0.2"/>
    <row r="1926" s="95" customFormat="1" x14ac:dyDescent="0.2"/>
    <row r="1927" s="95" customFormat="1" x14ac:dyDescent="0.2"/>
    <row r="1928" s="95" customFormat="1" x14ac:dyDescent="0.2"/>
    <row r="1929" s="95" customFormat="1" x14ac:dyDescent="0.2"/>
    <row r="1930" s="95" customFormat="1" x14ac:dyDescent="0.2"/>
    <row r="1931" s="95" customFormat="1" x14ac:dyDescent="0.2"/>
    <row r="1932" s="95" customFormat="1" x14ac:dyDescent="0.2"/>
    <row r="1933" s="95" customFormat="1" x14ac:dyDescent="0.2"/>
    <row r="1934" s="95" customFormat="1" x14ac:dyDescent="0.2"/>
    <row r="1935" s="95" customFormat="1" x14ac:dyDescent="0.2"/>
    <row r="1936" s="95" customFormat="1" x14ac:dyDescent="0.2"/>
    <row r="1937" s="95" customFormat="1" x14ac:dyDescent="0.2"/>
    <row r="1938" s="95" customFormat="1" x14ac:dyDescent="0.2"/>
    <row r="1939" s="95" customFormat="1" x14ac:dyDescent="0.2"/>
    <row r="1940" s="95" customFormat="1" x14ac:dyDescent="0.2"/>
    <row r="1941" s="95" customFormat="1" x14ac:dyDescent="0.2"/>
    <row r="1942" s="95" customFormat="1" x14ac:dyDescent="0.2"/>
    <row r="1943" s="95" customFormat="1" x14ac:dyDescent="0.2"/>
    <row r="1944" s="95" customFormat="1" x14ac:dyDescent="0.2"/>
    <row r="1945" s="95" customFormat="1" x14ac:dyDescent="0.2"/>
    <row r="1946" s="95" customFormat="1" x14ac:dyDescent="0.2"/>
    <row r="1947" s="95" customFormat="1" x14ac:dyDescent="0.2"/>
    <row r="1948" s="95" customFormat="1" x14ac:dyDescent="0.2"/>
    <row r="1949" s="95" customFormat="1" x14ac:dyDescent="0.2"/>
    <row r="1950" s="95" customFormat="1" x14ac:dyDescent="0.2"/>
    <row r="1951" s="95" customFormat="1" x14ac:dyDescent="0.2"/>
    <row r="1952" s="95" customFormat="1" x14ac:dyDescent="0.2"/>
    <row r="1953" s="95" customFormat="1" x14ac:dyDescent="0.2"/>
    <row r="1954" s="95" customFormat="1" x14ac:dyDescent="0.2"/>
    <row r="1955" s="95" customFormat="1" x14ac:dyDescent="0.2"/>
    <row r="1956" s="95" customFormat="1" x14ac:dyDescent="0.2"/>
    <row r="1957" s="95" customFormat="1" x14ac:dyDescent="0.2"/>
    <row r="1958" s="95" customFormat="1" x14ac:dyDescent="0.2"/>
    <row r="1959" s="95" customFormat="1" x14ac:dyDescent="0.2"/>
    <row r="1960" s="95" customFormat="1" x14ac:dyDescent="0.2"/>
    <row r="1961" s="95" customFormat="1" x14ac:dyDescent="0.2"/>
    <row r="1962" s="95" customFormat="1" x14ac:dyDescent="0.2"/>
    <row r="1963" s="95" customFormat="1" x14ac:dyDescent="0.2"/>
    <row r="1964" s="95" customFormat="1" x14ac:dyDescent="0.2"/>
    <row r="1965" s="95" customFormat="1" x14ac:dyDescent="0.2"/>
    <row r="1966" s="95" customFormat="1" x14ac:dyDescent="0.2"/>
    <row r="1967" s="95" customFormat="1" x14ac:dyDescent="0.2"/>
    <row r="1968" s="95" customFormat="1" x14ac:dyDescent="0.2"/>
    <row r="1969" s="95" customFormat="1" x14ac:dyDescent="0.2"/>
    <row r="1970" s="95" customFormat="1" x14ac:dyDescent="0.2"/>
    <row r="1971" s="95" customFormat="1" x14ac:dyDescent="0.2"/>
    <row r="1972" s="95" customFormat="1" x14ac:dyDescent="0.2"/>
    <row r="1973" s="95" customFormat="1" x14ac:dyDescent="0.2"/>
    <row r="1974" s="95" customFormat="1" x14ac:dyDescent="0.2"/>
    <row r="1975" s="95" customFormat="1" x14ac:dyDescent="0.2"/>
    <row r="1976" s="95" customFormat="1" x14ac:dyDescent="0.2"/>
    <row r="1977" s="95" customFormat="1" x14ac:dyDescent="0.2"/>
    <row r="1978" s="95" customFormat="1" x14ac:dyDescent="0.2"/>
    <row r="1979" s="95" customFormat="1" x14ac:dyDescent="0.2"/>
    <row r="1980" s="95" customFormat="1" x14ac:dyDescent="0.2"/>
    <row r="1981" s="95" customFormat="1" x14ac:dyDescent="0.2"/>
    <row r="1982" s="95" customFormat="1" x14ac:dyDescent="0.2"/>
    <row r="1983" s="95" customFormat="1" x14ac:dyDescent="0.2"/>
    <row r="1984" s="95" customFormat="1" x14ac:dyDescent="0.2"/>
    <row r="1985" s="95" customFormat="1" x14ac:dyDescent="0.2"/>
    <row r="1986" s="95" customFormat="1" x14ac:dyDescent="0.2"/>
    <row r="1987" s="95" customFormat="1" x14ac:dyDescent="0.2"/>
    <row r="1988" s="95" customFormat="1" x14ac:dyDescent="0.2"/>
    <row r="1989" s="95" customFormat="1" x14ac:dyDescent="0.2"/>
    <row r="1990" s="95" customFormat="1" x14ac:dyDescent="0.2"/>
    <row r="1991" s="95" customFormat="1" x14ac:dyDescent="0.2"/>
    <row r="1992" s="95" customFormat="1" x14ac:dyDescent="0.2"/>
    <row r="1993" s="95" customFormat="1" x14ac:dyDescent="0.2"/>
    <row r="1994" s="95" customFormat="1" x14ac:dyDescent="0.2"/>
    <row r="1995" s="95" customFormat="1" x14ac:dyDescent="0.2"/>
    <row r="1996" s="95" customFormat="1" x14ac:dyDescent="0.2"/>
    <row r="1997" s="95" customFormat="1" x14ac:dyDescent="0.2"/>
    <row r="1998" s="95" customFormat="1" x14ac:dyDescent="0.2"/>
    <row r="1999" s="95" customFormat="1" x14ac:dyDescent="0.2"/>
    <row r="2000" s="95" customFormat="1" x14ac:dyDescent="0.2"/>
    <row r="2001" s="95" customFormat="1" x14ac:dyDescent="0.2"/>
    <row r="2002" s="95" customFormat="1" x14ac:dyDescent="0.2"/>
    <row r="2003" s="95" customFormat="1" x14ac:dyDescent="0.2"/>
    <row r="2004" s="95" customFormat="1" x14ac:dyDescent="0.2"/>
    <row r="2005" s="95" customFormat="1" x14ac:dyDescent="0.2"/>
    <row r="2006" s="95" customFormat="1" x14ac:dyDescent="0.2"/>
    <row r="2007" s="95" customFormat="1" x14ac:dyDescent="0.2"/>
    <row r="2008" s="95" customFormat="1" x14ac:dyDescent="0.2"/>
    <row r="2009" s="95" customFormat="1" x14ac:dyDescent="0.2"/>
    <row r="2010" s="95" customFormat="1" x14ac:dyDescent="0.2"/>
    <row r="2011" s="95" customFormat="1" x14ac:dyDescent="0.2"/>
    <row r="2012" s="95" customFormat="1" x14ac:dyDescent="0.2"/>
    <row r="2013" s="95" customFormat="1" x14ac:dyDescent="0.2"/>
    <row r="2014" s="95" customFormat="1" x14ac:dyDescent="0.2"/>
    <row r="2015" s="95" customFormat="1" x14ac:dyDescent="0.2"/>
    <row r="2016" s="95" customFormat="1" x14ac:dyDescent="0.2"/>
    <row r="2017" s="95" customFormat="1" x14ac:dyDescent="0.2"/>
    <row r="2018" s="95" customFormat="1" x14ac:dyDescent="0.2"/>
    <row r="2019" s="95" customFormat="1" x14ac:dyDescent="0.2"/>
    <row r="2020" s="95" customFormat="1" x14ac:dyDescent="0.2"/>
    <row r="2021" s="95" customFormat="1" x14ac:dyDescent="0.2"/>
    <row r="2022" s="95" customFormat="1" x14ac:dyDescent="0.2"/>
    <row r="2023" s="95" customFormat="1" x14ac:dyDescent="0.2"/>
    <row r="2024" s="95" customFormat="1" x14ac:dyDescent="0.2"/>
    <row r="2025" s="95" customFormat="1" x14ac:dyDescent="0.2"/>
    <row r="2026" s="95" customFormat="1" x14ac:dyDescent="0.2"/>
    <row r="2027" s="95" customFormat="1" x14ac:dyDescent="0.2"/>
    <row r="2028" s="95" customFormat="1" x14ac:dyDescent="0.2"/>
    <row r="2029" s="95" customFormat="1" x14ac:dyDescent="0.2"/>
    <row r="2030" s="95" customFormat="1" x14ac:dyDescent="0.2"/>
    <row r="2031" s="95" customFormat="1" x14ac:dyDescent="0.2"/>
    <row r="2032" s="95" customFormat="1" x14ac:dyDescent="0.2"/>
    <row r="2033" s="95" customFormat="1" x14ac:dyDescent="0.2"/>
    <row r="2034" s="95" customFormat="1" x14ac:dyDescent="0.2"/>
    <row r="2035" s="95" customFormat="1" x14ac:dyDescent="0.2"/>
    <row r="2036" s="95" customFormat="1" x14ac:dyDescent="0.2"/>
    <row r="2037" s="95" customFormat="1" x14ac:dyDescent="0.2"/>
    <row r="2038" s="95" customFormat="1" x14ac:dyDescent="0.2"/>
    <row r="2039" s="95" customFormat="1" x14ac:dyDescent="0.2"/>
    <row r="2040" s="95" customFormat="1" x14ac:dyDescent="0.2"/>
    <row r="2041" s="95" customFormat="1" x14ac:dyDescent="0.2"/>
    <row r="2042" s="95" customFormat="1" x14ac:dyDescent="0.2"/>
    <row r="2043" s="95" customFormat="1" x14ac:dyDescent="0.2"/>
    <row r="2044" s="95" customFormat="1" x14ac:dyDescent="0.2"/>
    <row r="2045" s="95" customFormat="1" x14ac:dyDescent="0.2"/>
    <row r="2046" s="95" customFormat="1" x14ac:dyDescent="0.2"/>
    <row r="2047" s="95" customFormat="1" x14ac:dyDescent="0.2"/>
    <row r="2048" s="95" customFormat="1" x14ac:dyDescent="0.2"/>
    <row r="2049" s="95" customFormat="1" x14ac:dyDescent="0.2"/>
    <row r="2050" s="95" customFormat="1" x14ac:dyDescent="0.2"/>
    <row r="2051" s="95" customFormat="1" x14ac:dyDescent="0.2"/>
    <row r="2052" s="95" customFormat="1" x14ac:dyDescent="0.2"/>
    <row r="2053" s="95" customFormat="1" x14ac:dyDescent="0.2"/>
    <row r="2054" s="95" customFormat="1" x14ac:dyDescent="0.2"/>
    <row r="2055" s="95" customFormat="1" x14ac:dyDescent="0.2"/>
    <row r="2056" s="95" customFormat="1" x14ac:dyDescent="0.2"/>
    <row r="2057" s="95" customFormat="1" x14ac:dyDescent="0.2"/>
    <row r="2058" s="95" customFormat="1" x14ac:dyDescent="0.2"/>
    <row r="2059" s="95" customFormat="1" x14ac:dyDescent="0.2"/>
    <row r="2060" s="95" customFormat="1" x14ac:dyDescent="0.2"/>
    <row r="2061" s="95" customFormat="1" x14ac:dyDescent="0.2"/>
    <row r="2062" s="95" customFormat="1" x14ac:dyDescent="0.2"/>
    <row r="2063" s="95" customFormat="1" x14ac:dyDescent="0.2"/>
    <row r="2064" s="95" customFormat="1" x14ac:dyDescent="0.2"/>
    <row r="2065" s="95" customFormat="1" x14ac:dyDescent="0.2"/>
    <row r="2066" s="95" customFormat="1" x14ac:dyDescent="0.2"/>
    <row r="2067" s="95" customFormat="1" x14ac:dyDescent="0.2"/>
    <row r="2068" s="95" customFormat="1" x14ac:dyDescent="0.2"/>
    <row r="2069" s="95" customFormat="1" x14ac:dyDescent="0.2"/>
    <row r="2070" s="95" customFormat="1" x14ac:dyDescent="0.2"/>
    <row r="2071" s="95" customFormat="1" x14ac:dyDescent="0.2"/>
    <row r="2072" s="95" customFormat="1" x14ac:dyDescent="0.2"/>
    <row r="2073" s="95" customFormat="1" x14ac:dyDescent="0.2"/>
    <row r="2074" s="95" customFormat="1" x14ac:dyDescent="0.2"/>
    <row r="2075" s="95" customFormat="1" x14ac:dyDescent="0.2"/>
    <row r="2076" s="95" customFormat="1" x14ac:dyDescent="0.2"/>
    <row r="2077" s="95" customFormat="1" x14ac:dyDescent="0.2"/>
    <row r="2078" s="95" customFormat="1" x14ac:dyDescent="0.2"/>
    <row r="2079" s="95" customFormat="1" x14ac:dyDescent="0.2"/>
    <row r="2080" s="95" customFormat="1" x14ac:dyDescent="0.2"/>
    <row r="2081" s="95" customFormat="1" x14ac:dyDescent="0.2"/>
    <row r="2082" s="95" customFormat="1" x14ac:dyDescent="0.2"/>
    <row r="2083" s="95" customFormat="1" x14ac:dyDescent="0.2"/>
    <row r="2084" s="95" customFormat="1" x14ac:dyDescent="0.2"/>
    <row r="2085" s="95" customFormat="1" x14ac:dyDescent="0.2"/>
    <row r="2086" s="95" customFormat="1" x14ac:dyDescent="0.2"/>
    <row r="2087" s="95" customFormat="1" x14ac:dyDescent="0.2"/>
    <row r="2088" s="95" customFormat="1" x14ac:dyDescent="0.2"/>
    <row r="2089" s="95" customFormat="1" x14ac:dyDescent="0.2"/>
    <row r="2090" s="95" customFormat="1" x14ac:dyDescent="0.2"/>
    <row r="2091" s="95" customFormat="1" x14ac:dyDescent="0.2"/>
    <row r="2092" s="95" customFormat="1" x14ac:dyDescent="0.2"/>
    <row r="2093" s="95" customFormat="1" x14ac:dyDescent="0.2"/>
    <row r="2094" s="95" customFormat="1" x14ac:dyDescent="0.2"/>
    <row r="2095" s="95" customFormat="1" x14ac:dyDescent="0.2"/>
    <row r="2096" s="95" customFormat="1" x14ac:dyDescent="0.2"/>
    <row r="2097" s="95" customFormat="1" x14ac:dyDescent="0.2"/>
    <row r="2098" s="95" customFormat="1" x14ac:dyDescent="0.2"/>
    <row r="2099" s="95" customFormat="1" x14ac:dyDescent="0.2"/>
    <row r="2100" s="95" customFormat="1" x14ac:dyDescent="0.2"/>
    <row r="2101" s="95" customFormat="1" x14ac:dyDescent="0.2"/>
    <row r="2102" s="95" customFormat="1" x14ac:dyDescent="0.2"/>
    <row r="2103" s="95" customFormat="1" x14ac:dyDescent="0.2"/>
    <row r="2104" s="95" customFormat="1" x14ac:dyDescent="0.2"/>
    <row r="2105" s="95" customFormat="1" x14ac:dyDescent="0.2"/>
    <row r="2106" s="95" customFormat="1" x14ac:dyDescent="0.2"/>
    <row r="2107" s="95" customFormat="1" x14ac:dyDescent="0.2"/>
    <row r="2108" s="95" customFormat="1" x14ac:dyDescent="0.2"/>
    <row r="2109" s="95" customFormat="1" x14ac:dyDescent="0.2"/>
    <row r="2110" s="95" customFormat="1" x14ac:dyDescent="0.2"/>
    <row r="2111" s="95" customFormat="1" x14ac:dyDescent="0.2"/>
    <row r="2112" s="95" customFormat="1" x14ac:dyDescent="0.2"/>
    <row r="2113" s="95" customFormat="1" x14ac:dyDescent="0.2"/>
    <row r="2114" s="95" customFormat="1" x14ac:dyDescent="0.2"/>
    <row r="2115" s="95" customFormat="1" x14ac:dyDescent="0.2"/>
    <row r="2116" s="95" customFormat="1" x14ac:dyDescent="0.2"/>
    <row r="2117" s="95" customFormat="1" x14ac:dyDescent="0.2"/>
    <row r="2118" s="95" customFormat="1" x14ac:dyDescent="0.2"/>
    <row r="2119" s="95" customFormat="1" x14ac:dyDescent="0.2"/>
    <row r="2120" s="95" customFormat="1" x14ac:dyDescent="0.2"/>
    <row r="2121" s="95" customFormat="1" x14ac:dyDescent="0.2"/>
    <row r="2122" s="95" customFormat="1" x14ac:dyDescent="0.2"/>
    <row r="2123" s="95" customFormat="1" x14ac:dyDescent="0.2"/>
    <row r="2124" s="95" customFormat="1" x14ac:dyDescent="0.2"/>
    <row r="2125" s="95" customFormat="1" x14ac:dyDescent="0.2"/>
    <row r="2126" s="95" customFormat="1" x14ac:dyDescent="0.2"/>
    <row r="2127" s="95" customFormat="1" x14ac:dyDescent="0.2"/>
    <row r="2128" s="95" customFormat="1" x14ac:dyDescent="0.2"/>
    <row r="2129" s="95" customFormat="1" x14ac:dyDescent="0.2"/>
    <row r="2130" s="95" customFormat="1" x14ac:dyDescent="0.2"/>
    <row r="2131" s="95" customFormat="1" x14ac:dyDescent="0.2"/>
    <row r="2132" s="95" customFormat="1" x14ac:dyDescent="0.2"/>
    <row r="2133" s="95" customFormat="1" x14ac:dyDescent="0.2"/>
    <row r="2134" s="95" customFormat="1" x14ac:dyDescent="0.2"/>
    <row r="2135" s="95" customFormat="1" x14ac:dyDescent="0.2"/>
    <row r="2136" s="95" customFormat="1" x14ac:dyDescent="0.2"/>
    <row r="2137" s="95" customFormat="1" x14ac:dyDescent="0.2"/>
    <row r="2138" s="95" customFormat="1" x14ac:dyDescent="0.2"/>
    <row r="2139" s="95" customFormat="1" x14ac:dyDescent="0.2"/>
    <row r="2140" s="95" customFormat="1" x14ac:dyDescent="0.2"/>
    <row r="2141" s="95" customFormat="1" x14ac:dyDescent="0.2"/>
    <row r="2142" s="95" customFormat="1" x14ac:dyDescent="0.2"/>
    <row r="2143" s="95" customFormat="1" x14ac:dyDescent="0.2"/>
    <row r="2144" s="95" customFormat="1" x14ac:dyDescent="0.2"/>
    <row r="2145" s="95" customFormat="1" x14ac:dyDescent="0.2"/>
    <row r="2146" s="95" customFormat="1" x14ac:dyDescent="0.2"/>
    <row r="2147" s="95" customFormat="1" x14ac:dyDescent="0.2"/>
    <row r="2148" s="95" customFormat="1" x14ac:dyDescent="0.2"/>
    <row r="2149" s="95" customFormat="1" x14ac:dyDescent="0.2"/>
    <row r="2150" s="95" customFormat="1" x14ac:dyDescent="0.2"/>
    <row r="2151" s="95" customFormat="1" x14ac:dyDescent="0.2"/>
    <row r="2152" s="95" customFormat="1" x14ac:dyDescent="0.2"/>
    <row r="2153" s="95" customFormat="1" x14ac:dyDescent="0.2"/>
    <row r="2154" s="95" customFormat="1" x14ac:dyDescent="0.2"/>
    <row r="2155" s="95" customFormat="1" x14ac:dyDescent="0.2"/>
    <row r="2156" s="95" customFormat="1" x14ac:dyDescent="0.2"/>
    <row r="2157" s="95" customFormat="1" x14ac:dyDescent="0.2"/>
    <row r="2158" s="95" customFormat="1" x14ac:dyDescent="0.2"/>
    <row r="2159" s="95" customFormat="1" x14ac:dyDescent="0.2"/>
    <row r="2160" s="95" customFormat="1" x14ac:dyDescent="0.2"/>
    <row r="2161" s="95" customFormat="1" x14ac:dyDescent="0.2"/>
    <row r="2162" s="95" customFormat="1" x14ac:dyDescent="0.2"/>
    <row r="2163" s="95" customFormat="1" x14ac:dyDescent="0.2"/>
    <row r="2164" s="95" customFormat="1" x14ac:dyDescent="0.2"/>
    <row r="2165" s="95" customFormat="1" x14ac:dyDescent="0.2"/>
    <row r="2166" s="95" customFormat="1" x14ac:dyDescent="0.2"/>
    <row r="2167" s="95" customFormat="1" x14ac:dyDescent="0.2"/>
    <row r="2168" s="95" customFormat="1" x14ac:dyDescent="0.2"/>
    <row r="2169" s="95" customFormat="1" x14ac:dyDescent="0.2"/>
    <row r="2170" s="95" customFormat="1" x14ac:dyDescent="0.2"/>
    <row r="2171" s="95" customFormat="1" x14ac:dyDescent="0.2"/>
    <row r="2172" s="95" customFormat="1" x14ac:dyDescent="0.2"/>
    <row r="2173" s="95" customFormat="1" x14ac:dyDescent="0.2"/>
    <row r="2174" s="95" customFormat="1" x14ac:dyDescent="0.2"/>
    <row r="2175" s="95" customFormat="1" x14ac:dyDescent="0.2"/>
    <row r="2176" s="95" customFormat="1" x14ac:dyDescent="0.2"/>
    <row r="2177" s="95" customFormat="1" x14ac:dyDescent="0.2"/>
    <row r="2178" s="95" customFormat="1" x14ac:dyDescent="0.2"/>
    <row r="2179" s="95" customFormat="1" x14ac:dyDescent="0.2"/>
    <row r="2180" s="95" customFormat="1" x14ac:dyDescent="0.2"/>
    <row r="2181" s="95" customFormat="1" x14ac:dyDescent="0.2"/>
    <row r="2182" s="95" customFormat="1" x14ac:dyDescent="0.2"/>
    <row r="2183" s="95" customFormat="1" x14ac:dyDescent="0.2"/>
    <row r="2184" s="95" customFormat="1" x14ac:dyDescent="0.2"/>
    <row r="2185" s="95" customFormat="1" x14ac:dyDescent="0.2"/>
    <row r="2186" s="95" customFormat="1" x14ac:dyDescent="0.2"/>
    <row r="2187" s="95" customFormat="1" x14ac:dyDescent="0.2"/>
    <row r="2188" s="95" customFormat="1" x14ac:dyDescent="0.2"/>
    <row r="2189" s="95" customFormat="1" x14ac:dyDescent="0.2"/>
    <row r="2190" s="95" customFormat="1" x14ac:dyDescent="0.2"/>
    <row r="2191" s="95" customFormat="1" x14ac:dyDescent="0.2"/>
    <row r="2192" s="95" customFormat="1" x14ac:dyDescent="0.2"/>
    <row r="2193" s="95" customFormat="1" x14ac:dyDescent="0.2"/>
    <row r="2194" s="95" customFormat="1" x14ac:dyDescent="0.2"/>
    <row r="2195" s="95" customFormat="1" x14ac:dyDescent="0.2"/>
    <row r="2196" s="95" customFormat="1" x14ac:dyDescent="0.2"/>
    <row r="2197" s="95" customFormat="1" x14ac:dyDescent="0.2"/>
    <row r="2198" s="95" customFormat="1" x14ac:dyDescent="0.2"/>
    <row r="2199" s="95" customFormat="1" x14ac:dyDescent="0.2"/>
    <row r="2200" s="95" customFormat="1" x14ac:dyDescent="0.2"/>
    <row r="2201" s="95" customFormat="1" x14ac:dyDescent="0.2"/>
    <row r="2202" s="95" customFormat="1" x14ac:dyDescent="0.2"/>
    <row r="2203" s="95" customFormat="1" x14ac:dyDescent="0.2"/>
    <row r="2204" s="95" customFormat="1" x14ac:dyDescent="0.2"/>
    <row r="2205" s="95" customFormat="1" x14ac:dyDescent="0.2"/>
    <row r="2206" s="95" customFormat="1" x14ac:dyDescent="0.2"/>
    <row r="2207" s="95" customFormat="1" x14ac:dyDescent="0.2"/>
    <row r="2208" s="95" customFormat="1" x14ac:dyDescent="0.2"/>
    <row r="2209" s="95" customFormat="1" x14ac:dyDescent="0.2"/>
    <row r="2210" s="95" customFormat="1" x14ac:dyDescent="0.2"/>
    <row r="2211" s="95" customFormat="1" x14ac:dyDescent="0.2"/>
    <row r="2212" s="95" customFormat="1" x14ac:dyDescent="0.2"/>
    <row r="2213" s="95" customFormat="1" x14ac:dyDescent="0.2"/>
    <row r="2214" s="95" customFormat="1" x14ac:dyDescent="0.2"/>
    <row r="2215" s="95" customFormat="1" x14ac:dyDescent="0.2"/>
    <row r="2216" s="95" customFormat="1" x14ac:dyDescent="0.2"/>
    <row r="2217" s="95" customFormat="1" x14ac:dyDescent="0.2"/>
    <row r="2218" s="95" customFormat="1" x14ac:dyDescent="0.2"/>
    <row r="2219" s="95" customFormat="1" x14ac:dyDescent="0.2"/>
    <row r="2220" s="95" customFormat="1" x14ac:dyDescent="0.2"/>
    <row r="2221" s="95" customFormat="1" x14ac:dyDescent="0.2"/>
    <row r="2222" s="95" customFormat="1" x14ac:dyDescent="0.2"/>
    <row r="2223" s="95" customFormat="1" x14ac:dyDescent="0.2"/>
    <row r="2224" s="95" customFormat="1" x14ac:dyDescent="0.2"/>
    <row r="2225" s="95" customFormat="1" x14ac:dyDescent="0.2"/>
    <row r="2226" s="95" customFormat="1" x14ac:dyDescent="0.2"/>
    <row r="2227" s="95" customFormat="1" x14ac:dyDescent="0.2"/>
    <row r="2228" s="95" customFormat="1" x14ac:dyDescent="0.2"/>
    <row r="2229" s="95" customFormat="1" x14ac:dyDescent="0.2"/>
    <row r="2230" s="95" customFormat="1" x14ac:dyDescent="0.2"/>
    <row r="2231" s="95" customFormat="1" x14ac:dyDescent="0.2"/>
    <row r="2232" s="95" customFormat="1" x14ac:dyDescent="0.2"/>
    <row r="2233" s="95" customFormat="1" x14ac:dyDescent="0.2"/>
    <row r="2234" s="95" customFormat="1" x14ac:dyDescent="0.2"/>
    <row r="2235" s="95" customFormat="1" x14ac:dyDescent="0.2"/>
    <row r="2236" s="95" customFormat="1" x14ac:dyDescent="0.2"/>
    <row r="2237" s="95" customFormat="1" x14ac:dyDescent="0.2"/>
    <row r="2238" s="95" customFormat="1" x14ac:dyDescent="0.2"/>
    <row r="2239" s="95" customFormat="1" x14ac:dyDescent="0.2"/>
    <row r="2240" s="95" customFormat="1" x14ac:dyDescent="0.2"/>
    <row r="2241" s="95" customFormat="1" x14ac:dyDescent="0.2"/>
    <row r="2242" s="95" customFormat="1" x14ac:dyDescent="0.2"/>
    <row r="2243" s="95" customFormat="1" x14ac:dyDescent="0.2"/>
    <row r="2244" s="95" customFormat="1" x14ac:dyDescent="0.2"/>
    <row r="2245" s="95" customFormat="1" x14ac:dyDescent="0.2"/>
    <row r="2246" s="95" customFormat="1" x14ac:dyDescent="0.2"/>
    <row r="2247" s="95" customFormat="1" x14ac:dyDescent="0.2"/>
    <row r="2248" s="95" customFormat="1" x14ac:dyDescent="0.2"/>
    <row r="2249" s="95" customFormat="1" x14ac:dyDescent="0.2"/>
    <row r="2250" s="95" customFormat="1" x14ac:dyDescent="0.2"/>
    <row r="2251" s="95" customFormat="1" x14ac:dyDescent="0.2"/>
    <row r="2252" s="95" customFormat="1" x14ac:dyDescent="0.2"/>
    <row r="2253" s="95" customFormat="1" x14ac:dyDescent="0.2"/>
    <row r="2254" s="95" customFormat="1" x14ac:dyDescent="0.2"/>
    <row r="2255" s="95" customFormat="1" x14ac:dyDescent="0.2"/>
    <row r="2256" s="95" customFormat="1" x14ac:dyDescent="0.2"/>
    <row r="2257" s="95" customFormat="1" x14ac:dyDescent="0.2"/>
    <row r="2258" s="95" customFormat="1" x14ac:dyDescent="0.2"/>
    <row r="2259" s="95" customFormat="1" x14ac:dyDescent="0.2"/>
    <row r="2260" s="95" customFormat="1" x14ac:dyDescent="0.2"/>
    <row r="2261" s="95" customFormat="1" x14ac:dyDescent="0.2"/>
    <row r="2262" s="95" customFormat="1" x14ac:dyDescent="0.2"/>
    <row r="2263" s="95" customFormat="1" x14ac:dyDescent="0.2"/>
    <row r="2264" s="95" customFormat="1" x14ac:dyDescent="0.2"/>
    <row r="2265" s="95" customFormat="1" x14ac:dyDescent="0.2"/>
    <row r="2266" s="95" customFormat="1" x14ac:dyDescent="0.2"/>
    <row r="2267" s="95" customFormat="1" x14ac:dyDescent="0.2"/>
    <row r="2268" s="95" customFormat="1" x14ac:dyDescent="0.2"/>
    <row r="2269" s="95" customFormat="1" x14ac:dyDescent="0.2"/>
    <row r="2270" s="95" customFormat="1" x14ac:dyDescent="0.2"/>
    <row r="2271" s="95" customFormat="1" x14ac:dyDescent="0.2"/>
    <row r="2272" s="95" customFormat="1" x14ac:dyDescent="0.2"/>
    <row r="2273" s="95" customFormat="1" x14ac:dyDescent="0.2"/>
    <row r="2274" s="95" customFormat="1" x14ac:dyDescent="0.2"/>
    <row r="2275" s="95" customFormat="1" x14ac:dyDescent="0.2"/>
    <row r="2276" s="95" customFormat="1" x14ac:dyDescent="0.2"/>
    <row r="2277" s="95" customFormat="1" x14ac:dyDescent="0.2"/>
    <row r="2278" s="95" customFormat="1" x14ac:dyDescent="0.2"/>
    <row r="2279" s="95" customFormat="1" x14ac:dyDescent="0.2"/>
    <row r="2280" s="95" customFormat="1" x14ac:dyDescent="0.2"/>
    <row r="2281" s="95" customFormat="1" x14ac:dyDescent="0.2"/>
    <row r="2282" s="95" customFormat="1" x14ac:dyDescent="0.2"/>
    <row r="2283" s="95" customFormat="1" x14ac:dyDescent="0.2"/>
    <row r="2284" s="95" customFormat="1" x14ac:dyDescent="0.2"/>
    <row r="2285" s="95" customFormat="1" x14ac:dyDescent="0.2"/>
    <row r="2286" s="95" customFormat="1" x14ac:dyDescent="0.2"/>
    <row r="2287" s="95" customFormat="1" x14ac:dyDescent="0.2"/>
    <row r="2288" s="95" customFormat="1" x14ac:dyDescent="0.2"/>
    <row r="2289" s="95" customFormat="1" x14ac:dyDescent="0.2"/>
    <row r="2290" s="95" customFormat="1" x14ac:dyDescent="0.2"/>
    <row r="2291" s="95" customFormat="1" x14ac:dyDescent="0.2"/>
    <row r="2292" s="95" customFormat="1" x14ac:dyDescent="0.2"/>
    <row r="2293" s="95" customFormat="1" x14ac:dyDescent="0.2"/>
    <row r="2294" s="95" customFormat="1" x14ac:dyDescent="0.2"/>
    <row r="2295" s="95" customFormat="1" x14ac:dyDescent="0.2"/>
    <row r="2296" s="95" customFormat="1" x14ac:dyDescent="0.2"/>
    <row r="2297" s="95" customFormat="1" x14ac:dyDescent="0.2"/>
    <row r="2298" s="95" customFormat="1" x14ac:dyDescent="0.2"/>
    <row r="2299" s="95" customFormat="1" x14ac:dyDescent="0.2"/>
    <row r="2300" s="95" customFormat="1" x14ac:dyDescent="0.2"/>
    <row r="2301" s="95" customFormat="1" x14ac:dyDescent="0.2"/>
    <row r="2302" s="95" customFormat="1" x14ac:dyDescent="0.2"/>
    <row r="2303" s="95" customFormat="1" x14ac:dyDescent="0.2"/>
    <row r="2304" s="95" customFormat="1" x14ac:dyDescent="0.2"/>
    <row r="2305" s="95" customFormat="1" x14ac:dyDescent="0.2"/>
    <row r="2306" s="95" customFormat="1" x14ac:dyDescent="0.2"/>
    <row r="2307" s="95" customFormat="1" x14ac:dyDescent="0.2"/>
    <row r="2308" s="95" customFormat="1" x14ac:dyDescent="0.2"/>
    <row r="2309" s="95" customFormat="1" x14ac:dyDescent="0.2"/>
    <row r="2310" s="95" customFormat="1" x14ac:dyDescent="0.2"/>
    <row r="2311" s="95" customFormat="1" x14ac:dyDescent="0.2"/>
    <row r="2312" s="95" customFormat="1" x14ac:dyDescent="0.2"/>
    <row r="2313" s="95" customFormat="1" x14ac:dyDescent="0.2"/>
    <row r="2314" s="95" customFormat="1" x14ac:dyDescent="0.2"/>
    <row r="2315" s="95" customFormat="1" x14ac:dyDescent="0.2"/>
    <row r="2316" s="95" customFormat="1" x14ac:dyDescent="0.2"/>
    <row r="2317" s="95" customFormat="1" x14ac:dyDescent="0.2"/>
    <row r="2318" s="95" customFormat="1" x14ac:dyDescent="0.2"/>
    <row r="2319" s="95" customFormat="1" x14ac:dyDescent="0.2"/>
    <row r="2320" s="95" customFormat="1" x14ac:dyDescent="0.2"/>
    <row r="2321" s="95" customFormat="1" x14ac:dyDescent="0.2"/>
    <row r="2322" s="95" customFormat="1" x14ac:dyDescent="0.2"/>
    <row r="2323" s="95" customFormat="1" x14ac:dyDescent="0.2"/>
    <row r="2324" s="95" customFormat="1" x14ac:dyDescent="0.2"/>
    <row r="2325" s="95" customFormat="1" x14ac:dyDescent="0.2"/>
    <row r="2326" s="95" customFormat="1" x14ac:dyDescent="0.2"/>
    <row r="2327" s="95" customFormat="1" x14ac:dyDescent="0.2"/>
    <row r="2328" s="95" customFormat="1" x14ac:dyDescent="0.2"/>
    <row r="2329" s="95" customFormat="1" x14ac:dyDescent="0.2"/>
    <row r="2330" s="95" customFormat="1" x14ac:dyDescent="0.2"/>
    <row r="2331" s="95" customFormat="1" x14ac:dyDescent="0.2"/>
    <row r="2332" s="95" customFormat="1" x14ac:dyDescent="0.2"/>
    <row r="2333" s="95" customFormat="1" x14ac:dyDescent="0.2"/>
    <row r="2334" s="95" customFormat="1" x14ac:dyDescent="0.2"/>
    <row r="2335" s="95" customFormat="1" x14ac:dyDescent="0.2"/>
    <row r="2336" s="95" customFormat="1" x14ac:dyDescent="0.2"/>
    <row r="2337" s="95" customFormat="1" x14ac:dyDescent="0.2"/>
    <row r="2338" s="95" customFormat="1" x14ac:dyDescent="0.2"/>
    <row r="2339" s="95" customFormat="1" x14ac:dyDescent="0.2"/>
    <row r="2340" s="95" customFormat="1" x14ac:dyDescent="0.2"/>
    <row r="2341" s="95" customFormat="1" x14ac:dyDescent="0.2"/>
    <row r="2342" s="95" customFormat="1" x14ac:dyDescent="0.2"/>
    <row r="2343" s="95" customFormat="1" x14ac:dyDescent="0.2"/>
    <row r="2344" s="95" customFormat="1" x14ac:dyDescent="0.2"/>
    <row r="2345" s="95" customFormat="1" x14ac:dyDescent="0.2"/>
    <row r="2346" s="95" customFormat="1" x14ac:dyDescent="0.2"/>
    <row r="2347" s="95" customFormat="1" x14ac:dyDescent="0.2"/>
    <row r="2348" s="95" customFormat="1" x14ac:dyDescent="0.2"/>
    <row r="2349" s="95" customFormat="1" x14ac:dyDescent="0.2"/>
    <row r="2350" s="95" customFormat="1" x14ac:dyDescent="0.2"/>
    <row r="2351" s="95" customFormat="1" x14ac:dyDescent="0.2"/>
    <row r="2352" s="95" customFormat="1" x14ac:dyDescent="0.2"/>
    <row r="2353" s="95" customFormat="1" x14ac:dyDescent="0.2"/>
    <row r="2354" s="95" customFormat="1" x14ac:dyDescent="0.2"/>
    <row r="2355" s="95" customFormat="1" x14ac:dyDescent="0.2"/>
    <row r="2356" s="95" customFormat="1" x14ac:dyDescent="0.2"/>
    <row r="2357" s="95" customFormat="1" x14ac:dyDescent="0.2"/>
    <row r="2358" s="95" customFormat="1" x14ac:dyDescent="0.2"/>
    <row r="2359" s="95" customFormat="1" x14ac:dyDescent="0.2"/>
    <row r="2360" s="95" customFormat="1" x14ac:dyDescent="0.2"/>
    <row r="2361" s="95" customFormat="1" x14ac:dyDescent="0.2"/>
    <row r="2362" s="95" customFormat="1" x14ac:dyDescent="0.2"/>
    <row r="2363" s="95" customFormat="1" x14ac:dyDescent="0.2"/>
    <row r="2364" s="95" customFormat="1" x14ac:dyDescent="0.2"/>
    <row r="2365" s="95" customFormat="1" x14ac:dyDescent="0.2"/>
    <row r="2366" s="95" customFormat="1" x14ac:dyDescent="0.2"/>
    <row r="2367" s="95" customFormat="1" x14ac:dyDescent="0.2"/>
    <row r="2368" s="95" customFormat="1" x14ac:dyDescent="0.2"/>
    <row r="2369" s="95" customFormat="1" x14ac:dyDescent="0.2"/>
    <row r="2370" s="95" customFormat="1" x14ac:dyDescent="0.2"/>
    <row r="2371" s="95" customFormat="1" x14ac:dyDescent="0.2"/>
    <row r="2372" s="95" customFormat="1" x14ac:dyDescent="0.2"/>
    <row r="2373" s="95" customFormat="1" x14ac:dyDescent="0.2"/>
    <row r="2374" s="95" customFormat="1" x14ac:dyDescent="0.2"/>
    <row r="2375" s="95" customFormat="1" x14ac:dyDescent="0.2"/>
    <row r="2376" s="95" customFormat="1" x14ac:dyDescent="0.2"/>
    <row r="2377" s="95" customFormat="1" x14ac:dyDescent="0.2"/>
    <row r="2378" s="95" customFormat="1" x14ac:dyDescent="0.2"/>
    <row r="2379" s="95" customFormat="1" x14ac:dyDescent="0.2"/>
    <row r="2380" s="95" customFormat="1" x14ac:dyDescent="0.2"/>
    <row r="2381" s="95" customFormat="1" x14ac:dyDescent="0.2"/>
    <row r="2382" s="95" customFormat="1" x14ac:dyDescent="0.2"/>
    <row r="2383" s="95" customFormat="1" x14ac:dyDescent="0.2"/>
    <row r="2384" s="95" customFormat="1" x14ac:dyDescent="0.2"/>
    <row r="2385" s="95" customFormat="1" x14ac:dyDescent="0.2"/>
    <row r="2386" s="95" customFormat="1" x14ac:dyDescent="0.2"/>
    <row r="2387" s="95" customFormat="1" x14ac:dyDescent="0.2"/>
    <row r="2388" s="95" customFormat="1" x14ac:dyDescent="0.2"/>
    <row r="2389" s="95" customFormat="1" x14ac:dyDescent="0.2"/>
    <row r="2390" s="95" customFormat="1" x14ac:dyDescent="0.2"/>
    <row r="2391" s="95" customFormat="1" x14ac:dyDescent="0.2"/>
    <row r="2392" s="95" customFormat="1" x14ac:dyDescent="0.2"/>
    <row r="2393" s="95" customFormat="1" x14ac:dyDescent="0.2"/>
    <row r="2394" s="95" customFormat="1" x14ac:dyDescent="0.2"/>
    <row r="2395" s="95" customFormat="1" x14ac:dyDescent="0.2"/>
    <row r="2396" s="95" customFormat="1" x14ac:dyDescent="0.2"/>
    <row r="2397" s="95" customFormat="1" x14ac:dyDescent="0.2"/>
    <row r="2398" s="95" customFormat="1" x14ac:dyDescent="0.2"/>
    <row r="2399" s="95" customFormat="1" x14ac:dyDescent="0.2"/>
    <row r="2400" s="95" customFormat="1" x14ac:dyDescent="0.2"/>
    <row r="2401" s="95" customFormat="1" x14ac:dyDescent="0.2"/>
    <row r="2402" s="95" customFormat="1" x14ac:dyDescent="0.2"/>
    <row r="2403" s="95" customFormat="1" x14ac:dyDescent="0.2"/>
    <row r="2404" s="95" customFormat="1" x14ac:dyDescent="0.2"/>
    <row r="2405" s="95" customFormat="1" x14ac:dyDescent="0.2"/>
    <row r="2406" s="95" customFormat="1" x14ac:dyDescent="0.2"/>
    <row r="2407" s="95" customFormat="1" x14ac:dyDescent="0.2"/>
    <row r="2408" s="95" customFormat="1" x14ac:dyDescent="0.2"/>
    <row r="2409" s="95" customFormat="1" x14ac:dyDescent="0.2"/>
    <row r="2410" s="95" customFormat="1" x14ac:dyDescent="0.2"/>
    <row r="2411" s="95" customFormat="1" x14ac:dyDescent="0.2"/>
    <row r="2412" s="95" customFormat="1" x14ac:dyDescent="0.2"/>
    <row r="2413" s="95" customFormat="1" x14ac:dyDescent="0.2"/>
    <row r="2414" s="95" customFormat="1" x14ac:dyDescent="0.2"/>
    <row r="2415" s="95" customFormat="1" x14ac:dyDescent="0.2"/>
    <row r="2416" s="95" customFormat="1" x14ac:dyDescent="0.2"/>
    <row r="2417" s="95" customFormat="1" x14ac:dyDescent="0.2"/>
    <row r="2418" s="95" customFormat="1" x14ac:dyDescent="0.2"/>
    <row r="2419" s="95" customFormat="1" x14ac:dyDescent="0.2"/>
    <row r="2420" s="95" customFormat="1" x14ac:dyDescent="0.2"/>
    <row r="2421" s="95" customFormat="1" x14ac:dyDescent="0.2"/>
    <row r="2422" s="95" customFormat="1" x14ac:dyDescent="0.2"/>
    <row r="2423" s="95" customFormat="1" x14ac:dyDescent="0.2"/>
    <row r="2424" s="95" customFormat="1" x14ac:dyDescent="0.2"/>
    <row r="2425" s="95" customFormat="1" x14ac:dyDescent="0.2"/>
    <row r="2426" s="95" customFormat="1" x14ac:dyDescent="0.2"/>
    <row r="2427" s="95" customFormat="1" x14ac:dyDescent="0.2"/>
    <row r="2428" s="95" customFormat="1" x14ac:dyDescent="0.2"/>
    <row r="2429" s="95" customFormat="1" x14ac:dyDescent="0.2"/>
    <row r="2430" s="95" customFormat="1" x14ac:dyDescent="0.2"/>
    <row r="2431" s="95" customFormat="1" x14ac:dyDescent="0.2"/>
    <row r="2432" s="95" customFormat="1" x14ac:dyDescent="0.2"/>
    <row r="2433" s="95" customFormat="1" x14ac:dyDescent="0.2"/>
    <row r="2434" s="95" customFormat="1" x14ac:dyDescent="0.2"/>
    <row r="2435" s="95" customFormat="1" x14ac:dyDescent="0.2"/>
    <row r="2436" s="95" customFormat="1" x14ac:dyDescent="0.2"/>
    <row r="2437" s="95" customFormat="1" x14ac:dyDescent="0.2"/>
    <row r="2438" s="95" customFormat="1" x14ac:dyDescent="0.2"/>
    <row r="2439" s="95" customFormat="1" x14ac:dyDescent="0.2"/>
    <row r="2440" s="95" customFormat="1" x14ac:dyDescent="0.2"/>
    <row r="2441" s="95" customFormat="1" x14ac:dyDescent="0.2"/>
    <row r="2442" s="95" customFormat="1" x14ac:dyDescent="0.2"/>
    <row r="2443" s="95" customFormat="1" x14ac:dyDescent="0.2"/>
    <row r="2444" s="95" customFormat="1" x14ac:dyDescent="0.2"/>
    <row r="2445" s="95" customFormat="1" x14ac:dyDescent="0.2"/>
    <row r="2446" s="95" customFormat="1" x14ac:dyDescent="0.2"/>
    <row r="2447" s="95" customFormat="1" x14ac:dyDescent="0.2"/>
    <row r="2448" s="95" customFormat="1" x14ac:dyDescent="0.2"/>
    <row r="2449" s="95" customFormat="1" x14ac:dyDescent="0.2"/>
    <row r="2450" s="95" customFormat="1" x14ac:dyDescent="0.2"/>
    <row r="2451" s="95" customFormat="1" x14ac:dyDescent="0.2"/>
    <row r="2452" s="95" customFormat="1" x14ac:dyDescent="0.2"/>
    <row r="2453" s="95" customFormat="1" x14ac:dyDescent="0.2"/>
    <row r="2454" s="95" customFormat="1" x14ac:dyDescent="0.2"/>
    <row r="2455" s="95" customFormat="1" x14ac:dyDescent="0.2"/>
    <row r="2456" s="95" customFormat="1" x14ac:dyDescent="0.2"/>
    <row r="2457" s="95" customFormat="1" x14ac:dyDescent="0.2"/>
    <row r="2458" s="95" customFormat="1" x14ac:dyDescent="0.2"/>
    <row r="2459" s="95" customFormat="1" x14ac:dyDescent="0.2"/>
    <row r="2460" s="95" customFormat="1" x14ac:dyDescent="0.2"/>
    <row r="2461" s="95" customFormat="1" x14ac:dyDescent="0.2"/>
    <row r="2462" s="95" customFormat="1" x14ac:dyDescent="0.2"/>
    <row r="2463" s="95" customFormat="1" x14ac:dyDescent="0.2"/>
    <row r="2464" s="95" customFormat="1" x14ac:dyDescent="0.2"/>
    <row r="2465" s="95" customFormat="1" x14ac:dyDescent="0.2"/>
    <row r="2466" s="95" customFormat="1" x14ac:dyDescent="0.2"/>
    <row r="2467" s="95" customFormat="1" x14ac:dyDescent="0.2"/>
    <row r="2468" s="95" customFormat="1" x14ac:dyDescent="0.2"/>
    <row r="2469" s="95" customFormat="1" x14ac:dyDescent="0.2"/>
    <row r="2470" s="95" customFormat="1" x14ac:dyDescent="0.2"/>
    <row r="2471" s="95" customFormat="1" x14ac:dyDescent="0.2"/>
    <row r="2472" s="95" customFormat="1" x14ac:dyDescent="0.2"/>
    <row r="2473" s="95" customFormat="1" x14ac:dyDescent="0.2"/>
    <row r="2474" s="95" customFormat="1" x14ac:dyDescent="0.2"/>
    <row r="2475" s="95" customFormat="1" x14ac:dyDescent="0.2"/>
    <row r="2476" s="95" customFormat="1" x14ac:dyDescent="0.2"/>
    <row r="2477" s="95" customFormat="1" x14ac:dyDescent="0.2"/>
    <row r="2478" s="95" customFormat="1" x14ac:dyDescent="0.2"/>
    <row r="2479" s="95" customFormat="1" x14ac:dyDescent="0.2"/>
    <row r="2480" s="95" customFormat="1" x14ac:dyDescent="0.2"/>
    <row r="2481" s="95" customFormat="1" x14ac:dyDescent="0.2"/>
    <row r="2482" s="95" customFormat="1" x14ac:dyDescent="0.2"/>
    <row r="2483" s="95" customFormat="1" x14ac:dyDescent="0.2"/>
    <row r="2484" s="95" customFormat="1" x14ac:dyDescent="0.2"/>
    <row r="2485" s="95" customFormat="1" x14ac:dyDescent="0.2"/>
    <row r="2486" s="95" customFormat="1" x14ac:dyDescent="0.2"/>
    <row r="2487" s="95" customFormat="1" x14ac:dyDescent="0.2"/>
    <row r="2488" s="95" customFormat="1" x14ac:dyDescent="0.2"/>
    <row r="2489" s="95" customFormat="1" x14ac:dyDescent="0.2"/>
    <row r="2490" s="95" customFormat="1" x14ac:dyDescent="0.2"/>
    <row r="2491" s="95" customFormat="1" x14ac:dyDescent="0.2"/>
    <row r="2492" s="95" customFormat="1" x14ac:dyDescent="0.2"/>
    <row r="2493" s="95" customFormat="1" x14ac:dyDescent="0.2"/>
    <row r="2494" s="95" customFormat="1" x14ac:dyDescent="0.2"/>
    <row r="2495" s="95" customFormat="1" x14ac:dyDescent="0.2"/>
    <row r="2496" s="95" customFormat="1" x14ac:dyDescent="0.2"/>
    <row r="2497" s="95" customFormat="1" x14ac:dyDescent="0.2"/>
    <row r="2498" s="95" customFormat="1" x14ac:dyDescent="0.2"/>
    <row r="2499" s="95" customFormat="1" x14ac:dyDescent="0.2"/>
    <row r="2500" s="95" customFormat="1" x14ac:dyDescent="0.2"/>
    <row r="2501" s="95" customFormat="1" x14ac:dyDescent="0.2"/>
    <row r="2502" s="95" customFormat="1" x14ac:dyDescent="0.2"/>
    <row r="2503" s="95" customFormat="1" x14ac:dyDescent="0.2"/>
    <row r="2504" s="95" customFormat="1" x14ac:dyDescent="0.2"/>
    <row r="2505" s="95" customFormat="1" x14ac:dyDescent="0.2"/>
    <row r="2506" s="95" customFormat="1" x14ac:dyDescent="0.2"/>
    <row r="2507" s="95" customFormat="1" x14ac:dyDescent="0.2"/>
    <row r="2508" s="95" customFormat="1" x14ac:dyDescent="0.2"/>
    <row r="2509" s="95" customFormat="1" x14ac:dyDescent="0.2"/>
    <row r="2510" s="95" customFormat="1" x14ac:dyDescent="0.2"/>
    <row r="2511" s="95" customFormat="1" x14ac:dyDescent="0.2"/>
    <row r="2512" s="95" customFormat="1" x14ac:dyDescent="0.2"/>
    <row r="2513" s="95" customFormat="1" x14ac:dyDescent="0.2"/>
    <row r="2514" s="95" customFormat="1" x14ac:dyDescent="0.2"/>
    <row r="2515" s="95" customFormat="1" x14ac:dyDescent="0.2"/>
    <row r="2516" s="95" customFormat="1" x14ac:dyDescent="0.2"/>
    <row r="2517" s="95" customFormat="1" x14ac:dyDescent="0.2"/>
    <row r="2518" s="95" customFormat="1" x14ac:dyDescent="0.2"/>
    <row r="2519" s="95" customFormat="1" x14ac:dyDescent="0.2"/>
    <row r="2520" s="95" customFormat="1" x14ac:dyDescent="0.2"/>
    <row r="2521" s="95" customFormat="1" x14ac:dyDescent="0.2"/>
    <row r="2522" s="95" customFormat="1" x14ac:dyDescent="0.2"/>
    <row r="2523" s="95" customFormat="1" x14ac:dyDescent="0.2"/>
    <row r="2524" s="95" customFormat="1" x14ac:dyDescent="0.2"/>
    <row r="2525" s="95" customFormat="1" x14ac:dyDescent="0.2"/>
    <row r="2526" s="95" customFormat="1" x14ac:dyDescent="0.2"/>
    <row r="2527" s="95" customFormat="1" x14ac:dyDescent="0.2"/>
    <row r="2528" s="95" customFormat="1" x14ac:dyDescent="0.2"/>
    <row r="2529" s="95" customFormat="1" x14ac:dyDescent="0.2"/>
    <row r="2530" s="95" customFormat="1" x14ac:dyDescent="0.2"/>
    <row r="2531" s="95" customFormat="1" x14ac:dyDescent="0.2"/>
    <row r="2532" s="95" customFormat="1" x14ac:dyDescent="0.2"/>
    <row r="2533" s="95" customFormat="1" x14ac:dyDescent="0.2"/>
    <row r="2534" s="95" customFormat="1" x14ac:dyDescent="0.2"/>
    <row r="2535" s="95" customFormat="1" x14ac:dyDescent="0.2"/>
    <row r="2536" s="95" customFormat="1" x14ac:dyDescent="0.2"/>
    <row r="2537" s="95" customFormat="1" x14ac:dyDescent="0.2"/>
    <row r="2538" s="95" customFormat="1" x14ac:dyDescent="0.2"/>
    <row r="2539" s="95" customFormat="1" x14ac:dyDescent="0.2"/>
    <row r="2540" s="95" customFormat="1" x14ac:dyDescent="0.2"/>
    <row r="2541" s="95" customFormat="1" x14ac:dyDescent="0.2"/>
    <row r="2542" s="95" customFormat="1" x14ac:dyDescent="0.2"/>
    <row r="2543" s="95" customFormat="1" x14ac:dyDescent="0.2"/>
    <row r="2544" s="95" customFormat="1" x14ac:dyDescent="0.2"/>
    <row r="2545" s="95" customFormat="1" x14ac:dyDescent="0.2"/>
    <row r="2546" s="95" customFormat="1" x14ac:dyDescent="0.2"/>
    <row r="2547" s="95" customFormat="1" x14ac:dyDescent="0.2"/>
    <row r="2548" s="95" customFormat="1" x14ac:dyDescent="0.2"/>
    <row r="2549" s="95" customFormat="1" x14ac:dyDescent="0.2"/>
    <row r="2550" s="95" customFormat="1" x14ac:dyDescent="0.2"/>
    <row r="2551" s="95" customFormat="1" x14ac:dyDescent="0.2"/>
    <row r="2552" s="95" customFormat="1" x14ac:dyDescent="0.2"/>
    <row r="2553" s="95" customFormat="1" x14ac:dyDescent="0.2"/>
    <row r="2554" s="95" customFormat="1" x14ac:dyDescent="0.2"/>
    <row r="2555" s="95" customFormat="1" x14ac:dyDescent="0.2"/>
    <row r="2556" s="95" customFormat="1" x14ac:dyDescent="0.2"/>
    <row r="2557" s="95" customFormat="1" x14ac:dyDescent="0.2"/>
    <row r="2558" s="95" customFormat="1" x14ac:dyDescent="0.2"/>
    <row r="2559" s="95" customFormat="1" x14ac:dyDescent="0.2"/>
    <row r="2560" s="95" customFormat="1" x14ac:dyDescent="0.2"/>
    <row r="2561" s="95" customFormat="1" x14ac:dyDescent="0.2"/>
    <row r="2562" s="95" customFormat="1" x14ac:dyDescent="0.2"/>
    <row r="2563" s="95" customFormat="1" x14ac:dyDescent="0.2"/>
    <row r="2564" s="95" customFormat="1" x14ac:dyDescent="0.2"/>
    <row r="2565" s="95" customFormat="1" x14ac:dyDescent="0.2"/>
    <row r="2566" s="95" customFormat="1" x14ac:dyDescent="0.2"/>
    <row r="2567" s="95" customFormat="1" x14ac:dyDescent="0.2"/>
    <row r="2568" s="95" customFormat="1" x14ac:dyDescent="0.2"/>
    <row r="2569" s="95" customFormat="1" x14ac:dyDescent="0.2"/>
    <row r="2570" s="95" customFormat="1" x14ac:dyDescent="0.2"/>
    <row r="2571" s="95" customFormat="1" x14ac:dyDescent="0.2"/>
    <row r="2572" s="95" customFormat="1" x14ac:dyDescent="0.2"/>
    <row r="2573" s="95" customFormat="1" x14ac:dyDescent="0.2"/>
    <row r="2574" s="95" customFormat="1" x14ac:dyDescent="0.2"/>
    <row r="2575" s="95" customFormat="1" x14ac:dyDescent="0.2"/>
    <row r="2576" s="95" customFormat="1" x14ac:dyDescent="0.2"/>
    <row r="2577" s="95" customFormat="1" x14ac:dyDescent="0.2"/>
    <row r="2578" s="95" customFormat="1" x14ac:dyDescent="0.2"/>
    <row r="2579" s="95" customFormat="1" x14ac:dyDescent="0.2"/>
    <row r="2580" s="95" customFormat="1" x14ac:dyDescent="0.2"/>
    <row r="2581" s="95" customFormat="1" x14ac:dyDescent="0.2"/>
    <row r="2582" s="95" customFormat="1" x14ac:dyDescent="0.2"/>
    <row r="2583" s="95" customFormat="1" x14ac:dyDescent="0.2"/>
    <row r="2584" s="95" customFormat="1" x14ac:dyDescent="0.2"/>
    <row r="2585" s="95" customFormat="1" x14ac:dyDescent="0.2"/>
    <row r="2586" s="95" customFormat="1" x14ac:dyDescent="0.2"/>
    <row r="2587" s="95" customFormat="1" x14ac:dyDescent="0.2"/>
    <row r="2588" s="95" customFormat="1" x14ac:dyDescent="0.2"/>
    <row r="2589" s="95" customFormat="1" x14ac:dyDescent="0.2"/>
    <row r="2590" s="95" customFormat="1" x14ac:dyDescent="0.2"/>
    <row r="2591" s="95" customFormat="1" x14ac:dyDescent="0.2"/>
    <row r="2592" s="95" customFormat="1" x14ac:dyDescent="0.2"/>
    <row r="2593" s="95" customFormat="1" x14ac:dyDescent="0.2"/>
    <row r="2594" s="95" customFormat="1" x14ac:dyDescent="0.2"/>
    <row r="2595" s="95" customFormat="1" x14ac:dyDescent="0.2"/>
    <row r="2596" s="95" customFormat="1" x14ac:dyDescent="0.2"/>
    <row r="2597" s="95" customFormat="1" x14ac:dyDescent="0.2"/>
    <row r="2598" s="95" customFormat="1" x14ac:dyDescent="0.2"/>
    <row r="2599" s="95" customFormat="1" x14ac:dyDescent="0.2"/>
    <row r="2600" s="95" customFormat="1" x14ac:dyDescent="0.2"/>
    <row r="2601" s="95" customFormat="1" x14ac:dyDescent="0.2"/>
    <row r="2602" s="95" customFormat="1" x14ac:dyDescent="0.2"/>
    <row r="2603" s="95" customFormat="1" x14ac:dyDescent="0.2"/>
    <row r="2604" s="95" customFormat="1" x14ac:dyDescent="0.2"/>
    <row r="2605" s="95" customFormat="1" x14ac:dyDescent="0.2"/>
    <row r="2606" s="95" customFormat="1" x14ac:dyDescent="0.2"/>
    <row r="2607" s="95" customFormat="1" x14ac:dyDescent="0.2"/>
    <row r="2608" s="95" customFormat="1" x14ac:dyDescent="0.2"/>
    <row r="2609" s="95" customFormat="1" x14ac:dyDescent="0.2"/>
    <row r="2610" s="95" customFormat="1" x14ac:dyDescent="0.2"/>
    <row r="2611" s="95" customFormat="1" x14ac:dyDescent="0.2"/>
    <row r="2612" s="95" customFormat="1" x14ac:dyDescent="0.2"/>
    <row r="2613" s="95" customFormat="1" x14ac:dyDescent="0.2"/>
    <row r="2614" s="95" customFormat="1" x14ac:dyDescent="0.2"/>
    <row r="2615" s="95" customFormat="1" x14ac:dyDescent="0.2"/>
    <row r="2616" s="95" customFormat="1" x14ac:dyDescent="0.2"/>
    <row r="2617" s="95" customFormat="1" x14ac:dyDescent="0.2"/>
    <row r="2618" s="95" customFormat="1" x14ac:dyDescent="0.2"/>
    <row r="2619" s="95" customFormat="1" x14ac:dyDescent="0.2"/>
    <row r="2620" s="95" customFormat="1" x14ac:dyDescent="0.2"/>
    <row r="2621" s="95" customFormat="1" x14ac:dyDescent="0.2"/>
    <row r="2622" s="95" customFormat="1" x14ac:dyDescent="0.2"/>
    <row r="2623" s="95" customFormat="1" x14ac:dyDescent="0.2"/>
    <row r="2624" s="95" customFormat="1" x14ac:dyDescent="0.2"/>
    <row r="2625" s="95" customFormat="1" x14ac:dyDescent="0.2"/>
    <row r="2626" s="95" customFormat="1" x14ac:dyDescent="0.2"/>
    <row r="2627" s="95" customFormat="1" x14ac:dyDescent="0.2"/>
    <row r="2628" s="95" customFormat="1" x14ac:dyDescent="0.2"/>
    <row r="2629" s="95" customFormat="1" x14ac:dyDescent="0.2"/>
    <row r="2630" s="95" customFormat="1" x14ac:dyDescent="0.2"/>
    <row r="2631" s="95" customFormat="1" x14ac:dyDescent="0.2"/>
    <row r="2632" s="95" customFormat="1" x14ac:dyDescent="0.2"/>
    <row r="2633" s="95" customFormat="1" x14ac:dyDescent="0.2"/>
    <row r="2634" s="95" customFormat="1" x14ac:dyDescent="0.2"/>
    <row r="2635" s="95" customFormat="1" x14ac:dyDescent="0.2"/>
    <row r="2636" s="95" customFormat="1" x14ac:dyDescent="0.2"/>
    <row r="2637" s="95" customFormat="1" x14ac:dyDescent="0.2"/>
    <row r="2638" s="95" customFormat="1" x14ac:dyDescent="0.2"/>
    <row r="2639" s="95" customFormat="1" x14ac:dyDescent="0.2"/>
    <row r="2640" s="95" customFormat="1" x14ac:dyDescent="0.2"/>
    <row r="2641" s="95" customFormat="1" x14ac:dyDescent="0.2"/>
    <row r="2642" s="95" customFormat="1" x14ac:dyDescent="0.2"/>
    <row r="2643" s="95" customFormat="1" x14ac:dyDescent="0.2"/>
    <row r="2644" s="95" customFormat="1" x14ac:dyDescent="0.2"/>
    <row r="2645" s="95" customFormat="1" x14ac:dyDescent="0.2"/>
    <row r="2646" s="95" customFormat="1" x14ac:dyDescent="0.2"/>
    <row r="2647" s="95" customFormat="1" x14ac:dyDescent="0.2"/>
    <row r="2648" s="95" customFormat="1" x14ac:dyDescent="0.2"/>
    <row r="2649" s="95" customFormat="1" x14ac:dyDescent="0.2"/>
    <row r="2650" s="95" customFormat="1" x14ac:dyDescent="0.2"/>
    <row r="2651" s="95" customFormat="1" x14ac:dyDescent="0.2"/>
    <row r="2652" s="95" customFormat="1" x14ac:dyDescent="0.2"/>
    <row r="2653" s="95" customFormat="1" x14ac:dyDescent="0.2"/>
    <row r="2654" s="95" customFormat="1" x14ac:dyDescent="0.2"/>
    <row r="2655" s="95" customFormat="1" x14ac:dyDescent="0.2"/>
    <row r="2656" s="95" customFormat="1" x14ac:dyDescent="0.2"/>
    <row r="2657" s="95" customFormat="1" x14ac:dyDescent="0.2"/>
    <row r="2658" s="95" customFormat="1" x14ac:dyDescent="0.2"/>
    <row r="2659" s="95" customFormat="1" x14ac:dyDescent="0.2"/>
    <row r="2660" s="95" customFormat="1" x14ac:dyDescent="0.2"/>
    <row r="2661" s="95" customFormat="1" x14ac:dyDescent="0.2"/>
    <row r="2662" s="95" customFormat="1" x14ac:dyDescent="0.2"/>
    <row r="2663" s="95" customFormat="1" x14ac:dyDescent="0.2"/>
    <row r="2664" s="95" customFormat="1" x14ac:dyDescent="0.2"/>
    <row r="2665" s="95" customFormat="1" x14ac:dyDescent="0.2"/>
    <row r="2666" s="95" customFormat="1" x14ac:dyDescent="0.2"/>
    <row r="2667" s="95" customFormat="1" x14ac:dyDescent="0.2"/>
    <row r="2668" s="95" customFormat="1" x14ac:dyDescent="0.2"/>
    <row r="2669" s="95" customFormat="1" x14ac:dyDescent="0.2"/>
    <row r="2670" s="95" customFormat="1" x14ac:dyDescent="0.2"/>
    <row r="2671" s="95" customFormat="1" x14ac:dyDescent="0.2"/>
    <row r="2672" s="95" customFormat="1" x14ac:dyDescent="0.2"/>
    <row r="2673" s="95" customFormat="1" x14ac:dyDescent="0.2"/>
    <row r="2674" s="95" customFormat="1" x14ac:dyDescent="0.2"/>
    <row r="2675" s="95" customFormat="1" x14ac:dyDescent="0.2"/>
    <row r="2676" s="95" customFormat="1" x14ac:dyDescent="0.2"/>
    <row r="2677" s="95" customFormat="1" x14ac:dyDescent="0.2"/>
    <row r="2678" s="95" customFormat="1" x14ac:dyDescent="0.2"/>
    <row r="2679" s="95" customFormat="1" x14ac:dyDescent="0.2"/>
    <row r="2680" s="95" customFormat="1" x14ac:dyDescent="0.2"/>
    <row r="2681" s="95" customFormat="1" x14ac:dyDescent="0.2"/>
    <row r="2682" s="95" customFormat="1" x14ac:dyDescent="0.2"/>
    <row r="2683" s="95" customFormat="1" x14ac:dyDescent="0.2"/>
    <row r="2684" s="95" customFormat="1" x14ac:dyDescent="0.2"/>
    <row r="2685" s="95" customFormat="1" x14ac:dyDescent="0.2"/>
    <row r="2686" s="95" customFormat="1" x14ac:dyDescent="0.2"/>
    <row r="2687" s="95" customFormat="1" x14ac:dyDescent="0.2"/>
    <row r="2688" s="95" customFormat="1" x14ac:dyDescent="0.2"/>
    <row r="2689" s="95" customFormat="1" x14ac:dyDescent="0.2"/>
    <row r="2690" s="95" customFormat="1" x14ac:dyDescent="0.2"/>
    <row r="2691" s="95" customFormat="1" x14ac:dyDescent="0.2"/>
    <row r="2692" s="95" customFormat="1" x14ac:dyDescent="0.2"/>
    <row r="2693" s="95" customFormat="1" x14ac:dyDescent="0.2"/>
    <row r="2694" s="95" customFormat="1" x14ac:dyDescent="0.2"/>
    <row r="2695" s="95" customFormat="1" x14ac:dyDescent="0.2"/>
    <row r="2696" s="95" customFormat="1" x14ac:dyDescent="0.2"/>
    <row r="2697" s="95" customFormat="1" x14ac:dyDescent="0.2"/>
    <row r="2698" s="95" customFormat="1" x14ac:dyDescent="0.2"/>
    <row r="2699" s="95" customFormat="1" x14ac:dyDescent="0.2"/>
    <row r="2700" s="95" customFormat="1" x14ac:dyDescent="0.2"/>
    <row r="2701" s="95" customFormat="1" x14ac:dyDescent="0.2"/>
    <row r="2702" s="95" customFormat="1" x14ac:dyDescent="0.2"/>
    <row r="2703" s="95" customFormat="1" x14ac:dyDescent="0.2"/>
    <row r="2704" s="95" customFormat="1" x14ac:dyDescent="0.2"/>
    <row r="2705" s="95" customFormat="1" x14ac:dyDescent="0.2"/>
    <row r="2706" s="95" customFormat="1" x14ac:dyDescent="0.2"/>
    <row r="2707" s="95" customFormat="1" x14ac:dyDescent="0.2"/>
    <row r="2708" s="95" customFormat="1" x14ac:dyDescent="0.2"/>
    <row r="2709" s="95" customFormat="1" x14ac:dyDescent="0.2"/>
    <row r="2710" s="95" customFormat="1" x14ac:dyDescent="0.2"/>
    <row r="2711" s="95" customFormat="1" x14ac:dyDescent="0.2"/>
    <row r="2712" s="95" customFormat="1" x14ac:dyDescent="0.2"/>
    <row r="2713" s="95" customFormat="1" x14ac:dyDescent="0.2"/>
    <row r="2714" s="95" customFormat="1" x14ac:dyDescent="0.2"/>
    <row r="2715" s="95" customFormat="1" x14ac:dyDescent="0.2"/>
    <row r="2716" s="95" customFormat="1" x14ac:dyDescent="0.2"/>
    <row r="2717" s="95" customFormat="1" x14ac:dyDescent="0.2"/>
    <row r="2718" s="95" customFormat="1" x14ac:dyDescent="0.2"/>
    <row r="2719" s="95" customFormat="1" x14ac:dyDescent="0.2"/>
    <row r="2720" s="95" customFormat="1" x14ac:dyDescent="0.2"/>
    <row r="2721" s="95" customFormat="1" x14ac:dyDescent="0.2"/>
    <row r="2722" s="95" customFormat="1" x14ac:dyDescent="0.2"/>
    <row r="2723" s="95" customFormat="1" x14ac:dyDescent="0.2"/>
    <row r="2724" s="95" customFormat="1" x14ac:dyDescent="0.2"/>
    <row r="2725" s="95" customFormat="1" x14ac:dyDescent="0.2"/>
    <row r="2726" s="95" customFormat="1" x14ac:dyDescent="0.2"/>
    <row r="2727" s="95" customFormat="1" x14ac:dyDescent="0.2"/>
    <row r="2728" s="95" customFormat="1" x14ac:dyDescent="0.2"/>
    <row r="2729" s="95" customFormat="1" x14ac:dyDescent="0.2"/>
    <row r="2730" s="95" customFormat="1" x14ac:dyDescent="0.2"/>
    <row r="2731" s="95" customFormat="1" x14ac:dyDescent="0.2"/>
    <row r="2732" s="95" customFormat="1" x14ac:dyDescent="0.2"/>
    <row r="2733" s="95" customFormat="1" x14ac:dyDescent="0.2"/>
    <row r="2734" s="95" customFormat="1" x14ac:dyDescent="0.2"/>
    <row r="2735" s="95" customFormat="1" x14ac:dyDescent="0.2"/>
    <row r="2736" s="95" customFormat="1" x14ac:dyDescent="0.2"/>
    <row r="2737" s="95" customFormat="1" x14ac:dyDescent="0.2"/>
    <row r="2738" s="95" customFormat="1" x14ac:dyDescent="0.2"/>
    <row r="2739" s="95" customFormat="1" x14ac:dyDescent="0.2"/>
    <row r="2740" s="95" customFormat="1" x14ac:dyDescent="0.2"/>
    <row r="2741" s="95" customFormat="1" x14ac:dyDescent="0.2"/>
    <row r="2742" s="95" customFormat="1" x14ac:dyDescent="0.2"/>
    <row r="2743" s="95" customFormat="1" x14ac:dyDescent="0.2"/>
    <row r="2744" s="95" customFormat="1" x14ac:dyDescent="0.2"/>
    <row r="2745" s="95" customFormat="1" x14ac:dyDescent="0.2"/>
    <row r="2746" s="95" customFormat="1" x14ac:dyDescent="0.2"/>
    <row r="2747" s="95" customFormat="1" x14ac:dyDescent="0.2"/>
    <row r="2748" s="95" customFormat="1" x14ac:dyDescent="0.2"/>
    <row r="2749" s="95" customFormat="1" x14ac:dyDescent="0.2"/>
    <row r="2750" s="95" customFormat="1" x14ac:dyDescent="0.2"/>
    <row r="2751" s="95" customFormat="1" x14ac:dyDescent="0.2"/>
    <row r="2752" s="95" customFormat="1" x14ac:dyDescent="0.2"/>
    <row r="2753" s="95" customFormat="1" x14ac:dyDescent="0.2"/>
    <row r="2754" s="95" customFormat="1" x14ac:dyDescent="0.2"/>
    <row r="2755" s="95" customFormat="1" x14ac:dyDescent="0.2"/>
    <row r="2756" s="95" customFormat="1" x14ac:dyDescent="0.2"/>
    <row r="2757" s="95" customFormat="1" x14ac:dyDescent="0.2"/>
    <row r="2758" s="95" customFormat="1" x14ac:dyDescent="0.2"/>
    <row r="2759" s="95" customFormat="1" x14ac:dyDescent="0.2"/>
    <row r="2760" s="95" customFormat="1" x14ac:dyDescent="0.2"/>
    <row r="2761" s="95" customFormat="1" x14ac:dyDescent="0.2"/>
    <row r="2762" s="95" customFormat="1" x14ac:dyDescent="0.2"/>
    <row r="2763" s="95" customFormat="1" x14ac:dyDescent="0.2"/>
    <row r="2764" s="95" customFormat="1" x14ac:dyDescent="0.2"/>
    <row r="2765" s="95" customFormat="1" x14ac:dyDescent="0.2"/>
    <row r="2766" s="95" customFormat="1" x14ac:dyDescent="0.2"/>
    <row r="2767" s="95" customFormat="1" x14ac:dyDescent="0.2"/>
    <row r="2768" s="95" customFormat="1" x14ac:dyDescent="0.2"/>
    <row r="2769" s="95" customFormat="1" x14ac:dyDescent="0.2"/>
    <row r="2770" s="95" customFormat="1" x14ac:dyDescent="0.2"/>
    <row r="2771" s="95" customFormat="1" x14ac:dyDescent="0.2"/>
    <row r="2772" s="95" customFormat="1" x14ac:dyDescent="0.2"/>
    <row r="2773" s="95" customFormat="1" x14ac:dyDescent="0.2"/>
    <row r="2774" s="95" customFormat="1" x14ac:dyDescent="0.2"/>
    <row r="2775" s="95" customFormat="1" x14ac:dyDescent="0.2"/>
    <row r="2776" s="95" customFormat="1" x14ac:dyDescent="0.2"/>
    <row r="2777" s="95" customFormat="1" x14ac:dyDescent="0.2"/>
    <row r="2778" s="95" customFormat="1" x14ac:dyDescent="0.2"/>
    <row r="2779" s="95" customFormat="1" x14ac:dyDescent="0.2"/>
    <row r="2780" s="95" customFormat="1" x14ac:dyDescent="0.2"/>
    <row r="2781" s="95" customFormat="1" x14ac:dyDescent="0.2"/>
    <row r="2782" s="95" customFormat="1" x14ac:dyDescent="0.2"/>
    <row r="2783" s="95" customFormat="1" x14ac:dyDescent="0.2"/>
    <row r="2784" s="95" customFormat="1" x14ac:dyDescent="0.2"/>
    <row r="2785" s="95" customFormat="1" x14ac:dyDescent="0.2"/>
    <row r="2786" s="95" customFormat="1" x14ac:dyDescent="0.2"/>
    <row r="2787" s="95" customFormat="1" x14ac:dyDescent="0.2"/>
    <row r="2788" s="95" customFormat="1" x14ac:dyDescent="0.2"/>
    <row r="2789" s="95" customFormat="1" x14ac:dyDescent="0.2"/>
    <row r="2790" s="95" customFormat="1" x14ac:dyDescent="0.2"/>
    <row r="2791" s="95" customFormat="1" x14ac:dyDescent="0.2"/>
    <row r="2792" s="95" customFormat="1" x14ac:dyDescent="0.2"/>
    <row r="2793" s="95" customFormat="1" x14ac:dyDescent="0.2"/>
    <row r="2794" s="95" customFormat="1" x14ac:dyDescent="0.2"/>
    <row r="2795" s="95" customFormat="1" x14ac:dyDescent="0.2"/>
    <row r="2796" s="95" customFormat="1" x14ac:dyDescent="0.2"/>
    <row r="2797" s="95" customFormat="1" x14ac:dyDescent="0.2"/>
    <row r="2798" s="95" customFormat="1" x14ac:dyDescent="0.2"/>
    <row r="2799" s="95" customFormat="1" x14ac:dyDescent="0.2"/>
    <row r="2800" s="95" customFormat="1" x14ac:dyDescent="0.2"/>
    <row r="2801" s="95" customFormat="1" x14ac:dyDescent="0.2"/>
    <row r="2802" s="95" customFormat="1" x14ac:dyDescent="0.2"/>
    <row r="2803" s="95" customFormat="1" x14ac:dyDescent="0.2"/>
    <row r="2804" s="95" customFormat="1" x14ac:dyDescent="0.2"/>
    <row r="2805" s="95" customFormat="1" x14ac:dyDescent="0.2"/>
    <row r="2806" s="95" customFormat="1" x14ac:dyDescent="0.2"/>
    <row r="2807" s="95" customFormat="1" x14ac:dyDescent="0.2"/>
    <row r="2808" s="95" customFormat="1" x14ac:dyDescent="0.2"/>
    <row r="2809" s="95" customFormat="1" x14ac:dyDescent="0.2"/>
    <row r="2810" s="95" customFormat="1" x14ac:dyDescent="0.2"/>
    <row r="2811" s="95" customFormat="1" x14ac:dyDescent="0.2"/>
    <row r="2812" s="95" customFormat="1" x14ac:dyDescent="0.2"/>
    <row r="2813" s="95" customFormat="1" x14ac:dyDescent="0.2"/>
    <row r="2814" s="95" customFormat="1" x14ac:dyDescent="0.2"/>
    <row r="2815" s="95" customFormat="1" x14ac:dyDescent="0.2"/>
    <row r="2816" s="95" customFormat="1" x14ac:dyDescent="0.2"/>
    <row r="2817" s="95" customFormat="1" x14ac:dyDescent="0.2"/>
    <row r="2818" s="95" customFormat="1" x14ac:dyDescent="0.2"/>
    <row r="2819" s="95" customFormat="1" x14ac:dyDescent="0.2"/>
    <row r="2820" s="95" customFormat="1" x14ac:dyDescent="0.2"/>
    <row r="2821" s="95" customFormat="1" x14ac:dyDescent="0.2"/>
    <row r="2822" s="95" customFormat="1" x14ac:dyDescent="0.2"/>
    <row r="2823" s="95" customFormat="1" x14ac:dyDescent="0.2"/>
    <row r="2824" s="95" customFormat="1" x14ac:dyDescent="0.2"/>
    <row r="2825" s="95" customFormat="1" x14ac:dyDescent="0.2"/>
    <row r="2826" s="95" customFormat="1" x14ac:dyDescent="0.2"/>
    <row r="2827" s="95" customFormat="1" x14ac:dyDescent="0.2"/>
    <row r="2828" s="95" customFormat="1" x14ac:dyDescent="0.2"/>
    <row r="2829" s="95" customFormat="1" x14ac:dyDescent="0.2"/>
    <row r="2830" s="95" customFormat="1" x14ac:dyDescent="0.2"/>
    <row r="2831" s="95" customFormat="1" x14ac:dyDescent="0.2"/>
    <row r="2832" s="95" customFormat="1" x14ac:dyDescent="0.2"/>
    <row r="2833" s="95" customFormat="1" x14ac:dyDescent="0.2"/>
    <row r="2834" s="95" customFormat="1" x14ac:dyDescent="0.2"/>
    <row r="2835" s="95" customFormat="1" x14ac:dyDescent="0.2"/>
    <row r="2836" s="95" customFormat="1" x14ac:dyDescent="0.2"/>
    <row r="2837" s="95" customFormat="1" x14ac:dyDescent="0.2"/>
    <row r="2838" s="95" customFormat="1" x14ac:dyDescent="0.2"/>
    <row r="2839" s="95" customFormat="1" x14ac:dyDescent="0.2"/>
    <row r="2840" s="95" customFormat="1" x14ac:dyDescent="0.2"/>
    <row r="2841" s="95" customFormat="1" x14ac:dyDescent="0.2"/>
    <row r="2842" s="95" customFormat="1" x14ac:dyDescent="0.2"/>
    <row r="2843" s="95" customFormat="1" x14ac:dyDescent="0.2"/>
    <row r="2844" s="95" customFormat="1" x14ac:dyDescent="0.2"/>
    <row r="2845" s="95" customFormat="1" x14ac:dyDescent="0.2"/>
    <row r="2846" s="95" customFormat="1" x14ac:dyDescent="0.2"/>
    <row r="2847" s="95" customFormat="1" x14ac:dyDescent="0.2"/>
    <row r="2848" s="95" customFormat="1" x14ac:dyDescent="0.2"/>
    <row r="2849" s="95" customFormat="1" x14ac:dyDescent="0.2"/>
    <row r="2850" s="95" customFormat="1" x14ac:dyDescent="0.2"/>
    <row r="2851" s="95" customFormat="1" x14ac:dyDescent="0.2"/>
    <row r="2852" s="95" customFormat="1" x14ac:dyDescent="0.2"/>
    <row r="2853" s="95" customFormat="1" x14ac:dyDescent="0.2"/>
    <row r="2854" s="95" customFormat="1" x14ac:dyDescent="0.2"/>
    <row r="2855" s="95" customFormat="1" x14ac:dyDescent="0.2"/>
    <row r="2856" s="95" customFormat="1" x14ac:dyDescent="0.2"/>
    <row r="2857" s="95" customFormat="1" x14ac:dyDescent="0.2"/>
    <row r="2858" s="95" customFormat="1" x14ac:dyDescent="0.2"/>
    <row r="2859" s="95" customFormat="1" x14ac:dyDescent="0.2"/>
    <row r="2860" s="95" customFormat="1" x14ac:dyDescent="0.2"/>
    <row r="2861" s="95" customFormat="1" x14ac:dyDescent="0.2"/>
    <row r="2862" s="95" customFormat="1" x14ac:dyDescent="0.2"/>
    <row r="2863" s="95" customFormat="1" x14ac:dyDescent="0.2"/>
    <row r="2864" s="95" customFormat="1" x14ac:dyDescent="0.2"/>
    <row r="2865" s="95" customFormat="1" x14ac:dyDescent="0.2"/>
    <row r="2866" s="95" customFormat="1" x14ac:dyDescent="0.2"/>
    <row r="2867" s="95" customFormat="1" x14ac:dyDescent="0.2"/>
    <row r="2868" s="95" customFormat="1" x14ac:dyDescent="0.2"/>
    <row r="2869" s="95" customFormat="1" x14ac:dyDescent="0.2"/>
    <row r="2870" s="95" customFormat="1" x14ac:dyDescent="0.2"/>
    <row r="2871" s="95" customFormat="1" x14ac:dyDescent="0.2"/>
    <row r="2872" s="95" customFormat="1" x14ac:dyDescent="0.2"/>
    <row r="2873" s="95" customFormat="1" x14ac:dyDescent="0.2"/>
    <row r="2874" s="95" customFormat="1" x14ac:dyDescent="0.2"/>
    <row r="2875" s="95" customFormat="1" x14ac:dyDescent="0.2"/>
    <row r="2876" s="95" customFormat="1" x14ac:dyDescent="0.2"/>
    <row r="2877" s="95" customFormat="1" x14ac:dyDescent="0.2"/>
    <row r="2878" s="95" customFormat="1" x14ac:dyDescent="0.2"/>
    <row r="2879" s="95" customFormat="1" x14ac:dyDescent="0.2"/>
    <row r="2880" s="95" customFormat="1" x14ac:dyDescent="0.2"/>
    <row r="2881" s="95" customFormat="1" x14ac:dyDescent="0.2"/>
    <row r="2882" s="95" customFormat="1" x14ac:dyDescent="0.2"/>
    <row r="2883" s="95" customFormat="1" x14ac:dyDescent="0.2"/>
    <row r="2884" s="95" customFormat="1" x14ac:dyDescent="0.2"/>
    <row r="2885" s="95" customFormat="1" x14ac:dyDescent="0.2"/>
    <row r="2886" s="95" customFormat="1" x14ac:dyDescent="0.2"/>
    <row r="2887" s="95" customFormat="1" x14ac:dyDescent="0.2"/>
    <row r="2888" s="95" customFormat="1" x14ac:dyDescent="0.2"/>
    <row r="2889" s="95" customFormat="1" x14ac:dyDescent="0.2"/>
    <row r="2890" s="95" customFormat="1" x14ac:dyDescent="0.2"/>
    <row r="2891" s="95" customFormat="1" x14ac:dyDescent="0.2"/>
    <row r="2892" s="95" customFormat="1" x14ac:dyDescent="0.2"/>
    <row r="2893" s="95" customFormat="1" x14ac:dyDescent="0.2"/>
    <row r="2894" s="95" customFormat="1" x14ac:dyDescent="0.2"/>
    <row r="2895" s="95" customFormat="1" x14ac:dyDescent="0.2"/>
    <row r="2896" s="95" customFormat="1" x14ac:dyDescent="0.2"/>
    <row r="2897" s="95" customFormat="1" x14ac:dyDescent="0.2"/>
    <row r="2898" s="95" customFormat="1" x14ac:dyDescent="0.2"/>
    <row r="2899" s="95" customFormat="1" x14ac:dyDescent="0.2"/>
    <row r="2900" s="95" customFormat="1" x14ac:dyDescent="0.2"/>
    <row r="2901" s="95" customFormat="1" x14ac:dyDescent="0.2"/>
    <row r="2902" s="95" customFormat="1" x14ac:dyDescent="0.2"/>
    <row r="2903" s="95" customFormat="1" x14ac:dyDescent="0.2"/>
    <row r="2904" s="95" customFormat="1" x14ac:dyDescent="0.2"/>
    <row r="2905" s="95" customFormat="1" x14ac:dyDescent="0.2"/>
    <row r="2906" s="95" customFormat="1" x14ac:dyDescent="0.2"/>
    <row r="2907" s="95" customFormat="1" x14ac:dyDescent="0.2"/>
    <row r="2908" s="95" customFormat="1" x14ac:dyDescent="0.2"/>
    <row r="2909" s="95" customFormat="1" x14ac:dyDescent="0.2"/>
    <row r="2910" s="95" customFormat="1" x14ac:dyDescent="0.2"/>
    <row r="2911" s="95" customFormat="1" x14ac:dyDescent="0.2"/>
    <row r="2912" s="95" customFormat="1" x14ac:dyDescent="0.2"/>
    <row r="2913" s="95" customFormat="1" x14ac:dyDescent="0.2"/>
    <row r="2914" s="95" customFormat="1" x14ac:dyDescent="0.2"/>
    <row r="2915" s="95" customFormat="1" x14ac:dyDescent="0.2"/>
    <row r="2916" s="95" customFormat="1" x14ac:dyDescent="0.2"/>
    <row r="2917" s="95" customFormat="1" x14ac:dyDescent="0.2"/>
    <row r="2918" s="95" customFormat="1" x14ac:dyDescent="0.2"/>
    <row r="2919" s="95" customFormat="1" x14ac:dyDescent="0.2"/>
    <row r="2920" s="95" customFormat="1" x14ac:dyDescent="0.2"/>
    <row r="2921" s="95" customFormat="1" x14ac:dyDescent="0.2"/>
    <row r="2922" s="95" customFormat="1" x14ac:dyDescent="0.2"/>
    <row r="2923" s="95" customFormat="1" x14ac:dyDescent="0.2"/>
    <row r="2924" s="95" customFormat="1" x14ac:dyDescent="0.2"/>
    <row r="2925" s="95" customFormat="1" x14ac:dyDescent="0.2"/>
    <row r="2926" s="95" customFormat="1" x14ac:dyDescent="0.2"/>
    <row r="2927" s="95" customFormat="1" x14ac:dyDescent="0.2"/>
    <row r="2928" s="95" customFormat="1" x14ac:dyDescent="0.2"/>
    <row r="2929" s="95" customFormat="1" x14ac:dyDescent="0.2"/>
    <row r="2930" s="95" customFormat="1" x14ac:dyDescent="0.2"/>
    <row r="2931" s="95" customFormat="1" x14ac:dyDescent="0.2"/>
    <row r="2932" s="95" customFormat="1" x14ac:dyDescent="0.2"/>
    <row r="2933" s="95" customFormat="1" x14ac:dyDescent="0.2"/>
    <row r="2934" s="95" customFormat="1" x14ac:dyDescent="0.2"/>
    <row r="2935" s="95" customFormat="1" x14ac:dyDescent="0.2"/>
    <row r="2936" s="95" customFormat="1" x14ac:dyDescent="0.2"/>
    <row r="2937" s="95" customFormat="1" x14ac:dyDescent="0.2"/>
    <row r="2938" s="95" customFormat="1" x14ac:dyDescent="0.2"/>
    <row r="2939" s="95" customFormat="1" x14ac:dyDescent="0.2"/>
    <row r="2940" s="95" customFormat="1" x14ac:dyDescent="0.2"/>
    <row r="2941" s="95" customFormat="1" x14ac:dyDescent="0.2"/>
    <row r="2942" s="95" customFormat="1" x14ac:dyDescent="0.2"/>
    <row r="2943" s="95" customFormat="1" x14ac:dyDescent="0.2"/>
    <row r="2944" s="95" customFormat="1" x14ac:dyDescent="0.2"/>
    <row r="2945" s="95" customFormat="1" x14ac:dyDescent="0.2"/>
    <row r="2946" s="95" customFormat="1" x14ac:dyDescent="0.2"/>
    <row r="2947" s="95" customFormat="1" x14ac:dyDescent="0.2"/>
    <row r="2948" s="95" customFormat="1" x14ac:dyDescent="0.2"/>
    <row r="2949" s="95" customFormat="1" x14ac:dyDescent="0.2"/>
    <row r="2950" s="95" customFormat="1" x14ac:dyDescent="0.2"/>
    <row r="2951" s="95" customFormat="1" x14ac:dyDescent="0.2"/>
    <row r="2952" s="95" customFormat="1" x14ac:dyDescent="0.2"/>
    <row r="2953" s="95" customFormat="1" x14ac:dyDescent="0.2"/>
    <row r="2954" s="95" customFormat="1" x14ac:dyDescent="0.2"/>
    <row r="2955" s="95" customFormat="1" x14ac:dyDescent="0.2"/>
    <row r="2956" s="95" customFormat="1" x14ac:dyDescent="0.2"/>
    <row r="2957" s="95" customFormat="1" x14ac:dyDescent="0.2"/>
    <row r="2958" s="95" customFormat="1" x14ac:dyDescent="0.2"/>
    <row r="2959" s="95" customFormat="1" x14ac:dyDescent="0.2"/>
    <row r="2960" s="95" customFormat="1" x14ac:dyDescent="0.2"/>
    <row r="2961" s="95" customFormat="1" x14ac:dyDescent="0.2"/>
    <row r="2962" s="95" customFormat="1" x14ac:dyDescent="0.2"/>
    <row r="2963" s="95" customFormat="1" x14ac:dyDescent="0.2"/>
    <row r="2964" s="95" customFormat="1" x14ac:dyDescent="0.2"/>
    <row r="2965" s="95" customFormat="1" x14ac:dyDescent="0.2"/>
    <row r="2966" s="95" customFormat="1" x14ac:dyDescent="0.2"/>
    <row r="2967" s="95" customFormat="1" x14ac:dyDescent="0.2"/>
    <row r="2968" s="95" customFormat="1" x14ac:dyDescent="0.2"/>
    <row r="2969" s="95" customFormat="1" x14ac:dyDescent="0.2"/>
    <row r="2970" s="95" customFormat="1" x14ac:dyDescent="0.2"/>
    <row r="2971" s="95" customFormat="1" x14ac:dyDescent="0.2"/>
    <row r="2972" s="95" customFormat="1" x14ac:dyDescent="0.2"/>
    <row r="2973" s="95" customFormat="1" x14ac:dyDescent="0.2"/>
    <row r="2974" s="95" customFormat="1" x14ac:dyDescent="0.2"/>
    <row r="2975" s="95" customFormat="1" x14ac:dyDescent="0.2"/>
    <row r="2976" s="95" customFormat="1" x14ac:dyDescent="0.2"/>
    <row r="2977" s="95" customFormat="1" x14ac:dyDescent="0.2"/>
    <row r="2978" s="95" customFormat="1" x14ac:dyDescent="0.2"/>
    <row r="2979" s="95" customFormat="1" x14ac:dyDescent="0.2"/>
    <row r="2980" s="95" customFormat="1" x14ac:dyDescent="0.2"/>
    <row r="2981" s="95" customFormat="1" x14ac:dyDescent="0.2"/>
    <row r="2982" s="95" customFormat="1" x14ac:dyDescent="0.2"/>
    <row r="2983" s="95" customFormat="1" x14ac:dyDescent="0.2"/>
    <row r="2984" s="95" customFormat="1" x14ac:dyDescent="0.2"/>
    <row r="2985" s="95" customFormat="1" x14ac:dyDescent="0.2"/>
    <row r="2986" s="95" customFormat="1" x14ac:dyDescent="0.2"/>
    <row r="2987" s="95" customFormat="1" x14ac:dyDescent="0.2"/>
    <row r="2988" s="95" customFormat="1" x14ac:dyDescent="0.2"/>
    <row r="2989" s="95" customFormat="1" x14ac:dyDescent="0.2"/>
    <row r="2990" s="95" customFormat="1" x14ac:dyDescent="0.2"/>
    <row r="2991" s="95" customFormat="1" x14ac:dyDescent="0.2"/>
    <row r="2992" s="95" customFormat="1" x14ac:dyDescent="0.2"/>
    <row r="2993" s="95" customFormat="1" x14ac:dyDescent="0.2"/>
    <row r="2994" s="95" customFormat="1" x14ac:dyDescent="0.2"/>
    <row r="2995" s="95" customFormat="1" x14ac:dyDescent="0.2"/>
    <row r="2996" s="95" customFormat="1" x14ac:dyDescent="0.2"/>
    <row r="2997" s="95" customFormat="1" x14ac:dyDescent="0.2"/>
    <row r="2998" s="95" customFormat="1" x14ac:dyDescent="0.2"/>
    <row r="2999" s="95" customFormat="1" x14ac:dyDescent="0.2"/>
    <row r="3000" s="95" customFormat="1" x14ac:dyDescent="0.2"/>
    <row r="3001" s="95" customFormat="1" x14ac:dyDescent="0.2"/>
    <row r="3002" s="95" customFormat="1" x14ac:dyDescent="0.2"/>
    <row r="3003" s="95" customFormat="1" x14ac:dyDescent="0.2"/>
    <row r="3004" s="95" customFormat="1" x14ac:dyDescent="0.2"/>
    <row r="3005" s="95" customFormat="1" x14ac:dyDescent="0.2"/>
    <row r="3006" s="95" customFormat="1" x14ac:dyDescent="0.2"/>
    <row r="3007" s="95" customFormat="1" x14ac:dyDescent="0.2"/>
    <row r="3008" s="95" customFormat="1" x14ac:dyDescent="0.2"/>
    <row r="3009" s="95" customFormat="1" x14ac:dyDescent="0.2"/>
    <row r="3010" s="95" customFormat="1" x14ac:dyDescent="0.2"/>
    <row r="3011" s="95" customFormat="1" x14ac:dyDescent="0.2"/>
    <row r="3012" s="95" customFormat="1" x14ac:dyDescent="0.2"/>
    <row r="3013" s="95" customFormat="1" x14ac:dyDescent="0.2"/>
    <row r="3014" s="95" customFormat="1" x14ac:dyDescent="0.2"/>
    <row r="3015" s="95" customFormat="1" x14ac:dyDescent="0.2"/>
    <row r="3016" s="95" customFormat="1" x14ac:dyDescent="0.2"/>
    <row r="3017" s="95" customFormat="1" x14ac:dyDescent="0.2"/>
    <row r="3018" s="95" customFormat="1" x14ac:dyDescent="0.2"/>
    <row r="3019" s="95" customFormat="1" x14ac:dyDescent="0.2"/>
    <row r="3020" s="95" customFormat="1" x14ac:dyDescent="0.2"/>
    <row r="3021" s="95" customFormat="1" x14ac:dyDescent="0.2"/>
    <row r="3022" s="95" customFormat="1" x14ac:dyDescent="0.2"/>
    <row r="3023" s="95" customFormat="1" x14ac:dyDescent="0.2"/>
    <row r="3024" s="95" customFormat="1" x14ac:dyDescent="0.2"/>
    <row r="3025" s="95" customFormat="1" x14ac:dyDescent="0.2"/>
    <row r="3026" s="95" customFormat="1" x14ac:dyDescent="0.2"/>
    <row r="3027" s="95" customFormat="1" x14ac:dyDescent="0.2"/>
    <row r="3028" s="95" customFormat="1" x14ac:dyDescent="0.2"/>
    <row r="3029" s="95" customFormat="1" x14ac:dyDescent="0.2"/>
    <row r="3030" s="95" customFormat="1" x14ac:dyDescent="0.2"/>
    <row r="3031" s="95" customFormat="1" x14ac:dyDescent="0.2"/>
    <row r="3032" s="95" customFormat="1" x14ac:dyDescent="0.2"/>
    <row r="3033" s="95" customFormat="1" x14ac:dyDescent="0.2"/>
    <row r="3034" s="95" customFormat="1" x14ac:dyDescent="0.2"/>
    <row r="3035" s="95" customFormat="1" x14ac:dyDescent="0.2"/>
    <row r="3036" s="95" customFormat="1" x14ac:dyDescent="0.2"/>
    <row r="3037" s="95" customFormat="1" x14ac:dyDescent="0.2"/>
    <row r="3038" s="95" customFormat="1" x14ac:dyDescent="0.2"/>
    <row r="3039" s="95" customFormat="1" x14ac:dyDescent="0.2"/>
    <row r="3040" s="95" customFormat="1" x14ac:dyDescent="0.2"/>
    <row r="3041" s="95" customFormat="1" x14ac:dyDescent="0.2"/>
    <row r="3042" s="95" customFormat="1" x14ac:dyDescent="0.2"/>
    <row r="3043" s="95" customFormat="1" x14ac:dyDescent="0.2"/>
    <row r="3044" s="95" customFormat="1" x14ac:dyDescent="0.2"/>
    <row r="3045" s="95" customFormat="1" x14ac:dyDescent="0.2"/>
    <row r="3046" s="95" customFormat="1" x14ac:dyDescent="0.2"/>
    <row r="3047" s="95" customFormat="1" x14ac:dyDescent="0.2"/>
    <row r="3048" s="95" customFormat="1" x14ac:dyDescent="0.2"/>
    <row r="3049" s="95" customFormat="1" x14ac:dyDescent="0.2"/>
    <row r="3050" s="95" customFormat="1" x14ac:dyDescent="0.2"/>
    <row r="3051" s="95" customFormat="1" x14ac:dyDescent="0.2"/>
    <row r="3052" s="95" customFormat="1" x14ac:dyDescent="0.2"/>
    <row r="3053" s="95" customFormat="1" x14ac:dyDescent="0.2"/>
    <row r="3054" s="95" customFormat="1" x14ac:dyDescent="0.2"/>
    <row r="3055" s="95" customFormat="1" x14ac:dyDescent="0.2"/>
    <row r="3056" s="95" customFormat="1" x14ac:dyDescent="0.2"/>
    <row r="3057" s="95" customFormat="1" x14ac:dyDescent="0.2"/>
    <row r="3058" s="95" customFormat="1" x14ac:dyDescent="0.2"/>
    <row r="3059" s="95" customFormat="1" x14ac:dyDescent="0.2"/>
    <row r="3060" s="95" customFormat="1" x14ac:dyDescent="0.2"/>
    <row r="3061" s="95" customFormat="1" x14ac:dyDescent="0.2"/>
    <row r="3062" s="95" customFormat="1" x14ac:dyDescent="0.2"/>
    <row r="3063" s="95" customFormat="1" x14ac:dyDescent="0.2"/>
    <row r="3064" s="95" customFormat="1" x14ac:dyDescent="0.2"/>
    <row r="3065" s="95" customFormat="1" x14ac:dyDescent="0.2"/>
    <row r="3066" s="95" customFormat="1" x14ac:dyDescent="0.2"/>
    <row r="3067" s="95" customFormat="1" x14ac:dyDescent="0.2"/>
    <row r="3068" s="95" customFormat="1" x14ac:dyDescent="0.2"/>
    <row r="3069" s="95" customFormat="1" x14ac:dyDescent="0.2"/>
    <row r="3070" s="95" customFormat="1" x14ac:dyDescent="0.2"/>
    <row r="3071" s="95" customFormat="1" x14ac:dyDescent="0.2"/>
    <row r="3072" s="95" customFormat="1" x14ac:dyDescent="0.2"/>
    <row r="3073" s="95" customFormat="1" x14ac:dyDescent="0.2"/>
    <row r="3074" s="95" customFormat="1" x14ac:dyDescent="0.2"/>
    <row r="3075" s="95" customFormat="1" x14ac:dyDescent="0.2"/>
    <row r="3076" s="95" customFormat="1" x14ac:dyDescent="0.2"/>
    <row r="3077" s="95" customFormat="1" x14ac:dyDescent="0.2"/>
    <row r="3078" s="95" customFormat="1" x14ac:dyDescent="0.2"/>
    <row r="3079" s="95" customFormat="1" x14ac:dyDescent="0.2"/>
    <row r="3080" s="95" customFormat="1" x14ac:dyDescent="0.2"/>
    <row r="3081" s="95" customFormat="1" x14ac:dyDescent="0.2"/>
    <row r="3082" s="95" customFormat="1" x14ac:dyDescent="0.2"/>
    <row r="3083" s="95" customFormat="1" x14ac:dyDescent="0.2"/>
    <row r="3084" s="95" customFormat="1" x14ac:dyDescent="0.2"/>
    <row r="3085" s="95" customFormat="1" x14ac:dyDescent="0.2"/>
    <row r="3086" s="95" customFormat="1" x14ac:dyDescent="0.2"/>
    <row r="3087" s="95" customFormat="1" x14ac:dyDescent="0.2"/>
    <row r="3088" s="95" customFormat="1" x14ac:dyDescent="0.2"/>
    <row r="3089" s="95" customFormat="1" x14ac:dyDescent="0.2"/>
    <row r="3090" s="95" customFormat="1" x14ac:dyDescent="0.2"/>
    <row r="3091" s="95" customFormat="1" x14ac:dyDescent="0.2"/>
    <row r="3092" s="95" customFormat="1" x14ac:dyDescent="0.2"/>
    <row r="3093" s="95" customFormat="1" x14ac:dyDescent="0.2"/>
    <row r="3094" s="95" customFormat="1" x14ac:dyDescent="0.2"/>
    <row r="3095" s="95" customFormat="1" x14ac:dyDescent="0.2"/>
    <row r="3096" s="95" customFormat="1" x14ac:dyDescent="0.2"/>
    <row r="3097" s="95" customFormat="1" x14ac:dyDescent="0.2"/>
    <row r="3098" s="95" customFormat="1" x14ac:dyDescent="0.2"/>
    <row r="3099" s="95" customFormat="1" x14ac:dyDescent="0.2"/>
    <row r="3100" s="95" customFormat="1" x14ac:dyDescent="0.2"/>
    <row r="3101" s="95" customFormat="1" x14ac:dyDescent="0.2"/>
    <row r="3102" s="95" customFormat="1" x14ac:dyDescent="0.2"/>
    <row r="3103" s="95" customFormat="1" x14ac:dyDescent="0.2"/>
    <row r="3104" s="95" customFormat="1" x14ac:dyDescent="0.2"/>
    <row r="3105" s="95" customFormat="1" x14ac:dyDescent="0.2"/>
    <row r="3106" s="95" customFormat="1" x14ac:dyDescent="0.2"/>
    <row r="3107" s="95" customFormat="1" x14ac:dyDescent="0.2"/>
    <row r="3108" s="95" customFormat="1" x14ac:dyDescent="0.2"/>
    <row r="3109" s="95" customFormat="1" x14ac:dyDescent="0.2"/>
    <row r="3110" s="95" customFormat="1" x14ac:dyDescent="0.2"/>
    <row r="3111" s="95" customFormat="1" x14ac:dyDescent="0.2"/>
    <row r="3112" s="95" customFormat="1" x14ac:dyDescent="0.2"/>
    <row r="3113" s="95" customFormat="1" x14ac:dyDescent="0.2"/>
    <row r="3114" s="95" customFormat="1" x14ac:dyDescent="0.2"/>
    <row r="3115" s="95" customFormat="1" x14ac:dyDescent="0.2"/>
    <row r="3116" s="95" customFormat="1" x14ac:dyDescent="0.2"/>
    <row r="3117" s="95" customFormat="1" x14ac:dyDescent="0.2"/>
    <row r="3118" s="95" customFormat="1" x14ac:dyDescent="0.2"/>
    <row r="3119" s="95" customFormat="1" x14ac:dyDescent="0.2"/>
    <row r="3120" s="95" customFormat="1" x14ac:dyDescent="0.2"/>
    <row r="3121" s="95" customFormat="1" x14ac:dyDescent="0.2"/>
    <row r="3122" s="95" customFormat="1" x14ac:dyDescent="0.2"/>
    <row r="3123" s="95" customFormat="1" x14ac:dyDescent="0.2"/>
    <row r="3124" s="95" customFormat="1" x14ac:dyDescent="0.2"/>
    <row r="3125" s="95" customFormat="1" x14ac:dyDescent="0.2"/>
    <row r="3126" s="95" customFormat="1" x14ac:dyDescent="0.2"/>
    <row r="3127" s="95" customFormat="1" x14ac:dyDescent="0.2"/>
    <row r="3128" s="95" customFormat="1" x14ac:dyDescent="0.2"/>
    <row r="3129" s="95" customFormat="1" x14ac:dyDescent="0.2"/>
    <row r="3130" s="95" customFormat="1" x14ac:dyDescent="0.2"/>
    <row r="3131" s="95" customFormat="1" x14ac:dyDescent="0.2"/>
    <row r="3132" s="95" customFormat="1" x14ac:dyDescent="0.2"/>
    <row r="3133" s="95" customFormat="1" x14ac:dyDescent="0.2"/>
    <row r="3134" s="95" customFormat="1" x14ac:dyDescent="0.2"/>
    <row r="3135" s="95" customFormat="1" x14ac:dyDescent="0.2"/>
    <row r="3136" s="95" customFormat="1" x14ac:dyDescent="0.2"/>
    <row r="3137" s="95" customFormat="1" x14ac:dyDescent="0.2"/>
    <row r="3138" s="95" customFormat="1" x14ac:dyDescent="0.2"/>
    <row r="3139" s="95" customFormat="1" x14ac:dyDescent="0.2"/>
    <row r="3140" s="95" customFormat="1" x14ac:dyDescent="0.2"/>
    <row r="3141" s="95" customFormat="1" x14ac:dyDescent="0.2"/>
    <row r="3142" s="95" customFormat="1" x14ac:dyDescent="0.2"/>
    <row r="3143" s="95" customFormat="1" x14ac:dyDescent="0.2"/>
    <row r="3144" s="95" customFormat="1" x14ac:dyDescent="0.2"/>
    <row r="3145" s="95" customFormat="1" x14ac:dyDescent="0.2"/>
    <row r="3146" s="95" customFormat="1" x14ac:dyDescent="0.2"/>
    <row r="3147" s="95" customFormat="1" x14ac:dyDescent="0.2"/>
    <row r="3148" s="95" customFormat="1" x14ac:dyDescent="0.2"/>
    <row r="3149" s="95" customFormat="1" x14ac:dyDescent="0.2"/>
    <row r="3150" s="95" customFormat="1" x14ac:dyDescent="0.2"/>
    <row r="3151" s="95" customFormat="1" x14ac:dyDescent="0.2"/>
    <row r="3152" s="95" customFormat="1" x14ac:dyDescent="0.2"/>
    <row r="3153" s="95" customFormat="1" x14ac:dyDescent="0.2"/>
    <row r="3154" s="95" customFormat="1" x14ac:dyDescent="0.2"/>
    <row r="3155" s="95" customFormat="1" x14ac:dyDescent="0.2"/>
    <row r="3156" s="95" customFormat="1" x14ac:dyDescent="0.2"/>
    <row r="3157" s="95" customFormat="1" x14ac:dyDescent="0.2"/>
    <row r="3158" s="95" customFormat="1" x14ac:dyDescent="0.2"/>
    <row r="3159" s="95" customFormat="1" x14ac:dyDescent="0.2"/>
    <row r="3160" s="95" customFormat="1" x14ac:dyDescent="0.2"/>
    <row r="3161" s="95" customFormat="1" x14ac:dyDescent="0.2"/>
    <row r="3162" s="95" customFormat="1" x14ac:dyDescent="0.2"/>
    <row r="3163" s="95" customFormat="1" x14ac:dyDescent="0.2"/>
    <row r="3164" s="95" customFormat="1" x14ac:dyDescent="0.2"/>
    <row r="3165" s="95" customFormat="1" x14ac:dyDescent="0.2"/>
    <row r="3166" s="95" customFormat="1" x14ac:dyDescent="0.2"/>
    <row r="3167" s="95" customFormat="1" x14ac:dyDescent="0.2"/>
    <row r="3168" s="95" customFormat="1" x14ac:dyDescent="0.2"/>
    <row r="3169" s="95" customFormat="1" x14ac:dyDescent="0.2"/>
    <row r="3170" s="95" customFormat="1" x14ac:dyDescent="0.2"/>
    <row r="3171" s="95" customFormat="1" x14ac:dyDescent="0.2"/>
    <row r="3172" s="95" customFormat="1" x14ac:dyDescent="0.2"/>
    <row r="3173" s="95" customFormat="1" x14ac:dyDescent="0.2"/>
    <row r="3174" s="95" customFormat="1" x14ac:dyDescent="0.2"/>
    <row r="3175" s="95" customFormat="1" x14ac:dyDescent="0.2"/>
    <row r="3176" s="95" customFormat="1" x14ac:dyDescent="0.2"/>
    <row r="3177" s="95" customFormat="1" x14ac:dyDescent="0.2"/>
    <row r="3178" s="95" customFormat="1" x14ac:dyDescent="0.2"/>
    <row r="3179" s="95" customFormat="1" x14ac:dyDescent="0.2"/>
    <row r="3180" s="95" customFormat="1" x14ac:dyDescent="0.2"/>
    <row r="3181" s="95" customFormat="1" x14ac:dyDescent="0.2"/>
    <row r="3182" s="95" customFormat="1" x14ac:dyDescent="0.2"/>
    <row r="3183" s="95" customFormat="1" x14ac:dyDescent="0.2"/>
    <row r="3184" s="95" customFormat="1" x14ac:dyDescent="0.2"/>
    <row r="3185" s="95" customFormat="1" x14ac:dyDescent="0.2"/>
    <row r="3186" s="95" customFormat="1" x14ac:dyDescent="0.2"/>
    <row r="3187" s="95" customFormat="1" x14ac:dyDescent="0.2"/>
    <row r="3188" s="95" customFormat="1" x14ac:dyDescent="0.2"/>
    <row r="3189" s="95" customFormat="1" x14ac:dyDescent="0.2"/>
    <row r="3190" s="95" customFormat="1" x14ac:dyDescent="0.2"/>
    <row r="3191" s="95" customFormat="1" x14ac:dyDescent="0.2"/>
    <row r="3192" s="95" customFormat="1" x14ac:dyDescent="0.2"/>
    <row r="3193" s="95" customFormat="1" x14ac:dyDescent="0.2"/>
    <row r="3194" s="95" customFormat="1" x14ac:dyDescent="0.2"/>
    <row r="3195" s="95" customFormat="1" x14ac:dyDescent="0.2"/>
    <row r="3196" s="95" customFormat="1" x14ac:dyDescent="0.2"/>
    <row r="3197" s="95" customFormat="1" x14ac:dyDescent="0.2"/>
    <row r="3198" s="95" customFormat="1" x14ac:dyDescent="0.2"/>
    <row r="3199" s="95" customFormat="1" x14ac:dyDescent="0.2"/>
    <row r="3200" s="95" customFormat="1" x14ac:dyDescent="0.2"/>
    <row r="3201" s="95" customFormat="1" x14ac:dyDescent="0.2"/>
    <row r="3202" s="95" customFormat="1" x14ac:dyDescent="0.2"/>
    <row r="3203" s="95" customFormat="1" x14ac:dyDescent="0.2"/>
    <row r="3204" s="95" customFormat="1" x14ac:dyDescent="0.2"/>
    <row r="3205" s="95" customFormat="1" x14ac:dyDescent="0.2"/>
    <row r="3206" s="95" customFormat="1" x14ac:dyDescent="0.2"/>
    <row r="3207" s="95" customFormat="1" x14ac:dyDescent="0.2"/>
    <row r="3208" s="95" customFormat="1" x14ac:dyDescent="0.2"/>
    <row r="3209" s="95" customFormat="1" x14ac:dyDescent="0.2"/>
    <row r="3210" s="95" customFormat="1" x14ac:dyDescent="0.2"/>
    <row r="3211" s="95" customFormat="1" x14ac:dyDescent="0.2"/>
    <row r="3212" s="95" customFormat="1" x14ac:dyDescent="0.2"/>
    <row r="3213" s="95" customFormat="1" x14ac:dyDescent="0.2"/>
    <row r="3214" s="95" customFormat="1" x14ac:dyDescent="0.2"/>
    <row r="3215" s="95" customFormat="1" x14ac:dyDescent="0.2"/>
    <row r="3216" s="95" customFormat="1" x14ac:dyDescent="0.2"/>
    <row r="3217" s="95" customFormat="1" x14ac:dyDescent="0.2"/>
    <row r="3218" s="95" customFormat="1" x14ac:dyDescent="0.2"/>
    <row r="3219" s="95" customFormat="1" x14ac:dyDescent="0.2"/>
    <row r="3220" s="95" customFormat="1" x14ac:dyDescent="0.2"/>
    <row r="3221" s="95" customFormat="1" x14ac:dyDescent="0.2"/>
    <row r="3222" s="95" customFormat="1" x14ac:dyDescent="0.2"/>
    <row r="3223" s="95" customFormat="1" x14ac:dyDescent="0.2"/>
    <row r="3224" s="95" customFormat="1" x14ac:dyDescent="0.2"/>
    <row r="3225" s="95" customFormat="1" x14ac:dyDescent="0.2"/>
    <row r="3226" s="95" customFormat="1" x14ac:dyDescent="0.2"/>
    <row r="3227" s="95" customFormat="1" x14ac:dyDescent="0.2"/>
    <row r="3228" s="95" customFormat="1" x14ac:dyDescent="0.2"/>
    <row r="3229" s="95" customFormat="1" x14ac:dyDescent="0.2"/>
    <row r="3230" s="95" customFormat="1" x14ac:dyDescent="0.2"/>
    <row r="3231" s="95" customFormat="1" x14ac:dyDescent="0.2"/>
    <row r="3232" s="95" customFormat="1" x14ac:dyDescent="0.2"/>
    <row r="3233" s="95" customFormat="1" x14ac:dyDescent="0.2"/>
    <row r="3234" s="95" customFormat="1" x14ac:dyDescent="0.2"/>
    <row r="3235" s="95" customFormat="1" x14ac:dyDescent="0.2"/>
    <row r="3236" s="95" customFormat="1" x14ac:dyDescent="0.2"/>
    <row r="3237" s="95" customFormat="1" x14ac:dyDescent="0.2"/>
    <row r="3238" s="95" customFormat="1" x14ac:dyDescent="0.2"/>
    <row r="3239" s="95" customFormat="1" x14ac:dyDescent="0.2"/>
    <row r="3240" s="95" customFormat="1" x14ac:dyDescent="0.2"/>
    <row r="3241" s="95" customFormat="1" x14ac:dyDescent="0.2"/>
    <row r="3242" s="95" customFormat="1" x14ac:dyDescent="0.2"/>
    <row r="3243" s="95" customFormat="1" x14ac:dyDescent="0.2"/>
    <row r="3244" s="95" customFormat="1" x14ac:dyDescent="0.2"/>
    <row r="3245" s="95" customFormat="1" x14ac:dyDescent="0.2"/>
    <row r="3246" s="95" customFormat="1" x14ac:dyDescent="0.2"/>
    <row r="3247" s="95" customFormat="1" x14ac:dyDescent="0.2"/>
    <row r="3248" s="95" customFormat="1" x14ac:dyDescent="0.2"/>
    <row r="3249" s="95" customFormat="1" x14ac:dyDescent="0.2"/>
    <row r="3250" s="95" customFormat="1" x14ac:dyDescent="0.2"/>
    <row r="3251" s="95" customFormat="1" x14ac:dyDescent="0.2"/>
    <row r="3252" s="95" customFormat="1" x14ac:dyDescent="0.2"/>
    <row r="3253" s="95" customFormat="1" x14ac:dyDescent="0.2"/>
    <row r="3254" s="95" customFormat="1" x14ac:dyDescent="0.2"/>
    <row r="3255" s="95" customFormat="1" x14ac:dyDescent="0.2"/>
    <row r="3256" s="95" customFormat="1" x14ac:dyDescent="0.2"/>
    <row r="3257" s="95" customFormat="1" x14ac:dyDescent="0.2"/>
    <row r="3258" s="95" customFormat="1" x14ac:dyDescent="0.2"/>
    <row r="3259" s="95" customFormat="1" x14ac:dyDescent="0.2"/>
    <row r="3260" s="95" customFormat="1" x14ac:dyDescent="0.2"/>
    <row r="3261" s="95" customFormat="1" x14ac:dyDescent="0.2"/>
    <row r="3262" s="95" customFormat="1" x14ac:dyDescent="0.2"/>
    <row r="3263" s="95" customFormat="1" x14ac:dyDescent="0.2"/>
    <row r="3264" s="95" customFormat="1" x14ac:dyDescent="0.2"/>
    <row r="3265" s="95" customFormat="1" x14ac:dyDescent="0.2"/>
    <row r="3266" s="95" customFormat="1" x14ac:dyDescent="0.2"/>
    <row r="3267" s="95" customFormat="1" x14ac:dyDescent="0.2"/>
    <row r="3268" s="95" customFormat="1" x14ac:dyDescent="0.2"/>
    <row r="3269" s="95" customFormat="1" x14ac:dyDescent="0.2"/>
    <row r="3270" s="95" customFormat="1" x14ac:dyDescent="0.2"/>
    <row r="3271" s="95" customFormat="1" x14ac:dyDescent="0.2"/>
    <row r="3272" s="95" customFormat="1" x14ac:dyDescent="0.2"/>
    <row r="3273" s="95" customFormat="1" x14ac:dyDescent="0.2"/>
    <row r="3274" s="95" customFormat="1" x14ac:dyDescent="0.2"/>
    <row r="3275" s="95" customFormat="1" x14ac:dyDescent="0.2"/>
    <row r="3276" s="95" customFormat="1" x14ac:dyDescent="0.2"/>
    <row r="3277" s="95" customFormat="1" x14ac:dyDescent="0.2"/>
    <row r="3278" s="95" customFormat="1" x14ac:dyDescent="0.2"/>
    <row r="3279" s="95" customFormat="1" x14ac:dyDescent="0.2"/>
    <row r="3280" s="95" customFormat="1" x14ac:dyDescent="0.2"/>
    <row r="3281" s="95" customFormat="1" x14ac:dyDescent="0.2"/>
    <row r="3282" s="95" customFormat="1" x14ac:dyDescent="0.2"/>
    <row r="3283" s="95" customFormat="1" x14ac:dyDescent="0.2"/>
    <row r="3284" s="95" customFormat="1" x14ac:dyDescent="0.2"/>
    <row r="3285" s="95" customFormat="1" x14ac:dyDescent="0.2"/>
    <row r="3286" s="95" customFormat="1" x14ac:dyDescent="0.2"/>
    <row r="3287" s="95" customFormat="1" x14ac:dyDescent="0.2"/>
    <row r="3288" s="95" customFormat="1" x14ac:dyDescent="0.2"/>
    <row r="3289" s="95" customFormat="1" x14ac:dyDescent="0.2"/>
    <row r="3290" s="95" customFormat="1" x14ac:dyDescent="0.2"/>
    <row r="3291" s="95" customFormat="1" x14ac:dyDescent="0.2"/>
    <row r="3292" s="95" customFormat="1" x14ac:dyDescent="0.2"/>
    <row r="3293" s="95" customFormat="1" x14ac:dyDescent="0.2"/>
    <row r="3294" s="95" customFormat="1" x14ac:dyDescent="0.2"/>
    <row r="3295" s="95" customFormat="1" x14ac:dyDescent="0.2"/>
    <row r="3296" s="95" customFormat="1" x14ac:dyDescent="0.2"/>
    <row r="3297" s="95" customFormat="1" x14ac:dyDescent="0.2"/>
    <row r="3298" s="95" customFormat="1" x14ac:dyDescent="0.2"/>
    <row r="3299" s="95" customFormat="1" x14ac:dyDescent="0.2"/>
    <row r="3300" s="95" customFormat="1" x14ac:dyDescent="0.2"/>
    <row r="3301" s="95" customFormat="1" x14ac:dyDescent="0.2"/>
    <row r="3302" s="95" customFormat="1" x14ac:dyDescent="0.2"/>
    <row r="3303" s="95" customFormat="1" x14ac:dyDescent="0.2"/>
    <row r="3304" s="95" customFormat="1" x14ac:dyDescent="0.2"/>
    <row r="3305" s="95" customFormat="1" x14ac:dyDescent="0.2"/>
    <row r="3306" s="95" customFormat="1" x14ac:dyDescent="0.2"/>
    <row r="3307" s="95" customFormat="1" x14ac:dyDescent="0.2"/>
    <row r="3308" s="95" customFormat="1" x14ac:dyDescent="0.2"/>
    <row r="3309" s="95" customFormat="1" x14ac:dyDescent="0.2"/>
    <row r="3310" s="95" customFormat="1" x14ac:dyDescent="0.2"/>
    <row r="3311" s="95" customFormat="1" x14ac:dyDescent="0.2"/>
    <row r="3312" s="95" customFormat="1" x14ac:dyDescent="0.2"/>
    <row r="3313" s="95" customFormat="1" x14ac:dyDescent="0.2"/>
    <row r="3314" s="95" customFormat="1" x14ac:dyDescent="0.2"/>
    <row r="3315" s="95" customFormat="1" x14ac:dyDescent="0.2"/>
    <row r="3316" s="95" customFormat="1" x14ac:dyDescent="0.2"/>
    <row r="3317" s="95" customFormat="1" x14ac:dyDescent="0.2"/>
    <row r="3318" s="95" customFormat="1" x14ac:dyDescent="0.2"/>
    <row r="3319" s="95" customFormat="1" x14ac:dyDescent="0.2"/>
    <row r="3320" s="95" customFormat="1" x14ac:dyDescent="0.2"/>
    <row r="3321" s="95" customFormat="1" x14ac:dyDescent="0.2"/>
    <row r="3322" s="95" customFormat="1" x14ac:dyDescent="0.2"/>
    <row r="3323" s="95" customFormat="1" x14ac:dyDescent="0.2"/>
    <row r="3324" s="95" customFormat="1" x14ac:dyDescent="0.2"/>
    <row r="3325" s="95" customFormat="1" x14ac:dyDescent="0.2"/>
    <row r="3326" s="95" customFormat="1" x14ac:dyDescent="0.2"/>
    <row r="3327" s="95" customFormat="1" x14ac:dyDescent="0.2"/>
    <row r="3328" s="95" customFormat="1" x14ac:dyDescent="0.2"/>
    <row r="3329" s="95" customFormat="1" x14ac:dyDescent="0.2"/>
    <row r="3330" s="95" customFormat="1" x14ac:dyDescent="0.2"/>
    <row r="3331" s="95" customFormat="1" x14ac:dyDescent="0.2"/>
    <row r="3332" s="95" customFormat="1" x14ac:dyDescent="0.2"/>
    <row r="3333" s="95" customFormat="1" x14ac:dyDescent="0.2"/>
    <row r="3334" s="95" customFormat="1" x14ac:dyDescent="0.2"/>
    <row r="3335" s="95" customFormat="1" x14ac:dyDescent="0.2"/>
    <row r="3336" s="95" customFormat="1" x14ac:dyDescent="0.2"/>
    <row r="3337" s="95" customFormat="1" x14ac:dyDescent="0.2"/>
    <row r="3338" s="95" customFormat="1" x14ac:dyDescent="0.2"/>
    <row r="3339" s="95" customFormat="1" x14ac:dyDescent="0.2"/>
    <row r="3340" s="95" customFormat="1" x14ac:dyDescent="0.2"/>
    <row r="3341" s="95" customFormat="1" x14ac:dyDescent="0.2"/>
    <row r="3342" s="95" customFormat="1" x14ac:dyDescent="0.2"/>
    <row r="3343" s="95" customFormat="1" x14ac:dyDescent="0.2"/>
    <row r="3344" s="95" customFormat="1" x14ac:dyDescent="0.2"/>
    <row r="3345" s="95" customFormat="1" x14ac:dyDescent="0.2"/>
    <row r="3346" s="95" customFormat="1" x14ac:dyDescent="0.2"/>
    <row r="3347" s="95" customFormat="1" x14ac:dyDescent="0.2"/>
    <row r="3348" s="95" customFormat="1" x14ac:dyDescent="0.2"/>
    <row r="3349" s="95" customFormat="1" x14ac:dyDescent="0.2"/>
    <row r="3350" s="95" customFormat="1" x14ac:dyDescent="0.2"/>
    <row r="3351" s="95" customFormat="1" x14ac:dyDescent="0.2"/>
    <row r="3352" s="95" customFormat="1" x14ac:dyDescent="0.2"/>
    <row r="3353" s="95" customFormat="1" x14ac:dyDescent="0.2"/>
    <row r="3354" s="95" customFormat="1" x14ac:dyDescent="0.2"/>
    <row r="3355" s="95" customFormat="1" x14ac:dyDescent="0.2"/>
    <row r="3356" s="95" customFormat="1" x14ac:dyDescent="0.2"/>
    <row r="3357" s="95" customFormat="1" x14ac:dyDescent="0.2"/>
    <row r="3358" s="95" customFormat="1" x14ac:dyDescent="0.2"/>
    <row r="3359" s="95" customFormat="1" x14ac:dyDescent="0.2"/>
    <row r="3360" s="95" customFormat="1" x14ac:dyDescent="0.2"/>
    <row r="3361" s="95" customFormat="1" x14ac:dyDescent="0.2"/>
    <row r="3362" s="95" customFormat="1" x14ac:dyDescent="0.2"/>
    <row r="3363" s="95" customFormat="1" x14ac:dyDescent="0.2"/>
    <row r="3364" s="95" customFormat="1" x14ac:dyDescent="0.2"/>
    <row r="3365" s="95" customFormat="1" x14ac:dyDescent="0.2"/>
    <row r="3366" s="95" customFormat="1" x14ac:dyDescent="0.2"/>
    <row r="3367" s="95" customFormat="1" x14ac:dyDescent="0.2"/>
    <row r="3368" s="95" customFormat="1" x14ac:dyDescent="0.2"/>
    <row r="3369" s="95" customFormat="1" x14ac:dyDescent="0.2"/>
    <row r="3370" s="95" customFormat="1" x14ac:dyDescent="0.2"/>
    <row r="3371" s="95" customFormat="1" x14ac:dyDescent="0.2"/>
    <row r="3372" s="95" customFormat="1" x14ac:dyDescent="0.2"/>
    <row r="3373" s="95" customFormat="1" x14ac:dyDescent="0.2"/>
    <row r="3374" s="95" customFormat="1" x14ac:dyDescent="0.2"/>
    <row r="3375" s="95" customFormat="1" x14ac:dyDescent="0.2"/>
    <row r="3376" s="95" customFormat="1" x14ac:dyDescent="0.2"/>
    <row r="3377" s="95" customFormat="1" x14ac:dyDescent="0.2"/>
    <row r="3378" s="95" customFormat="1" x14ac:dyDescent="0.2"/>
    <row r="3379" s="95" customFormat="1" x14ac:dyDescent="0.2"/>
    <row r="3380" s="95" customFormat="1" x14ac:dyDescent="0.2"/>
    <row r="3381" s="95" customFormat="1" x14ac:dyDescent="0.2"/>
    <row r="3382" s="95" customFormat="1" x14ac:dyDescent="0.2"/>
    <row r="3383" s="95" customFormat="1" x14ac:dyDescent="0.2"/>
    <row r="3384" s="95" customFormat="1" x14ac:dyDescent="0.2"/>
    <row r="3385" s="95" customFormat="1" x14ac:dyDescent="0.2"/>
    <row r="3386" s="95" customFormat="1" x14ac:dyDescent="0.2"/>
    <row r="3387" s="95" customFormat="1" x14ac:dyDescent="0.2"/>
    <row r="3388" s="95" customFormat="1" x14ac:dyDescent="0.2"/>
    <row r="3389" s="95" customFormat="1" x14ac:dyDescent="0.2"/>
    <row r="3390" s="95" customFormat="1" x14ac:dyDescent="0.2"/>
    <row r="3391" s="95" customFormat="1" x14ac:dyDescent="0.2"/>
    <row r="3392" s="95" customFormat="1" x14ac:dyDescent="0.2"/>
    <row r="3393" s="95" customFormat="1" x14ac:dyDescent="0.2"/>
    <row r="3394" s="95" customFormat="1" x14ac:dyDescent="0.2"/>
    <row r="3395" s="95" customFormat="1" x14ac:dyDescent="0.2"/>
    <row r="3396" s="95" customFormat="1" x14ac:dyDescent="0.2"/>
    <row r="3397" s="95" customFormat="1" x14ac:dyDescent="0.2"/>
    <row r="3398" s="95" customFormat="1" x14ac:dyDescent="0.2"/>
    <row r="3399" s="95" customFormat="1" x14ac:dyDescent="0.2"/>
    <row r="3400" s="95" customFormat="1" x14ac:dyDescent="0.2"/>
    <row r="3401" s="95" customFormat="1" x14ac:dyDescent="0.2"/>
    <row r="3402" s="95" customFormat="1" x14ac:dyDescent="0.2"/>
    <row r="3403" s="95" customFormat="1" x14ac:dyDescent="0.2"/>
    <row r="3404" s="95" customFormat="1" x14ac:dyDescent="0.2"/>
    <row r="3405" s="95" customFormat="1" x14ac:dyDescent="0.2"/>
    <row r="3406" s="95" customFormat="1" x14ac:dyDescent="0.2"/>
    <row r="3407" s="95" customFormat="1" x14ac:dyDescent="0.2"/>
    <row r="3408" s="95" customFormat="1" x14ac:dyDescent="0.2"/>
    <row r="3409" s="95" customFormat="1" x14ac:dyDescent="0.2"/>
    <row r="3410" s="95" customFormat="1" x14ac:dyDescent="0.2"/>
    <row r="3411" s="95" customFormat="1" x14ac:dyDescent="0.2"/>
    <row r="3412" s="95" customFormat="1" x14ac:dyDescent="0.2"/>
    <row r="3413" s="95" customFormat="1" x14ac:dyDescent="0.2"/>
    <row r="3414" s="95" customFormat="1" x14ac:dyDescent="0.2"/>
    <row r="3415" s="95" customFormat="1" x14ac:dyDescent="0.2"/>
    <row r="3416" s="95" customFormat="1" x14ac:dyDescent="0.2"/>
    <row r="3417" s="95" customFormat="1" x14ac:dyDescent="0.2"/>
    <row r="3418" s="95" customFormat="1" x14ac:dyDescent="0.2"/>
    <row r="3419" s="95" customFormat="1" x14ac:dyDescent="0.2"/>
    <row r="3420" s="95" customFormat="1" x14ac:dyDescent="0.2"/>
    <row r="3421" s="95" customFormat="1" x14ac:dyDescent="0.2"/>
    <row r="3422" s="95" customFormat="1" x14ac:dyDescent="0.2"/>
    <row r="3423" s="95" customFormat="1" x14ac:dyDescent="0.2"/>
    <row r="3424" s="95" customFormat="1" x14ac:dyDescent="0.2"/>
    <row r="3425" s="95" customFormat="1" x14ac:dyDescent="0.2"/>
    <row r="3426" s="95" customFormat="1" x14ac:dyDescent="0.2"/>
    <row r="3427" s="95" customFormat="1" x14ac:dyDescent="0.2"/>
    <row r="3428" s="95" customFormat="1" x14ac:dyDescent="0.2"/>
    <row r="3429" s="95" customFormat="1" x14ac:dyDescent="0.2"/>
    <row r="3430" s="95" customFormat="1" x14ac:dyDescent="0.2"/>
    <row r="3431" s="95" customFormat="1" x14ac:dyDescent="0.2"/>
    <row r="3432" s="95" customFormat="1" x14ac:dyDescent="0.2"/>
    <row r="3433" s="95" customFormat="1" x14ac:dyDescent="0.2"/>
    <row r="3434" s="95" customFormat="1" x14ac:dyDescent="0.2"/>
    <row r="3435" s="95" customFormat="1" x14ac:dyDescent="0.2"/>
    <row r="3436" s="95" customFormat="1" x14ac:dyDescent="0.2"/>
    <row r="3437" s="95" customFormat="1" x14ac:dyDescent="0.2"/>
    <row r="3438" s="95" customFormat="1" x14ac:dyDescent="0.2"/>
    <row r="3439" s="95" customFormat="1" x14ac:dyDescent="0.2"/>
    <row r="3440" s="95" customFormat="1" x14ac:dyDescent="0.2"/>
    <row r="3441" s="95" customFormat="1" x14ac:dyDescent="0.2"/>
    <row r="3442" s="95" customFormat="1" x14ac:dyDescent="0.2"/>
    <row r="3443" s="95" customFormat="1" x14ac:dyDescent="0.2"/>
    <row r="3444" s="95" customFormat="1" x14ac:dyDescent="0.2"/>
    <row r="3445" s="95" customFormat="1" x14ac:dyDescent="0.2"/>
    <row r="3446" s="95" customFormat="1" x14ac:dyDescent="0.2"/>
    <row r="3447" s="95" customFormat="1" x14ac:dyDescent="0.2"/>
    <row r="3448" s="95" customFormat="1" x14ac:dyDescent="0.2"/>
    <row r="3449" s="95" customFormat="1" x14ac:dyDescent="0.2"/>
    <row r="3450" s="95" customFormat="1" x14ac:dyDescent="0.2"/>
    <row r="3451" s="95" customFormat="1" x14ac:dyDescent="0.2"/>
    <row r="3452" s="95" customFormat="1" x14ac:dyDescent="0.2"/>
    <row r="3453" s="95" customFormat="1" x14ac:dyDescent="0.2"/>
    <row r="3454" s="95" customFormat="1" x14ac:dyDescent="0.2"/>
    <row r="3455" s="95" customFormat="1" x14ac:dyDescent="0.2"/>
    <row r="3456" s="95" customFormat="1" x14ac:dyDescent="0.2"/>
    <row r="3457" s="95" customFormat="1" x14ac:dyDescent="0.2"/>
    <row r="3458" s="95" customFormat="1" x14ac:dyDescent="0.2"/>
    <row r="3459" s="95" customFormat="1" x14ac:dyDescent="0.2"/>
    <row r="3460" s="95" customFormat="1" x14ac:dyDescent="0.2"/>
    <row r="3461" s="95" customFormat="1" x14ac:dyDescent="0.2"/>
    <row r="3462" s="95" customFormat="1" x14ac:dyDescent="0.2"/>
    <row r="3463" s="95" customFormat="1" x14ac:dyDescent="0.2"/>
    <row r="3464" s="95" customFormat="1" x14ac:dyDescent="0.2"/>
    <row r="3465" s="95" customFormat="1" x14ac:dyDescent="0.2"/>
    <row r="3466" s="95" customFormat="1" x14ac:dyDescent="0.2"/>
    <row r="3467" s="95" customFormat="1" x14ac:dyDescent="0.2"/>
    <row r="3468" s="95" customFormat="1" x14ac:dyDescent="0.2"/>
    <row r="3469" s="95" customFormat="1" x14ac:dyDescent="0.2"/>
    <row r="3470" s="95" customFormat="1" x14ac:dyDescent="0.2"/>
    <row r="3471" s="95" customFormat="1" x14ac:dyDescent="0.2"/>
    <row r="3472" s="95" customFormat="1" x14ac:dyDescent="0.2"/>
    <row r="3473" s="95" customFormat="1" x14ac:dyDescent="0.2"/>
    <row r="3474" s="95" customFormat="1" x14ac:dyDescent="0.2"/>
    <row r="3475" s="95" customFormat="1" x14ac:dyDescent="0.2"/>
    <row r="3476" s="95" customFormat="1" x14ac:dyDescent="0.2"/>
    <row r="3477" s="95" customFormat="1" x14ac:dyDescent="0.2"/>
    <row r="3478" s="95" customFormat="1" x14ac:dyDescent="0.2"/>
    <row r="3479" s="95" customFormat="1" x14ac:dyDescent="0.2"/>
    <row r="3480" s="95" customFormat="1" x14ac:dyDescent="0.2"/>
    <row r="3481" s="95" customFormat="1" x14ac:dyDescent="0.2"/>
    <row r="3482" s="95" customFormat="1" x14ac:dyDescent="0.2"/>
    <row r="3483" s="95" customFormat="1" x14ac:dyDescent="0.2"/>
    <row r="3484" s="95" customFormat="1" x14ac:dyDescent="0.2"/>
    <row r="3485" s="95" customFormat="1" x14ac:dyDescent="0.2"/>
    <row r="3486" s="95" customFormat="1" x14ac:dyDescent="0.2"/>
    <row r="3487" s="95" customFormat="1" x14ac:dyDescent="0.2"/>
    <row r="3488" s="95" customFormat="1" x14ac:dyDescent="0.2"/>
    <row r="3489" s="95" customFormat="1" x14ac:dyDescent="0.2"/>
    <row r="3490" s="95" customFormat="1" x14ac:dyDescent="0.2"/>
    <row r="3491" s="95" customFormat="1" x14ac:dyDescent="0.2"/>
    <row r="3492" s="95" customFormat="1" x14ac:dyDescent="0.2"/>
    <row r="3493" s="95" customFormat="1" x14ac:dyDescent="0.2"/>
    <row r="3494" s="95" customFormat="1" x14ac:dyDescent="0.2"/>
    <row r="3495" s="95" customFormat="1" x14ac:dyDescent="0.2"/>
    <row r="3496" s="95" customFormat="1" x14ac:dyDescent="0.2"/>
    <row r="3497" s="95" customFormat="1" x14ac:dyDescent="0.2"/>
    <row r="3498" s="95" customFormat="1" x14ac:dyDescent="0.2"/>
    <row r="3499" s="95" customFormat="1" x14ac:dyDescent="0.2"/>
    <row r="3500" s="95" customFormat="1" x14ac:dyDescent="0.2"/>
    <row r="3501" s="95" customFormat="1" x14ac:dyDescent="0.2"/>
    <row r="3502" s="95" customFormat="1" x14ac:dyDescent="0.2"/>
    <row r="3503" s="95" customFormat="1" x14ac:dyDescent="0.2"/>
    <row r="3504" s="95" customFormat="1" x14ac:dyDescent="0.2"/>
    <row r="3505" s="95" customFormat="1" x14ac:dyDescent="0.2"/>
    <row r="3506" s="95" customFormat="1" x14ac:dyDescent="0.2"/>
    <row r="3507" s="95" customFormat="1" x14ac:dyDescent="0.2"/>
    <row r="3508" s="95" customFormat="1" x14ac:dyDescent="0.2"/>
    <row r="3509" s="95" customFormat="1" x14ac:dyDescent="0.2"/>
    <row r="3510" s="95" customFormat="1" x14ac:dyDescent="0.2"/>
    <row r="3511" s="95" customFormat="1" x14ac:dyDescent="0.2"/>
    <row r="3512" s="95" customFormat="1" x14ac:dyDescent="0.2"/>
    <row r="3513" s="95" customFormat="1" x14ac:dyDescent="0.2"/>
    <row r="3514" s="95" customFormat="1" x14ac:dyDescent="0.2"/>
    <row r="3515" s="95" customFormat="1" x14ac:dyDescent="0.2"/>
    <row r="3516" s="95" customFormat="1" x14ac:dyDescent="0.2"/>
    <row r="3517" s="95" customFormat="1" x14ac:dyDescent="0.2"/>
    <row r="3518" s="95" customFormat="1" x14ac:dyDescent="0.2"/>
    <row r="3519" s="95" customFormat="1" x14ac:dyDescent="0.2"/>
    <row r="3520" s="95" customFormat="1" x14ac:dyDescent="0.2"/>
    <row r="3521" s="95" customFormat="1" x14ac:dyDescent="0.2"/>
    <row r="3522" s="95" customFormat="1" x14ac:dyDescent="0.2"/>
    <row r="3523" s="95" customFormat="1" x14ac:dyDescent="0.2"/>
    <row r="3524" s="95" customFormat="1" x14ac:dyDescent="0.2"/>
    <row r="3525" s="95" customFormat="1" x14ac:dyDescent="0.2"/>
    <row r="3526" s="95" customFormat="1" x14ac:dyDescent="0.2"/>
    <row r="3527" s="95" customFormat="1" x14ac:dyDescent="0.2"/>
    <row r="3528" s="95" customFormat="1" x14ac:dyDescent="0.2"/>
    <row r="3529" s="95" customFormat="1" x14ac:dyDescent="0.2"/>
    <row r="3530" s="95" customFormat="1" x14ac:dyDescent="0.2"/>
    <row r="3531" s="95" customFormat="1" x14ac:dyDescent="0.2"/>
    <row r="3532" s="95" customFormat="1" x14ac:dyDescent="0.2"/>
    <row r="3533" s="95" customFormat="1" x14ac:dyDescent="0.2"/>
    <row r="3534" s="95" customFormat="1" x14ac:dyDescent="0.2"/>
    <row r="3535" s="95" customFormat="1" x14ac:dyDescent="0.2"/>
    <row r="3536" s="95" customFormat="1" x14ac:dyDescent="0.2"/>
    <row r="3537" s="95" customFormat="1" x14ac:dyDescent="0.2"/>
    <row r="3538" s="95" customFormat="1" x14ac:dyDescent="0.2"/>
    <row r="3539" s="95" customFormat="1" x14ac:dyDescent="0.2"/>
    <row r="3540" s="95" customFormat="1" x14ac:dyDescent="0.2"/>
    <row r="3541" s="95" customFormat="1" x14ac:dyDescent="0.2"/>
    <row r="3542" s="95" customFormat="1" x14ac:dyDescent="0.2"/>
    <row r="3543" s="95" customFormat="1" x14ac:dyDescent="0.2"/>
    <row r="3544" s="95" customFormat="1" x14ac:dyDescent="0.2"/>
    <row r="3545" s="95" customFormat="1" x14ac:dyDescent="0.2"/>
    <row r="3546" s="95" customFormat="1" x14ac:dyDescent="0.2"/>
    <row r="3547" s="95" customFormat="1" x14ac:dyDescent="0.2"/>
    <row r="3548" s="95" customFormat="1" x14ac:dyDescent="0.2"/>
    <row r="3549" s="95" customFormat="1" x14ac:dyDescent="0.2"/>
    <row r="3550" s="95" customFormat="1" x14ac:dyDescent="0.2"/>
    <row r="3551" s="95" customFormat="1" x14ac:dyDescent="0.2"/>
    <row r="3552" s="95" customFormat="1" x14ac:dyDescent="0.2"/>
    <row r="3553" s="95" customFormat="1" x14ac:dyDescent="0.2"/>
    <row r="3554" s="95" customFormat="1" x14ac:dyDescent="0.2"/>
    <row r="3555" s="95" customFormat="1" x14ac:dyDescent="0.2"/>
    <row r="3556" s="95" customFormat="1" x14ac:dyDescent="0.2"/>
    <row r="3557" s="95" customFormat="1" x14ac:dyDescent="0.2"/>
    <row r="3558" s="95" customFormat="1" x14ac:dyDescent="0.2"/>
    <row r="3559" s="95" customFormat="1" x14ac:dyDescent="0.2"/>
    <row r="3560" s="95" customFormat="1" x14ac:dyDescent="0.2"/>
    <row r="3561" s="95" customFormat="1" x14ac:dyDescent="0.2"/>
    <row r="3562" s="95" customFormat="1" x14ac:dyDescent="0.2"/>
    <row r="3563" s="95" customFormat="1" x14ac:dyDescent="0.2"/>
    <row r="3564" s="95" customFormat="1" x14ac:dyDescent="0.2"/>
    <row r="3565" s="95" customFormat="1" x14ac:dyDescent="0.2"/>
    <row r="3566" s="95" customFormat="1" x14ac:dyDescent="0.2"/>
    <row r="3567" s="95" customFormat="1" x14ac:dyDescent="0.2"/>
    <row r="3568" s="95" customFormat="1" x14ac:dyDescent="0.2"/>
    <row r="3569" s="95" customFormat="1" x14ac:dyDescent="0.2"/>
    <row r="3570" s="95" customFormat="1" x14ac:dyDescent="0.2"/>
    <row r="3571" s="95" customFormat="1" x14ac:dyDescent="0.2"/>
    <row r="3572" s="95" customFormat="1" x14ac:dyDescent="0.2"/>
    <row r="3573" s="95" customFormat="1" x14ac:dyDescent="0.2"/>
    <row r="3574" s="95" customFormat="1" x14ac:dyDescent="0.2"/>
    <row r="3575" s="95" customFormat="1" x14ac:dyDescent="0.2"/>
    <row r="3576" s="95" customFormat="1" x14ac:dyDescent="0.2"/>
    <row r="3577" s="95" customFormat="1" x14ac:dyDescent="0.2"/>
    <row r="3578" s="95" customFormat="1" x14ac:dyDescent="0.2"/>
    <row r="3579" s="95" customFormat="1" x14ac:dyDescent="0.2"/>
    <row r="3580" s="95" customFormat="1" x14ac:dyDescent="0.2"/>
    <row r="3581" s="95" customFormat="1" x14ac:dyDescent="0.2"/>
    <row r="3582" s="95" customFormat="1" x14ac:dyDescent="0.2"/>
    <row r="3583" s="95" customFormat="1" x14ac:dyDescent="0.2"/>
    <row r="3584" s="95" customFormat="1" x14ac:dyDescent="0.2"/>
    <row r="3585" s="95" customFormat="1" x14ac:dyDescent="0.2"/>
    <row r="3586" s="95" customFormat="1" x14ac:dyDescent="0.2"/>
    <row r="3587" s="95" customFormat="1" x14ac:dyDescent="0.2"/>
    <row r="3588" s="95" customFormat="1" x14ac:dyDescent="0.2"/>
    <row r="3589" s="95" customFormat="1" x14ac:dyDescent="0.2"/>
    <row r="3590" s="95" customFormat="1" x14ac:dyDescent="0.2"/>
    <row r="3591" s="95" customFormat="1" x14ac:dyDescent="0.2"/>
    <row r="3592" s="95" customFormat="1" x14ac:dyDescent="0.2"/>
    <row r="3593" s="95" customFormat="1" x14ac:dyDescent="0.2"/>
    <row r="3594" s="95" customFormat="1" x14ac:dyDescent="0.2"/>
    <row r="3595" s="95" customFormat="1" x14ac:dyDescent="0.2"/>
    <row r="3596" s="95" customFormat="1" x14ac:dyDescent="0.2"/>
    <row r="3597" s="95" customFormat="1" x14ac:dyDescent="0.2"/>
    <row r="3598" s="95" customFormat="1" x14ac:dyDescent="0.2"/>
    <row r="3599" s="95" customFormat="1" x14ac:dyDescent="0.2"/>
    <row r="3600" s="95" customFormat="1" x14ac:dyDescent="0.2"/>
    <row r="3601" s="95" customFormat="1" x14ac:dyDescent="0.2"/>
    <row r="3602" s="95" customFormat="1" x14ac:dyDescent="0.2"/>
    <row r="3603" s="95" customFormat="1" x14ac:dyDescent="0.2"/>
    <row r="3604" s="95" customFormat="1" x14ac:dyDescent="0.2"/>
    <row r="3605" s="95" customFormat="1" x14ac:dyDescent="0.2"/>
    <row r="3606" s="95" customFormat="1" x14ac:dyDescent="0.2"/>
    <row r="3607" s="95" customFormat="1" x14ac:dyDescent="0.2"/>
    <row r="3608" s="95" customFormat="1" x14ac:dyDescent="0.2"/>
    <row r="3609" s="95" customFormat="1" x14ac:dyDescent="0.2"/>
    <row r="3610" s="95" customFormat="1" x14ac:dyDescent="0.2"/>
    <row r="3611" s="95" customFormat="1" x14ac:dyDescent="0.2"/>
    <row r="3612" s="95" customFormat="1" x14ac:dyDescent="0.2"/>
    <row r="3613" s="95" customFormat="1" x14ac:dyDescent="0.2"/>
    <row r="3614" s="95" customFormat="1" x14ac:dyDescent="0.2"/>
    <row r="3615" s="95" customFormat="1" x14ac:dyDescent="0.2"/>
    <row r="3616" s="95" customFormat="1" x14ac:dyDescent="0.2"/>
    <row r="3617" s="95" customFormat="1" x14ac:dyDescent="0.2"/>
    <row r="3618" s="95" customFormat="1" x14ac:dyDescent="0.2"/>
    <row r="3619" s="95" customFormat="1" x14ac:dyDescent="0.2"/>
    <row r="3620" s="95" customFormat="1" x14ac:dyDescent="0.2"/>
    <row r="3621" s="95" customFormat="1" x14ac:dyDescent="0.2"/>
    <row r="3622" s="95" customFormat="1" x14ac:dyDescent="0.2"/>
    <row r="3623" s="95" customFormat="1" x14ac:dyDescent="0.2"/>
    <row r="3624" s="95" customFormat="1" x14ac:dyDescent="0.2"/>
    <row r="3625" s="95" customFormat="1" x14ac:dyDescent="0.2"/>
    <row r="3626" s="95" customFormat="1" x14ac:dyDescent="0.2"/>
    <row r="3627" s="95" customFormat="1" x14ac:dyDescent="0.2"/>
    <row r="3628" s="95" customFormat="1" x14ac:dyDescent="0.2"/>
    <row r="3629" s="95" customFormat="1" x14ac:dyDescent="0.2"/>
    <row r="3630" s="95" customFormat="1" x14ac:dyDescent="0.2"/>
    <row r="3631" s="95" customFormat="1" x14ac:dyDescent="0.2"/>
    <row r="3632" s="95" customFormat="1" x14ac:dyDescent="0.2"/>
    <row r="3633" s="95" customFormat="1" x14ac:dyDescent="0.2"/>
    <row r="3634" s="95" customFormat="1" x14ac:dyDescent="0.2"/>
    <row r="3635" s="95" customFormat="1" x14ac:dyDescent="0.2"/>
    <row r="3636" s="95" customFormat="1" x14ac:dyDescent="0.2"/>
    <row r="3637" s="95" customFormat="1" x14ac:dyDescent="0.2"/>
    <row r="3638" s="95" customFormat="1" x14ac:dyDescent="0.2"/>
    <row r="3639" s="95" customFormat="1" x14ac:dyDescent="0.2"/>
    <row r="3640" s="95" customFormat="1" x14ac:dyDescent="0.2"/>
    <row r="3641" s="95" customFormat="1" x14ac:dyDescent="0.2"/>
    <row r="3642" s="95" customFormat="1" x14ac:dyDescent="0.2"/>
    <row r="3643" s="95" customFormat="1" x14ac:dyDescent="0.2"/>
    <row r="3644" s="95" customFormat="1" x14ac:dyDescent="0.2"/>
    <row r="3645" s="95" customFormat="1" x14ac:dyDescent="0.2"/>
    <row r="3646" s="95" customFormat="1" x14ac:dyDescent="0.2"/>
    <row r="3647" s="95" customFormat="1" x14ac:dyDescent="0.2"/>
    <row r="3648" s="95" customFormat="1" x14ac:dyDescent="0.2"/>
    <row r="3649" s="95" customFormat="1" x14ac:dyDescent="0.2"/>
    <row r="3650" s="95" customFormat="1" x14ac:dyDescent="0.2"/>
    <row r="3651" s="95" customFormat="1" x14ac:dyDescent="0.2"/>
    <row r="3652" s="95" customFormat="1" x14ac:dyDescent="0.2"/>
    <row r="3653" s="95" customFormat="1" x14ac:dyDescent="0.2"/>
    <row r="3654" s="95" customFormat="1" x14ac:dyDescent="0.2"/>
    <row r="3655" s="95" customFormat="1" x14ac:dyDescent="0.2"/>
    <row r="3656" s="95" customFormat="1" x14ac:dyDescent="0.2"/>
    <row r="3657" s="95" customFormat="1" x14ac:dyDescent="0.2"/>
    <row r="3658" s="95" customFormat="1" x14ac:dyDescent="0.2"/>
    <row r="3659" s="95" customFormat="1" x14ac:dyDescent="0.2"/>
    <row r="3660" s="95" customFormat="1" x14ac:dyDescent="0.2"/>
    <row r="3661" s="95" customFormat="1" x14ac:dyDescent="0.2"/>
    <row r="3662" s="95" customFormat="1" x14ac:dyDescent="0.2"/>
    <row r="3663" s="95" customFormat="1" x14ac:dyDescent="0.2"/>
    <row r="3664" s="95" customFormat="1" x14ac:dyDescent="0.2"/>
    <row r="3665" s="95" customFormat="1" x14ac:dyDescent="0.2"/>
    <row r="3666" s="95" customFormat="1" x14ac:dyDescent="0.2"/>
    <row r="3667" s="95" customFormat="1" x14ac:dyDescent="0.2"/>
    <row r="3668" s="95" customFormat="1" x14ac:dyDescent="0.2"/>
    <row r="3669" s="95" customFormat="1" x14ac:dyDescent="0.2"/>
    <row r="3670" s="95" customFormat="1" x14ac:dyDescent="0.2"/>
    <row r="3671" s="95" customFormat="1" x14ac:dyDescent="0.2"/>
    <row r="3672" s="95" customFormat="1" x14ac:dyDescent="0.2"/>
    <row r="3673" s="95" customFormat="1" x14ac:dyDescent="0.2"/>
    <row r="3674" s="95" customFormat="1" x14ac:dyDescent="0.2"/>
    <row r="3675" s="95" customFormat="1" x14ac:dyDescent="0.2"/>
    <row r="3676" s="95" customFormat="1" x14ac:dyDescent="0.2"/>
    <row r="3677" s="95" customFormat="1" x14ac:dyDescent="0.2"/>
    <row r="3678" s="95" customFormat="1" x14ac:dyDescent="0.2"/>
    <row r="3679" s="95" customFormat="1" x14ac:dyDescent="0.2"/>
    <row r="3680" s="95" customFormat="1" x14ac:dyDescent="0.2"/>
    <row r="3681" s="95" customFormat="1" x14ac:dyDescent="0.2"/>
    <row r="3682" s="95" customFormat="1" x14ac:dyDescent="0.2"/>
    <row r="3683" s="95" customFormat="1" x14ac:dyDescent="0.2"/>
    <row r="3684" s="95" customFormat="1" x14ac:dyDescent="0.2"/>
    <row r="3685" s="95" customFormat="1" x14ac:dyDescent="0.2"/>
    <row r="3686" s="95" customFormat="1" x14ac:dyDescent="0.2"/>
    <row r="3687" s="95" customFormat="1" x14ac:dyDescent="0.2"/>
    <row r="3688" s="95" customFormat="1" x14ac:dyDescent="0.2"/>
    <row r="3689" s="95" customFormat="1" x14ac:dyDescent="0.2"/>
    <row r="3690" s="95" customFormat="1" x14ac:dyDescent="0.2"/>
    <row r="3691" s="95" customFormat="1" x14ac:dyDescent="0.2"/>
    <row r="3692" s="95" customFormat="1" x14ac:dyDescent="0.2"/>
    <row r="3693" s="95" customFormat="1" x14ac:dyDescent="0.2"/>
    <row r="3694" s="95" customFormat="1" x14ac:dyDescent="0.2"/>
    <row r="3695" s="95" customFormat="1" x14ac:dyDescent="0.2"/>
    <row r="3696" s="95" customFormat="1" x14ac:dyDescent="0.2"/>
    <row r="3697" s="95" customFormat="1" x14ac:dyDescent="0.2"/>
    <row r="3698" s="95" customFormat="1" x14ac:dyDescent="0.2"/>
    <row r="3699" s="95" customFormat="1" x14ac:dyDescent="0.2"/>
    <row r="3700" s="95" customFormat="1" x14ac:dyDescent="0.2"/>
    <row r="3701" s="95" customFormat="1" x14ac:dyDescent="0.2"/>
    <row r="3702" s="95" customFormat="1" x14ac:dyDescent="0.2"/>
    <row r="3703" s="95" customFormat="1" x14ac:dyDescent="0.2"/>
    <row r="3704" s="95" customFormat="1" x14ac:dyDescent="0.2"/>
    <row r="3705" s="95" customFormat="1" x14ac:dyDescent="0.2"/>
    <row r="3706" s="95" customFormat="1" x14ac:dyDescent="0.2"/>
    <row r="3707" s="95" customFormat="1" x14ac:dyDescent="0.2"/>
    <row r="3708" s="95" customFormat="1" x14ac:dyDescent="0.2"/>
    <row r="3709" s="95" customFormat="1" x14ac:dyDescent="0.2"/>
    <row r="3710" s="95" customFormat="1" x14ac:dyDescent="0.2"/>
    <row r="3711" s="95" customFormat="1" x14ac:dyDescent="0.2"/>
    <row r="3712" s="95" customFormat="1" x14ac:dyDescent="0.2"/>
    <row r="3713" s="95" customFormat="1" x14ac:dyDescent="0.2"/>
    <row r="3714" s="95" customFormat="1" x14ac:dyDescent="0.2"/>
    <row r="3715" s="95" customFormat="1" x14ac:dyDescent="0.2"/>
    <row r="3716" s="95" customFormat="1" x14ac:dyDescent="0.2"/>
    <row r="3717" s="95" customFormat="1" x14ac:dyDescent="0.2"/>
    <row r="3718" s="95" customFormat="1" x14ac:dyDescent="0.2"/>
    <row r="3719" s="95" customFormat="1" x14ac:dyDescent="0.2"/>
    <row r="3720" s="95" customFormat="1" x14ac:dyDescent="0.2"/>
    <row r="3721" s="95" customFormat="1" x14ac:dyDescent="0.2"/>
    <row r="3722" s="95" customFormat="1" x14ac:dyDescent="0.2"/>
    <row r="3723" s="95" customFormat="1" x14ac:dyDescent="0.2"/>
    <row r="3724" s="95" customFormat="1" x14ac:dyDescent="0.2"/>
    <row r="3725" s="95" customFormat="1" x14ac:dyDescent="0.2"/>
    <row r="3726" s="95" customFormat="1" x14ac:dyDescent="0.2"/>
    <row r="3727" s="95" customFormat="1" x14ac:dyDescent="0.2"/>
    <row r="3728" s="95" customFormat="1" x14ac:dyDescent="0.2"/>
    <row r="3729" s="95" customFormat="1" x14ac:dyDescent="0.2"/>
    <row r="3730" s="95" customFormat="1" x14ac:dyDescent="0.2"/>
    <row r="3731" s="95" customFormat="1" x14ac:dyDescent="0.2"/>
    <row r="3732" s="95" customFormat="1" x14ac:dyDescent="0.2"/>
    <row r="3733" s="95" customFormat="1" x14ac:dyDescent="0.2"/>
    <row r="3734" s="95" customFormat="1" x14ac:dyDescent="0.2"/>
    <row r="3735" s="95" customFormat="1" x14ac:dyDescent="0.2"/>
    <row r="3736" s="95" customFormat="1" x14ac:dyDescent="0.2"/>
    <row r="3737" s="95" customFormat="1" x14ac:dyDescent="0.2"/>
    <row r="3738" s="95" customFormat="1" x14ac:dyDescent="0.2"/>
    <row r="3739" s="95" customFormat="1" x14ac:dyDescent="0.2"/>
    <row r="3740" s="95" customFormat="1" x14ac:dyDescent="0.2"/>
    <row r="3741" s="95" customFormat="1" x14ac:dyDescent="0.2"/>
    <row r="3742" s="95" customFormat="1" x14ac:dyDescent="0.2"/>
    <row r="3743" s="95" customFormat="1" x14ac:dyDescent="0.2"/>
    <row r="3744" s="95" customFormat="1" x14ac:dyDescent="0.2"/>
    <row r="3745" s="95" customFormat="1" x14ac:dyDescent="0.2"/>
    <row r="3746" s="95" customFormat="1" x14ac:dyDescent="0.2"/>
    <row r="3747" s="95" customFormat="1" x14ac:dyDescent="0.2"/>
    <row r="3748" s="95" customFormat="1" x14ac:dyDescent="0.2"/>
    <row r="3749" s="95" customFormat="1" x14ac:dyDescent="0.2"/>
    <row r="3750" s="95" customFormat="1" x14ac:dyDescent="0.2"/>
    <row r="3751" s="95" customFormat="1" x14ac:dyDescent="0.2"/>
    <row r="3752" s="95" customFormat="1" x14ac:dyDescent="0.2"/>
    <row r="3753" s="95" customFormat="1" x14ac:dyDescent="0.2"/>
    <row r="3754" s="95" customFormat="1" x14ac:dyDescent="0.2"/>
    <row r="3755" s="95" customFormat="1" x14ac:dyDescent="0.2"/>
    <row r="3756" s="95" customFormat="1" x14ac:dyDescent="0.2"/>
    <row r="3757" s="95" customFormat="1" x14ac:dyDescent="0.2"/>
    <row r="3758" s="95" customFormat="1" x14ac:dyDescent="0.2"/>
    <row r="3759" s="95" customFormat="1" x14ac:dyDescent="0.2"/>
    <row r="3760" s="95" customFormat="1" x14ac:dyDescent="0.2"/>
    <row r="3761" s="95" customFormat="1" x14ac:dyDescent="0.2"/>
    <row r="3762" s="95" customFormat="1" x14ac:dyDescent="0.2"/>
    <row r="3763" s="95" customFormat="1" x14ac:dyDescent="0.2"/>
    <row r="3764" s="95" customFormat="1" x14ac:dyDescent="0.2"/>
    <row r="3765" s="95" customFormat="1" x14ac:dyDescent="0.2"/>
    <row r="3766" s="95" customFormat="1" x14ac:dyDescent="0.2"/>
    <row r="3767" s="95" customFormat="1" x14ac:dyDescent="0.2"/>
    <row r="3768" s="95" customFormat="1" x14ac:dyDescent="0.2"/>
    <row r="3769" s="95" customFormat="1" x14ac:dyDescent="0.2"/>
    <row r="3770" s="95" customFormat="1" x14ac:dyDescent="0.2"/>
    <row r="3771" s="95" customFormat="1" x14ac:dyDescent="0.2"/>
    <row r="3772" s="95" customFormat="1" x14ac:dyDescent="0.2"/>
    <row r="3773" s="95" customFormat="1" x14ac:dyDescent="0.2"/>
    <row r="3774" s="95" customFormat="1" x14ac:dyDescent="0.2"/>
    <row r="3775" s="95" customFormat="1" x14ac:dyDescent="0.2"/>
    <row r="3776" s="95" customFormat="1" x14ac:dyDescent="0.2"/>
    <row r="3777" s="95" customFormat="1" x14ac:dyDescent="0.2"/>
    <row r="3778" s="95" customFormat="1" x14ac:dyDescent="0.2"/>
    <row r="3779" s="95" customFormat="1" x14ac:dyDescent="0.2"/>
    <row r="3780" s="95" customFormat="1" x14ac:dyDescent="0.2"/>
    <row r="3781" s="95" customFormat="1" x14ac:dyDescent="0.2"/>
    <row r="3782" s="95" customFormat="1" x14ac:dyDescent="0.2"/>
    <row r="3783" s="95" customFormat="1" x14ac:dyDescent="0.2"/>
    <row r="3784" s="95" customFormat="1" x14ac:dyDescent="0.2"/>
    <row r="3785" s="95" customFormat="1" x14ac:dyDescent="0.2"/>
    <row r="3786" s="95" customFormat="1" x14ac:dyDescent="0.2"/>
    <row r="3787" s="95" customFormat="1" x14ac:dyDescent="0.2"/>
    <row r="3788" s="95" customFormat="1" x14ac:dyDescent="0.2"/>
    <row r="3789" s="95" customFormat="1" x14ac:dyDescent="0.2"/>
    <row r="3790" s="95" customFormat="1" x14ac:dyDescent="0.2"/>
    <row r="3791" s="95" customFormat="1" x14ac:dyDescent="0.2"/>
    <row r="3792" s="95" customFormat="1" x14ac:dyDescent="0.2"/>
    <row r="3793" s="95" customFormat="1" x14ac:dyDescent="0.2"/>
    <row r="3794" s="95" customFormat="1" x14ac:dyDescent="0.2"/>
    <row r="3795" s="95" customFormat="1" x14ac:dyDescent="0.2"/>
    <row r="3796" s="95" customFormat="1" x14ac:dyDescent="0.2"/>
    <row r="3797" s="95" customFormat="1" x14ac:dyDescent="0.2"/>
    <row r="3798" s="95" customFormat="1" x14ac:dyDescent="0.2"/>
    <row r="3799" s="95" customFormat="1" x14ac:dyDescent="0.2"/>
    <row r="3800" s="95" customFormat="1" x14ac:dyDescent="0.2"/>
    <row r="3801" s="95" customFormat="1" x14ac:dyDescent="0.2"/>
    <row r="3802" s="95" customFormat="1" x14ac:dyDescent="0.2"/>
    <row r="3803" s="95" customFormat="1" x14ac:dyDescent="0.2"/>
    <row r="3804" s="95" customFormat="1" x14ac:dyDescent="0.2"/>
    <row r="3805" s="95" customFormat="1" x14ac:dyDescent="0.2"/>
    <row r="3806" s="95" customFormat="1" x14ac:dyDescent="0.2"/>
    <row r="3807" s="95" customFormat="1" x14ac:dyDescent="0.2"/>
    <row r="3808" s="95" customFormat="1" x14ac:dyDescent="0.2"/>
    <row r="3809" s="95" customFormat="1" x14ac:dyDescent="0.2"/>
    <row r="3810" s="95" customFormat="1" x14ac:dyDescent="0.2"/>
    <row r="3811" s="95" customFormat="1" x14ac:dyDescent="0.2"/>
    <row r="3812" s="95" customFormat="1" x14ac:dyDescent="0.2"/>
    <row r="3813" s="95" customFormat="1" x14ac:dyDescent="0.2"/>
    <row r="3814" s="95" customFormat="1" x14ac:dyDescent="0.2"/>
    <row r="3815" s="95" customFormat="1" x14ac:dyDescent="0.2"/>
    <row r="3816" s="95" customFormat="1" x14ac:dyDescent="0.2"/>
    <row r="3817" s="95" customFormat="1" x14ac:dyDescent="0.2"/>
    <row r="3818" s="95" customFormat="1" x14ac:dyDescent="0.2"/>
    <row r="3819" s="95" customFormat="1" x14ac:dyDescent="0.2"/>
    <row r="3820" s="95" customFormat="1" x14ac:dyDescent="0.2"/>
    <row r="3821" s="95" customFormat="1" x14ac:dyDescent="0.2"/>
    <row r="3822" s="95" customFormat="1" x14ac:dyDescent="0.2"/>
    <row r="3823" s="95" customFormat="1" x14ac:dyDescent="0.2"/>
    <row r="3824" s="95" customFormat="1" x14ac:dyDescent="0.2"/>
    <row r="3825" s="95" customFormat="1" x14ac:dyDescent="0.2"/>
    <row r="3826" s="95" customFormat="1" x14ac:dyDescent="0.2"/>
    <row r="3827" s="95" customFormat="1" x14ac:dyDescent="0.2"/>
    <row r="3828" s="95" customFormat="1" x14ac:dyDescent="0.2"/>
    <row r="3829" s="95" customFormat="1" x14ac:dyDescent="0.2"/>
    <row r="3830" s="95" customFormat="1" x14ac:dyDescent="0.2"/>
    <row r="3831" s="95" customFormat="1" x14ac:dyDescent="0.2"/>
    <row r="3832" s="95" customFormat="1" x14ac:dyDescent="0.2"/>
    <row r="3833" s="95" customFormat="1" x14ac:dyDescent="0.2"/>
    <row r="3834" s="95" customFormat="1" x14ac:dyDescent="0.2"/>
    <row r="3835" s="95" customFormat="1" x14ac:dyDescent="0.2"/>
    <row r="3836" s="95" customFormat="1" x14ac:dyDescent="0.2"/>
    <row r="3837" s="95" customFormat="1" x14ac:dyDescent="0.2"/>
    <row r="3838" s="95" customFormat="1" x14ac:dyDescent="0.2"/>
    <row r="3839" s="95" customFormat="1" x14ac:dyDescent="0.2"/>
    <row r="3840" s="95" customFormat="1" x14ac:dyDescent="0.2"/>
    <row r="3841" s="95" customFormat="1" x14ac:dyDescent="0.2"/>
    <row r="3842" s="95" customFormat="1" x14ac:dyDescent="0.2"/>
    <row r="3843" s="95" customFormat="1" x14ac:dyDescent="0.2"/>
    <row r="3844" s="95" customFormat="1" x14ac:dyDescent="0.2"/>
    <row r="3845" s="95" customFormat="1" x14ac:dyDescent="0.2"/>
    <row r="3846" s="95" customFormat="1" x14ac:dyDescent="0.2"/>
    <row r="3847" s="95" customFormat="1" x14ac:dyDescent="0.2"/>
    <row r="3848" s="95" customFormat="1" x14ac:dyDescent="0.2"/>
    <row r="3849" s="95" customFormat="1" x14ac:dyDescent="0.2"/>
    <row r="3850" s="95" customFormat="1" x14ac:dyDescent="0.2"/>
    <row r="3851" s="95" customFormat="1" x14ac:dyDescent="0.2"/>
    <row r="3852" s="95" customFormat="1" x14ac:dyDescent="0.2"/>
    <row r="3853" s="95" customFormat="1" x14ac:dyDescent="0.2"/>
    <row r="3854" s="95" customFormat="1" x14ac:dyDescent="0.2"/>
    <row r="3855" s="95" customFormat="1" x14ac:dyDescent="0.2"/>
    <row r="3856" s="95" customFormat="1" x14ac:dyDescent="0.2"/>
    <row r="3857" s="95" customFormat="1" x14ac:dyDescent="0.2"/>
    <row r="3858" s="95" customFormat="1" x14ac:dyDescent="0.2"/>
    <row r="3859" s="95" customFormat="1" x14ac:dyDescent="0.2"/>
    <row r="3860" s="95" customFormat="1" x14ac:dyDescent="0.2"/>
    <row r="3861" s="95" customFormat="1" x14ac:dyDescent="0.2"/>
    <row r="3862" s="95" customFormat="1" x14ac:dyDescent="0.2"/>
    <row r="3863" s="95" customFormat="1" x14ac:dyDescent="0.2"/>
    <row r="3864" s="95" customFormat="1" x14ac:dyDescent="0.2"/>
    <row r="3865" s="95" customFormat="1" x14ac:dyDescent="0.2"/>
    <row r="3866" s="95" customFormat="1" x14ac:dyDescent="0.2"/>
    <row r="3867" s="95" customFormat="1" x14ac:dyDescent="0.2"/>
    <row r="3868" s="95" customFormat="1" x14ac:dyDescent="0.2"/>
    <row r="3869" s="95" customFormat="1" x14ac:dyDescent="0.2"/>
    <row r="3870" s="95" customFormat="1" x14ac:dyDescent="0.2"/>
    <row r="3871" s="95" customFormat="1" x14ac:dyDescent="0.2"/>
    <row r="3872" s="95" customFormat="1" x14ac:dyDescent="0.2"/>
    <row r="3873" s="95" customFormat="1" x14ac:dyDescent="0.2"/>
    <row r="3874" s="95" customFormat="1" x14ac:dyDescent="0.2"/>
    <row r="3875" s="95" customFormat="1" x14ac:dyDescent="0.2"/>
    <row r="3876" s="95" customFormat="1" x14ac:dyDescent="0.2"/>
    <row r="3877" s="95" customFormat="1" x14ac:dyDescent="0.2"/>
    <row r="3878" s="95" customFormat="1" x14ac:dyDescent="0.2"/>
    <row r="3879" s="95" customFormat="1" x14ac:dyDescent="0.2"/>
    <row r="3880" s="95" customFormat="1" x14ac:dyDescent="0.2"/>
    <row r="3881" s="95" customFormat="1" x14ac:dyDescent="0.2"/>
    <row r="3882" s="95" customFormat="1" x14ac:dyDescent="0.2"/>
    <row r="3883" s="95" customFormat="1" x14ac:dyDescent="0.2"/>
    <row r="3884" s="95" customFormat="1" x14ac:dyDescent="0.2"/>
    <row r="3885" s="95" customFormat="1" x14ac:dyDescent="0.2"/>
    <row r="3886" s="95" customFormat="1" x14ac:dyDescent="0.2"/>
    <row r="3887" s="95" customFormat="1" x14ac:dyDescent="0.2"/>
    <row r="3888" s="95" customFormat="1" x14ac:dyDescent="0.2"/>
    <row r="3889" s="95" customFormat="1" x14ac:dyDescent="0.2"/>
    <row r="3890" s="95" customFormat="1" x14ac:dyDescent="0.2"/>
    <row r="3891" s="95" customFormat="1" x14ac:dyDescent="0.2"/>
    <row r="3892" s="95" customFormat="1" x14ac:dyDescent="0.2"/>
    <row r="3893" s="95" customFormat="1" x14ac:dyDescent="0.2"/>
    <row r="3894" s="95" customFormat="1" x14ac:dyDescent="0.2"/>
    <row r="3895" s="95" customFormat="1" x14ac:dyDescent="0.2"/>
    <row r="3896" s="95" customFormat="1" x14ac:dyDescent="0.2"/>
    <row r="3897" s="95" customFormat="1" x14ac:dyDescent="0.2"/>
    <row r="3898" s="95" customFormat="1" x14ac:dyDescent="0.2"/>
    <row r="3899" s="95" customFormat="1" x14ac:dyDescent="0.2"/>
    <row r="3900" s="95" customFormat="1" x14ac:dyDescent="0.2"/>
    <row r="3901" s="95" customFormat="1" x14ac:dyDescent="0.2"/>
    <row r="3902" s="95" customFormat="1" x14ac:dyDescent="0.2"/>
    <row r="3903" s="95" customFormat="1" x14ac:dyDescent="0.2"/>
    <row r="3904" s="95" customFormat="1" x14ac:dyDescent="0.2"/>
    <row r="3905" s="95" customFormat="1" x14ac:dyDescent="0.2"/>
    <row r="3906" s="95" customFormat="1" x14ac:dyDescent="0.2"/>
    <row r="3907" s="95" customFormat="1" x14ac:dyDescent="0.2"/>
    <row r="3908" s="95" customFormat="1" x14ac:dyDescent="0.2"/>
    <row r="3909" s="95" customFormat="1" x14ac:dyDescent="0.2"/>
    <row r="3910" s="95" customFormat="1" x14ac:dyDescent="0.2"/>
    <row r="3911" s="95" customFormat="1" x14ac:dyDescent="0.2"/>
    <row r="3912" s="95" customFormat="1" x14ac:dyDescent="0.2"/>
    <row r="3913" s="95" customFormat="1" x14ac:dyDescent="0.2"/>
    <row r="3914" s="95" customFormat="1" x14ac:dyDescent="0.2"/>
    <row r="3915" s="95" customFormat="1" x14ac:dyDescent="0.2"/>
    <row r="3916" s="95" customFormat="1" x14ac:dyDescent="0.2"/>
    <row r="3917" s="95" customFormat="1" x14ac:dyDescent="0.2"/>
    <row r="3918" s="95" customFormat="1" x14ac:dyDescent="0.2"/>
    <row r="3919" s="95" customFormat="1" x14ac:dyDescent="0.2"/>
    <row r="3920" s="95" customFormat="1" x14ac:dyDescent="0.2"/>
    <row r="3921" s="95" customFormat="1" x14ac:dyDescent="0.2"/>
    <row r="3922" s="95" customFormat="1" x14ac:dyDescent="0.2"/>
    <row r="3923" s="95" customFormat="1" x14ac:dyDescent="0.2"/>
    <row r="3924" s="95" customFormat="1" x14ac:dyDescent="0.2"/>
    <row r="3925" s="95" customFormat="1" x14ac:dyDescent="0.2"/>
    <row r="3926" s="95" customFormat="1" x14ac:dyDescent="0.2"/>
    <row r="3927" s="95" customFormat="1" x14ac:dyDescent="0.2"/>
    <row r="3928" s="95" customFormat="1" x14ac:dyDescent="0.2"/>
    <row r="3929" s="95" customFormat="1" x14ac:dyDescent="0.2"/>
    <row r="3930" s="95" customFormat="1" x14ac:dyDescent="0.2"/>
    <row r="3931" s="95" customFormat="1" x14ac:dyDescent="0.2"/>
    <row r="3932" s="95" customFormat="1" x14ac:dyDescent="0.2"/>
    <row r="3933" s="95" customFormat="1" x14ac:dyDescent="0.2"/>
    <row r="3934" s="95" customFormat="1" x14ac:dyDescent="0.2"/>
    <row r="3935" s="95" customFormat="1" x14ac:dyDescent="0.2"/>
    <row r="3936" s="95" customFormat="1" x14ac:dyDescent="0.2"/>
    <row r="3937" s="95" customFormat="1" x14ac:dyDescent="0.2"/>
    <row r="3938" s="95" customFormat="1" x14ac:dyDescent="0.2"/>
    <row r="3939" s="95" customFormat="1" x14ac:dyDescent="0.2"/>
    <row r="3940" s="95" customFormat="1" x14ac:dyDescent="0.2"/>
    <row r="3941" s="95" customFormat="1" x14ac:dyDescent="0.2"/>
    <row r="3942" s="95" customFormat="1" x14ac:dyDescent="0.2"/>
    <row r="3943" s="95" customFormat="1" x14ac:dyDescent="0.2"/>
    <row r="3944" s="95" customFormat="1" x14ac:dyDescent="0.2"/>
    <row r="3945" s="95" customFormat="1" x14ac:dyDescent="0.2"/>
    <row r="3946" s="95" customFormat="1" x14ac:dyDescent="0.2"/>
    <row r="3947" s="95" customFormat="1" x14ac:dyDescent="0.2"/>
    <row r="3948" s="95" customFormat="1" x14ac:dyDescent="0.2"/>
    <row r="3949" s="95" customFormat="1" x14ac:dyDescent="0.2"/>
    <row r="3950" s="95" customFormat="1" x14ac:dyDescent="0.2"/>
    <row r="3951" s="95" customFormat="1" x14ac:dyDescent="0.2"/>
    <row r="3952" s="95" customFormat="1" x14ac:dyDescent="0.2"/>
    <row r="3953" s="95" customFormat="1" x14ac:dyDescent="0.2"/>
    <row r="3954" s="95" customFormat="1" x14ac:dyDescent="0.2"/>
    <row r="3955" s="95" customFormat="1" x14ac:dyDescent="0.2"/>
    <row r="3956" s="95" customFormat="1" x14ac:dyDescent="0.2"/>
    <row r="3957" s="95" customFormat="1" x14ac:dyDescent="0.2"/>
    <row r="3958" s="95" customFormat="1" x14ac:dyDescent="0.2"/>
    <row r="3959" s="95" customFormat="1" x14ac:dyDescent="0.2"/>
    <row r="3960" s="95" customFormat="1" x14ac:dyDescent="0.2"/>
    <row r="3961" s="95" customFormat="1" x14ac:dyDescent="0.2"/>
    <row r="3962" s="95" customFormat="1" x14ac:dyDescent="0.2"/>
    <row r="3963" s="95" customFormat="1" x14ac:dyDescent="0.2"/>
    <row r="3964" s="95" customFormat="1" x14ac:dyDescent="0.2"/>
    <row r="3965" s="95" customFormat="1" x14ac:dyDescent="0.2"/>
    <row r="3966" s="95" customFormat="1" x14ac:dyDescent="0.2"/>
    <row r="3967" s="95" customFormat="1" x14ac:dyDescent="0.2"/>
    <row r="3968" s="95" customFormat="1" x14ac:dyDescent="0.2"/>
    <row r="3969" s="95" customFormat="1" x14ac:dyDescent="0.2"/>
    <row r="3970" s="95" customFormat="1" x14ac:dyDescent="0.2"/>
    <row r="3971" s="95" customFormat="1" x14ac:dyDescent="0.2"/>
    <row r="3972" s="95" customFormat="1" x14ac:dyDescent="0.2"/>
    <row r="3973" s="95" customFormat="1" x14ac:dyDescent="0.2"/>
    <row r="3974" s="95" customFormat="1" x14ac:dyDescent="0.2"/>
    <row r="3975" s="95" customFormat="1" x14ac:dyDescent="0.2"/>
    <row r="3976" s="95" customFormat="1" x14ac:dyDescent="0.2"/>
    <row r="3977" s="95" customFormat="1" x14ac:dyDescent="0.2"/>
    <row r="3978" s="95" customFormat="1" x14ac:dyDescent="0.2"/>
    <row r="3979" s="95" customFormat="1" x14ac:dyDescent="0.2"/>
    <row r="3980" s="95" customFormat="1" x14ac:dyDescent="0.2"/>
    <row r="3981" s="95" customFormat="1" x14ac:dyDescent="0.2"/>
    <row r="3982" s="95" customFormat="1" x14ac:dyDescent="0.2"/>
    <row r="3983" s="95" customFormat="1" x14ac:dyDescent="0.2"/>
    <row r="3984" s="95" customFormat="1" x14ac:dyDescent="0.2"/>
    <row r="3985" s="95" customFormat="1" x14ac:dyDescent="0.2"/>
    <row r="3986" s="95" customFormat="1" x14ac:dyDescent="0.2"/>
    <row r="3987" s="95" customFormat="1" x14ac:dyDescent="0.2"/>
    <row r="3988" s="95" customFormat="1" x14ac:dyDescent="0.2"/>
    <row r="3989" s="95" customFormat="1" x14ac:dyDescent="0.2"/>
    <row r="3990" s="95" customFormat="1" x14ac:dyDescent="0.2"/>
    <row r="3991" s="95" customFormat="1" x14ac:dyDescent="0.2"/>
    <row r="3992" s="95" customFormat="1" x14ac:dyDescent="0.2"/>
    <row r="3993" s="95" customFormat="1" x14ac:dyDescent="0.2"/>
    <row r="3994" s="95" customFormat="1" x14ac:dyDescent="0.2"/>
    <row r="3995" s="95" customFormat="1" x14ac:dyDescent="0.2"/>
    <row r="3996" s="95" customFormat="1" x14ac:dyDescent="0.2"/>
    <row r="3997" s="95" customFormat="1" x14ac:dyDescent="0.2"/>
    <row r="3998" s="95" customFormat="1" x14ac:dyDescent="0.2"/>
    <row r="3999" s="95" customFormat="1" x14ac:dyDescent="0.2"/>
    <row r="4000" s="95" customFormat="1" x14ac:dyDescent="0.2"/>
    <row r="4001" s="95" customFormat="1" x14ac:dyDescent="0.2"/>
    <row r="4002" s="95" customFormat="1" x14ac:dyDescent="0.2"/>
    <row r="4003" s="95" customFormat="1" x14ac:dyDescent="0.2"/>
    <row r="4004" s="95" customFormat="1" x14ac:dyDescent="0.2"/>
    <row r="4005" s="95" customFormat="1" x14ac:dyDescent="0.2"/>
    <row r="4006" s="95" customFormat="1" x14ac:dyDescent="0.2"/>
    <row r="4007" s="95" customFormat="1" x14ac:dyDescent="0.2"/>
    <row r="4008" s="95" customFormat="1" x14ac:dyDescent="0.2"/>
    <row r="4009" s="95" customFormat="1" x14ac:dyDescent="0.2"/>
    <row r="4010" s="95" customFormat="1" x14ac:dyDescent="0.2"/>
    <row r="4011" s="95" customFormat="1" x14ac:dyDescent="0.2"/>
    <row r="4012" s="95" customFormat="1" x14ac:dyDescent="0.2"/>
    <row r="4013" s="95" customFormat="1" x14ac:dyDescent="0.2"/>
    <row r="4014" s="95" customFormat="1" x14ac:dyDescent="0.2"/>
    <row r="4015" s="95" customFormat="1" x14ac:dyDescent="0.2"/>
    <row r="4016" s="95" customFormat="1" x14ac:dyDescent="0.2"/>
    <row r="4017" s="95" customFormat="1" x14ac:dyDescent="0.2"/>
    <row r="4018" s="95" customFormat="1" x14ac:dyDescent="0.2"/>
    <row r="4019" s="95" customFormat="1" x14ac:dyDescent="0.2"/>
    <row r="4020" s="95" customFormat="1" x14ac:dyDescent="0.2"/>
    <row r="4021" s="95" customFormat="1" x14ac:dyDescent="0.2"/>
    <row r="4022" s="95" customFormat="1" x14ac:dyDescent="0.2"/>
    <row r="4023" s="95" customFormat="1" x14ac:dyDescent="0.2"/>
    <row r="4024" s="95" customFormat="1" x14ac:dyDescent="0.2"/>
    <row r="4025" s="95" customFormat="1" x14ac:dyDescent="0.2"/>
    <row r="4026" s="95" customFormat="1" x14ac:dyDescent="0.2"/>
    <row r="4027" s="95" customFormat="1" x14ac:dyDescent="0.2"/>
    <row r="4028" s="95" customFormat="1" x14ac:dyDescent="0.2"/>
    <row r="4029" s="95" customFormat="1" x14ac:dyDescent="0.2"/>
    <row r="4030" s="95" customFormat="1" x14ac:dyDescent="0.2"/>
    <row r="4031" s="95" customFormat="1" x14ac:dyDescent="0.2"/>
    <row r="4032" s="95" customFormat="1" x14ac:dyDescent="0.2"/>
    <row r="4033" s="95" customFormat="1" x14ac:dyDescent="0.2"/>
    <row r="4034" s="95" customFormat="1" x14ac:dyDescent="0.2"/>
    <row r="4035" s="95" customFormat="1" x14ac:dyDescent="0.2"/>
    <row r="4036" s="95" customFormat="1" x14ac:dyDescent="0.2"/>
    <row r="4037" s="95" customFormat="1" x14ac:dyDescent="0.2"/>
    <row r="4038" s="95" customFormat="1" x14ac:dyDescent="0.2"/>
    <row r="4039" s="95" customFormat="1" x14ac:dyDescent="0.2"/>
    <row r="4040" s="95" customFormat="1" x14ac:dyDescent="0.2"/>
    <row r="4041" s="95" customFormat="1" x14ac:dyDescent="0.2"/>
    <row r="4042" s="95" customFormat="1" x14ac:dyDescent="0.2"/>
    <row r="4043" s="95" customFormat="1" x14ac:dyDescent="0.2"/>
    <row r="4044" s="95" customFormat="1" x14ac:dyDescent="0.2"/>
    <row r="4045" s="95" customFormat="1" x14ac:dyDescent="0.2"/>
    <row r="4046" s="95" customFormat="1" x14ac:dyDescent="0.2"/>
    <row r="4047" s="95" customFormat="1" x14ac:dyDescent="0.2"/>
    <row r="4048" s="95" customFormat="1" x14ac:dyDescent="0.2"/>
    <row r="4049" s="95" customFormat="1" x14ac:dyDescent="0.2"/>
    <row r="4050" s="95" customFormat="1" x14ac:dyDescent="0.2"/>
    <row r="4051" s="95" customFormat="1" x14ac:dyDescent="0.2"/>
    <row r="4052" s="95" customFormat="1" x14ac:dyDescent="0.2"/>
    <row r="4053" s="95" customFormat="1" x14ac:dyDescent="0.2"/>
    <row r="4054" s="95" customFormat="1" x14ac:dyDescent="0.2"/>
    <row r="4055" s="95" customFormat="1" x14ac:dyDescent="0.2"/>
    <row r="4056" s="95" customFormat="1" x14ac:dyDescent="0.2"/>
    <row r="4057" s="95" customFormat="1" x14ac:dyDescent="0.2"/>
    <row r="4058" s="95" customFormat="1" x14ac:dyDescent="0.2"/>
    <row r="4059" s="95" customFormat="1" x14ac:dyDescent="0.2"/>
    <row r="4060" s="95" customFormat="1" x14ac:dyDescent="0.2"/>
    <row r="4061" s="95" customFormat="1" x14ac:dyDescent="0.2"/>
    <row r="4062" s="95" customFormat="1" x14ac:dyDescent="0.2"/>
    <row r="4063" s="95" customFormat="1" x14ac:dyDescent="0.2"/>
    <row r="4064" s="95" customFormat="1" x14ac:dyDescent="0.2"/>
    <row r="4065" s="95" customFormat="1" x14ac:dyDescent="0.2"/>
    <row r="4066" s="95" customFormat="1" x14ac:dyDescent="0.2"/>
    <row r="4067" s="95" customFormat="1" x14ac:dyDescent="0.2"/>
    <row r="4068" s="95" customFormat="1" x14ac:dyDescent="0.2"/>
    <row r="4069" s="95" customFormat="1" x14ac:dyDescent="0.2"/>
    <row r="4070" s="95" customFormat="1" x14ac:dyDescent="0.2"/>
    <row r="4071" s="95" customFormat="1" x14ac:dyDescent="0.2"/>
    <row r="4072" s="95" customFormat="1" x14ac:dyDescent="0.2"/>
    <row r="4073" s="95" customFormat="1" x14ac:dyDescent="0.2"/>
    <row r="4074" s="95" customFormat="1" x14ac:dyDescent="0.2"/>
    <row r="4075" s="95" customFormat="1" x14ac:dyDescent="0.2"/>
    <row r="4076" s="95" customFormat="1" x14ac:dyDescent="0.2"/>
    <row r="4077" s="95" customFormat="1" x14ac:dyDescent="0.2"/>
    <row r="4078" s="95" customFormat="1" x14ac:dyDescent="0.2"/>
    <row r="4079" s="95" customFormat="1" x14ac:dyDescent="0.2"/>
    <row r="4080" s="95" customFormat="1" x14ac:dyDescent="0.2"/>
    <row r="4081" s="95" customFormat="1" x14ac:dyDescent="0.2"/>
    <row r="4082" s="95" customFormat="1" x14ac:dyDescent="0.2"/>
    <row r="4083" s="95" customFormat="1" x14ac:dyDescent="0.2"/>
    <row r="4084" s="95" customFormat="1" x14ac:dyDescent="0.2"/>
    <row r="4085" s="95" customFormat="1" x14ac:dyDescent="0.2"/>
    <row r="4086" s="95" customFormat="1" x14ac:dyDescent="0.2"/>
    <row r="4087" s="95" customFormat="1" x14ac:dyDescent="0.2"/>
    <row r="4088" s="95" customFormat="1" x14ac:dyDescent="0.2"/>
    <row r="4089" s="95" customFormat="1" x14ac:dyDescent="0.2"/>
    <row r="4090" s="95" customFormat="1" x14ac:dyDescent="0.2"/>
    <row r="4091" s="95" customFormat="1" x14ac:dyDescent="0.2"/>
    <row r="4092" s="95" customFormat="1" x14ac:dyDescent="0.2"/>
    <row r="4093" s="95" customFormat="1" x14ac:dyDescent="0.2"/>
    <row r="4094" s="95" customFormat="1" x14ac:dyDescent="0.2"/>
    <row r="4095" s="95" customFormat="1" x14ac:dyDescent="0.2"/>
    <row r="4096" s="95" customFormat="1" x14ac:dyDescent="0.2"/>
    <row r="4097" s="95" customFormat="1" x14ac:dyDescent="0.2"/>
    <row r="4098" s="95" customFormat="1" x14ac:dyDescent="0.2"/>
    <row r="4099" s="95" customFormat="1" x14ac:dyDescent="0.2"/>
    <row r="4100" s="95" customFormat="1" x14ac:dyDescent="0.2"/>
    <row r="4101" s="95" customFormat="1" x14ac:dyDescent="0.2"/>
    <row r="4102" s="95" customFormat="1" x14ac:dyDescent="0.2"/>
    <row r="4103" s="95" customFormat="1" x14ac:dyDescent="0.2"/>
    <row r="4104" s="95" customFormat="1" x14ac:dyDescent="0.2"/>
    <row r="4105" s="95" customFormat="1" x14ac:dyDescent="0.2"/>
    <row r="4106" s="95" customFormat="1" x14ac:dyDescent="0.2"/>
    <row r="4107" s="95" customFormat="1" x14ac:dyDescent="0.2"/>
    <row r="4108" s="95" customFormat="1" x14ac:dyDescent="0.2"/>
    <row r="4109" s="95" customFormat="1" x14ac:dyDescent="0.2"/>
    <row r="4110" s="95" customFormat="1" x14ac:dyDescent="0.2"/>
    <row r="4111" s="95" customFormat="1" x14ac:dyDescent="0.2"/>
    <row r="4112" s="95" customFormat="1" x14ac:dyDescent="0.2"/>
    <row r="4113" s="95" customFormat="1" x14ac:dyDescent="0.2"/>
    <row r="4114" s="95" customFormat="1" x14ac:dyDescent="0.2"/>
    <row r="4115" s="95" customFormat="1" x14ac:dyDescent="0.2"/>
    <row r="4116" s="95" customFormat="1" x14ac:dyDescent="0.2"/>
    <row r="4117" s="95" customFormat="1" x14ac:dyDescent="0.2"/>
    <row r="4118" s="95" customFormat="1" x14ac:dyDescent="0.2"/>
    <row r="4119" s="95" customFormat="1" x14ac:dyDescent="0.2"/>
    <row r="4120" s="95" customFormat="1" x14ac:dyDescent="0.2"/>
    <row r="4121" s="95" customFormat="1" x14ac:dyDescent="0.2"/>
    <row r="4122" s="95" customFormat="1" x14ac:dyDescent="0.2"/>
    <row r="4123" s="95" customFormat="1" x14ac:dyDescent="0.2"/>
    <row r="4124" s="95" customFormat="1" x14ac:dyDescent="0.2"/>
    <row r="4125" s="95" customFormat="1" x14ac:dyDescent="0.2"/>
    <row r="4126" s="95" customFormat="1" x14ac:dyDescent="0.2"/>
    <row r="4127" s="95" customFormat="1" x14ac:dyDescent="0.2"/>
    <row r="4128" s="95" customFormat="1" x14ac:dyDescent="0.2"/>
    <row r="4129" s="95" customFormat="1" x14ac:dyDescent="0.2"/>
    <row r="4130" s="95" customFormat="1" x14ac:dyDescent="0.2"/>
    <row r="4131" s="95" customFormat="1" x14ac:dyDescent="0.2"/>
    <row r="4132" s="95" customFormat="1" x14ac:dyDescent="0.2"/>
    <row r="4133" s="95" customFormat="1" x14ac:dyDescent="0.2"/>
    <row r="4134" s="95" customFormat="1" x14ac:dyDescent="0.2"/>
    <row r="4135" s="95" customFormat="1" x14ac:dyDescent="0.2"/>
    <row r="4136" s="95" customFormat="1" x14ac:dyDescent="0.2"/>
    <row r="4137" s="95" customFormat="1" x14ac:dyDescent="0.2"/>
    <row r="4138" s="95" customFormat="1" x14ac:dyDescent="0.2"/>
    <row r="4139" s="95" customFormat="1" x14ac:dyDescent="0.2"/>
    <row r="4140" s="95" customFormat="1" x14ac:dyDescent="0.2"/>
    <row r="4141" s="95" customFormat="1" x14ac:dyDescent="0.2"/>
    <row r="4142" s="95" customFormat="1" x14ac:dyDescent="0.2"/>
    <row r="4143" s="95" customFormat="1" x14ac:dyDescent="0.2"/>
    <row r="4144" s="95" customFormat="1" x14ac:dyDescent="0.2"/>
    <row r="4145" s="95" customFormat="1" x14ac:dyDescent="0.2"/>
    <row r="4146" s="95" customFormat="1" x14ac:dyDescent="0.2"/>
    <row r="4147" s="95" customFormat="1" x14ac:dyDescent="0.2"/>
    <row r="4148" s="95" customFormat="1" x14ac:dyDescent="0.2"/>
    <row r="4149" s="95" customFormat="1" x14ac:dyDescent="0.2"/>
    <row r="4150" s="95" customFormat="1" x14ac:dyDescent="0.2"/>
    <row r="4151" s="95" customFormat="1" x14ac:dyDescent="0.2"/>
    <row r="4152" s="95" customFormat="1" x14ac:dyDescent="0.2"/>
    <row r="4153" s="95" customFormat="1" x14ac:dyDescent="0.2"/>
    <row r="4154" s="95" customFormat="1" x14ac:dyDescent="0.2"/>
    <row r="4155" s="95" customFormat="1" x14ac:dyDescent="0.2"/>
    <row r="4156" s="95" customFormat="1" x14ac:dyDescent="0.2"/>
    <row r="4157" s="95" customFormat="1" x14ac:dyDescent="0.2"/>
    <row r="4158" s="95" customFormat="1" x14ac:dyDescent="0.2"/>
    <row r="4159" s="95" customFormat="1" x14ac:dyDescent="0.2"/>
    <row r="4160" s="95" customFormat="1" x14ac:dyDescent="0.2"/>
    <row r="4161" s="95" customFormat="1" x14ac:dyDescent="0.2"/>
    <row r="4162" s="95" customFormat="1" x14ac:dyDescent="0.2"/>
    <row r="4163" s="95" customFormat="1" x14ac:dyDescent="0.2"/>
    <row r="4164" s="95" customFormat="1" x14ac:dyDescent="0.2"/>
    <row r="4165" s="95" customFormat="1" x14ac:dyDescent="0.2"/>
    <row r="4166" s="95" customFormat="1" x14ac:dyDescent="0.2"/>
    <row r="4167" s="95" customFormat="1" x14ac:dyDescent="0.2"/>
    <row r="4168" s="95" customFormat="1" x14ac:dyDescent="0.2"/>
    <row r="4169" s="95" customFormat="1" x14ac:dyDescent="0.2"/>
    <row r="4170" s="95" customFormat="1" x14ac:dyDescent="0.2"/>
    <row r="4171" s="95" customFormat="1" x14ac:dyDescent="0.2"/>
    <row r="4172" s="95" customFormat="1" x14ac:dyDescent="0.2"/>
    <row r="4173" s="95" customFormat="1" x14ac:dyDescent="0.2"/>
    <row r="4174" s="95" customFormat="1" x14ac:dyDescent="0.2"/>
    <row r="4175" s="95" customFormat="1" x14ac:dyDescent="0.2"/>
    <row r="4176" s="95" customFormat="1" x14ac:dyDescent="0.2"/>
    <row r="4177" s="95" customFormat="1" x14ac:dyDescent="0.2"/>
    <row r="4178" s="95" customFormat="1" x14ac:dyDescent="0.2"/>
    <row r="4179" s="95" customFormat="1" x14ac:dyDescent="0.2"/>
    <row r="4180" s="95" customFormat="1" x14ac:dyDescent="0.2"/>
    <row r="4181" s="95" customFormat="1" x14ac:dyDescent="0.2"/>
    <row r="4182" s="95" customFormat="1" x14ac:dyDescent="0.2"/>
    <row r="4183" s="95" customFormat="1" x14ac:dyDescent="0.2"/>
    <row r="4184" s="95" customFormat="1" x14ac:dyDescent="0.2"/>
    <row r="4185" s="95" customFormat="1" x14ac:dyDescent="0.2"/>
    <row r="4186" s="95" customFormat="1" x14ac:dyDescent="0.2"/>
    <row r="4187" s="95" customFormat="1" x14ac:dyDescent="0.2"/>
    <row r="4188" s="95" customFormat="1" x14ac:dyDescent="0.2"/>
    <row r="4189" s="95" customFormat="1" x14ac:dyDescent="0.2"/>
    <row r="4190" s="95" customFormat="1" x14ac:dyDescent="0.2"/>
    <row r="4191" s="95" customFormat="1" x14ac:dyDescent="0.2"/>
    <row r="4192" s="95" customFormat="1" x14ac:dyDescent="0.2"/>
    <row r="4193" s="95" customFormat="1" x14ac:dyDescent="0.2"/>
    <row r="4194" s="95" customFormat="1" x14ac:dyDescent="0.2"/>
    <row r="4195" s="95" customFormat="1" x14ac:dyDescent="0.2"/>
    <row r="4196" s="95" customFormat="1" x14ac:dyDescent="0.2"/>
    <row r="4197" s="95" customFormat="1" x14ac:dyDescent="0.2"/>
    <row r="4198" s="95" customFormat="1" x14ac:dyDescent="0.2"/>
    <row r="4199" s="95" customFormat="1" x14ac:dyDescent="0.2"/>
    <row r="4200" s="95" customFormat="1" x14ac:dyDescent="0.2"/>
    <row r="4201" s="95" customFormat="1" x14ac:dyDescent="0.2"/>
    <row r="4202" s="95" customFormat="1" x14ac:dyDescent="0.2"/>
    <row r="4203" s="95" customFormat="1" x14ac:dyDescent="0.2"/>
    <row r="4204" s="95" customFormat="1" x14ac:dyDescent="0.2"/>
    <row r="4205" s="95" customFormat="1" x14ac:dyDescent="0.2"/>
    <row r="4206" s="95" customFormat="1" x14ac:dyDescent="0.2"/>
    <row r="4207" s="95" customFormat="1" x14ac:dyDescent="0.2"/>
    <row r="4208" s="95" customFormat="1" x14ac:dyDescent="0.2"/>
    <row r="4209" s="95" customFormat="1" x14ac:dyDescent="0.2"/>
    <row r="4210" s="95" customFormat="1" x14ac:dyDescent="0.2"/>
    <row r="4211" s="95" customFormat="1" x14ac:dyDescent="0.2"/>
    <row r="4212" s="95" customFormat="1" x14ac:dyDescent="0.2"/>
    <row r="4213" s="95" customFormat="1" x14ac:dyDescent="0.2"/>
    <row r="4214" s="95" customFormat="1" x14ac:dyDescent="0.2"/>
    <row r="4215" s="95" customFormat="1" x14ac:dyDescent="0.2"/>
    <row r="4216" s="95" customFormat="1" x14ac:dyDescent="0.2"/>
    <row r="4217" s="95" customFormat="1" x14ac:dyDescent="0.2"/>
    <row r="4218" s="95" customFormat="1" x14ac:dyDescent="0.2"/>
    <row r="4219" s="95" customFormat="1" x14ac:dyDescent="0.2"/>
    <row r="4220" s="95" customFormat="1" x14ac:dyDescent="0.2"/>
    <row r="4221" s="95" customFormat="1" x14ac:dyDescent="0.2"/>
    <row r="4222" s="95" customFormat="1" x14ac:dyDescent="0.2"/>
    <row r="4223" s="95" customFormat="1" x14ac:dyDescent="0.2"/>
    <row r="4224" s="95" customFormat="1" x14ac:dyDescent="0.2"/>
    <row r="4225" s="95" customFormat="1" x14ac:dyDescent="0.2"/>
    <row r="4226" s="95" customFormat="1" x14ac:dyDescent="0.2"/>
    <row r="4227" s="95" customFormat="1" x14ac:dyDescent="0.2"/>
    <row r="4228" s="95" customFormat="1" x14ac:dyDescent="0.2"/>
    <row r="4229" s="95" customFormat="1" x14ac:dyDescent="0.2"/>
    <row r="4230" s="95" customFormat="1" x14ac:dyDescent="0.2"/>
    <row r="4231" s="95" customFormat="1" x14ac:dyDescent="0.2"/>
    <row r="4232" s="95" customFormat="1" x14ac:dyDescent="0.2"/>
    <row r="4233" s="95" customFormat="1" x14ac:dyDescent="0.2"/>
    <row r="4234" s="95" customFormat="1" x14ac:dyDescent="0.2"/>
    <row r="4235" s="95" customFormat="1" x14ac:dyDescent="0.2"/>
    <row r="4236" s="95" customFormat="1" x14ac:dyDescent="0.2"/>
    <row r="4237" s="95" customFormat="1" x14ac:dyDescent="0.2"/>
    <row r="4238" s="95" customFormat="1" x14ac:dyDescent="0.2"/>
    <row r="4239" s="95" customFormat="1" x14ac:dyDescent="0.2"/>
    <row r="4240" s="95" customFormat="1" x14ac:dyDescent="0.2"/>
    <row r="4241" s="95" customFormat="1" x14ac:dyDescent="0.2"/>
    <row r="4242" s="95" customFormat="1" x14ac:dyDescent="0.2"/>
    <row r="4243" s="95" customFormat="1" x14ac:dyDescent="0.2"/>
    <row r="4244" s="95" customFormat="1" x14ac:dyDescent="0.2"/>
    <row r="4245" s="95" customFormat="1" x14ac:dyDescent="0.2"/>
    <row r="4246" s="95" customFormat="1" x14ac:dyDescent="0.2"/>
    <row r="4247" s="95" customFormat="1" x14ac:dyDescent="0.2"/>
    <row r="4248" s="95" customFormat="1" x14ac:dyDescent="0.2"/>
    <row r="4249" s="95" customFormat="1" x14ac:dyDescent="0.2"/>
    <row r="4250" s="95" customFormat="1" x14ac:dyDescent="0.2"/>
    <row r="4251" s="95" customFormat="1" x14ac:dyDescent="0.2"/>
    <row r="4252" s="95" customFormat="1" x14ac:dyDescent="0.2"/>
    <row r="4253" s="95" customFormat="1" x14ac:dyDescent="0.2"/>
    <row r="4254" s="95" customFormat="1" x14ac:dyDescent="0.2"/>
    <row r="4255" s="95" customFormat="1" x14ac:dyDescent="0.2"/>
    <row r="4256" s="95" customFormat="1" x14ac:dyDescent="0.2"/>
    <row r="4257" s="95" customFormat="1" x14ac:dyDescent="0.2"/>
    <row r="4258" s="95" customFormat="1" x14ac:dyDescent="0.2"/>
    <row r="4259" s="95" customFormat="1" x14ac:dyDescent="0.2"/>
    <row r="4260" s="95" customFormat="1" x14ac:dyDescent="0.2"/>
    <row r="4261" s="95" customFormat="1" x14ac:dyDescent="0.2"/>
    <row r="4262" s="95" customFormat="1" x14ac:dyDescent="0.2"/>
    <row r="4263" s="95" customFormat="1" x14ac:dyDescent="0.2"/>
    <row r="4264" s="95" customFormat="1" x14ac:dyDescent="0.2"/>
    <row r="4265" s="95" customFormat="1" x14ac:dyDescent="0.2"/>
    <row r="4266" s="95" customFormat="1" x14ac:dyDescent="0.2"/>
    <row r="4267" s="95" customFormat="1" x14ac:dyDescent="0.2"/>
    <row r="4268" s="95" customFormat="1" x14ac:dyDescent="0.2"/>
    <row r="4269" s="95" customFormat="1" x14ac:dyDescent="0.2"/>
    <row r="4270" s="95" customFormat="1" x14ac:dyDescent="0.2"/>
    <row r="4271" s="95" customFormat="1" x14ac:dyDescent="0.2"/>
    <row r="4272" s="95" customFormat="1" x14ac:dyDescent="0.2"/>
    <row r="4273" s="95" customFormat="1" x14ac:dyDescent="0.2"/>
    <row r="4274" s="95" customFormat="1" x14ac:dyDescent="0.2"/>
    <row r="4275" s="95" customFormat="1" x14ac:dyDescent="0.2"/>
    <row r="4276" s="95" customFormat="1" x14ac:dyDescent="0.2"/>
    <row r="4277" s="95" customFormat="1" x14ac:dyDescent="0.2"/>
    <row r="4278" s="95" customFormat="1" x14ac:dyDescent="0.2"/>
    <row r="4279" s="95" customFormat="1" x14ac:dyDescent="0.2"/>
    <row r="4280" s="95" customFormat="1" x14ac:dyDescent="0.2"/>
    <row r="4281" s="95" customFormat="1" x14ac:dyDescent="0.2"/>
    <row r="4282" s="95" customFormat="1" x14ac:dyDescent="0.2"/>
    <row r="4283" s="95" customFormat="1" x14ac:dyDescent="0.2"/>
    <row r="4284" s="95" customFormat="1" x14ac:dyDescent="0.2"/>
    <row r="4285" s="95" customFormat="1" x14ac:dyDescent="0.2"/>
    <row r="4286" s="95" customFormat="1" x14ac:dyDescent="0.2"/>
    <row r="4287" s="95" customFormat="1" x14ac:dyDescent="0.2"/>
    <row r="4288" s="95" customFormat="1" x14ac:dyDescent="0.2"/>
    <row r="4289" s="95" customFormat="1" x14ac:dyDescent="0.2"/>
    <row r="4290" s="95" customFormat="1" x14ac:dyDescent="0.2"/>
    <row r="4291" s="95" customFormat="1" x14ac:dyDescent="0.2"/>
    <row r="4292" s="95" customFormat="1" x14ac:dyDescent="0.2"/>
    <row r="4293" s="95" customFormat="1" x14ac:dyDescent="0.2"/>
    <row r="4294" s="95" customFormat="1" x14ac:dyDescent="0.2"/>
    <row r="4295" s="95" customFormat="1" x14ac:dyDescent="0.2"/>
    <row r="4296" s="95" customFormat="1" x14ac:dyDescent="0.2"/>
    <row r="4297" s="95" customFormat="1" x14ac:dyDescent="0.2"/>
    <row r="4298" s="95" customFormat="1" x14ac:dyDescent="0.2"/>
    <row r="4299" s="95" customFormat="1" x14ac:dyDescent="0.2"/>
    <row r="4300" s="95" customFormat="1" x14ac:dyDescent="0.2"/>
    <row r="4301" s="95" customFormat="1" x14ac:dyDescent="0.2"/>
    <row r="4302" s="95" customFormat="1" x14ac:dyDescent="0.2"/>
    <row r="4303" s="95" customFormat="1" x14ac:dyDescent="0.2"/>
    <row r="4304" s="95" customFormat="1" x14ac:dyDescent="0.2"/>
    <row r="4305" s="95" customFormat="1" x14ac:dyDescent="0.2"/>
    <row r="4306" s="95" customFormat="1" x14ac:dyDescent="0.2"/>
    <row r="4307" s="95" customFormat="1" x14ac:dyDescent="0.2"/>
    <row r="4308" s="95" customFormat="1" x14ac:dyDescent="0.2"/>
    <row r="4309" s="95" customFormat="1" x14ac:dyDescent="0.2"/>
    <row r="4310" s="95" customFormat="1" x14ac:dyDescent="0.2"/>
    <row r="4311" s="95" customFormat="1" x14ac:dyDescent="0.2"/>
    <row r="4312" s="95" customFormat="1" x14ac:dyDescent="0.2"/>
    <row r="4313" s="95" customFormat="1" x14ac:dyDescent="0.2"/>
    <row r="4314" s="95" customFormat="1" x14ac:dyDescent="0.2"/>
    <row r="4315" s="95" customFormat="1" x14ac:dyDescent="0.2"/>
    <row r="4316" s="95" customFormat="1" x14ac:dyDescent="0.2"/>
    <row r="4317" s="95" customFormat="1" x14ac:dyDescent="0.2"/>
    <row r="4318" s="95" customFormat="1" x14ac:dyDescent="0.2"/>
    <row r="4319" s="95" customFormat="1" x14ac:dyDescent="0.2"/>
    <row r="4320" s="95" customFormat="1" x14ac:dyDescent="0.2"/>
    <row r="4321" s="95" customFormat="1" x14ac:dyDescent="0.2"/>
    <row r="4322" s="95" customFormat="1" x14ac:dyDescent="0.2"/>
    <row r="4323" s="95" customFormat="1" x14ac:dyDescent="0.2"/>
    <row r="4324" s="95" customFormat="1" x14ac:dyDescent="0.2"/>
    <row r="4325" s="95" customFormat="1" x14ac:dyDescent="0.2"/>
    <row r="4326" s="95" customFormat="1" x14ac:dyDescent="0.2"/>
    <row r="4327" s="95" customFormat="1" x14ac:dyDescent="0.2"/>
    <row r="4328" s="95" customFormat="1" x14ac:dyDescent="0.2"/>
    <row r="4329" s="95" customFormat="1" x14ac:dyDescent="0.2"/>
    <row r="4330" s="95" customFormat="1" x14ac:dyDescent="0.2"/>
    <row r="4331" s="95" customFormat="1" x14ac:dyDescent="0.2"/>
    <row r="4332" s="95" customFormat="1" x14ac:dyDescent="0.2"/>
    <row r="4333" s="95" customFormat="1" x14ac:dyDescent="0.2"/>
    <row r="4334" s="95" customFormat="1" x14ac:dyDescent="0.2"/>
    <row r="4335" s="95" customFormat="1" x14ac:dyDescent="0.2"/>
    <row r="4336" s="95" customFormat="1" x14ac:dyDescent="0.2"/>
    <row r="4337" s="95" customFormat="1" x14ac:dyDescent="0.2"/>
    <row r="4338" s="95" customFormat="1" x14ac:dyDescent="0.2"/>
    <row r="4339" s="95" customFormat="1" x14ac:dyDescent="0.2"/>
    <row r="4340" s="95" customFormat="1" x14ac:dyDescent="0.2"/>
    <row r="4341" s="95" customFormat="1" x14ac:dyDescent="0.2"/>
    <row r="4342" s="95" customFormat="1" x14ac:dyDescent="0.2"/>
    <row r="4343" s="95" customFormat="1" x14ac:dyDescent="0.2"/>
    <row r="4344" s="95" customFormat="1" x14ac:dyDescent="0.2"/>
    <row r="4345" s="95" customFormat="1" x14ac:dyDescent="0.2"/>
    <row r="4346" s="95" customFormat="1" x14ac:dyDescent="0.2"/>
    <row r="4347" s="95" customFormat="1" x14ac:dyDescent="0.2"/>
    <row r="4348" s="95" customFormat="1" x14ac:dyDescent="0.2"/>
    <row r="4349" s="95" customFormat="1" x14ac:dyDescent="0.2"/>
    <row r="4350" s="95" customFormat="1" x14ac:dyDescent="0.2"/>
    <row r="4351" s="95" customFormat="1" x14ac:dyDescent="0.2"/>
    <row r="4352" s="95" customFormat="1" x14ac:dyDescent="0.2"/>
    <row r="4353" s="95" customFormat="1" x14ac:dyDescent="0.2"/>
    <row r="4354" s="95" customFormat="1" x14ac:dyDescent="0.2"/>
    <row r="4355" s="95" customFormat="1" x14ac:dyDescent="0.2"/>
    <row r="4356" s="95" customFormat="1" x14ac:dyDescent="0.2"/>
    <row r="4357" s="95" customFormat="1" x14ac:dyDescent="0.2"/>
    <row r="4358" s="95" customFormat="1" x14ac:dyDescent="0.2"/>
    <row r="4359" s="95" customFormat="1" x14ac:dyDescent="0.2"/>
    <row r="4360" s="95" customFormat="1" x14ac:dyDescent="0.2"/>
    <row r="4361" s="95" customFormat="1" x14ac:dyDescent="0.2"/>
    <row r="4362" s="95" customFormat="1" x14ac:dyDescent="0.2"/>
    <row r="4363" s="95" customFormat="1" x14ac:dyDescent="0.2"/>
    <row r="4364" s="95" customFormat="1" x14ac:dyDescent="0.2"/>
    <row r="4365" s="95" customFormat="1" x14ac:dyDescent="0.2"/>
    <row r="4366" s="95" customFormat="1" x14ac:dyDescent="0.2"/>
    <row r="4367" s="95" customFormat="1" x14ac:dyDescent="0.2"/>
    <row r="4368" s="95" customFormat="1" x14ac:dyDescent="0.2"/>
    <row r="4369" s="95" customFormat="1" x14ac:dyDescent="0.2"/>
    <row r="4370" s="95" customFormat="1" x14ac:dyDescent="0.2"/>
    <row r="4371" s="95" customFormat="1" x14ac:dyDescent="0.2"/>
    <row r="4372" s="95" customFormat="1" x14ac:dyDescent="0.2"/>
    <row r="4373" s="95" customFormat="1" x14ac:dyDescent="0.2"/>
    <row r="4374" s="95" customFormat="1" x14ac:dyDescent="0.2"/>
    <row r="4375" s="95" customFormat="1" x14ac:dyDescent="0.2"/>
    <row r="4376" s="95" customFormat="1" x14ac:dyDescent="0.2"/>
    <row r="4377" s="95" customFormat="1" x14ac:dyDescent="0.2"/>
    <row r="4378" s="95" customFormat="1" x14ac:dyDescent="0.2"/>
    <row r="4379" s="95" customFormat="1" x14ac:dyDescent="0.2"/>
    <row r="4380" s="95" customFormat="1" x14ac:dyDescent="0.2"/>
    <row r="4381" s="95" customFormat="1" x14ac:dyDescent="0.2"/>
    <row r="4382" s="95" customFormat="1" x14ac:dyDescent="0.2"/>
    <row r="4383" s="95" customFormat="1" x14ac:dyDescent="0.2"/>
    <row r="4384" s="95" customFormat="1" x14ac:dyDescent="0.2"/>
    <row r="4385" s="95" customFormat="1" x14ac:dyDescent="0.2"/>
    <row r="4386" s="95" customFormat="1" x14ac:dyDescent="0.2"/>
    <row r="4387" s="95" customFormat="1" x14ac:dyDescent="0.2"/>
    <row r="4388" s="95" customFormat="1" x14ac:dyDescent="0.2"/>
    <row r="4389" s="95" customFormat="1" x14ac:dyDescent="0.2"/>
    <row r="4390" s="95" customFormat="1" x14ac:dyDescent="0.2"/>
    <row r="4391" s="95" customFormat="1" x14ac:dyDescent="0.2"/>
    <row r="4392" s="95" customFormat="1" x14ac:dyDescent="0.2"/>
    <row r="4393" s="95" customFormat="1" x14ac:dyDescent="0.2"/>
    <row r="4394" s="95" customFormat="1" x14ac:dyDescent="0.2"/>
    <row r="4395" s="95" customFormat="1" x14ac:dyDescent="0.2"/>
    <row r="4396" s="95" customFormat="1" x14ac:dyDescent="0.2"/>
    <row r="4397" s="95" customFormat="1" x14ac:dyDescent="0.2"/>
    <row r="4398" s="95" customFormat="1" x14ac:dyDescent="0.2"/>
    <row r="4399" s="95" customFormat="1" x14ac:dyDescent="0.2"/>
    <row r="4400" s="95" customFormat="1" x14ac:dyDescent="0.2"/>
    <row r="4401" s="95" customFormat="1" x14ac:dyDescent="0.2"/>
    <row r="4402" s="95" customFormat="1" x14ac:dyDescent="0.2"/>
    <row r="4403" s="95" customFormat="1" x14ac:dyDescent="0.2"/>
    <row r="4404" s="95" customFormat="1" x14ac:dyDescent="0.2"/>
    <row r="4405" s="95" customFormat="1" x14ac:dyDescent="0.2"/>
    <row r="4406" s="95" customFormat="1" x14ac:dyDescent="0.2"/>
    <row r="4407" s="95" customFormat="1" x14ac:dyDescent="0.2"/>
    <row r="4408" s="95" customFormat="1" x14ac:dyDescent="0.2"/>
    <row r="4409" s="95" customFormat="1" x14ac:dyDescent="0.2"/>
    <row r="4410" s="95" customFormat="1" x14ac:dyDescent="0.2"/>
    <row r="4411" s="95" customFormat="1" x14ac:dyDescent="0.2"/>
    <row r="4412" s="95" customFormat="1" x14ac:dyDescent="0.2"/>
    <row r="4413" s="95" customFormat="1" x14ac:dyDescent="0.2"/>
    <row r="4414" s="95" customFormat="1" x14ac:dyDescent="0.2"/>
    <row r="4415" s="95" customFormat="1" x14ac:dyDescent="0.2"/>
    <row r="4416" s="95" customFormat="1" x14ac:dyDescent="0.2"/>
    <row r="4417" s="95" customFormat="1" x14ac:dyDescent="0.2"/>
    <row r="4418" s="95" customFormat="1" x14ac:dyDescent="0.2"/>
    <row r="4419" s="95" customFormat="1" x14ac:dyDescent="0.2"/>
    <row r="4420" s="95" customFormat="1" x14ac:dyDescent="0.2"/>
    <row r="4421" s="95" customFormat="1" x14ac:dyDescent="0.2"/>
    <row r="4422" s="95" customFormat="1" x14ac:dyDescent="0.2"/>
    <row r="4423" s="95" customFormat="1" x14ac:dyDescent="0.2"/>
    <row r="4424" s="95" customFormat="1" x14ac:dyDescent="0.2"/>
    <row r="4425" s="95" customFormat="1" x14ac:dyDescent="0.2"/>
    <row r="4426" s="95" customFormat="1" x14ac:dyDescent="0.2"/>
    <row r="4427" s="95" customFormat="1" x14ac:dyDescent="0.2"/>
    <row r="4428" s="95" customFormat="1" x14ac:dyDescent="0.2"/>
    <row r="4429" s="95" customFormat="1" x14ac:dyDescent="0.2"/>
    <row r="4430" s="95" customFormat="1" x14ac:dyDescent="0.2"/>
    <row r="4431" s="95" customFormat="1" x14ac:dyDescent="0.2"/>
    <row r="4432" s="95" customFormat="1" x14ac:dyDescent="0.2"/>
    <row r="4433" s="95" customFormat="1" x14ac:dyDescent="0.2"/>
    <row r="4434" s="95" customFormat="1" x14ac:dyDescent="0.2"/>
    <row r="4435" s="95" customFormat="1" x14ac:dyDescent="0.2"/>
    <row r="4436" s="95" customFormat="1" x14ac:dyDescent="0.2"/>
    <row r="4437" s="95" customFormat="1" x14ac:dyDescent="0.2"/>
    <row r="4438" s="95" customFormat="1" x14ac:dyDescent="0.2"/>
    <row r="4439" s="95" customFormat="1" x14ac:dyDescent="0.2"/>
    <row r="4440" s="95" customFormat="1" x14ac:dyDescent="0.2"/>
    <row r="4441" s="95" customFormat="1" x14ac:dyDescent="0.2"/>
    <row r="4442" s="95" customFormat="1" x14ac:dyDescent="0.2"/>
    <row r="4443" s="95" customFormat="1" x14ac:dyDescent="0.2"/>
    <row r="4444" s="95" customFormat="1" x14ac:dyDescent="0.2"/>
    <row r="4445" s="95" customFormat="1" x14ac:dyDescent="0.2"/>
    <row r="4446" s="95" customFormat="1" x14ac:dyDescent="0.2"/>
    <row r="4447" s="95" customFormat="1" x14ac:dyDescent="0.2"/>
    <row r="4448" s="95" customFormat="1" x14ac:dyDescent="0.2"/>
    <row r="4449" s="95" customFormat="1" x14ac:dyDescent="0.2"/>
    <row r="4450" s="95" customFormat="1" x14ac:dyDescent="0.2"/>
    <row r="4451" s="95" customFormat="1" x14ac:dyDescent="0.2"/>
    <row r="4452" s="95" customFormat="1" x14ac:dyDescent="0.2"/>
    <row r="4453" s="95" customFormat="1" x14ac:dyDescent="0.2"/>
    <row r="4454" s="95" customFormat="1" x14ac:dyDescent="0.2"/>
    <row r="4455" s="95" customFormat="1" x14ac:dyDescent="0.2"/>
    <row r="4456" s="95" customFormat="1" x14ac:dyDescent="0.2"/>
    <row r="4457" s="95" customFormat="1" x14ac:dyDescent="0.2"/>
    <row r="4458" s="95" customFormat="1" x14ac:dyDescent="0.2"/>
    <row r="4459" s="95" customFormat="1" x14ac:dyDescent="0.2"/>
    <row r="4460" s="95" customFormat="1" x14ac:dyDescent="0.2"/>
    <row r="4461" s="95" customFormat="1" x14ac:dyDescent="0.2"/>
    <row r="4462" s="95" customFormat="1" x14ac:dyDescent="0.2"/>
    <row r="4463" s="95" customFormat="1" x14ac:dyDescent="0.2"/>
    <row r="4464" s="95" customFormat="1" x14ac:dyDescent="0.2"/>
    <row r="4465" s="95" customFormat="1" x14ac:dyDescent="0.2"/>
    <row r="4466" s="95" customFormat="1" x14ac:dyDescent="0.2"/>
    <row r="4467" s="95" customFormat="1" x14ac:dyDescent="0.2"/>
    <row r="4468" s="95" customFormat="1" x14ac:dyDescent="0.2"/>
    <row r="4469" s="95" customFormat="1" x14ac:dyDescent="0.2"/>
    <row r="4470" s="95" customFormat="1" x14ac:dyDescent="0.2"/>
    <row r="4471" s="95" customFormat="1" x14ac:dyDescent="0.2"/>
    <row r="4472" s="95" customFormat="1" x14ac:dyDescent="0.2"/>
    <row r="4473" s="95" customFormat="1" x14ac:dyDescent="0.2"/>
    <row r="4474" s="95" customFormat="1" x14ac:dyDescent="0.2"/>
    <row r="4475" s="95" customFormat="1" x14ac:dyDescent="0.2"/>
    <row r="4476" s="95" customFormat="1" x14ac:dyDescent="0.2"/>
    <row r="4477" s="95" customFormat="1" x14ac:dyDescent="0.2"/>
    <row r="4478" s="95" customFormat="1" x14ac:dyDescent="0.2"/>
    <row r="4479" s="95" customFormat="1" x14ac:dyDescent="0.2"/>
    <row r="4480" s="95" customFormat="1" x14ac:dyDescent="0.2"/>
    <row r="4481" s="95" customFormat="1" x14ac:dyDescent="0.2"/>
    <row r="4482" s="95" customFormat="1" x14ac:dyDescent="0.2"/>
    <row r="4483" s="95" customFormat="1" x14ac:dyDescent="0.2"/>
    <row r="4484" s="95" customFormat="1" x14ac:dyDescent="0.2"/>
    <row r="4485" s="95" customFormat="1" x14ac:dyDescent="0.2"/>
    <row r="4486" s="95" customFormat="1" x14ac:dyDescent="0.2"/>
    <row r="4487" s="95" customFormat="1" x14ac:dyDescent="0.2"/>
    <row r="4488" s="95" customFormat="1" x14ac:dyDescent="0.2"/>
    <row r="4489" s="95" customFormat="1" x14ac:dyDescent="0.2"/>
    <row r="4490" s="95" customFormat="1" x14ac:dyDescent="0.2"/>
    <row r="4491" s="95" customFormat="1" x14ac:dyDescent="0.2"/>
    <row r="4492" s="95" customFormat="1" x14ac:dyDescent="0.2"/>
    <row r="4493" s="95" customFormat="1" x14ac:dyDescent="0.2"/>
    <row r="4494" s="95" customFormat="1" x14ac:dyDescent="0.2"/>
    <row r="4495" s="95" customFormat="1" x14ac:dyDescent="0.2"/>
    <row r="4496" s="95" customFormat="1" x14ac:dyDescent="0.2"/>
    <row r="4497" s="95" customFormat="1" x14ac:dyDescent="0.2"/>
    <row r="4498" s="95" customFormat="1" x14ac:dyDescent="0.2"/>
    <row r="4499" s="95" customFormat="1" x14ac:dyDescent="0.2"/>
    <row r="4500" s="95" customFormat="1" x14ac:dyDescent="0.2"/>
    <row r="4501" s="95" customFormat="1" x14ac:dyDescent="0.2"/>
    <row r="4502" s="95" customFormat="1" x14ac:dyDescent="0.2"/>
    <row r="4503" s="95" customFormat="1" x14ac:dyDescent="0.2"/>
    <row r="4504" s="95" customFormat="1" x14ac:dyDescent="0.2"/>
    <row r="4505" s="95" customFormat="1" x14ac:dyDescent="0.2"/>
    <row r="4506" s="95" customFormat="1" x14ac:dyDescent="0.2"/>
    <row r="4507" s="95" customFormat="1" x14ac:dyDescent="0.2"/>
    <row r="4508" s="95" customFormat="1" x14ac:dyDescent="0.2"/>
    <row r="4509" s="95" customFormat="1" x14ac:dyDescent="0.2"/>
    <row r="4510" s="95" customFormat="1" x14ac:dyDescent="0.2"/>
    <row r="4511" s="95" customFormat="1" x14ac:dyDescent="0.2"/>
    <row r="4512" s="95" customFormat="1" x14ac:dyDescent="0.2"/>
    <row r="4513" s="95" customFormat="1" x14ac:dyDescent="0.2"/>
    <row r="4514" s="95" customFormat="1" x14ac:dyDescent="0.2"/>
    <row r="4515" s="95" customFormat="1" x14ac:dyDescent="0.2"/>
    <row r="4516" s="95" customFormat="1" x14ac:dyDescent="0.2"/>
    <row r="4517" s="95" customFormat="1" x14ac:dyDescent="0.2"/>
    <row r="4518" s="95" customFormat="1" x14ac:dyDescent="0.2"/>
    <row r="4519" s="95" customFormat="1" x14ac:dyDescent="0.2"/>
    <row r="4520" s="95" customFormat="1" x14ac:dyDescent="0.2"/>
    <row r="4521" s="95" customFormat="1" x14ac:dyDescent="0.2"/>
    <row r="4522" s="95" customFormat="1" x14ac:dyDescent="0.2"/>
    <row r="4523" s="95" customFormat="1" x14ac:dyDescent="0.2"/>
    <row r="4524" s="95" customFormat="1" x14ac:dyDescent="0.2"/>
    <row r="4525" s="95" customFormat="1" x14ac:dyDescent="0.2"/>
    <row r="4526" s="95" customFormat="1" x14ac:dyDescent="0.2"/>
    <row r="4527" s="95" customFormat="1" x14ac:dyDescent="0.2"/>
    <row r="4528" s="95" customFormat="1" x14ac:dyDescent="0.2"/>
    <row r="4529" s="95" customFormat="1" x14ac:dyDescent="0.2"/>
    <row r="4530" s="95" customFormat="1" x14ac:dyDescent="0.2"/>
    <row r="4531" s="95" customFormat="1" x14ac:dyDescent="0.2"/>
    <row r="4532" s="95" customFormat="1" x14ac:dyDescent="0.2"/>
    <row r="4533" s="95" customFormat="1" x14ac:dyDescent="0.2"/>
    <row r="4534" s="95" customFormat="1" x14ac:dyDescent="0.2"/>
    <row r="4535" s="95" customFormat="1" x14ac:dyDescent="0.2"/>
    <row r="4536" s="95" customFormat="1" x14ac:dyDescent="0.2"/>
    <row r="4537" s="95" customFormat="1" x14ac:dyDescent="0.2"/>
    <row r="4538" s="95" customFormat="1" x14ac:dyDescent="0.2"/>
    <row r="4539" s="95" customFormat="1" x14ac:dyDescent="0.2"/>
    <row r="4540" s="95" customFormat="1" x14ac:dyDescent="0.2"/>
    <row r="4541" s="95" customFormat="1" x14ac:dyDescent="0.2"/>
    <row r="4542" s="95" customFormat="1" x14ac:dyDescent="0.2"/>
    <row r="4543" s="95" customFormat="1" x14ac:dyDescent="0.2"/>
    <row r="4544" s="95" customFormat="1" x14ac:dyDescent="0.2"/>
    <row r="4545" s="95" customFormat="1" x14ac:dyDescent="0.2"/>
    <row r="4546" s="95" customFormat="1" x14ac:dyDescent="0.2"/>
    <row r="4547" s="95" customFormat="1" x14ac:dyDescent="0.2"/>
    <row r="4548" s="95" customFormat="1" x14ac:dyDescent="0.2"/>
    <row r="4549" s="95" customFormat="1" x14ac:dyDescent="0.2"/>
    <row r="4550" s="95" customFormat="1" x14ac:dyDescent="0.2"/>
    <row r="4551" s="95" customFormat="1" x14ac:dyDescent="0.2"/>
    <row r="4552" s="95" customFormat="1" x14ac:dyDescent="0.2"/>
    <row r="4553" s="95" customFormat="1" x14ac:dyDescent="0.2"/>
    <row r="4554" s="95" customFormat="1" x14ac:dyDescent="0.2"/>
    <row r="4555" s="95" customFormat="1" x14ac:dyDescent="0.2"/>
    <row r="4556" s="95" customFormat="1" x14ac:dyDescent="0.2"/>
    <row r="4557" s="95" customFormat="1" x14ac:dyDescent="0.2"/>
    <row r="4558" s="95" customFormat="1" x14ac:dyDescent="0.2"/>
    <row r="4559" s="95" customFormat="1" x14ac:dyDescent="0.2"/>
    <row r="4560" s="95" customFormat="1" x14ac:dyDescent="0.2"/>
    <row r="4561" s="95" customFormat="1" x14ac:dyDescent="0.2"/>
    <row r="4562" s="95" customFormat="1" x14ac:dyDescent="0.2"/>
    <row r="4563" s="95" customFormat="1" x14ac:dyDescent="0.2"/>
    <row r="4564" s="95" customFormat="1" x14ac:dyDescent="0.2"/>
    <row r="4565" s="95" customFormat="1" x14ac:dyDescent="0.2"/>
    <row r="4566" s="95" customFormat="1" x14ac:dyDescent="0.2"/>
    <row r="4567" s="95" customFormat="1" x14ac:dyDescent="0.2"/>
    <row r="4568" s="95" customFormat="1" x14ac:dyDescent="0.2"/>
    <row r="4569" s="95" customFormat="1" x14ac:dyDescent="0.2"/>
    <row r="4570" s="95" customFormat="1" x14ac:dyDescent="0.2"/>
    <row r="4571" s="95" customFormat="1" x14ac:dyDescent="0.2"/>
    <row r="4572" s="95" customFormat="1" x14ac:dyDescent="0.2"/>
    <row r="4573" s="95" customFormat="1" x14ac:dyDescent="0.2"/>
    <row r="4574" s="95" customFormat="1" x14ac:dyDescent="0.2"/>
    <row r="4575" s="95" customFormat="1" x14ac:dyDescent="0.2"/>
    <row r="4576" s="95" customFormat="1" x14ac:dyDescent="0.2"/>
    <row r="4577" s="95" customFormat="1" x14ac:dyDescent="0.2"/>
    <row r="4578" s="95" customFormat="1" x14ac:dyDescent="0.2"/>
    <row r="4579" s="95" customFormat="1" x14ac:dyDescent="0.2"/>
    <row r="4580" s="95" customFormat="1" x14ac:dyDescent="0.2"/>
    <row r="4581" s="95" customFormat="1" x14ac:dyDescent="0.2"/>
    <row r="4582" s="95" customFormat="1" x14ac:dyDescent="0.2"/>
    <row r="4583" s="95" customFormat="1" x14ac:dyDescent="0.2"/>
    <row r="4584" s="95" customFormat="1" x14ac:dyDescent="0.2"/>
    <row r="4585" s="95" customFormat="1" x14ac:dyDescent="0.2"/>
    <row r="4586" s="95" customFormat="1" x14ac:dyDescent="0.2"/>
    <row r="4587" s="95" customFormat="1" x14ac:dyDescent="0.2"/>
    <row r="4588" s="95" customFormat="1" x14ac:dyDescent="0.2"/>
    <row r="4589" s="95" customFormat="1" x14ac:dyDescent="0.2"/>
    <row r="4590" s="95" customFormat="1" x14ac:dyDescent="0.2"/>
    <row r="4591" s="95" customFormat="1" x14ac:dyDescent="0.2"/>
    <row r="4592" s="95" customFormat="1" x14ac:dyDescent="0.2"/>
    <row r="4593" s="95" customFormat="1" x14ac:dyDescent="0.2"/>
    <row r="4594" s="95" customFormat="1" x14ac:dyDescent="0.2"/>
    <row r="4595" s="95" customFormat="1" x14ac:dyDescent="0.2"/>
    <row r="4596" s="95" customFormat="1" x14ac:dyDescent="0.2"/>
    <row r="4597" s="95" customFormat="1" x14ac:dyDescent="0.2"/>
    <row r="4598" s="95" customFormat="1" x14ac:dyDescent="0.2"/>
    <row r="4599" s="95" customFormat="1" x14ac:dyDescent="0.2"/>
    <row r="4600" s="95" customFormat="1" x14ac:dyDescent="0.2"/>
    <row r="4601" s="95" customFormat="1" x14ac:dyDescent="0.2"/>
    <row r="4602" s="95" customFormat="1" x14ac:dyDescent="0.2"/>
    <row r="4603" s="95" customFormat="1" x14ac:dyDescent="0.2"/>
    <row r="4604" s="95" customFormat="1" x14ac:dyDescent="0.2"/>
    <row r="4605" s="95" customFormat="1" x14ac:dyDescent="0.2"/>
    <row r="4606" s="95" customFormat="1" x14ac:dyDescent="0.2"/>
    <row r="4607" s="95" customFormat="1" x14ac:dyDescent="0.2"/>
    <row r="4608" s="95" customFormat="1" x14ac:dyDescent="0.2"/>
    <row r="4609" s="95" customFormat="1" x14ac:dyDescent="0.2"/>
    <row r="4610" s="95" customFormat="1" x14ac:dyDescent="0.2"/>
    <row r="4611" s="95" customFormat="1" x14ac:dyDescent="0.2"/>
    <row r="4612" s="95" customFormat="1" x14ac:dyDescent="0.2"/>
    <row r="4613" s="95" customFormat="1" x14ac:dyDescent="0.2"/>
    <row r="4614" s="95" customFormat="1" x14ac:dyDescent="0.2"/>
    <row r="4615" s="95" customFormat="1" x14ac:dyDescent="0.2"/>
    <row r="4616" s="95" customFormat="1" x14ac:dyDescent="0.2"/>
    <row r="4617" s="95" customFormat="1" x14ac:dyDescent="0.2"/>
    <row r="4618" s="95" customFormat="1" x14ac:dyDescent="0.2"/>
    <row r="4619" s="95" customFormat="1" x14ac:dyDescent="0.2"/>
    <row r="4620" s="95" customFormat="1" x14ac:dyDescent="0.2"/>
    <row r="4621" s="95" customFormat="1" x14ac:dyDescent="0.2"/>
    <row r="4622" s="95" customFormat="1" x14ac:dyDescent="0.2"/>
    <row r="4623" s="95" customFormat="1" x14ac:dyDescent="0.2"/>
    <row r="4624" s="95" customFormat="1" x14ac:dyDescent="0.2"/>
    <row r="4625" s="95" customFormat="1" x14ac:dyDescent="0.2"/>
    <row r="4626" s="95" customFormat="1" x14ac:dyDescent="0.2"/>
    <row r="4627" s="95" customFormat="1" x14ac:dyDescent="0.2"/>
    <row r="4628" s="95" customFormat="1" x14ac:dyDescent="0.2"/>
    <row r="4629" s="95" customFormat="1" x14ac:dyDescent="0.2"/>
    <row r="4630" s="95" customFormat="1" x14ac:dyDescent="0.2"/>
    <row r="4631" s="95" customFormat="1" x14ac:dyDescent="0.2"/>
    <row r="4632" s="95" customFormat="1" x14ac:dyDescent="0.2"/>
    <row r="4633" s="95" customFormat="1" x14ac:dyDescent="0.2"/>
    <row r="4634" s="95" customFormat="1" x14ac:dyDescent="0.2"/>
    <row r="4635" s="95" customFormat="1" x14ac:dyDescent="0.2"/>
    <row r="4636" s="95" customFormat="1" x14ac:dyDescent="0.2"/>
    <row r="4637" s="95" customFormat="1" x14ac:dyDescent="0.2"/>
    <row r="4638" s="95" customFormat="1" x14ac:dyDescent="0.2"/>
    <row r="4639" s="95" customFormat="1" x14ac:dyDescent="0.2"/>
    <row r="4640" s="95" customFormat="1" x14ac:dyDescent="0.2"/>
    <row r="4641" s="95" customFormat="1" x14ac:dyDescent="0.2"/>
    <row r="4642" s="95" customFormat="1" x14ac:dyDescent="0.2"/>
    <row r="4643" s="95" customFormat="1" x14ac:dyDescent="0.2"/>
    <row r="4644" s="95" customFormat="1" x14ac:dyDescent="0.2"/>
    <row r="4645" s="95" customFormat="1" x14ac:dyDescent="0.2"/>
    <row r="4646" s="95" customFormat="1" x14ac:dyDescent="0.2"/>
    <row r="4647" s="95" customFormat="1" x14ac:dyDescent="0.2"/>
    <row r="4648" s="95" customFormat="1" x14ac:dyDescent="0.2"/>
    <row r="4649" s="95" customFormat="1" x14ac:dyDescent="0.2"/>
    <row r="4650" s="95" customFormat="1" x14ac:dyDescent="0.2"/>
    <row r="4651" s="95" customFormat="1" x14ac:dyDescent="0.2"/>
    <row r="4652" s="95" customFormat="1" x14ac:dyDescent="0.2"/>
    <row r="4653" s="95" customFormat="1" x14ac:dyDescent="0.2"/>
    <row r="4654" s="95" customFormat="1" x14ac:dyDescent="0.2"/>
    <row r="4655" s="95" customFormat="1" x14ac:dyDescent="0.2"/>
    <row r="4656" s="95" customFormat="1" x14ac:dyDescent="0.2"/>
    <row r="4657" s="95" customFormat="1" x14ac:dyDescent="0.2"/>
    <row r="4658" s="95" customFormat="1" x14ac:dyDescent="0.2"/>
    <row r="4659" s="95" customFormat="1" x14ac:dyDescent="0.2"/>
    <row r="4660" s="95" customFormat="1" x14ac:dyDescent="0.2"/>
    <row r="4661" s="95" customFormat="1" x14ac:dyDescent="0.2"/>
    <row r="4662" s="95" customFormat="1" x14ac:dyDescent="0.2"/>
    <row r="4663" s="95" customFormat="1" x14ac:dyDescent="0.2"/>
    <row r="4664" s="95" customFormat="1" x14ac:dyDescent="0.2"/>
    <row r="4665" s="95" customFormat="1" x14ac:dyDescent="0.2"/>
    <row r="4666" s="95" customFormat="1" x14ac:dyDescent="0.2"/>
    <row r="4667" s="95" customFormat="1" x14ac:dyDescent="0.2"/>
    <row r="4668" s="95" customFormat="1" x14ac:dyDescent="0.2"/>
    <row r="4669" s="95" customFormat="1" x14ac:dyDescent="0.2"/>
    <row r="4670" s="95" customFormat="1" x14ac:dyDescent="0.2"/>
    <row r="4671" s="95" customFormat="1" x14ac:dyDescent="0.2"/>
    <row r="4672" s="95" customFormat="1" x14ac:dyDescent="0.2"/>
    <row r="4673" s="95" customFormat="1" x14ac:dyDescent="0.2"/>
    <row r="4674" s="95" customFormat="1" x14ac:dyDescent="0.2"/>
    <row r="4675" s="95" customFormat="1" x14ac:dyDescent="0.2"/>
    <row r="4676" s="95" customFormat="1" x14ac:dyDescent="0.2"/>
    <row r="4677" s="95" customFormat="1" x14ac:dyDescent="0.2"/>
    <row r="4678" s="95" customFormat="1" x14ac:dyDescent="0.2"/>
    <row r="4679" s="95" customFormat="1" x14ac:dyDescent="0.2"/>
    <row r="4680" s="95" customFormat="1" x14ac:dyDescent="0.2"/>
    <row r="4681" s="95" customFormat="1" x14ac:dyDescent="0.2"/>
    <row r="4682" s="95" customFormat="1" x14ac:dyDescent="0.2"/>
    <row r="4683" s="95" customFormat="1" x14ac:dyDescent="0.2"/>
    <row r="4684" s="95" customFormat="1" x14ac:dyDescent="0.2"/>
    <row r="4685" s="95" customFormat="1" x14ac:dyDescent="0.2"/>
    <row r="4686" s="95" customFormat="1" x14ac:dyDescent="0.2"/>
    <row r="4687" s="95" customFormat="1" x14ac:dyDescent="0.2"/>
    <row r="4688" s="95" customFormat="1" x14ac:dyDescent="0.2"/>
    <row r="4689" s="95" customFormat="1" x14ac:dyDescent="0.2"/>
    <row r="4690" s="95" customFormat="1" x14ac:dyDescent="0.2"/>
    <row r="4691" s="95" customFormat="1" x14ac:dyDescent="0.2"/>
    <row r="4692" s="95" customFormat="1" x14ac:dyDescent="0.2"/>
    <row r="4693" s="95" customFormat="1" x14ac:dyDescent="0.2"/>
    <row r="4694" s="95" customFormat="1" x14ac:dyDescent="0.2"/>
    <row r="4695" s="95" customFormat="1" x14ac:dyDescent="0.2"/>
    <row r="4696" s="95" customFormat="1" x14ac:dyDescent="0.2"/>
    <row r="4697" s="95" customFormat="1" x14ac:dyDescent="0.2"/>
    <row r="4698" s="95" customFormat="1" x14ac:dyDescent="0.2"/>
    <row r="4699" s="95" customFormat="1" x14ac:dyDescent="0.2"/>
    <row r="4700" s="95" customFormat="1" x14ac:dyDescent="0.2"/>
    <row r="4701" s="95" customFormat="1" x14ac:dyDescent="0.2"/>
    <row r="4702" s="95" customFormat="1" x14ac:dyDescent="0.2"/>
    <row r="4703" s="95" customFormat="1" x14ac:dyDescent="0.2"/>
    <row r="4704" s="95" customFormat="1" x14ac:dyDescent="0.2"/>
    <row r="4705" s="95" customFormat="1" x14ac:dyDescent="0.2"/>
    <row r="4706" s="95" customFormat="1" x14ac:dyDescent="0.2"/>
    <row r="4707" s="95" customFormat="1" x14ac:dyDescent="0.2"/>
    <row r="4708" s="95" customFormat="1" x14ac:dyDescent="0.2"/>
    <row r="4709" s="95" customFormat="1" x14ac:dyDescent="0.2"/>
    <row r="4710" s="95" customFormat="1" x14ac:dyDescent="0.2"/>
    <row r="4711" s="95" customFormat="1" x14ac:dyDescent="0.2"/>
    <row r="4712" s="95" customFormat="1" x14ac:dyDescent="0.2"/>
    <row r="4713" s="95" customFormat="1" x14ac:dyDescent="0.2"/>
    <row r="4714" s="95" customFormat="1" x14ac:dyDescent="0.2"/>
    <row r="4715" s="95" customFormat="1" x14ac:dyDescent="0.2"/>
    <row r="4716" s="95" customFormat="1" x14ac:dyDescent="0.2"/>
    <row r="4717" s="95" customFormat="1" x14ac:dyDescent="0.2"/>
    <row r="4718" s="95" customFormat="1" x14ac:dyDescent="0.2"/>
    <row r="4719" s="95" customFormat="1" x14ac:dyDescent="0.2"/>
    <row r="4720" s="95" customFormat="1" x14ac:dyDescent="0.2"/>
    <row r="4721" s="95" customFormat="1" x14ac:dyDescent="0.2"/>
    <row r="4722" s="95" customFormat="1" x14ac:dyDescent="0.2"/>
    <row r="4723" s="95" customFormat="1" x14ac:dyDescent="0.2"/>
    <row r="4724" s="95" customFormat="1" x14ac:dyDescent="0.2"/>
    <row r="4725" s="95" customFormat="1" x14ac:dyDescent="0.2"/>
    <row r="4726" s="95" customFormat="1" x14ac:dyDescent="0.2"/>
    <row r="4727" s="95" customFormat="1" x14ac:dyDescent="0.2"/>
    <row r="4728" s="95" customFormat="1" x14ac:dyDescent="0.2"/>
    <row r="4729" s="95" customFormat="1" x14ac:dyDescent="0.2"/>
    <row r="4730" s="95" customFormat="1" x14ac:dyDescent="0.2"/>
    <row r="4731" s="95" customFormat="1" x14ac:dyDescent="0.2"/>
    <row r="4732" s="95" customFormat="1" x14ac:dyDescent="0.2"/>
    <row r="4733" s="95" customFormat="1" x14ac:dyDescent="0.2"/>
    <row r="4734" s="95" customFormat="1" x14ac:dyDescent="0.2"/>
    <row r="4735" s="95" customFormat="1" x14ac:dyDescent="0.2"/>
    <row r="4736" s="95" customFormat="1" x14ac:dyDescent="0.2"/>
    <row r="4737" s="95" customFormat="1" x14ac:dyDescent="0.2"/>
    <row r="4738" s="95" customFormat="1" x14ac:dyDescent="0.2"/>
    <row r="4739" s="95" customFormat="1" x14ac:dyDescent="0.2"/>
    <row r="4740" s="95" customFormat="1" x14ac:dyDescent="0.2"/>
    <row r="4741" s="95" customFormat="1" x14ac:dyDescent="0.2"/>
    <row r="4742" s="95" customFormat="1" x14ac:dyDescent="0.2"/>
    <row r="4743" s="95" customFormat="1" x14ac:dyDescent="0.2"/>
    <row r="4744" s="95" customFormat="1" x14ac:dyDescent="0.2"/>
    <row r="4745" s="95" customFormat="1" x14ac:dyDescent="0.2"/>
    <row r="4746" s="95" customFormat="1" x14ac:dyDescent="0.2"/>
    <row r="4747" s="95" customFormat="1" x14ac:dyDescent="0.2"/>
    <row r="4748" s="95" customFormat="1" x14ac:dyDescent="0.2"/>
    <row r="4749" s="95" customFormat="1" x14ac:dyDescent="0.2"/>
    <row r="4750" s="95" customFormat="1" x14ac:dyDescent="0.2"/>
    <row r="4751" s="95" customFormat="1" x14ac:dyDescent="0.2"/>
    <row r="4752" s="95" customFormat="1" x14ac:dyDescent="0.2"/>
    <row r="4753" s="95" customFormat="1" x14ac:dyDescent="0.2"/>
    <row r="4754" s="95" customFormat="1" x14ac:dyDescent="0.2"/>
    <row r="4755" s="95" customFormat="1" x14ac:dyDescent="0.2"/>
    <row r="4756" s="95" customFormat="1" x14ac:dyDescent="0.2"/>
    <row r="4757" s="95" customFormat="1" x14ac:dyDescent="0.2"/>
    <row r="4758" s="95" customFormat="1" x14ac:dyDescent="0.2"/>
    <row r="4759" s="95" customFormat="1" x14ac:dyDescent="0.2"/>
    <row r="4760" s="95" customFormat="1" x14ac:dyDescent="0.2"/>
    <row r="4761" s="95" customFormat="1" x14ac:dyDescent="0.2"/>
    <row r="4762" s="95" customFormat="1" x14ac:dyDescent="0.2"/>
    <row r="4763" s="95" customFormat="1" x14ac:dyDescent="0.2"/>
    <row r="4764" s="95" customFormat="1" x14ac:dyDescent="0.2"/>
    <row r="4765" s="95" customFormat="1" x14ac:dyDescent="0.2"/>
    <row r="4766" s="95" customFormat="1" x14ac:dyDescent="0.2"/>
    <row r="4767" s="95" customFormat="1" x14ac:dyDescent="0.2"/>
    <row r="4768" s="95" customFormat="1" x14ac:dyDescent="0.2"/>
    <row r="4769" s="95" customFormat="1" x14ac:dyDescent="0.2"/>
    <row r="4770" s="95" customFormat="1" x14ac:dyDescent="0.2"/>
    <row r="4771" s="95" customFormat="1" x14ac:dyDescent="0.2"/>
    <row r="4772" s="95" customFormat="1" x14ac:dyDescent="0.2"/>
    <row r="4773" s="95" customFormat="1" x14ac:dyDescent="0.2"/>
    <row r="4774" s="95" customFormat="1" x14ac:dyDescent="0.2"/>
    <row r="4775" s="95" customFormat="1" x14ac:dyDescent="0.2"/>
    <row r="4776" s="95" customFormat="1" x14ac:dyDescent="0.2"/>
    <row r="4777" s="95" customFormat="1" x14ac:dyDescent="0.2"/>
    <row r="4778" s="95" customFormat="1" x14ac:dyDescent="0.2"/>
    <row r="4779" s="95" customFormat="1" x14ac:dyDescent="0.2"/>
    <row r="4780" s="95" customFormat="1" x14ac:dyDescent="0.2"/>
    <row r="4781" s="95" customFormat="1" x14ac:dyDescent="0.2"/>
    <row r="4782" s="95" customFormat="1" x14ac:dyDescent="0.2"/>
    <row r="4783" s="95" customFormat="1" x14ac:dyDescent="0.2"/>
    <row r="4784" s="95" customFormat="1" x14ac:dyDescent="0.2"/>
    <row r="4785" s="95" customFormat="1" x14ac:dyDescent="0.2"/>
    <row r="4786" s="95" customFormat="1" x14ac:dyDescent="0.2"/>
    <row r="4787" s="95" customFormat="1" x14ac:dyDescent="0.2"/>
    <row r="4788" s="95" customFormat="1" x14ac:dyDescent="0.2"/>
    <row r="4789" s="95" customFormat="1" x14ac:dyDescent="0.2"/>
    <row r="4790" s="95" customFormat="1" x14ac:dyDescent="0.2"/>
    <row r="4791" s="95" customFormat="1" x14ac:dyDescent="0.2"/>
    <row r="4792" s="95" customFormat="1" x14ac:dyDescent="0.2"/>
    <row r="4793" s="95" customFormat="1" x14ac:dyDescent="0.2"/>
    <row r="4794" s="95" customFormat="1" x14ac:dyDescent="0.2"/>
    <row r="4795" s="95" customFormat="1" x14ac:dyDescent="0.2"/>
    <row r="4796" s="95" customFormat="1" x14ac:dyDescent="0.2"/>
    <row r="4797" s="95" customFormat="1" x14ac:dyDescent="0.2"/>
    <row r="4798" s="95" customFormat="1" x14ac:dyDescent="0.2"/>
    <row r="4799" s="95" customFormat="1" x14ac:dyDescent="0.2"/>
    <row r="4800" s="95" customFormat="1" x14ac:dyDescent="0.2"/>
    <row r="4801" s="95" customFormat="1" x14ac:dyDescent="0.2"/>
    <row r="4802" s="95" customFormat="1" x14ac:dyDescent="0.2"/>
    <row r="4803" s="95" customFormat="1" x14ac:dyDescent="0.2"/>
    <row r="4804" s="95" customFormat="1" x14ac:dyDescent="0.2"/>
    <row r="4805" s="95" customFormat="1" x14ac:dyDescent="0.2"/>
    <row r="4806" s="95" customFormat="1" x14ac:dyDescent="0.2"/>
    <row r="4807" s="95" customFormat="1" x14ac:dyDescent="0.2"/>
    <row r="4808" s="95" customFormat="1" x14ac:dyDescent="0.2"/>
    <row r="4809" s="95" customFormat="1" x14ac:dyDescent="0.2"/>
    <row r="4810" s="95" customFormat="1" x14ac:dyDescent="0.2"/>
    <row r="4811" s="95" customFormat="1" x14ac:dyDescent="0.2"/>
    <row r="4812" s="95" customFormat="1" x14ac:dyDescent="0.2"/>
    <row r="4813" s="95" customFormat="1" x14ac:dyDescent="0.2"/>
    <row r="4814" s="95" customFormat="1" x14ac:dyDescent="0.2"/>
    <row r="4815" s="95" customFormat="1" x14ac:dyDescent="0.2"/>
    <row r="4816" s="95" customFormat="1" x14ac:dyDescent="0.2"/>
    <row r="4817" s="95" customFormat="1" x14ac:dyDescent="0.2"/>
    <row r="4818" s="95" customFormat="1" x14ac:dyDescent="0.2"/>
    <row r="4819" s="95" customFormat="1" x14ac:dyDescent="0.2"/>
    <row r="4820" s="95" customFormat="1" x14ac:dyDescent="0.2"/>
    <row r="4821" s="95" customFormat="1" x14ac:dyDescent="0.2"/>
    <row r="4822" s="95" customFormat="1" x14ac:dyDescent="0.2"/>
    <row r="4823" s="95" customFormat="1" x14ac:dyDescent="0.2"/>
    <row r="4824" s="95" customFormat="1" x14ac:dyDescent="0.2"/>
    <row r="4825" s="95" customFormat="1" x14ac:dyDescent="0.2"/>
    <row r="4826" s="95" customFormat="1" x14ac:dyDescent="0.2"/>
    <row r="4827" s="95" customFormat="1" x14ac:dyDescent="0.2"/>
    <row r="4828" s="95" customFormat="1" x14ac:dyDescent="0.2"/>
    <row r="4829" s="95" customFormat="1" x14ac:dyDescent="0.2"/>
    <row r="4830" s="95" customFormat="1" x14ac:dyDescent="0.2"/>
    <row r="4831" s="95" customFormat="1" x14ac:dyDescent="0.2"/>
    <row r="4832" s="95" customFormat="1" x14ac:dyDescent="0.2"/>
    <row r="4833" s="95" customFormat="1" x14ac:dyDescent="0.2"/>
    <row r="4834" s="95" customFormat="1" x14ac:dyDescent="0.2"/>
    <row r="4835" s="95" customFormat="1" x14ac:dyDescent="0.2"/>
    <row r="4836" s="95" customFormat="1" x14ac:dyDescent="0.2"/>
    <row r="4837" s="95" customFormat="1" x14ac:dyDescent="0.2"/>
    <row r="4838" s="95" customFormat="1" x14ac:dyDescent="0.2"/>
    <row r="4839" s="95" customFormat="1" x14ac:dyDescent="0.2"/>
    <row r="4840" s="95" customFormat="1" x14ac:dyDescent="0.2"/>
    <row r="4841" s="95" customFormat="1" x14ac:dyDescent="0.2"/>
    <row r="4842" s="95" customFormat="1" x14ac:dyDescent="0.2"/>
    <row r="4843" s="95" customFormat="1" x14ac:dyDescent="0.2"/>
    <row r="4844" s="95" customFormat="1" x14ac:dyDescent="0.2"/>
    <row r="4845" s="95" customFormat="1" x14ac:dyDescent="0.2"/>
    <row r="4846" s="95" customFormat="1" x14ac:dyDescent="0.2"/>
    <row r="4847" s="95" customFormat="1" x14ac:dyDescent="0.2"/>
    <row r="4848" s="95" customFormat="1" x14ac:dyDescent="0.2"/>
    <row r="4849" s="95" customFormat="1" x14ac:dyDescent="0.2"/>
    <row r="4850" s="95" customFormat="1" x14ac:dyDescent="0.2"/>
    <row r="4851" s="95" customFormat="1" x14ac:dyDescent="0.2"/>
    <row r="4852" s="95" customFormat="1" x14ac:dyDescent="0.2"/>
    <row r="4853" s="95" customFormat="1" x14ac:dyDescent="0.2"/>
    <row r="4854" s="95" customFormat="1" x14ac:dyDescent="0.2"/>
    <row r="4855" s="95" customFormat="1" x14ac:dyDescent="0.2"/>
    <row r="4856" s="95" customFormat="1" x14ac:dyDescent="0.2"/>
    <row r="4857" s="95" customFormat="1" x14ac:dyDescent="0.2"/>
    <row r="4858" s="95" customFormat="1" x14ac:dyDescent="0.2"/>
    <row r="4859" s="95" customFormat="1" x14ac:dyDescent="0.2"/>
    <row r="4860" s="95" customFormat="1" x14ac:dyDescent="0.2"/>
    <row r="4861" s="95" customFormat="1" x14ac:dyDescent="0.2"/>
    <row r="4862" s="95" customFormat="1" x14ac:dyDescent="0.2"/>
    <row r="4863" s="95" customFormat="1" x14ac:dyDescent="0.2"/>
    <row r="4864" s="95" customFormat="1" x14ac:dyDescent="0.2"/>
    <row r="4865" s="95" customFormat="1" x14ac:dyDescent="0.2"/>
    <row r="4866" s="95" customFormat="1" x14ac:dyDescent="0.2"/>
    <row r="4867" s="95" customFormat="1" x14ac:dyDescent="0.2"/>
    <row r="4868" s="95" customFormat="1" x14ac:dyDescent="0.2"/>
    <row r="4869" s="95" customFormat="1" x14ac:dyDescent="0.2"/>
    <row r="4870" s="95" customFormat="1" x14ac:dyDescent="0.2"/>
    <row r="4871" s="95" customFormat="1" x14ac:dyDescent="0.2"/>
    <row r="4872" s="95" customFormat="1" x14ac:dyDescent="0.2"/>
    <row r="4873" s="95" customFormat="1" x14ac:dyDescent="0.2"/>
    <row r="4874" s="95" customFormat="1" x14ac:dyDescent="0.2"/>
    <row r="4875" s="95" customFormat="1" x14ac:dyDescent="0.2"/>
    <row r="4876" s="95" customFormat="1" x14ac:dyDescent="0.2"/>
    <row r="4877" s="95" customFormat="1" x14ac:dyDescent="0.2"/>
    <row r="4878" s="95" customFormat="1" x14ac:dyDescent="0.2"/>
    <row r="4879" s="95" customFormat="1" x14ac:dyDescent="0.2"/>
    <row r="4880" s="95" customFormat="1" x14ac:dyDescent="0.2"/>
    <row r="4881" s="95" customFormat="1" x14ac:dyDescent="0.2"/>
    <row r="4882" s="95" customFormat="1" x14ac:dyDescent="0.2"/>
    <row r="4883" s="95" customFormat="1" x14ac:dyDescent="0.2"/>
    <row r="4884" s="95" customFormat="1" x14ac:dyDescent="0.2"/>
    <row r="4885" s="95" customFormat="1" x14ac:dyDescent="0.2"/>
    <row r="4886" s="95" customFormat="1" x14ac:dyDescent="0.2"/>
    <row r="4887" s="95" customFormat="1" x14ac:dyDescent="0.2"/>
    <row r="4888" s="95" customFormat="1" x14ac:dyDescent="0.2"/>
    <row r="4889" s="95" customFormat="1" x14ac:dyDescent="0.2"/>
    <row r="4890" s="95" customFormat="1" x14ac:dyDescent="0.2"/>
    <row r="4891" s="95" customFormat="1" x14ac:dyDescent="0.2"/>
    <row r="4892" s="95" customFormat="1" x14ac:dyDescent="0.2"/>
    <row r="4893" s="95" customFormat="1" x14ac:dyDescent="0.2"/>
    <row r="4894" s="95" customFormat="1" x14ac:dyDescent="0.2"/>
    <row r="4895" s="95" customFormat="1" x14ac:dyDescent="0.2"/>
    <row r="4896" s="95" customFormat="1" x14ac:dyDescent="0.2"/>
    <row r="4897" s="95" customFormat="1" x14ac:dyDescent="0.2"/>
    <row r="4898" s="95" customFormat="1" x14ac:dyDescent="0.2"/>
    <row r="4899" s="95" customFormat="1" x14ac:dyDescent="0.2"/>
    <row r="4900" s="95" customFormat="1" x14ac:dyDescent="0.2"/>
    <row r="4901" s="95" customFormat="1" x14ac:dyDescent="0.2"/>
    <row r="4902" s="95" customFormat="1" x14ac:dyDescent="0.2"/>
    <row r="4903" s="95" customFormat="1" x14ac:dyDescent="0.2"/>
    <row r="4904" s="95" customFormat="1" x14ac:dyDescent="0.2"/>
    <row r="4905" s="95" customFormat="1" x14ac:dyDescent="0.2"/>
    <row r="4906" s="95" customFormat="1" x14ac:dyDescent="0.2"/>
    <row r="4907" s="95" customFormat="1" x14ac:dyDescent="0.2"/>
    <row r="4908" s="95" customFormat="1" x14ac:dyDescent="0.2"/>
    <row r="4909" s="95" customFormat="1" x14ac:dyDescent="0.2"/>
    <row r="4910" s="95" customFormat="1" x14ac:dyDescent="0.2"/>
    <row r="4911" s="95" customFormat="1" x14ac:dyDescent="0.2"/>
    <row r="4912" s="95" customFormat="1" x14ac:dyDescent="0.2"/>
    <row r="4913" s="95" customFormat="1" x14ac:dyDescent="0.2"/>
    <row r="4914" s="95" customFormat="1" x14ac:dyDescent="0.2"/>
    <row r="4915" s="95" customFormat="1" x14ac:dyDescent="0.2"/>
    <row r="4916" s="95" customFormat="1" x14ac:dyDescent="0.2"/>
    <row r="4917" s="95" customFormat="1" x14ac:dyDescent="0.2"/>
    <row r="4918" s="95" customFormat="1" x14ac:dyDescent="0.2"/>
    <row r="4919" s="95" customFormat="1" x14ac:dyDescent="0.2"/>
    <row r="4920" s="95" customFormat="1" x14ac:dyDescent="0.2"/>
    <row r="4921" s="95" customFormat="1" x14ac:dyDescent="0.2"/>
    <row r="4922" s="95" customFormat="1" x14ac:dyDescent="0.2"/>
    <row r="4923" s="95" customFormat="1" x14ac:dyDescent="0.2"/>
    <row r="4924" s="95" customFormat="1" x14ac:dyDescent="0.2"/>
    <row r="4925" s="95" customFormat="1" x14ac:dyDescent="0.2"/>
    <row r="4926" s="95" customFormat="1" x14ac:dyDescent="0.2"/>
    <row r="4927" s="95" customFormat="1" x14ac:dyDescent="0.2"/>
    <row r="4928" s="95" customFormat="1" x14ac:dyDescent="0.2"/>
    <row r="4929" s="95" customFormat="1" x14ac:dyDescent="0.2"/>
    <row r="4930" s="95" customFormat="1" x14ac:dyDescent="0.2"/>
    <row r="4931" s="95" customFormat="1" x14ac:dyDescent="0.2"/>
    <row r="4932" s="95" customFormat="1" x14ac:dyDescent="0.2"/>
    <row r="4933" s="95" customFormat="1" x14ac:dyDescent="0.2"/>
    <row r="4934" s="95" customFormat="1" x14ac:dyDescent="0.2"/>
    <row r="4935" s="95" customFormat="1" x14ac:dyDescent="0.2"/>
    <row r="4936" s="95" customFormat="1" x14ac:dyDescent="0.2"/>
    <row r="4937" s="95" customFormat="1" x14ac:dyDescent="0.2"/>
    <row r="4938" s="95" customFormat="1" x14ac:dyDescent="0.2"/>
    <row r="4939" s="95" customFormat="1" x14ac:dyDescent="0.2"/>
    <row r="4940" s="95" customFormat="1" x14ac:dyDescent="0.2"/>
    <row r="4941" s="95" customFormat="1" x14ac:dyDescent="0.2"/>
    <row r="4942" s="95" customFormat="1" x14ac:dyDescent="0.2"/>
    <row r="4943" s="95" customFormat="1" x14ac:dyDescent="0.2"/>
    <row r="4944" s="95" customFormat="1" x14ac:dyDescent="0.2"/>
    <row r="4945" s="95" customFormat="1" x14ac:dyDescent="0.2"/>
    <row r="4946" s="95" customFormat="1" x14ac:dyDescent="0.2"/>
    <row r="4947" s="95" customFormat="1" x14ac:dyDescent="0.2"/>
    <row r="4948" s="95" customFormat="1" x14ac:dyDescent="0.2"/>
    <row r="4949" s="95" customFormat="1" x14ac:dyDescent="0.2"/>
    <row r="4950" s="95" customFormat="1" x14ac:dyDescent="0.2"/>
    <row r="4951" s="95" customFormat="1" x14ac:dyDescent="0.2"/>
    <row r="4952" s="95" customFormat="1" x14ac:dyDescent="0.2"/>
    <row r="4953" s="95" customFormat="1" x14ac:dyDescent="0.2"/>
    <row r="4954" s="95" customFormat="1" x14ac:dyDescent="0.2"/>
    <row r="4955" s="95" customFormat="1" x14ac:dyDescent="0.2"/>
    <row r="4956" s="95" customFormat="1" x14ac:dyDescent="0.2"/>
    <row r="4957" s="95" customFormat="1" x14ac:dyDescent="0.2"/>
    <row r="4958" s="95" customFormat="1" x14ac:dyDescent="0.2"/>
    <row r="4959" s="95" customFormat="1" x14ac:dyDescent="0.2"/>
    <row r="4960" s="95" customFormat="1" x14ac:dyDescent="0.2"/>
    <row r="4961" s="95" customFormat="1" x14ac:dyDescent="0.2"/>
    <row r="4962" s="95" customFormat="1" x14ac:dyDescent="0.2"/>
    <row r="4963" s="95" customFormat="1" x14ac:dyDescent="0.2"/>
    <row r="4964" s="95" customFormat="1" x14ac:dyDescent="0.2"/>
    <row r="4965" s="95" customFormat="1" x14ac:dyDescent="0.2"/>
    <row r="4966" s="95" customFormat="1" x14ac:dyDescent="0.2"/>
    <row r="4967" s="95" customFormat="1" x14ac:dyDescent="0.2"/>
    <row r="4968" s="95" customFormat="1" x14ac:dyDescent="0.2"/>
    <row r="4969" s="95" customFormat="1" x14ac:dyDescent="0.2"/>
    <row r="4970" s="95" customFormat="1" x14ac:dyDescent="0.2"/>
    <row r="4971" s="95" customFormat="1" x14ac:dyDescent="0.2"/>
    <row r="4972" s="95" customFormat="1" x14ac:dyDescent="0.2"/>
    <row r="4973" s="95" customFormat="1" x14ac:dyDescent="0.2"/>
    <row r="4974" s="95" customFormat="1" x14ac:dyDescent="0.2"/>
    <row r="4975" s="95" customFormat="1" x14ac:dyDescent="0.2"/>
    <row r="4976" s="95" customFormat="1" x14ac:dyDescent="0.2"/>
    <row r="4977" s="95" customFormat="1" x14ac:dyDescent="0.2"/>
    <row r="4978" s="95" customFormat="1" x14ac:dyDescent="0.2"/>
    <row r="4979" s="95" customFormat="1" x14ac:dyDescent="0.2"/>
    <row r="4980" s="95" customFormat="1" x14ac:dyDescent="0.2"/>
    <row r="4981" s="95" customFormat="1" x14ac:dyDescent="0.2"/>
    <row r="4982" s="95" customFormat="1" x14ac:dyDescent="0.2"/>
    <row r="4983" s="95" customFormat="1" x14ac:dyDescent="0.2"/>
    <row r="4984" s="95" customFormat="1" x14ac:dyDescent="0.2"/>
    <row r="4985" s="95" customFormat="1" x14ac:dyDescent="0.2"/>
    <row r="4986" s="95" customFormat="1" x14ac:dyDescent="0.2"/>
    <row r="4987" s="95" customFormat="1" x14ac:dyDescent="0.2"/>
    <row r="4988" s="95" customFormat="1" x14ac:dyDescent="0.2"/>
    <row r="4989" s="95" customFormat="1" x14ac:dyDescent="0.2"/>
    <row r="4990" s="95" customFormat="1" x14ac:dyDescent="0.2"/>
    <row r="4991" s="95" customFormat="1" x14ac:dyDescent="0.2"/>
    <row r="4992" s="95" customFormat="1" x14ac:dyDescent="0.2"/>
    <row r="4993" s="95" customFormat="1" x14ac:dyDescent="0.2"/>
    <row r="4994" s="95" customFormat="1" x14ac:dyDescent="0.2"/>
    <row r="4995" s="95" customFormat="1" x14ac:dyDescent="0.2"/>
    <row r="4996" s="95" customFormat="1" x14ac:dyDescent="0.2"/>
    <row r="4997" s="95" customFormat="1" x14ac:dyDescent="0.2"/>
    <row r="4998" s="95" customFormat="1" x14ac:dyDescent="0.2"/>
    <row r="4999" s="95" customFormat="1" x14ac:dyDescent="0.2"/>
    <row r="5000" s="95" customFormat="1" x14ac:dyDescent="0.2"/>
    <row r="5001" s="95" customFormat="1" x14ac:dyDescent="0.2"/>
    <row r="5002" s="95" customFormat="1" x14ac:dyDescent="0.2"/>
    <row r="5003" s="95" customFormat="1" x14ac:dyDescent="0.2"/>
    <row r="5004" s="95" customFormat="1" x14ac:dyDescent="0.2"/>
    <row r="5005" s="95" customFormat="1" x14ac:dyDescent="0.2"/>
    <row r="5006" s="95" customFormat="1" x14ac:dyDescent="0.2"/>
    <row r="5007" s="95" customFormat="1" x14ac:dyDescent="0.2"/>
    <row r="5008" s="95" customFormat="1" x14ac:dyDescent="0.2"/>
    <row r="5009" s="95" customFormat="1" x14ac:dyDescent="0.2"/>
    <row r="5010" s="95" customFormat="1" x14ac:dyDescent="0.2"/>
    <row r="5011" s="95" customFormat="1" x14ac:dyDescent="0.2"/>
    <row r="5012" s="95" customFormat="1" x14ac:dyDescent="0.2"/>
    <row r="5013" s="95" customFormat="1" x14ac:dyDescent="0.2"/>
    <row r="5014" s="95" customFormat="1" x14ac:dyDescent="0.2"/>
    <row r="5015" s="95" customFormat="1" x14ac:dyDescent="0.2"/>
    <row r="5016" s="95" customFormat="1" x14ac:dyDescent="0.2"/>
    <row r="5017" s="95" customFormat="1" x14ac:dyDescent="0.2"/>
    <row r="5018" s="95" customFormat="1" x14ac:dyDescent="0.2"/>
    <row r="5019" s="95" customFormat="1" x14ac:dyDescent="0.2"/>
    <row r="5020" s="95" customFormat="1" x14ac:dyDescent="0.2"/>
    <row r="5021" s="95" customFormat="1" x14ac:dyDescent="0.2"/>
    <row r="5022" s="95" customFormat="1" x14ac:dyDescent="0.2"/>
    <row r="5023" s="95" customFormat="1" x14ac:dyDescent="0.2"/>
    <row r="5024" s="95" customFormat="1" x14ac:dyDescent="0.2"/>
    <row r="5025" s="95" customFormat="1" x14ac:dyDescent="0.2"/>
    <row r="5026" s="95" customFormat="1" x14ac:dyDescent="0.2"/>
    <row r="5027" s="95" customFormat="1" x14ac:dyDescent="0.2"/>
    <row r="5028" s="95" customFormat="1" x14ac:dyDescent="0.2"/>
    <row r="5029" s="95" customFormat="1" x14ac:dyDescent="0.2"/>
    <row r="5030" s="95" customFormat="1" x14ac:dyDescent="0.2"/>
    <row r="5031" s="95" customFormat="1" x14ac:dyDescent="0.2"/>
    <row r="5032" s="95" customFormat="1" x14ac:dyDescent="0.2"/>
    <row r="5033" s="95" customFormat="1" x14ac:dyDescent="0.2"/>
    <row r="5034" s="95" customFormat="1" x14ac:dyDescent="0.2"/>
    <row r="5035" s="95" customFormat="1" x14ac:dyDescent="0.2"/>
    <row r="5036" s="95" customFormat="1" x14ac:dyDescent="0.2"/>
    <row r="5037" s="95" customFormat="1" x14ac:dyDescent="0.2"/>
    <row r="5038" s="95" customFormat="1" x14ac:dyDescent="0.2"/>
    <row r="5039" s="95" customFormat="1" x14ac:dyDescent="0.2"/>
    <row r="5040" s="95" customFormat="1" x14ac:dyDescent="0.2"/>
    <row r="5041" s="95" customFormat="1" x14ac:dyDescent="0.2"/>
    <row r="5042" s="95" customFormat="1" x14ac:dyDescent="0.2"/>
    <row r="5043" s="95" customFormat="1" x14ac:dyDescent="0.2"/>
    <row r="5044" s="95" customFormat="1" x14ac:dyDescent="0.2"/>
    <row r="5045" s="95" customFormat="1" x14ac:dyDescent="0.2"/>
    <row r="5046" s="95" customFormat="1" x14ac:dyDescent="0.2"/>
    <row r="5047" s="95" customFormat="1" x14ac:dyDescent="0.2"/>
    <row r="5048" s="95" customFormat="1" x14ac:dyDescent="0.2"/>
    <row r="5049" s="95" customFormat="1" x14ac:dyDescent="0.2"/>
    <row r="5050" s="95" customFormat="1" x14ac:dyDescent="0.2"/>
    <row r="5051" s="95" customFormat="1" x14ac:dyDescent="0.2"/>
    <row r="5052" s="95" customFormat="1" x14ac:dyDescent="0.2"/>
    <row r="5053" s="95" customFormat="1" x14ac:dyDescent="0.2"/>
    <row r="5054" s="95" customFormat="1" x14ac:dyDescent="0.2"/>
    <row r="5055" s="95" customFormat="1" x14ac:dyDescent="0.2"/>
    <row r="5056" s="95" customFormat="1" x14ac:dyDescent="0.2"/>
    <row r="5057" s="95" customFormat="1" x14ac:dyDescent="0.2"/>
    <row r="5058" s="95" customFormat="1" x14ac:dyDescent="0.2"/>
    <row r="5059" s="95" customFormat="1" x14ac:dyDescent="0.2"/>
    <row r="5060" s="95" customFormat="1" x14ac:dyDescent="0.2"/>
    <row r="5061" s="95" customFormat="1" x14ac:dyDescent="0.2"/>
    <row r="5062" s="95" customFormat="1" x14ac:dyDescent="0.2"/>
    <row r="5063" s="95" customFormat="1" x14ac:dyDescent="0.2"/>
    <row r="5064" s="95" customFormat="1" x14ac:dyDescent="0.2"/>
    <row r="5065" s="95" customFormat="1" x14ac:dyDescent="0.2"/>
    <row r="5066" s="95" customFormat="1" x14ac:dyDescent="0.2"/>
    <row r="5067" s="95" customFormat="1" x14ac:dyDescent="0.2"/>
    <row r="5068" s="95" customFormat="1" x14ac:dyDescent="0.2"/>
    <row r="5069" s="95" customFormat="1" x14ac:dyDescent="0.2"/>
    <row r="5070" s="95" customFormat="1" x14ac:dyDescent="0.2"/>
    <row r="5071" s="95" customFormat="1" x14ac:dyDescent="0.2"/>
    <row r="5072" s="95" customFormat="1" x14ac:dyDescent="0.2"/>
    <row r="5073" s="95" customFormat="1" x14ac:dyDescent="0.2"/>
    <row r="5074" s="95" customFormat="1" x14ac:dyDescent="0.2"/>
    <row r="5075" s="95" customFormat="1" x14ac:dyDescent="0.2"/>
    <row r="5076" s="95" customFormat="1" x14ac:dyDescent="0.2"/>
    <row r="5077" s="95" customFormat="1" x14ac:dyDescent="0.2"/>
    <row r="5078" s="95" customFormat="1" x14ac:dyDescent="0.2"/>
    <row r="5079" s="95" customFormat="1" x14ac:dyDescent="0.2"/>
    <row r="5080" s="95" customFormat="1" x14ac:dyDescent="0.2"/>
    <row r="5081" s="95" customFormat="1" x14ac:dyDescent="0.2"/>
    <row r="5082" s="95" customFormat="1" x14ac:dyDescent="0.2"/>
    <row r="5083" s="95" customFormat="1" x14ac:dyDescent="0.2"/>
    <row r="5084" s="95" customFormat="1" x14ac:dyDescent="0.2"/>
    <row r="5085" s="95" customFormat="1" x14ac:dyDescent="0.2"/>
    <row r="5086" s="95" customFormat="1" x14ac:dyDescent="0.2"/>
    <row r="5087" s="95" customFormat="1" x14ac:dyDescent="0.2"/>
    <row r="5088" s="95" customFormat="1" x14ac:dyDescent="0.2"/>
    <row r="5089" s="95" customFormat="1" x14ac:dyDescent="0.2"/>
    <row r="5090" s="95" customFormat="1" x14ac:dyDescent="0.2"/>
    <row r="5091" s="95" customFormat="1" x14ac:dyDescent="0.2"/>
    <row r="5092" s="95" customFormat="1" x14ac:dyDescent="0.2"/>
    <row r="5093" s="95" customFormat="1" x14ac:dyDescent="0.2"/>
    <row r="5094" s="95" customFormat="1" x14ac:dyDescent="0.2"/>
    <row r="5095" s="95" customFormat="1" x14ac:dyDescent="0.2"/>
    <row r="5096" s="95" customFormat="1" x14ac:dyDescent="0.2"/>
    <row r="5097" s="95" customFormat="1" x14ac:dyDescent="0.2"/>
    <row r="5098" s="95" customFormat="1" x14ac:dyDescent="0.2"/>
    <row r="5099" s="95" customFormat="1" x14ac:dyDescent="0.2"/>
    <row r="5100" s="95" customFormat="1" x14ac:dyDescent="0.2"/>
    <row r="5101" s="95" customFormat="1" x14ac:dyDescent="0.2"/>
    <row r="5102" s="95" customFormat="1" x14ac:dyDescent="0.2"/>
    <row r="5103" s="95" customFormat="1" x14ac:dyDescent="0.2"/>
    <row r="5104" s="95" customFormat="1" x14ac:dyDescent="0.2"/>
    <row r="5105" s="95" customFormat="1" x14ac:dyDescent="0.2"/>
    <row r="5106" s="95" customFormat="1" x14ac:dyDescent="0.2"/>
    <row r="5107" s="95" customFormat="1" x14ac:dyDescent="0.2"/>
    <row r="5108" s="95" customFormat="1" x14ac:dyDescent="0.2"/>
    <row r="5109" s="95" customFormat="1" x14ac:dyDescent="0.2"/>
    <row r="5110" s="95" customFormat="1" x14ac:dyDescent="0.2"/>
    <row r="5111" s="95" customFormat="1" x14ac:dyDescent="0.2"/>
    <row r="5112" s="95" customFormat="1" x14ac:dyDescent="0.2"/>
    <row r="5113" s="95" customFormat="1" x14ac:dyDescent="0.2"/>
    <row r="5114" s="95" customFormat="1" x14ac:dyDescent="0.2"/>
    <row r="5115" s="95" customFormat="1" x14ac:dyDescent="0.2"/>
    <row r="5116" s="95" customFormat="1" x14ac:dyDescent="0.2"/>
    <row r="5117" s="95" customFormat="1" x14ac:dyDescent="0.2"/>
    <row r="5118" s="95" customFormat="1" x14ac:dyDescent="0.2"/>
    <row r="5119" s="95" customFormat="1" x14ac:dyDescent="0.2"/>
    <row r="5120" s="95" customFormat="1" x14ac:dyDescent="0.2"/>
    <row r="5121" s="95" customFormat="1" x14ac:dyDescent="0.2"/>
    <row r="5122" s="95" customFormat="1" x14ac:dyDescent="0.2"/>
    <row r="5123" s="95" customFormat="1" x14ac:dyDescent="0.2"/>
    <row r="5124" s="95" customFormat="1" x14ac:dyDescent="0.2"/>
    <row r="5125" s="95" customFormat="1" x14ac:dyDescent="0.2"/>
    <row r="5126" s="95" customFormat="1" x14ac:dyDescent="0.2"/>
    <row r="5127" s="95" customFormat="1" x14ac:dyDescent="0.2"/>
    <row r="5128" s="95" customFormat="1" x14ac:dyDescent="0.2"/>
    <row r="5129" s="95" customFormat="1" x14ac:dyDescent="0.2"/>
    <row r="5130" s="95" customFormat="1" x14ac:dyDescent="0.2"/>
    <row r="5131" s="95" customFormat="1" x14ac:dyDescent="0.2"/>
    <row r="5132" s="95" customFormat="1" x14ac:dyDescent="0.2"/>
    <row r="5133" s="95" customFormat="1" x14ac:dyDescent="0.2"/>
    <row r="5134" s="95" customFormat="1" x14ac:dyDescent="0.2"/>
    <row r="5135" s="95" customFormat="1" x14ac:dyDescent="0.2"/>
    <row r="5136" s="95" customFormat="1" x14ac:dyDescent="0.2"/>
    <row r="5137" s="95" customFormat="1" x14ac:dyDescent="0.2"/>
    <row r="5138" s="95" customFormat="1" x14ac:dyDescent="0.2"/>
    <row r="5139" s="95" customFormat="1" x14ac:dyDescent="0.2"/>
    <row r="5140" s="95" customFormat="1" x14ac:dyDescent="0.2"/>
    <row r="5141" s="95" customFormat="1" x14ac:dyDescent="0.2"/>
    <row r="5142" s="95" customFormat="1" x14ac:dyDescent="0.2"/>
    <row r="5143" s="95" customFormat="1" x14ac:dyDescent="0.2"/>
    <row r="5144" s="95" customFormat="1" x14ac:dyDescent="0.2"/>
    <row r="5145" s="95" customFormat="1" x14ac:dyDescent="0.2"/>
    <row r="5146" s="95" customFormat="1" x14ac:dyDescent="0.2"/>
    <row r="5147" s="95" customFormat="1" x14ac:dyDescent="0.2"/>
    <row r="5148" s="95" customFormat="1" x14ac:dyDescent="0.2"/>
    <row r="5149" s="95" customFormat="1" x14ac:dyDescent="0.2"/>
    <row r="5150" s="95" customFormat="1" x14ac:dyDescent="0.2"/>
    <row r="5151" s="95" customFormat="1" x14ac:dyDescent="0.2"/>
    <row r="5152" s="95" customFormat="1" x14ac:dyDescent="0.2"/>
    <row r="5153" s="95" customFormat="1" x14ac:dyDescent="0.2"/>
    <row r="5154" s="95" customFormat="1" x14ac:dyDescent="0.2"/>
    <row r="5155" s="95" customFormat="1" x14ac:dyDescent="0.2"/>
    <row r="5156" s="95" customFormat="1" x14ac:dyDescent="0.2"/>
    <row r="5157" s="95" customFormat="1" x14ac:dyDescent="0.2"/>
    <row r="5158" s="95" customFormat="1" x14ac:dyDescent="0.2"/>
    <row r="5159" s="95" customFormat="1" x14ac:dyDescent="0.2"/>
    <row r="5160" s="95" customFormat="1" x14ac:dyDescent="0.2"/>
    <row r="5161" s="95" customFormat="1" x14ac:dyDescent="0.2"/>
    <row r="5162" s="95" customFormat="1" x14ac:dyDescent="0.2"/>
    <row r="5163" s="95" customFormat="1" x14ac:dyDescent="0.2"/>
    <row r="5164" s="95" customFormat="1" x14ac:dyDescent="0.2"/>
    <row r="5165" s="95" customFormat="1" x14ac:dyDescent="0.2"/>
    <row r="5166" s="95" customFormat="1" x14ac:dyDescent="0.2"/>
    <row r="5167" s="95" customFormat="1" x14ac:dyDescent="0.2"/>
    <row r="5168" s="95" customFormat="1" x14ac:dyDescent="0.2"/>
    <row r="5169" s="95" customFormat="1" x14ac:dyDescent="0.2"/>
    <row r="5170" s="95" customFormat="1" x14ac:dyDescent="0.2"/>
    <row r="5171" s="95" customFormat="1" x14ac:dyDescent="0.2"/>
    <row r="5172" s="95" customFormat="1" x14ac:dyDescent="0.2"/>
    <row r="5173" s="95" customFormat="1" x14ac:dyDescent="0.2"/>
    <row r="5174" s="95" customFormat="1" x14ac:dyDescent="0.2"/>
    <row r="5175" s="95" customFormat="1" x14ac:dyDescent="0.2"/>
    <row r="5176" s="95" customFormat="1" x14ac:dyDescent="0.2"/>
    <row r="5177" s="95" customFormat="1" x14ac:dyDescent="0.2"/>
    <row r="5178" s="95" customFormat="1" x14ac:dyDescent="0.2"/>
    <row r="5179" s="95" customFormat="1" x14ac:dyDescent="0.2"/>
    <row r="5180" s="95" customFormat="1" x14ac:dyDescent="0.2"/>
    <row r="5181" s="95" customFormat="1" x14ac:dyDescent="0.2"/>
    <row r="5182" s="95" customFormat="1" x14ac:dyDescent="0.2"/>
    <row r="5183" s="95" customFormat="1" x14ac:dyDescent="0.2"/>
    <row r="5184" s="95" customFormat="1" x14ac:dyDescent="0.2"/>
    <row r="5185" s="95" customFormat="1" x14ac:dyDescent="0.2"/>
    <row r="5186" s="95" customFormat="1" x14ac:dyDescent="0.2"/>
    <row r="5187" s="95" customFormat="1" x14ac:dyDescent="0.2"/>
    <row r="5188" s="95" customFormat="1" x14ac:dyDescent="0.2"/>
    <row r="5189" s="95" customFormat="1" x14ac:dyDescent="0.2"/>
    <row r="5190" s="95" customFormat="1" x14ac:dyDescent="0.2"/>
    <row r="5191" s="95" customFormat="1" x14ac:dyDescent="0.2"/>
    <row r="5192" s="95" customFormat="1" x14ac:dyDescent="0.2"/>
    <row r="5193" s="95" customFormat="1" x14ac:dyDescent="0.2"/>
    <row r="5194" s="95" customFormat="1" x14ac:dyDescent="0.2"/>
    <row r="5195" s="95" customFormat="1" x14ac:dyDescent="0.2"/>
    <row r="5196" s="95" customFormat="1" x14ac:dyDescent="0.2"/>
    <row r="5197" s="95" customFormat="1" x14ac:dyDescent="0.2"/>
    <row r="5198" s="95" customFormat="1" x14ac:dyDescent="0.2"/>
    <row r="5199" s="95" customFormat="1" x14ac:dyDescent="0.2"/>
    <row r="5200" s="95" customFormat="1" x14ac:dyDescent="0.2"/>
    <row r="5201" s="95" customFormat="1" x14ac:dyDescent="0.2"/>
    <row r="5202" s="95" customFormat="1" x14ac:dyDescent="0.2"/>
    <row r="5203" s="95" customFormat="1" x14ac:dyDescent="0.2"/>
    <row r="5204" s="95" customFormat="1" x14ac:dyDescent="0.2"/>
    <row r="5205" s="95" customFormat="1" x14ac:dyDescent="0.2"/>
    <row r="5206" s="95" customFormat="1" x14ac:dyDescent="0.2"/>
    <row r="5207" s="95" customFormat="1" x14ac:dyDescent="0.2"/>
    <row r="5208" s="95" customFormat="1" x14ac:dyDescent="0.2"/>
    <row r="5209" s="95" customFormat="1" x14ac:dyDescent="0.2"/>
    <row r="5210" s="95" customFormat="1" x14ac:dyDescent="0.2"/>
    <row r="5211" s="95" customFormat="1" x14ac:dyDescent="0.2"/>
    <row r="5212" s="95" customFormat="1" x14ac:dyDescent="0.2"/>
    <row r="5213" s="95" customFormat="1" x14ac:dyDescent="0.2"/>
    <row r="5214" s="95" customFormat="1" x14ac:dyDescent="0.2"/>
    <row r="5215" s="95" customFormat="1" x14ac:dyDescent="0.2"/>
    <row r="5216" s="95" customFormat="1" x14ac:dyDescent="0.2"/>
    <row r="5217" s="95" customFormat="1" x14ac:dyDescent="0.2"/>
    <row r="5218" s="95" customFormat="1" x14ac:dyDescent="0.2"/>
    <row r="5219" s="95" customFormat="1" x14ac:dyDescent="0.2"/>
    <row r="5220" s="95" customFormat="1" x14ac:dyDescent="0.2"/>
    <row r="5221" s="95" customFormat="1" x14ac:dyDescent="0.2"/>
    <row r="5222" s="95" customFormat="1" x14ac:dyDescent="0.2"/>
    <row r="5223" s="95" customFormat="1" x14ac:dyDescent="0.2"/>
    <row r="5224" s="95" customFormat="1" x14ac:dyDescent="0.2"/>
    <row r="5225" s="95" customFormat="1" x14ac:dyDescent="0.2"/>
    <row r="5226" s="95" customFormat="1" x14ac:dyDescent="0.2"/>
    <row r="5227" s="95" customFormat="1" x14ac:dyDescent="0.2"/>
    <row r="5228" s="95" customFormat="1" x14ac:dyDescent="0.2"/>
    <row r="5229" s="95" customFormat="1" x14ac:dyDescent="0.2"/>
    <row r="5230" s="95" customFormat="1" x14ac:dyDescent="0.2"/>
    <row r="5231" s="95" customFormat="1" x14ac:dyDescent="0.2"/>
    <row r="5232" s="95" customFormat="1" x14ac:dyDescent="0.2"/>
    <row r="5233" s="95" customFormat="1" x14ac:dyDescent="0.2"/>
    <row r="5234" s="95" customFormat="1" x14ac:dyDescent="0.2"/>
    <row r="5235" s="95" customFormat="1" x14ac:dyDescent="0.2"/>
    <row r="5236" s="95" customFormat="1" x14ac:dyDescent="0.2"/>
    <row r="5237" s="95" customFormat="1" x14ac:dyDescent="0.2"/>
    <row r="5238" s="95" customFormat="1" x14ac:dyDescent="0.2"/>
    <row r="5239" s="95" customFormat="1" x14ac:dyDescent="0.2"/>
    <row r="5240" s="95" customFormat="1" x14ac:dyDescent="0.2"/>
    <row r="5241" s="95" customFormat="1" x14ac:dyDescent="0.2"/>
    <row r="5242" s="95" customFormat="1" x14ac:dyDescent="0.2"/>
    <row r="5243" s="95" customFormat="1" x14ac:dyDescent="0.2"/>
    <row r="5244" s="95" customFormat="1" x14ac:dyDescent="0.2"/>
    <row r="5245" s="95" customFormat="1" x14ac:dyDescent="0.2"/>
    <row r="5246" s="95" customFormat="1" x14ac:dyDescent="0.2"/>
    <row r="5247" s="95" customFormat="1" x14ac:dyDescent="0.2"/>
    <row r="5248" s="95" customFormat="1" x14ac:dyDescent="0.2"/>
    <row r="5249" s="95" customFormat="1" x14ac:dyDescent="0.2"/>
    <row r="5250" s="95" customFormat="1" x14ac:dyDescent="0.2"/>
    <row r="5251" s="95" customFormat="1" x14ac:dyDescent="0.2"/>
    <row r="5252" s="95" customFormat="1" x14ac:dyDescent="0.2"/>
    <row r="5253" s="95" customFormat="1" x14ac:dyDescent="0.2"/>
    <row r="5254" s="95" customFormat="1" x14ac:dyDescent="0.2"/>
    <row r="5255" s="95" customFormat="1" x14ac:dyDescent="0.2"/>
    <row r="5256" s="95" customFormat="1" x14ac:dyDescent="0.2"/>
    <row r="5257" s="95" customFormat="1" x14ac:dyDescent="0.2"/>
    <row r="5258" s="95" customFormat="1" x14ac:dyDescent="0.2"/>
    <row r="5259" s="95" customFormat="1" x14ac:dyDescent="0.2"/>
    <row r="5260" s="95" customFormat="1" x14ac:dyDescent="0.2"/>
    <row r="5261" s="95" customFormat="1" x14ac:dyDescent="0.2"/>
    <row r="5262" s="95" customFormat="1" x14ac:dyDescent="0.2"/>
    <row r="5263" s="95" customFormat="1" x14ac:dyDescent="0.2"/>
    <row r="5264" s="95" customFormat="1" x14ac:dyDescent="0.2"/>
    <row r="5265" s="95" customFormat="1" x14ac:dyDescent="0.2"/>
    <row r="5266" s="95" customFormat="1" x14ac:dyDescent="0.2"/>
    <row r="5267" s="95" customFormat="1" x14ac:dyDescent="0.2"/>
    <row r="5268" s="95" customFormat="1" x14ac:dyDescent="0.2"/>
    <row r="5269" s="95" customFormat="1" x14ac:dyDescent="0.2"/>
    <row r="5270" s="95" customFormat="1" x14ac:dyDescent="0.2"/>
    <row r="5271" s="95" customFormat="1" x14ac:dyDescent="0.2"/>
    <row r="5272" s="95" customFormat="1" x14ac:dyDescent="0.2"/>
    <row r="5273" s="95" customFormat="1" x14ac:dyDescent="0.2"/>
    <row r="5274" s="95" customFormat="1" x14ac:dyDescent="0.2"/>
    <row r="5275" s="95" customFormat="1" x14ac:dyDescent="0.2"/>
    <row r="5276" s="95" customFormat="1" x14ac:dyDescent="0.2"/>
    <row r="5277" s="95" customFormat="1" x14ac:dyDescent="0.2"/>
    <row r="5278" s="95" customFormat="1" x14ac:dyDescent="0.2"/>
    <row r="5279" s="95" customFormat="1" x14ac:dyDescent="0.2"/>
    <row r="5280" s="95" customFormat="1" x14ac:dyDescent="0.2"/>
    <row r="5281" s="95" customFormat="1" x14ac:dyDescent="0.2"/>
    <row r="5282" s="95" customFormat="1" x14ac:dyDescent="0.2"/>
    <row r="5283" s="95" customFormat="1" x14ac:dyDescent="0.2"/>
    <row r="5284" s="95" customFormat="1" x14ac:dyDescent="0.2"/>
    <row r="5285" s="95" customFormat="1" x14ac:dyDescent="0.2"/>
    <row r="5286" s="95" customFormat="1" x14ac:dyDescent="0.2"/>
    <row r="5287" s="95" customFormat="1" x14ac:dyDescent="0.2"/>
    <row r="5288" s="95" customFormat="1" x14ac:dyDescent="0.2"/>
    <row r="5289" s="95" customFormat="1" x14ac:dyDescent="0.2"/>
    <row r="5290" s="95" customFormat="1" x14ac:dyDescent="0.2"/>
    <row r="5291" s="95" customFormat="1" x14ac:dyDescent="0.2"/>
    <row r="5292" s="95" customFormat="1" x14ac:dyDescent="0.2"/>
    <row r="5293" s="95" customFormat="1" x14ac:dyDescent="0.2"/>
    <row r="5294" s="95" customFormat="1" x14ac:dyDescent="0.2"/>
    <row r="5295" s="95" customFormat="1" x14ac:dyDescent="0.2"/>
    <row r="5296" s="95" customFormat="1" x14ac:dyDescent="0.2"/>
    <row r="5297" s="95" customFormat="1" x14ac:dyDescent="0.2"/>
    <row r="5298" s="95" customFormat="1" x14ac:dyDescent="0.2"/>
    <row r="5299" s="95" customFormat="1" x14ac:dyDescent="0.2"/>
    <row r="5300" s="95" customFormat="1" x14ac:dyDescent="0.2"/>
    <row r="5301" s="95" customFormat="1" x14ac:dyDescent="0.2"/>
    <row r="5302" s="95" customFormat="1" x14ac:dyDescent="0.2"/>
    <row r="5303" s="95" customFormat="1" x14ac:dyDescent="0.2"/>
    <row r="5304" s="95" customFormat="1" x14ac:dyDescent="0.2"/>
    <row r="5305" s="95" customFormat="1" x14ac:dyDescent="0.2"/>
    <row r="5306" s="95" customFormat="1" x14ac:dyDescent="0.2"/>
    <row r="5307" s="95" customFormat="1" x14ac:dyDescent="0.2"/>
    <row r="5308" s="95" customFormat="1" x14ac:dyDescent="0.2"/>
    <row r="5309" s="95" customFormat="1" x14ac:dyDescent="0.2"/>
    <row r="5310" s="95" customFormat="1" x14ac:dyDescent="0.2"/>
    <row r="5311" s="95" customFormat="1" x14ac:dyDescent="0.2"/>
    <row r="5312" s="95" customFormat="1" x14ac:dyDescent="0.2"/>
    <row r="5313" s="95" customFormat="1" x14ac:dyDescent="0.2"/>
    <row r="5314" s="95" customFormat="1" x14ac:dyDescent="0.2"/>
    <row r="5315" s="95" customFormat="1" x14ac:dyDescent="0.2"/>
    <row r="5316" s="95" customFormat="1" x14ac:dyDescent="0.2"/>
    <row r="5317" s="95" customFormat="1" x14ac:dyDescent="0.2"/>
    <row r="5318" s="95" customFormat="1" x14ac:dyDescent="0.2"/>
    <row r="5319" s="95" customFormat="1" x14ac:dyDescent="0.2"/>
    <row r="5320" s="95" customFormat="1" x14ac:dyDescent="0.2"/>
    <row r="5321" s="95" customFormat="1" x14ac:dyDescent="0.2"/>
    <row r="5322" s="95" customFormat="1" x14ac:dyDescent="0.2"/>
    <row r="5323" s="95" customFormat="1" x14ac:dyDescent="0.2"/>
    <row r="5324" s="95" customFormat="1" x14ac:dyDescent="0.2"/>
    <row r="5325" s="95" customFormat="1" x14ac:dyDescent="0.2"/>
    <row r="5326" s="95" customFormat="1" x14ac:dyDescent="0.2"/>
    <row r="5327" s="95" customFormat="1" x14ac:dyDescent="0.2"/>
    <row r="5328" s="95" customFormat="1" x14ac:dyDescent="0.2"/>
    <row r="5329" s="95" customFormat="1" x14ac:dyDescent="0.2"/>
    <row r="5330" s="95" customFormat="1" x14ac:dyDescent="0.2"/>
    <row r="5331" s="95" customFormat="1" x14ac:dyDescent="0.2"/>
    <row r="5332" s="95" customFormat="1" x14ac:dyDescent="0.2"/>
    <row r="5333" s="95" customFormat="1" x14ac:dyDescent="0.2"/>
    <row r="5334" s="95" customFormat="1" x14ac:dyDescent="0.2"/>
    <row r="5335" s="95" customFormat="1" x14ac:dyDescent="0.2"/>
    <row r="5336" s="95" customFormat="1" x14ac:dyDescent="0.2"/>
    <row r="5337" s="95" customFormat="1" x14ac:dyDescent="0.2"/>
    <row r="5338" s="95" customFormat="1" x14ac:dyDescent="0.2"/>
    <row r="5339" s="95" customFormat="1" x14ac:dyDescent="0.2"/>
    <row r="5340" s="95" customFormat="1" x14ac:dyDescent="0.2"/>
    <row r="5341" s="95" customFormat="1" x14ac:dyDescent="0.2"/>
    <row r="5342" s="95" customFormat="1" x14ac:dyDescent="0.2"/>
    <row r="5343" s="95" customFormat="1" x14ac:dyDescent="0.2"/>
    <row r="5344" s="95" customFormat="1" x14ac:dyDescent="0.2"/>
    <row r="5345" s="95" customFormat="1" x14ac:dyDescent="0.2"/>
    <row r="5346" s="95" customFormat="1" x14ac:dyDescent="0.2"/>
    <row r="5347" s="95" customFormat="1" x14ac:dyDescent="0.2"/>
    <row r="5348" s="95" customFormat="1" x14ac:dyDescent="0.2"/>
    <row r="5349" s="95" customFormat="1" x14ac:dyDescent="0.2"/>
    <row r="5350" s="95" customFormat="1" x14ac:dyDescent="0.2"/>
    <row r="5351" s="95" customFormat="1" x14ac:dyDescent="0.2"/>
    <row r="5352" s="95" customFormat="1" x14ac:dyDescent="0.2"/>
    <row r="5353" s="95" customFormat="1" x14ac:dyDescent="0.2"/>
    <row r="5354" s="95" customFormat="1" x14ac:dyDescent="0.2"/>
    <row r="5355" s="95" customFormat="1" x14ac:dyDescent="0.2"/>
    <row r="5356" s="95" customFormat="1" x14ac:dyDescent="0.2"/>
    <row r="5357" s="95" customFormat="1" x14ac:dyDescent="0.2"/>
    <row r="5358" s="95" customFormat="1" x14ac:dyDescent="0.2"/>
    <row r="5359" s="95" customFormat="1" x14ac:dyDescent="0.2"/>
    <row r="5360" s="95" customFormat="1" x14ac:dyDescent="0.2"/>
    <row r="5361" s="95" customFormat="1" x14ac:dyDescent="0.2"/>
    <row r="5362" s="95" customFormat="1" x14ac:dyDescent="0.2"/>
    <row r="5363" s="95" customFormat="1" x14ac:dyDescent="0.2"/>
    <row r="5364" s="95" customFormat="1" x14ac:dyDescent="0.2"/>
    <row r="5365" s="95" customFormat="1" x14ac:dyDescent="0.2"/>
    <row r="5366" s="95" customFormat="1" x14ac:dyDescent="0.2"/>
    <row r="5367" s="95" customFormat="1" x14ac:dyDescent="0.2"/>
    <row r="5368" s="95" customFormat="1" x14ac:dyDescent="0.2"/>
    <row r="5369" s="95" customFormat="1" x14ac:dyDescent="0.2"/>
    <row r="5370" s="95" customFormat="1" x14ac:dyDescent="0.2"/>
    <row r="5371" s="95" customFormat="1" x14ac:dyDescent="0.2"/>
    <row r="5372" s="95" customFormat="1" x14ac:dyDescent="0.2"/>
    <row r="5373" s="95" customFormat="1" x14ac:dyDescent="0.2"/>
    <row r="5374" s="95" customFormat="1" x14ac:dyDescent="0.2"/>
    <row r="5375" s="95" customFormat="1" x14ac:dyDescent="0.2"/>
    <row r="5376" s="95" customFormat="1" x14ac:dyDescent="0.2"/>
    <row r="5377" s="95" customFormat="1" x14ac:dyDescent="0.2"/>
    <row r="5378" s="95" customFormat="1" x14ac:dyDescent="0.2"/>
    <row r="5379" s="95" customFormat="1" x14ac:dyDescent="0.2"/>
    <row r="5380" s="95" customFormat="1" x14ac:dyDescent="0.2"/>
    <row r="5381" s="95" customFormat="1" x14ac:dyDescent="0.2"/>
    <row r="5382" s="95" customFormat="1" x14ac:dyDescent="0.2"/>
    <row r="5383" s="95" customFormat="1" x14ac:dyDescent="0.2"/>
    <row r="5384" s="95" customFormat="1" x14ac:dyDescent="0.2"/>
    <row r="5385" s="95" customFormat="1" x14ac:dyDescent="0.2"/>
    <row r="5386" s="95" customFormat="1" x14ac:dyDescent="0.2"/>
    <row r="5387" s="95" customFormat="1" x14ac:dyDescent="0.2"/>
    <row r="5388" s="95" customFormat="1" x14ac:dyDescent="0.2"/>
    <row r="5389" s="95" customFormat="1" x14ac:dyDescent="0.2"/>
    <row r="5390" s="95" customFormat="1" x14ac:dyDescent="0.2"/>
    <row r="5391" s="95" customFormat="1" x14ac:dyDescent="0.2"/>
    <row r="5392" s="95" customFormat="1" x14ac:dyDescent="0.2"/>
    <row r="5393" s="95" customFormat="1" x14ac:dyDescent="0.2"/>
    <row r="5394" s="95" customFormat="1" x14ac:dyDescent="0.2"/>
    <row r="5395" s="95" customFormat="1" x14ac:dyDescent="0.2"/>
    <row r="5396" s="95" customFormat="1" x14ac:dyDescent="0.2"/>
    <row r="5397" s="95" customFormat="1" x14ac:dyDescent="0.2"/>
    <row r="5398" s="95" customFormat="1" x14ac:dyDescent="0.2"/>
    <row r="5399" s="95" customFormat="1" x14ac:dyDescent="0.2"/>
    <row r="5400" s="95" customFormat="1" x14ac:dyDescent="0.2"/>
    <row r="5401" s="95" customFormat="1" x14ac:dyDescent="0.2"/>
    <row r="5402" s="95" customFormat="1" x14ac:dyDescent="0.2"/>
    <row r="5403" s="95" customFormat="1" x14ac:dyDescent="0.2"/>
    <row r="5404" s="95" customFormat="1" x14ac:dyDescent="0.2"/>
    <row r="5405" s="95" customFormat="1" x14ac:dyDescent="0.2"/>
    <row r="5406" s="95" customFormat="1" x14ac:dyDescent="0.2"/>
    <row r="5407" s="95" customFormat="1" x14ac:dyDescent="0.2"/>
    <row r="5408" s="95" customFormat="1" x14ac:dyDescent="0.2"/>
    <row r="5409" s="95" customFormat="1" x14ac:dyDescent="0.2"/>
    <row r="5410" s="95" customFormat="1" x14ac:dyDescent="0.2"/>
    <row r="5411" s="95" customFormat="1" x14ac:dyDescent="0.2"/>
    <row r="5412" s="95" customFormat="1" x14ac:dyDescent="0.2"/>
    <row r="5413" s="95" customFormat="1" x14ac:dyDescent="0.2"/>
    <row r="5414" s="95" customFormat="1" x14ac:dyDescent="0.2"/>
    <row r="5415" s="95" customFormat="1" x14ac:dyDescent="0.2"/>
    <row r="5416" s="95" customFormat="1" x14ac:dyDescent="0.2"/>
    <row r="5417" s="95" customFormat="1" x14ac:dyDescent="0.2"/>
    <row r="5418" s="95" customFormat="1" x14ac:dyDescent="0.2"/>
    <row r="5419" s="95" customFormat="1" x14ac:dyDescent="0.2"/>
    <row r="5420" s="95" customFormat="1" x14ac:dyDescent="0.2"/>
    <row r="5421" s="95" customFormat="1" x14ac:dyDescent="0.2"/>
    <row r="5422" s="95" customFormat="1" x14ac:dyDescent="0.2"/>
    <row r="5423" s="95" customFormat="1" x14ac:dyDescent="0.2"/>
    <row r="5424" s="95" customFormat="1" x14ac:dyDescent="0.2"/>
    <row r="5425" s="95" customFormat="1" x14ac:dyDescent="0.2"/>
    <row r="5426" s="95" customFormat="1" x14ac:dyDescent="0.2"/>
    <row r="5427" s="95" customFormat="1" x14ac:dyDescent="0.2"/>
    <row r="5428" s="95" customFormat="1" x14ac:dyDescent="0.2"/>
    <row r="5429" s="95" customFormat="1" x14ac:dyDescent="0.2"/>
    <row r="5430" s="95" customFormat="1" x14ac:dyDescent="0.2"/>
    <row r="5431" s="95" customFormat="1" x14ac:dyDescent="0.2"/>
    <row r="5432" s="95" customFormat="1" x14ac:dyDescent="0.2"/>
    <row r="5433" s="95" customFormat="1" x14ac:dyDescent="0.2"/>
    <row r="5434" s="95" customFormat="1" x14ac:dyDescent="0.2"/>
    <row r="5435" s="95" customFormat="1" x14ac:dyDescent="0.2"/>
    <row r="5436" s="95" customFormat="1" x14ac:dyDescent="0.2"/>
    <row r="5437" s="95" customFormat="1" x14ac:dyDescent="0.2"/>
    <row r="5438" s="95" customFormat="1" x14ac:dyDescent="0.2"/>
    <row r="5439" s="95" customFormat="1" x14ac:dyDescent="0.2"/>
    <row r="5440" s="95" customFormat="1" x14ac:dyDescent="0.2"/>
    <row r="5441" s="95" customFormat="1" x14ac:dyDescent="0.2"/>
    <row r="5442" s="95" customFormat="1" x14ac:dyDescent="0.2"/>
    <row r="5443" s="95" customFormat="1" x14ac:dyDescent="0.2"/>
    <row r="5444" s="95" customFormat="1" x14ac:dyDescent="0.2"/>
    <row r="5445" s="95" customFormat="1" x14ac:dyDescent="0.2"/>
    <row r="5446" s="95" customFormat="1" x14ac:dyDescent="0.2"/>
    <row r="5447" s="95" customFormat="1" x14ac:dyDescent="0.2"/>
    <row r="5448" s="95" customFormat="1" x14ac:dyDescent="0.2"/>
    <row r="5449" s="95" customFormat="1" x14ac:dyDescent="0.2"/>
    <row r="5450" s="95" customFormat="1" x14ac:dyDescent="0.2"/>
    <row r="5451" s="95" customFormat="1" x14ac:dyDescent="0.2"/>
    <row r="5452" s="95" customFormat="1" x14ac:dyDescent="0.2"/>
    <row r="5453" s="95" customFormat="1" x14ac:dyDescent="0.2"/>
    <row r="5454" s="95" customFormat="1" x14ac:dyDescent="0.2"/>
    <row r="5455" s="95" customFormat="1" x14ac:dyDescent="0.2"/>
    <row r="5456" s="95" customFormat="1" x14ac:dyDescent="0.2"/>
    <row r="5457" s="95" customFormat="1" x14ac:dyDescent="0.2"/>
    <row r="5458" s="95" customFormat="1" x14ac:dyDescent="0.2"/>
    <row r="5459" s="95" customFormat="1" x14ac:dyDescent="0.2"/>
    <row r="5460" s="95" customFormat="1" x14ac:dyDescent="0.2"/>
    <row r="5461" s="95" customFormat="1" x14ac:dyDescent="0.2"/>
    <row r="5462" s="95" customFormat="1" x14ac:dyDescent="0.2"/>
    <row r="5463" s="95" customFormat="1" x14ac:dyDescent="0.2"/>
    <row r="5464" s="95" customFormat="1" x14ac:dyDescent="0.2"/>
    <row r="5465" s="95" customFormat="1" x14ac:dyDescent="0.2"/>
    <row r="5466" s="95" customFormat="1" x14ac:dyDescent="0.2"/>
    <row r="5467" s="95" customFormat="1" x14ac:dyDescent="0.2"/>
    <row r="5468" s="95" customFormat="1" x14ac:dyDescent="0.2"/>
    <row r="5469" s="95" customFormat="1" x14ac:dyDescent="0.2"/>
    <row r="5470" s="95" customFormat="1" x14ac:dyDescent="0.2"/>
    <row r="5471" s="95" customFormat="1" x14ac:dyDescent="0.2"/>
    <row r="5472" s="95" customFormat="1" x14ac:dyDescent="0.2"/>
    <row r="5473" s="95" customFormat="1" x14ac:dyDescent="0.2"/>
    <row r="5474" s="95" customFormat="1" x14ac:dyDescent="0.2"/>
    <row r="5475" s="95" customFormat="1" x14ac:dyDescent="0.2"/>
    <row r="5476" s="95" customFormat="1" x14ac:dyDescent="0.2"/>
    <row r="5477" s="95" customFormat="1" x14ac:dyDescent="0.2"/>
    <row r="5478" s="95" customFormat="1" x14ac:dyDescent="0.2"/>
    <row r="5479" s="95" customFormat="1" x14ac:dyDescent="0.2"/>
    <row r="5480" s="95" customFormat="1" x14ac:dyDescent="0.2"/>
    <row r="5481" s="95" customFormat="1" x14ac:dyDescent="0.2"/>
    <row r="5482" s="95" customFormat="1" x14ac:dyDescent="0.2"/>
    <row r="5483" s="95" customFormat="1" x14ac:dyDescent="0.2"/>
    <row r="5484" s="95" customFormat="1" x14ac:dyDescent="0.2"/>
    <row r="5485" s="95" customFormat="1" x14ac:dyDescent="0.2"/>
    <row r="5486" s="95" customFormat="1" x14ac:dyDescent="0.2"/>
    <row r="5487" s="95" customFormat="1" x14ac:dyDescent="0.2"/>
    <row r="5488" s="95" customFormat="1" x14ac:dyDescent="0.2"/>
    <row r="5489" s="95" customFormat="1" x14ac:dyDescent="0.2"/>
    <row r="5490" s="95" customFormat="1" x14ac:dyDescent="0.2"/>
    <row r="5491" s="95" customFormat="1" x14ac:dyDescent="0.2"/>
    <row r="5492" s="95" customFormat="1" x14ac:dyDescent="0.2"/>
    <row r="5493" s="95" customFormat="1" x14ac:dyDescent="0.2"/>
    <row r="5494" s="95" customFormat="1" x14ac:dyDescent="0.2"/>
    <row r="5495" s="95" customFormat="1" x14ac:dyDescent="0.2"/>
    <row r="5496" s="95" customFormat="1" x14ac:dyDescent="0.2"/>
    <row r="5497" s="95" customFormat="1" x14ac:dyDescent="0.2"/>
    <row r="5498" s="95" customFormat="1" x14ac:dyDescent="0.2"/>
    <row r="5499" s="95" customFormat="1" x14ac:dyDescent="0.2"/>
    <row r="5500" s="95" customFormat="1" x14ac:dyDescent="0.2"/>
    <row r="5501" s="95" customFormat="1" x14ac:dyDescent="0.2"/>
    <row r="5502" s="95" customFormat="1" x14ac:dyDescent="0.2"/>
    <row r="5503" s="95" customFormat="1" x14ac:dyDescent="0.2"/>
    <row r="5504" s="95" customFormat="1" x14ac:dyDescent="0.2"/>
    <row r="5505" s="95" customFormat="1" x14ac:dyDescent="0.2"/>
    <row r="5506" s="95" customFormat="1" x14ac:dyDescent="0.2"/>
    <row r="5507" s="95" customFormat="1" x14ac:dyDescent="0.2"/>
    <row r="5508" s="95" customFormat="1" x14ac:dyDescent="0.2"/>
    <row r="5509" s="95" customFormat="1" x14ac:dyDescent="0.2"/>
    <row r="5510" s="95" customFormat="1" x14ac:dyDescent="0.2"/>
    <row r="5511" s="95" customFormat="1" x14ac:dyDescent="0.2"/>
    <row r="5512" s="95" customFormat="1" x14ac:dyDescent="0.2"/>
    <row r="5513" s="95" customFormat="1" x14ac:dyDescent="0.2"/>
    <row r="5514" s="95" customFormat="1" x14ac:dyDescent="0.2"/>
    <row r="5515" s="95" customFormat="1" x14ac:dyDescent="0.2"/>
    <row r="5516" s="95" customFormat="1" x14ac:dyDescent="0.2"/>
    <row r="5517" s="95" customFormat="1" x14ac:dyDescent="0.2"/>
    <row r="5518" s="95" customFormat="1" x14ac:dyDescent="0.2"/>
    <row r="5519" s="95" customFormat="1" x14ac:dyDescent="0.2"/>
    <row r="5520" s="95" customFormat="1" x14ac:dyDescent="0.2"/>
    <row r="5521" s="95" customFormat="1" x14ac:dyDescent="0.2"/>
    <row r="5522" s="95" customFormat="1" x14ac:dyDescent="0.2"/>
    <row r="5523" s="95" customFormat="1" x14ac:dyDescent="0.2"/>
    <row r="5524" s="95" customFormat="1" x14ac:dyDescent="0.2"/>
    <row r="5525" s="95" customFormat="1" x14ac:dyDescent="0.2"/>
    <row r="5526" s="95" customFormat="1" x14ac:dyDescent="0.2"/>
    <row r="5527" s="95" customFormat="1" x14ac:dyDescent="0.2"/>
    <row r="5528" s="95" customFormat="1" x14ac:dyDescent="0.2"/>
    <row r="5529" s="95" customFormat="1" x14ac:dyDescent="0.2"/>
    <row r="5530" s="95" customFormat="1" x14ac:dyDescent="0.2"/>
    <row r="5531" s="95" customFormat="1" x14ac:dyDescent="0.2"/>
    <row r="5532" s="95" customFormat="1" x14ac:dyDescent="0.2"/>
    <row r="5533" s="95" customFormat="1" x14ac:dyDescent="0.2"/>
    <row r="5534" s="95" customFormat="1" x14ac:dyDescent="0.2"/>
    <row r="5535" s="95" customFormat="1" x14ac:dyDescent="0.2"/>
    <row r="5536" s="95" customFormat="1" x14ac:dyDescent="0.2"/>
    <row r="5537" s="95" customFormat="1" x14ac:dyDescent="0.2"/>
    <row r="5538" s="95" customFormat="1" x14ac:dyDescent="0.2"/>
    <row r="5539" s="95" customFormat="1" x14ac:dyDescent="0.2"/>
    <row r="5540" s="95" customFormat="1" x14ac:dyDescent="0.2"/>
    <row r="5541" s="95" customFormat="1" x14ac:dyDescent="0.2"/>
    <row r="5542" s="95" customFormat="1" x14ac:dyDescent="0.2"/>
    <row r="5543" s="95" customFormat="1" x14ac:dyDescent="0.2"/>
    <row r="5544" s="95" customFormat="1" x14ac:dyDescent="0.2"/>
    <row r="5545" s="95" customFormat="1" x14ac:dyDescent="0.2"/>
    <row r="5546" s="95" customFormat="1" x14ac:dyDescent="0.2"/>
    <row r="5547" s="95" customFormat="1" x14ac:dyDescent="0.2"/>
    <row r="5548" s="95" customFormat="1" x14ac:dyDescent="0.2"/>
    <row r="5549" s="95" customFormat="1" x14ac:dyDescent="0.2"/>
    <row r="5550" s="95" customFormat="1" x14ac:dyDescent="0.2"/>
    <row r="5551" s="95" customFormat="1" x14ac:dyDescent="0.2"/>
    <row r="5552" s="95" customFormat="1" x14ac:dyDescent="0.2"/>
    <row r="5553" s="95" customFormat="1" x14ac:dyDescent="0.2"/>
    <row r="5554" s="95" customFormat="1" x14ac:dyDescent="0.2"/>
    <row r="5555" s="95" customFormat="1" x14ac:dyDescent="0.2"/>
    <row r="5556" s="95" customFormat="1" x14ac:dyDescent="0.2"/>
    <row r="5557" s="95" customFormat="1" x14ac:dyDescent="0.2"/>
    <row r="5558" s="95" customFormat="1" x14ac:dyDescent="0.2"/>
    <row r="5559" s="95" customFormat="1" x14ac:dyDescent="0.2"/>
    <row r="5560" s="95" customFormat="1" x14ac:dyDescent="0.2"/>
    <row r="5561" s="95" customFormat="1" x14ac:dyDescent="0.2"/>
    <row r="5562" s="95" customFormat="1" x14ac:dyDescent="0.2"/>
    <row r="5563" s="95" customFormat="1" x14ac:dyDescent="0.2"/>
    <row r="5564" s="95" customFormat="1" x14ac:dyDescent="0.2"/>
    <row r="5565" s="95" customFormat="1" x14ac:dyDescent="0.2"/>
    <row r="5566" s="95" customFormat="1" x14ac:dyDescent="0.2"/>
    <row r="5567" s="95" customFormat="1" x14ac:dyDescent="0.2"/>
    <row r="5568" s="95" customFormat="1" x14ac:dyDescent="0.2"/>
    <row r="5569" s="95" customFormat="1" x14ac:dyDescent="0.2"/>
    <row r="5570" s="95" customFormat="1" x14ac:dyDescent="0.2"/>
    <row r="5571" s="95" customFormat="1" x14ac:dyDescent="0.2"/>
    <row r="5572" s="95" customFormat="1" x14ac:dyDescent="0.2"/>
    <row r="5573" s="95" customFormat="1" x14ac:dyDescent="0.2"/>
    <row r="5574" s="95" customFormat="1" x14ac:dyDescent="0.2"/>
    <row r="5575" s="95" customFormat="1" x14ac:dyDescent="0.2"/>
    <row r="5576" s="95" customFormat="1" x14ac:dyDescent="0.2"/>
    <row r="5577" s="95" customFormat="1" x14ac:dyDescent="0.2"/>
    <row r="5578" s="95" customFormat="1" x14ac:dyDescent="0.2"/>
    <row r="5579" s="95" customFormat="1" x14ac:dyDescent="0.2"/>
    <row r="5580" s="95" customFormat="1" x14ac:dyDescent="0.2"/>
    <row r="5581" s="95" customFormat="1" x14ac:dyDescent="0.2"/>
    <row r="5582" s="95" customFormat="1" x14ac:dyDescent="0.2"/>
    <row r="5583" s="95" customFormat="1" x14ac:dyDescent="0.2"/>
    <row r="5584" s="95" customFormat="1" x14ac:dyDescent="0.2"/>
    <row r="5585" s="95" customFormat="1" x14ac:dyDescent="0.2"/>
    <row r="5586" s="95" customFormat="1" x14ac:dyDescent="0.2"/>
    <row r="5587" s="95" customFormat="1" x14ac:dyDescent="0.2"/>
    <row r="5588" s="95" customFormat="1" x14ac:dyDescent="0.2"/>
    <row r="5589" s="95" customFormat="1" x14ac:dyDescent="0.2"/>
    <row r="5590" s="95" customFormat="1" x14ac:dyDescent="0.2"/>
    <row r="5591" s="95" customFormat="1" x14ac:dyDescent="0.2"/>
    <row r="5592" s="95" customFormat="1" x14ac:dyDescent="0.2"/>
    <row r="5593" s="95" customFormat="1" x14ac:dyDescent="0.2"/>
    <row r="5594" s="95" customFormat="1" x14ac:dyDescent="0.2"/>
    <row r="5595" s="95" customFormat="1" x14ac:dyDescent="0.2"/>
    <row r="5596" s="95" customFormat="1" x14ac:dyDescent="0.2"/>
    <row r="5597" s="95" customFormat="1" x14ac:dyDescent="0.2"/>
    <row r="5598" s="95" customFormat="1" x14ac:dyDescent="0.2"/>
    <row r="5599" s="95" customFormat="1" x14ac:dyDescent="0.2"/>
    <row r="5600" s="95" customFormat="1" x14ac:dyDescent="0.2"/>
    <row r="5601" s="95" customFormat="1" x14ac:dyDescent="0.2"/>
    <row r="5602" s="95" customFormat="1" x14ac:dyDescent="0.2"/>
    <row r="5603" s="95" customFormat="1" x14ac:dyDescent="0.2"/>
    <row r="5604" s="95" customFormat="1" x14ac:dyDescent="0.2"/>
    <row r="5605" s="95" customFormat="1" x14ac:dyDescent="0.2"/>
    <row r="5606" s="95" customFormat="1" x14ac:dyDescent="0.2"/>
    <row r="5607" s="95" customFormat="1" x14ac:dyDescent="0.2"/>
    <row r="5608" s="95" customFormat="1" x14ac:dyDescent="0.2"/>
    <row r="5609" s="95" customFormat="1" x14ac:dyDescent="0.2"/>
    <row r="5610" s="95" customFormat="1" x14ac:dyDescent="0.2"/>
    <row r="5611" s="95" customFormat="1" x14ac:dyDescent="0.2"/>
    <row r="5612" s="95" customFormat="1" x14ac:dyDescent="0.2"/>
    <row r="5613" s="95" customFormat="1" x14ac:dyDescent="0.2"/>
    <row r="5614" s="95" customFormat="1" x14ac:dyDescent="0.2"/>
    <row r="5615" s="95" customFormat="1" x14ac:dyDescent="0.2"/>
    <row r="5616" s="95" customFormat="1" x14ac:dyDescent="0.2"/>
    <row r="5617" s="95" customFormat="1" x14ac:dyDescent="0.2"/>
    <row r="5618" s="95" customFormat="1" x14ac:dyDescent="0.2"/>
    <row r="5619" s="95" customFormat="1" x14ac:dyDescent="0.2"/>
    <row r="5620" s="95" customFormat="1" x14ac:dyDescent="0.2"/>
    <row r="5621" s="95" customFormat="1" x14ac:dyDescent="0.2"/>
    <row r="5622" s="95" customFormat="1" x14ac:dyDescent="0.2"/>
    <row r="5623" s="95" customFormat="1" x14ac:dyDescent="0.2"/>
    <row r="5624" s="95" customFormat="1" x14ac:dyDescent="0.2"/>
    <row r="5625" s="95" customFormat="1" x14ac:dyDescent="0.2"/>
    <row r="5626" s="95" customFormat="1" x14ac:dyDescent="0.2"/>
    <row r="5627" s="95" customFormat="1" x14ac:dyDescent="0.2"/>
    <row r="5628" s="95" customFormat="1" x14ac:dyDescent="0.2"/>
    <row r="5629" s="95" customFormat="1" x14ac:dyDescent="0.2"/>
    <row r="5630" s="95" customFormat="1" x14ac:dyDescent="0.2"/>
    <row r="5631" s="95" customFormat="1" x14ac:dyDescent="0.2"/>
    <row r="5632" s="95" customFormat="1" x14ac:dyDescent="0.2"/>
    <row r="5633" s="95" customFormat="1" x14ac:dyDescent="0.2"/>
    <row r="5634" s="95" customFormat="1" x14ac:dyDescent="0.2"/>
    <row r="5635" s="95" customFormat="1" x14ac:dyDescent="0.2"/>
    <row r="5636" s="95" customFormat="1" x14ac:dyDescent="0.2"/>
    <row r="5637" s="95" customFormat="1" x14ac:dyDescent="0.2"/>
    <row r="5638" s="95" customFormat="1" x14ac:dyDescent="0.2"/>
    <row r="5639" s="95" customFormat="1" x14ac:dyDescent="0.2"/>
    <row r="5640" s="95" customFormat="1" x14ac:dyDescent="0.2"/>
    <row r="5641" s="95" customFormat="1" x14ac:dyDescent="0.2"/>
    <row r="5642" s="95" customFormat="1" x14ac:dyDescent="0.2"/>
    <row r="5643" s="95" customFormat="1" x14ac:dyDescent="0.2"/>
    <row r="5644" s="95" customFormat="1" x14ac:dyDescent="0.2"/>
    <row r="5645" s="95" customFormat="1" x14ac:dyDescent="0.2"/>
    <row r="5646" s="95" customFormat="1" x14ac:dyDescent="0.2"/>
    <row r="5647" s="95" customFormat="1" x14ac:dyDescent="0.2"/>
    <row r="5648" s="95" customFormat="1" x14ac:dyDescent="0.2"/>
    <row r="5649" s="95" customFormat="1" x14ac:dyDescent="0.2"/>
    <row r="5650" s="95" customFormat="1" x14ac:dyDescent="0.2"/>
    <row r="5651" s="95" customFormat="1" x14ac:dyDescent="0.2"/>
    <row r="5652" s="95" customFormat="1" x14ac:dyDescent="0.2"/>
    <row r="5653" s="95" customFormat="1" x14ac:dyDescent="0.2"/>
    <row r="5654" s="95" customFormat="1" x14ac:dyDescent="0.2"/>
    <row r="5655" s="95" customFormat="1" x14ac:dyDescent="0.2"/>
    <row r="5656" s="95" customFormat="1" x14ac:dyDescent="0.2"/>
    <row r="5657" s="95" customFormat="1" x14ac:dyDescent="0.2"/>
    <row r="5658" s="95" customFormat="1" x14ac:dyDescent="0.2"/>
    <row r="5659" s="95" customFormat="1" x14ac:dyDescent="0.2"/>
    <row r="5660" s="95" customFormat="1" x14ac:dyDescent="0.2"/>
    <row r="5661" s="95" customFormat="1" x14ac:dyDescent="0.2"/>
    <row r="5662" s="95" customFormat="1" x14ac:dyDescent="0.2"/>
    <row r="5663" s="95" customFormat="1" x14ac:dyDescent="0.2"/>
    <row r="5664" s="95" customFormat="1" x14ac:dyDescent="0.2"/>
    <row r="5665" s="95" customFormat="1" x14ac:dyDescent="0.2"/>
    <row r="5666" s="95" customFormat="1" x14ac:dyDescent="0.2"/>
    <row r="5667" s="95" customFormat="1" x14ac:dyDescent="0.2"/>
    <row r="5668" s="95" customFormat="1" x14ac:dyDescent="0.2"/>
    <row r="5669" s="95" customFormat="1" x14ac:dyDescent="0.2"/>
    <row r="5670" s="95" customFormat="1" x14ac:dyDescent="0.2"/>
    <row r="5671" s="95" customFormat="1" x14ac:dyDescent="0.2"/>
    <row r="5672" s="95" customFormat="1" x14ac:dyDescent="0.2"/>
    <row r="5673" s="95" customFormat="1" x14ac:dyDescent="0.2"/>
    <row r="5674" s="95" customFormat="1" x14ac:dyDescent="0.2"/>
    <row r="5675" s="95" customFormat="1" x14ac:dyDescent="0.2"/>
    <row r="5676" s="95" customFormat="1" x14ac:dyDescent="0.2"/>
    <row r="5677" s="95" customFormat="1" x14ac:dyDescent="0.2"/>
    <row r="5678" s="95" customFormat="1" x14ac:dyDescent="0.2"/>
    <row r="5679" s="95" customFormat="1" x14ac:dyDescent="0.2"/>
    <row r="5680" s="95" customFormat="1" x14ac:dyDescent="0.2"/>
    <row r="5681" s="95" customFormat="1" x14ac:dyDescent="0.2"/>
    <row r="5682" s="95" customFormat="1" x14ac:dyDescent="0.2"/>
    <row r="5683" s="95" customFormat="1" x14ac:dyDescent="0.2"/>
    <row r="5684" s="95" customFormat="1" x14ac:dyDescent="0.2"/>
    <row r="5685" s="95" customFormat="1" x14ac:dyDescent="0.2"/>
    <row r="5686" s="95" customFormat="1" x14ac:dyDescent="0.2"/>
  </sheetData>
  <sheetProtection formatCells="0" formatColumns="0" formatRows="0" insertColumns="0" insertRows="0" insertHyperlinks="0" deleteColumns="0" deleteRows="0" sort="0" autoFilter="0" pivotTables="0"/>
  <mergeCells count="7">
    <mergeCell ref="C8:J8"/>
    <mergeCell ref="A1:L2"/>
    <mergeCell ref="A3:H3"/>
    <mergeCell ref="A4:H4"/>
    <mergeCell ref="A5:H5"/>
    <mergeCell ref="A6:H6"/>
    <mergeCell ref="C7:H7"/>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2">
    <tabColor rgb="FF00B050"/>
  </sheetPr>
  <dimension ref="B1:I255"/>
  <sheetViews>
    <sheetView topLeftCell="A220" workbookViewId="0">
      <selection activeCell="H12" sqref="H12"/>
    </sheetView>
  </sheetViews>
  <sheetFormatPr defaultColWidth="8.85546875" defaultRowHeight="15" x14ac:dyDescent="0.25"/>
  <cols>
    <col min="1" max="1" width="8.85546875" style="334"/>
    <col min="2" max="2" width="15.85546875" style="334" customWidth="1"/>
    <col min="3" max="3" width="14.28515625" style="334" customWidth="1"/>
    <col min="4" max="4" width="21.28515625" style="334" customWidth="1"/>
    <col min="5" max="5" width="22.5703125" style="334" customWidth="1"/>
    <col min="6" max="16384" width="8.85546875" style="334"/>
  </cols>
  <sheetData>
    <row r="1" spans="2:9" x14ac:dyDescent="0.25">
      <c r="B1" s="334">
        <f>COLUMN()-COLUMN($B1)+1</f>
        <v>1</v>
      </c>
      <c r="C1" s="334">
        <f t="shared" ref="C1:E1" si="0">COLUMN()-COLUMN($B1)+1</f>
        <v>2</v>
      </c>
      <c r="D1" s="334">
        <f t="shared" si="0"/>
        <v>3</v>
      </c>
      <c r="E1" s="334">
        <f t="shared" si="0"/>
        <v>4</v>
      </c>
      <c r="I1" s="334" t="s">
        <v>2322</v>
      </c>
    </row>
    <row r="2" spans="2:9" x14ac:dyDescent="0.25">
      <c r="B2" s="335" t="s">
        <v>2</v>
      </c>
      <c r="C2" s="335" t="s">
        <v>2323</v>
      </c>
      <c r="D2" s="335" t="s">
        <v>2324</v>
      </c>
      <c r="E2" s="335" t="s">
        <v>2325</v>
      </c>
      <c r="F2" s="335"/>
      <c r="I2" s="334" t="s">
        <v>2326</v>
      </c>
    </row>
    <row r="3" spans="2:9" x14ac:dyDescent="0.25">
      <c r="B3" s="334" t="s">
        <v>1598</v>
      </c>
      <c r="C3" s="334" t="s">
        <v>2327</v>
      </c>
      <c r="D3" s="334" t="s">
        <v>1595</v>
      </c>
      <c r="E3" s="334" t="s">
        <v>2328</v>
      </c>
    </row>
    <row r="4" spans="2:9" x14ac:dyDescent="0.25">
      <c r="B4" s="334" t="s">
        <v>1599</v>
      </c>
      <c r="C4" s="334" t="s">
        <v>2329</v>
      </c>
      <c r="D4" s="334" t="s">
        <v>1594</v>
      </c>
      <c r="E4" s="334" t="s">
        <v>2330</v>
      </c>
    </row>
    <row r="5" spans="2:9" x14ac:dyDescent="0.25">
      <c r="B5" s="334" t="s">
        <v>1584</v>
      </c>
      <c r="C5" s="334" t="s">
        <v>2331</v>
      </c>
      <c r="D5" s="334" t="s">
        <v>2332</v>
      </c>
      <c r="E5" s="334" t="s">
        <v>2333</v>
      </c>
    </row>
    <row r="6" spans="2:9" x14ac:dyDescent="0.25">
      <c r="B6" s="334" t="s">
        <v>1425</v>
      </c>
      <c r="C6" s="334" t="s">
        <v>1450</v>
      </c>
      <c r="D6" s="334" t="s">
        <v>1445</v>
      </c>
      <c r="E6" s="334" t="s">
        <v>1228</v>
      </c>
      <c r="I6" s="334" t="s">
        <v>2334</v>
      </c>
    </row>
    <row r="7" spans="2:9" x14ac:dyDescent="0.25">
      <c r="B7" s="334" t="s">
        <v>1418</v>
      </c>
      <c r="C7" s="334" t="s">
        <v>1419</v>
      </c>
      <c r="D7" s="334" t="s">
        <v>1410</v>
      </c>
      <c r="E7" s="334" t="s">
        <v>1216</v>
      </c>
      <c r="I7" s="334" t="s">
        <v>2335</v>
      </c>
    </row>
    <row r="8" spans="2:9" x14ac:dyDescent="0.25">
      <c r="B8" s="334" t="s">
        <v>2336</v>
      </c>
      <c r="C8" s="334" t="s">
        <v>1419</v>
      </c>
      <c r="D8" s="334" t="s">
        <v>1410</v>
      </c>
      <c r="E8" s="334" t="s">
        <v>1216</v>
      </c>
    </row>
    <row r="9" spans="2:9" x14ac:dyDescent="0.25">
      <c r="B9" s="334" t="s">
        <v>2337</v>
      </c>
      <c r="C9" s="334" t="s">
        <v>1419</v>
      </c>
      <c r="D9" s="334" t="s">
        <v>1410</v>
      </c>
      <c r="E9" s="334" t="s">
        <v>1216</v>
      </c>
    </row>
    <row r="10" spans="2:9" x14ac:dyDescent="0.25">
      <c r="B10" s="334" t="s">
        <v>1383</v>
      </c>
      <c r="C10" s="334" t="s">
        <v>1384</v>
      </c>
      <c r="D10" s="334" t="s">
        <v>1438</v>
      </c>
      <c r="E10" s="334" t="s">
        <v>1439</v>
      </c>
    </row>
    <row r="11" spans="2:9" x14ac:dyDescent="0.25">
      <c r="B11" s="334" t="s">
        <v>1385</v>
      </c>
      <c r="C11" s="334" t="s">
        <v>1386</v>
      </c>
      <c r="D11" s="334" t="s">
        <v>1438</v>
      </c>
      <c r="E11" s="334" t="s">
        <v>1439</v>
      </c>
    </row>
    <row r="12" spans="2:9" x14ac:dyDescent="0.25">
      <c r="B12" s="334" t="s">
        <v>1389</v>
      </c>
      <c r="C12" s="334" t="s">
        <v>1390</v>
      </c>
      <c r="D12" s="334" t="s">
        <v>1438</v>
      </c>
      <c r="E12" s="334" t="s">
        <v>1439</v>
      </c>
    </row>
    <row r="13" spans="2:9" x14ac:dyDescent="0.25">
      <c r="B13" s="334" t="s">
        <v>1360</v>
      </c>
      <c r="C13" s="334" t="s">
        <v>1361</v>
      </c>
      <c r="D13" s="334" t="s">
        <v>1438</v>
      </c>
      <c r="E13" s="334" t="s">
        <v>1439</v>
      </c>
    </row>
    <row r="14" spans="2:9" x14ac:dyDescent="0.25">
      <c r="B14" s="334" t="s">
        <v>1377</v>
      </c>
      <c r="C14" s="334" t="s">
        <v>1378</v>
      </c>
      <c r="D14" s="334" t="s">
        <v>1438</v>
      </c>
      <c r="E14" s="334" t="s">
        <v>1439</v>
      </c>
    </row>
    <row r="15" spans="2:9" x14ac:dyDescent="0.25">
      <c r="B15" s="334" t="s">
        <v>1403</v>
      </c>
      <c r="C15" s="334" t="s">
        <v>1404</v>
      </c>
      <c r="D15" s="334" t="s">
        <v>1402</v>
      </c>
      <c r="E15" s="334" t="s">
        <v>1215</v>
      </c>
    </row>
    <row r="16" spans="2:9" x14ac:dyDescent="0.25">
      <c r="B16" s="334" t="s">
        <v>1381</v>
      </c>
      <c r="C16" s="334" t="s">
        <v>1382</v>
      </c>
      <c r="D16" s="334" t="s">
        <v>1438</v>
      </c>
      <c r="E16" s="334" t="s">
        <v>1439</v>
      </c>
    </row>
    <row r="17" spans="2:5" x14ac:dyDescent="0.25">
      <c r="B17" s="334" t="s">
        <v>1370</v>
      </c>
      <c r="C17" s="334" t="s">
        <v>1371</v>
      </c>
      <c r="D17" s="334" t="s">
        <v>1438</v>
      </c>
      <c r="E17" s="334" t="s">
        <v>1439</v>
      </c>
    </row>
    <row r="18" spans="2:5" x14ac:dyDescent="0.25">
      <c r="B18" s="334" t="s">
        <v>1343</v>
      </c>
      <c r="C18" s="334" t="s">
        <v>1344</v>
      </c>
      <c r="D18" s="334" t="s">
        <v>1465</v>
      </c>
      <c r="E18" s="334" t="s">
        <v>1466</v>
      </c>
    </row>
    <row r="19" spans="2:5" x14ac:dyDescent="0.25">
      <c r="B19" s="334" t="s">
        <v>1322</v>
      </c>
      <c r="C19" s="334" t="s">
        <v>1320</v>
      </c>
      <c r="D19" s="334" t="s">
        <v>1308</v>
      </c>
      <c r="E19" s="334" t="s">
        <v>1221</v>
      </c>
    </row>
    <row r="20" spans="2:5" x14ac:dyDescent="0.25">
      <c r="B20" s="334" t="s">
        <v>2338</v>
      </c>
      <c r="C20" s="334" t="s">
        <v>2339</v>
      </c>
      <c r="D20" s="334" t="s">
        <v>1308</v>
      </c>
      <c r="E20" s="334" t="s">
        <v>1221</v>
      </c>
    </row>
    <row r="21" spans="2:5" x14ac:dyDescent="0.25">
      <c r="B21" s="334" t="s">
        <v>865</v>
      </c>
      <c r="C21" s="334" t="s">
        <v>2340</v>
      </c>
      <c r="D21" s="334" t="s">
        <v>1286</v>
      </c>
      <c r="E21" s="334" t="s">
        <v>1225</v>
      </c>
    </row>
    <row r="22" spans="2:5" x14ac:dyDescent="0.25">
      <c r="B22" s="334" t="s">
        <v>1406</v>
      </c>
      <c r="C22" s="334" t="s">
        <v>1407</v>
      </c>
      <c r="D22" s="334" t="s">
        <v>1402</v>
      </c>
      <c r="E22" s="334" t="s">
        <v>1215</v>
      </c>
    </row>
    <row r="23" spans="2:5" x14ac:dyDescent="0.25">
      <c r="B23" s="334" t="s">
        <v>2341</v>
      </c>
      <c r="C23" s="334" t="s">
        <v>2342</v>
      </c>
      <c r="D23" s="334" t="s">
        <v>1438</v>
      </c>
      <c r="E23" s="334" t="s">
        <v>1439</v>
      </c>
    </row>
    <row r="24" spans="2:5" x14ac:dyDescent="0.25">
      <c r="B24" s="334" t="s">
        <v>2343</v>
      </c>
      <c r="C24" s="334" t="s">
        <v>2342</v>
      </c>
      <c r="D24" s="334" t="s">
        <v>1438</v>
      </c>
      <c r="E24" s="334" t="s">
        <v>1439</v>
      </c>
    </row>
    <row r="25" spans="2:5" x14ac:dyDescent="0.25">
      <c r="B25" s="334" t="s">
        <v>1298</v>
      </c>
      <c r="C25" s="334" t="s">
        <v>1299</v>
      </c>
      <c r="D25" s="334" t="s">
        <v>1286</v>
      </c>
      <c r="E25" s="334" t="s">
        <v>1225</v>
      </c>
    </row>
    <row r="26" spans="2:5" x14ac:dyDescent="0.25">
      <c r="B26" s="334" t="s">
        <v>1586</v>
      </c>
      <c r="C26" s="334" t="s">
        <v>2344</v>
      </c>
      <c r="D26" s="334" t="s">
        <v>1593</v>
      </c>
      <c r="E26" s="334" t="s">
        <v>2345</v>
      </c>
    </row>
    <row r="27" spans="2:5" x14ac:dyDescent="0.25">
      <c r="B27" s="334" t="s">
        <v>1597</v>
      </c>
      <c r="C27" s="334" t="s">
        <v>2346</v>
      </c>
      <c r="D27" s="334" t="s">
        <v>1592</v>
      </c>
      <c r="E27" s="334" t="s">
        <v>2347</v>
      </c>
    </row>
    <row r="28" spans="2:5" x14ac:dyDescent="0.25">
      <c r="B28" s="334" t="s">
        <v>1414</v>
      </c>
      <c r="C28" s="334" t="s">
        <v>1415</v>
      </c>
      <c r="D28" s="334" t="s">
        <v>1410</v>
      </c>
      <c r="E28" s="334" t="s">
        <v>1216</v>
      </c>
    </row>
    <row r="29" spans="2:5" x14ac:dyDescent="0.25">
      <c r="B29" s="334" t="s">
        <v>2348</v>
      </c>
      <c r="C29" s="334" t="s">
        <v>2349</v>
      </c>
      <c r="D29" s="334" t="s">
        <v>1428</v>
      </c>
      <c r="E29" s="334" t="s">
        <v>1218</v>
      </c>
    </row>
    <row r="30" spans="2:5" x14ac:dyDescent="0.25">
      <c r="B30" s="334" t="s">
        <v>2350</v>
      </c>
      <c r="C30" s="334" t="s">
        <v>2351</v>
      </c>
      <c r="D30" s="334" t="s">
        <v>1438</v>
      </c>
      <c r="E30" s="334" t="s">
        <v>1439</v>
      </c>
    </row>
    <row r="31" spans="2:5" x14ac:dyDescent="0.25">
      <c r="B31" s="334" t="s">
        <v>2352</v>
      </c>
      <c r="C31" s="334" t="s">
        <v>2353</v>
      </c>
      <c r="D31" s="334" t="s">
        <v>1239</v>
      </c>
      <c r="E31" s="334" t="s">
        <v>1220</v>
      </c>
    </row>
    <row r="32" spans="2:5" x14ac:dyDescent="0.25">
      <c r="B32" s="334" t="s">
        <v>2354</v>
      </c>
      <c r="C32" s="334" t="s">
        <v>2353</v>
      </c>
      <c r="D32" s="334" t="s">
        <v>1239</v>
      </c>
      <c r="E32" s="334" t="s">
        <v>1220</v>
      </c>
    </row>
    <row r="33" spans="2:5" x14ac:dyDescent="0.25">
      <c r="B33" s="334" t="s">
        <v>2355</v>
      </c>
      <c r="C33" s="334" t="s">
        <v>1320</v>
      </c>
      <c r="D33" s="334" t="s">
        <v>1308</v>
      </c>
      <c r="E33" s="334" t="s">
        <v>1221</v>
      </c>
    </row>
    <row r="34" spans="2:5" x14ac:dyDescent="0.25">
      <c r="B34" s="334" t="s">
        <v>1356</v>
      </c>
      <c r="C34" s="334" t="s">
        <v>1357</v>
      </c>
      <c r="D34" s="334" t="s">
        <v>1438</v>
      </c>
      <c r="E34" s="334" t="s">
        <v>1439</v>
      </c>
    </row>
    <row r="35" spans="2:5" x14ac:dyDescent="0.25">
      <c r="B35" s="334" t="s">
        <v>2356</v>
      </c>
      <c r="C35" s="334" t="s">
        <v>2357</v>
      </c>
      <c r="D35" s="334" t="s">
        <v>1438</v>
      </c>
      <c r="E35" s="334" t="s">
        <v>1439</v>
      </c>
    </row>
    <row r="36" spans="2:5" x14ac:dyDescent="0.25">
      <c r="B36" s="334" t="s">
        <v>2358</v>
      </c>
      <c r="C36" s="334" t="s">
        <v>2359</v>
      </c>
      <c r="D36" s="334" t="s">
        <v>1438</v>
      </c>
      <c r="E36" s="334" t="s">
        <v>1439</v>
      </c>
    </row>
    <row r="37" spans="2:5" x14ac:dyDescent="0.25">
      <c r="B37" s="334" t="s">
        <v>2360</v>
      </c>
      <c r="C37" s="334" t="s">
        <v>1357</v>
      </c>
      <c r="D37" s="334" t="s">
        <v>1438</v>
      </c>
      <c r="E37" s="334" t="s">
        <v>1439</v>
      </c>
    </row>
    <row r="38" spans="2:5" x14ac:dyDescent="0.25">
      <c r="B38" s="334" t="s">
        <v>2361</v>
      </c>
      <c r="C38" s="334" t="s">
        <v>2362</v>
      </c>
      <c r="D38" s="334" t="s">
        <v>1308</v>
      </c>
      <c r="E38" s="334" t="s">
        <v>1221</v>
      </c>
    </row>
    <row r="39" spans="2:5" x14ac:dyDescent="0.25">
      <c r="B39" s="334" t="s">
        <v>1227</v>
      </c>
      <c r="C39" s="334" t="s">
        <v>1444</v>
      </c>
      <c r="D39" s="334" t="s">
        <v>1445</v>
      </c>
      <c r="E39" s="334" t="s">
        <v>1228</v>
      </c>
    </row>
    <row r="40" spans="2:5" x14ac:dyDescent="0.25">
      <c r="B40" s="334" t="s">
        <v>2363</v>
      </c>
      <c r="C40" s="334" t="s">
        <v>2364</v>
      </c>
      <c r="D40" s="334" t="s">
        <v>1308</v>
      </c>
      <c r="E40" s="334" t="s">
        <v>1221</v>
      </c>
    </row>
    <row r="41" spans="2:5" x14ac:dyDescent="0.25">
      <c r="B41" s="334" t="s">
        <v>2365</v>
      </c>
      <c r="C41" s="334" t="s">
        <v>2366</v>
      </c>
      <c r="D41" s="334" t="s">
        <v>1438</v>
      </c>
      <c r="E41" s="334" t="s">
        <v>1439</v>
      </c>
    </row>
    <row r="42" spans="2:5" x14ac:dyDescent="0.25">
      <c r="B42" s="334" t="s">
        <v>2367</v>
      </c>
      <c r="C42" s="334" t="s">
        <v>2366</v>
      </c>
      <c r="D42" s="334" t="s">
        <v>1438</v>
      </c>
      <c r="E42" s="334" t="s">
        <v>1439</v>
      </c>
    </row>
    <row r="43" spans="2:5" x14ac:dyDescent="0.25">
      <c r="B43" s="334" t="s">
        <v>2368</v>
      </c>
      <c r="C43" s="334" t="s">
        <v>2369</v>
      </c>
      <c r="D43" s="334" t="s">
        <v>1286</v>
      </c>
      <c r="E43" s="334" t="s">
        <v>1225</v>
      </c>
    </row>
    <row r="44" spans="2:5" x14ac:dyDescent="0.25">
      <c r="B44" s="334" t="s">
        <v>2370</v>
      </c>
      <c r="C44" s="334" t="s">
        <v>1444</v>
      </c>
      <c r="D44" s="334" t="s">
        <v>1445</v>
      </c>
      <c r="E44" s="334" t="s">
        <v>1228</v>
      </c>
    </row>
    <row r="45" spans="2:5" x14ac:dyDescent="0.25">
      <c r="B45" s="334" t="s">
        <v>2371</v>
      </c>
      <c r="C45" s="334" t="s">
        <v>2372</v>
      </c>
      <c r="D45" s="334" t="s">
        <v>1308</v>
      </c>
      <c r="E45" s="334" t="s">
        <v>1221</v>
      </c>
    </row>
    <row r="46" spans="2:5" x14ac:dyDescent="0.25">
      <c r="B46" s="334" t="s">
        <v>2373</v>
      </c>
      <c r="C46" s="334" t="s">
        <v>2374</v>
      </c>
      <c r="D46" s="334" t="s">
        <v>1438</v>
      </c>
      <c r="E46" s="334" t="s">
        <v>1439</v>
      </c>
    </row>
    <row r="47" spans="2:5" x14ac:dyDescent="0.25">
      <c r="B47" s="334" t="s">
        <v>2375</v>
      </c>
      <c r="C47" s="334" t="s">
        <v>2374</v>
      </c>
      <c r="D47" s="334" t="s">
        <v>1438</v>
      </c>
      <c r="E47" s="334" t="s">
        <v>1439</v>
      </c>
    </row>
    <row r="48" spans="2:5" x14ac:dyDescent="0.25">
      <c r="B48" s="334" t="s">
        <v>2376</v>
      </c>
      <c r="C48" s="334" t="s">
        <v>2377</v>
      </c>
      <c r="D48" s="334" t="s">
        <v>1286</v>
      </c>
      <c r="E48" s="334" t="s">
        <v>1225</v>
      </c>
    </row>
    <row r="49" spans="2:5" x14ac:dyDescent="0.25">
      <c r="B49" s="334" t="s">
        <v>2378</v>
      </c>
      <c r="C49" s="334" t="s">
        <v>2379</v>
      </c>
      <c r="D49" s="334" t="s">
        <v>1410</v>
      </c>
      <c r="E49" s="334" t="s">
        <v>1216</v>
      </c>
    </row>
    <row r="50" spans="2:5" x14ac:dyDescent="0.25">
      <c r="B50" s="334" t="s">
        <v>2380</v>
      </c>
      <c r="C50" s="334" t="s">
        <v>2381</v>
      </c>
      <c r="D50" s="334" t="s">
        <v>1438</v>
      </c>
      <c r="E50" s="334" t="s">
        <v>1439</v>
      </c>
    </row>
    <row r="51" spans="2:5" x14ac:dyDescent="0.25">
      <c r="B51" s="334" t="s">
        <v>1229</v>
      </c>
      <c r="C51" s="334" t="s">
        <v>1230</v>
      </c>
      <c r="D51" s="334" t="s">
        <v>1210</v>
      </c>
      <c r="E51" s="334" t="s">
        <v>1211</v>
      </c>
    </row>
    <row r="52" spans="2:5" x14ac:dyDescent="0.25">
      <c r="B52" s="334" t="s">
        <v>2382</v>
      </c>
      <c r="C52" s="334" t="s">
        <v>2383</v>
      </c>
      <c r="D52" s="334" t="s">
        <v>1308</v>
      </c>
      <c r="E52" s="334" t="s">
        <v>1221</v>
      </c>
    </row>
    <row r="53" spans="2:5" x14ac:dyDescent="0.25">
      <c r="B53" s="334" t="s">
        <v>2384</v>
      </c>
      <c r="C53" s="334" t="s">
        <v>2385</v>
      </c>
      <c r="D53" s="334" t="s">
        <v>1438</v>
      </c>
      <c r="E53" s="334" t="s">
        <v>1439</v>
      </c>
    </row>
    <row r="54" spans="2:5" x14ac:dyDescent="0.25">
      <c r="B54" s="334" t="s">
        <v>2386</v>
      </c>
      <c r="C54" s="334" t="s">
        <v>2387</v>
      </c>
      <c r="D54" s="334" t="s">
        <v>1308</v>
      </c>
      <c r="E54" s="334" t="s">
        <v>1221</v>
      </c>
    </row>
    <row r="55" spans="2:5" x14ac:dyDescent="0.25">
      <c r="B55" s="334" t="s">
        <v>1374</v>
      </c>
      <c r="C55" s="334" t="s">
        <v>1375</v>
      </c>
      <c r="D55" s="334" t="s">
        <v>1438</v>
      </c>
      <c r="E55" s="334" t="s">
        <v>1439</v>
      </c>
    </row>
    <row r="56" spans="2:5" x14ac:dyDescent="0.25">
      <c r="B56" s="334" t="s">
        <v>1300</v>
      </c>
      <c r="C56" s="334" t="s">
        <v>1301</v>
      </c>
      <c r="D56" s="334" t="s">
        <v>1286</v>
      </c>
      <c r="E56" s="334" t="s">
        <v>1225</v>
      </c>
    </row>
    <row r="57" spans="2:5" x14ac:dyDescent="0.25">
      <c r="B57" s="334" t="s">
        <v>1422</v>
      </c>
      <c r="C57" s="334" t="s">
        <v>1423</v>
      </c>
      <c r="D57" s="334" t="s">
        <v>1410</v>
      </c>
      <c r="E57" s="334" t="s">
        <v>1216</v>
      </c>
    </row>
    <row r="58" spans="2:5" x14ac:dyDescent="0.25">
      <c r="B58" s="334" t="s">
        <v>1436</v>
      </c>
      <c r="C58" s="334" t="s">
        <v>1437</v>
      </c>
      <c r="D58" s="334" t="s">
        <v>1428</v>
      </c>
      <c r="E58" s="334" t="s">
        <v>1218</v>
      </c>
    </row>
    <row r="59" spans="2:5" x14ac:dyDescent="0.25">
      <c r="B59" s="334" t="s">
        <v>2388</v>
      </c>
      <c r="C59" s="334" t="s">
        <v>1437</v>
      </c>
      <c r="D59" s="334" t="s">
        <v>1428</v>
      </c>
      <c r="E59" s="334" t="s">
        <v>1218</v>
      </c>
    </row>
    <row r="60" spans="2:5" x14ac:dyDescent="0.25">
      <c r="B60" s="334" t="s">
        <v>2389</v>
      </c>
      <c r="C60" s="334" t="s">
        <v>2390</v>
      </c>
      <c r="D60" s="334" t="s">
        <v>1286</v>
      </c>
      <c r="E60" s="334" t="s">
        <v>1225</v>
      </c>
    </row>
    <row r="61" spans="2:5" x14ac:dyDescent="0.25">
      <c r="B61" s="334" t="s">
        <v>2391</v>
      </c>
      <c r="C61" s="334" t="s">
        <v>1423</v>
      </c>
      <c r="D61" s="334" t="s">
        <v>1410</v>
      </c>
      <c r="E61" s="334" t="s">
        <v>1216</v>
      </c>
    </row>
    <row r="62" spans="2:5" x14ac:dyDescent="0.25">
      <c r="B62" s="334" t="s">
        <v>2392</v>
      </c>
      <c r="C62" s="334" t="s">
        <v>1437</v>
      </c>
      <c r="D62" s="334" t="s">
        <v>1428</v>
      </c>
      <c r="E62" s="334" t="s">
        <v>1218</v>
      </c>
    </row>
    <row r="63" spans="2:5" x14ac:dyDescent="0.25">
      <c r="B63" s="334" t="s">
        <v>2393</v>
      </c>
      <c r="C63" s="334" t="s">
        <v>1437</v>
      </c>
      <c r="D63" s="334" t="s">
        <v>1428</v>
      </c>
      <c r="E63" s="334" t="s">
        <v>1218</v>
      </c>
    </row>
    <row r="64" spans="2:5" x14ac:dyDescent="0.25">
      <c r="B64" s="334" t="s">
        <v>2394</v>
      </c>
      <c r="C64" s="334" t="s">
        <v>2395</v>
      </c>
      <c r="D64" s="334" t="s">
        <v>1286</v>
      </c>
      <c r="E64" s="334" t="s">
        <v>1225</v>
      </c>
    </row>
    <row r="65" spans="2:5" x14ac:dyDescent="0.25">
      <c r="B65" s="334" t="s">
        <v>1327</v>
      </c>
      <c r="C65" s="334" t="s">
        <v>1328</v>
      </c>
      <c r="D65" s="334" t="s">
        <v>1308</v>
      </c>
      <c r="E65" s="334" t="s">
        <v>1221</v>
      </c>
    </row>
    <row r="66" spans="2:5" x14ac:dyDescent="0.25">
      <c r="B66" s="334" t="s">
        <v>1251</v>
      </c>
      <c r="C66" s="334" t="s">
        <v>1252</v>
      </c>
      <c r="D66" s="334" t="s">
        <v>1249</v>
      </c>
      <c r="E66" s="334" t="s">
        <v>1250</v>
      </c>
    </row>
    <row r="67" spans="2:5" x14ac:dyDescent="0.25">
      <c r="B67" s="334" t="s">
        <v>1379</v>
      </c>
      <c r="C67" s="334" t="s">
        <v>1380</v>
      </c>
      <c r="D67" s="334" t="s">
        <v>1438</v>
      </c>
      <c r="E67" s="334" t="s">
        <v>1439</v>
      </c>
    </row>
    <row r="68" spans="2:5" x14ac:dyDescent="0.25">
      <c r="B68" s="334" t="s">
        <v>1395</v>
      </c>
      <c r="C68" s="334" t="s">
        <v>1396</v>
      </c>
      <c r="D68" s="334" t="s">
        <v>1438</v>
      </c>
      <c r="E68" s="334" t="s">
        <v>1439</v>
      </c>
    </row>
    <row r="69" spans="2:5" x14ac:dyDescent="0.25">
      <c r="B69" s="334" t="s">
        <v>1366</v>
      </c>
      <c r="C69" s="334" t="s">
        <v>1367</v>
      </c>
      <c r="D69" s="334" t="s">
        <v>1438</v>
      </c>
      <c r="E69" s="334" t="s">
        <v>1439</v>
      </c>
    </row>
    <row r="70" spans="2:5" x14ac:dyDescent="0.25">
      <c r="B70" s="334" t="s">
        <v>1372</v>
      </c>
      <c r="C70" s="334" t="s">
        <v>1373</v>
      </c>
      <c r="D70" s="334" t="s">
        <v>1438</v>
      </c>
      <c r="E70" s="334" t="s">
        <v>1439</v>
      </c>
    </row>
    <row r="71" spans="2:5" x14ac:dyDescent="0.25">
      <c r="B71" s="334" t="s">
        <v>2396</v>
      </c>
      <c r="C71" s="334" t="s">
        <v>1373</v>
      </c>
      <c r="D71" s="334" t="s">
        <v>1438</v>
      </c>
      <c r="E71" s="334" t="s">
        <v>1439</v>
      </c>
    </row>
    <row r="72" spans="2:5" x14ac:dyDescent="0.25">
      <c r="B72" s="334" t="s">
        <v>2397</v>
      </c>
      <c r="C72" s="334" t="s">
        <v>2398</v>
      </c>
      <c r="D72" s="334" t="s">
        <v>1438</v>
      </c>
      <c r="E72" s="334" t="s">
        <v>1439</v>
      </c>
    </row>
    <row r="73" spans="2:5" x14ac:dyDescent="0.25">
      <c r="B73" s="334" t="s">
        <v>1336</v>
      </c>
      <c r="C73" s="334" t="s">
        <v>1337</v>
      </c>
      <c r="D73" s="334" t="s">
        <v>1465</v>
      </c>
      <c r="E73" s="334" t="s">
        <v>1466</v>
      </c>
    </row>
    <row r="74" spans="2:5" x14ac:dyDescent="0.25">
      <c r="B74" s="334" t="s">
        <v>2399</v>
      </c>
      <c r="C74" s="334" t="s">
        <v>2400</v>
      </c>
      <c r="D74" s="334" t="s">
        <v>1308</v>
      </c>
      <c r="E74" s="334" t="s">
        <v>1221</v>
      </c>
    </row>
    <row r="75" spans="2:5" x14ac:dyDescent="0.25">
      <c r="B75" s="334" t="s">
        <v>1446</v>
      </c>
      <c r="C75" s="334" t="s">
        <v>1447</v>
      </c>
      <c r="D75" s="334" t="s">
        <v>1445</v>
      </c>
      <c r="E75" s="334" t="s">
        <v>1228</v>
      </c>
    </row>
    <row r="76" spans="2:5" x14ac:dyDescent="0.25">
      <c r="B76" s="334" t="s">
        <v>923</v>
      </c>
      <c r="C76" s="334" t="s">
        <v>1424</v>
      </c>
      <c r="D76" s="334" t="s">
        <v>1410</v>
      </c>
      <c r="E76" s="334" t="s">
        <v>1216</v>
      </c>
    </row>
    <row r="77" spans="2:5" x14ac:dyDescent="0.25">
      <c r="B77" s="334" t="s">
        <v>2401</v>
      </c>
      <c r="C77" s="334" t="s">
        <v>1432</v>
      </c>
      <c r="D77" s="334" t="s">
        <v>1428</v>
      </c>
      <c r="E77" s="334" t="s">
        <v>1218</v>
      </c>
    </row>
    <row r="78" spans="2:5" x14ac:dyDescent="0.25">
      <c r="B78" s="334" t="s">
        <v>1431</v>
      </c>
      <c r="C78" s="334" t="s">
        <v>1432</v>
      </c>
      <c r="D78" s="334" t="s">
        <v>1428</v>
      </c>
      <c r="E78" s="334" t="s">
        <v>1218</v>
      </c>
    </row>
    <row r="79" spans="2:5" x14ac:dyDescent="0.25">
      <c r="B79" s="334" t="s">
        <v>2402</v>
      </c>
      <c r="C79" s="334" t="s">
        <v>2403</v>
      </c>
      <c r="D79" s="334" t="s">
        <v>1308</v>
      </c>
      <c r="E79" s="334" t="s">
        <v>1221</v>
      </c>
    </row>
    <row r="80" spans="2:5" x14ac:dyDescent="0.25">
      <c r="B80" s="334" t="s">
        <v>2404</v>
      </c>
      <c r="C80" s="334" t="s">
        <v>2405</v>
      </c>
      <c r="D80" s="334" t="s">
        <v>1286</v>
      </c>
      <c r="E80" s="334" t="s">
        <v>1225</v>
      </c>
    </row>
    <row r="81" spans="2:5" x14ac:dyDescent="0.25">
      <c r="B81" s="334" t="s">
        <v>2406</v>
      </c>
      <c r="C81" s="334" t="s">
        <v>2407</v>
      </c>
      <c r="D81" s="334" t="s">
        <v>1438</v>
      </c>
      <c r="E81" s="334" t="s">
        <v>1439</v>
      </c>
    </row>
    <row r="82" spans="2:5" x14ac:dyDescent="0.25">
      <c r="B82" s="334" t="s">
        <v>2408</v>
      </c>
      <c r="C82" s="334" t="s">
        <v>2407</v>
      </c>
      <c r="D82" s="334" t="s">
        <v>1438</v>
      </c>
      <c r="E82" s="334" t="s">
        <v>1439</v>
      </c>
    </row>
    <row r="83" spans="2:5" x14ac:dyDescent="0.25">
      <c r="B83" s="334" t="s">
        <v>2409</v>
      </c>
      <c r="C83" s="334" t="s">
        <v>2410</v>
      </c>
      <c r="D83" s="334" t="s">
        <v>1286</v>
      </c>
      <c r="E83" s="334" t="s">
        <v>1225</v>
      </c>
    </row>
    <row r="84" spans="2:5" x14ac:dyDescent="0.25">
      <c r="B84" s="334" t="s">
        <v>931</v>
      </c>
      <c r="C84" s="334" t="s">
        <v>1447</v>
      </c>
      <c r="D84" s="334" t="s">
        <v>1445</v>
      </c>
      <c r="E84" s="334" t="s">
        <v>1228</v>
      </c>
    </row>
    <row r="85" spans="2:5" x14ac:dyDescent="0.25">
      <c r="B85" s="334" t="s">
        <v>1284</v>
      </c>
      <c r="C85" s="334" t="s">
        <v>1285</v>
      </c>
      <c r="D85" s="334" t="s">
        <v>1286</v>
      </c>
      <c r="E85" s="334" t="s">
        <v>1225</v>
      </c>
    </row>
    <row r="86" spans="2:5" x14ac:dyDescent="0.25">
      <c r="B86" s="334" t="s">
        <v>2411</v>
      </c>
      <c r="C86" s="334" t="s">
        <v>2412</v>
      </c>
      <c r="D86" s="334" t="s">
        <v>1410</v>
      </c>
      <c r="E86" s="334" t="s">
        <v>1216</v>
      </c>
    </row>
    <row r="87" spans="2:5" x14ac:dyDescent="0.25">
      <c r="B87" s="334" t="s">
        <v>2413</v>
      </c>
      <c r="C87" s="334" t="s">
        <v>2357</v>
      </c>
      <c r="D87" s="334" t="s">
        <v>1438</v>
      </c>
      <c r="E87" s="334" t="s">
        <v>1439</v>
      </c>
    </row>
    <row r="88" spans="2:5" x14ac:dyDescent="0.25">
      <c r="B88" s="334" t="s">
        <v>2414</v>
      </c>
      <c r="C88" s="334" t="s">
        <v>1285</v>
      </c>
      <c r="D88" s="334" t="s">
        <v>1286</v>
      </c>
      <c r="E88" s="334" t="s">
        <v>1225</v>
      </c>
    </row>
    <row r="89" spans="2:5" x14ac:dyDescent="0.25">
      <c r="B89" s="334" t="s">
        <v>1209</v>
      </c>
      <c r="C89" s="334" t="s">
        <v>1231</v>
      </c>
      <c r="D89" s="334" t="s">
        <v>1210</v>
      </c>
      <c r="E89" s="334" t="s">
        <v>1211</v>
      </c>
    </row>
    <row r="90" spans="2:5" x14ac:dyDescent="0.25">
      <c r="B90" s="334" t="s">
        <v>1226</v>
      </c>
      <c r="C90" s="334" t="s">
        <v>1232</v>
      </c>
      <c r="D90" s="334" t="s">
        <v>1233</v>
      </c>
      <c r="E90" s="334" t="s">
        <v>1234</v>
      </c>
    </row>
    <row r="91" spans="2:5" x14ac:dyDescent="0.25">
      <c r="B91" s="334" t="s">
        <v>1237</v>
      </c>
      <c r="C91" s="334" t="s">
        <v>1238</v>
      </c>
      <c r="D91" s="334" t="s">
        <v>1233</v>
      </c>
      <c r="E91" s="334" t="s">
        <v>1234</v>
      </c>
    </row>
    <row r="92" spans="2:5" x14ac:dyDescent="0.25">
      <c r="B92" s="334" t="s">
        <v>1235</v>
      </c>
      <c r="C92" s="334" t="s">
        <v>1236</v>
      </c>
      <c r="D92" s="334" t="s">
        <v>1233</v>
      </c>
      <c r="E92" s="334" t="s">
        <v>1234</v>
      </c>
    </row>
    <row r="93" spans="2:5" x14ac:dyDescent="0.25">
      <c r="B93" s="334" t="s">
        <v>1340</v>
      </c>
      <c r="C93" s="334" t="s">
        <v>1341</v>
      </c>
      <c r="D93" s="334" t="s">
        <v>1465</v>
      </c>
      <c r="E93" s="334" t="s">
        <v>1466</v>
      </c>
    </row>
    <row r="94" spans="2:5" x14ac:dyDescent="0.25">
      <c r="B94" s="334" t="s">
        <v>1214</v>
      </c>
      <c r="C94" s="334" t="s">
        <v>1405</v>
      </c>
      <c r="D94" s="334" t="s">
        <v>1402</v>
      </c>
      <c r="E94" s="334" t="s">
        <v>1215</v>
      </c>
    </row>
    <row r="95" spans="2:5" x14ac:dyDescent="0.25">
      <c r="B95" s="334" t="s">
        <v>1333</v>
      </c>
      <c r="C95" s="334" t="s">
        <v>1334</v>
      </c>
      <c r="D95" s="334" t="s">
        <v>1465</v>
      </c>
      <c r="E95" s="334" t="s">
        <v>1466</v>
      </c>
    </row>
    <row r="96" spans="2:5" x14ac:dyDescent="0.25">
      <c r="B96" s="334" t="s">
        <v>14</v>
      </c>
      <c r="C96" s="334" t="s">
        <v>1309</v>
      </c>
      <c r="D96" s="334" t="s">
        <v>1308</v>
      </c>
      <c r="E96" s="334" t="s">
        <v>1221</v>
      </c>
    </row>
    <row r="97" spans="2:5" x14ac:dyDescent="0.25">
      <c r="B97" s="334" t="s">
        <v>1317</v>
      </c>
      <c r="C97" s="334" t="s">
        <v>1318</v>
      </c>
      <c r="D97" s="334" t="s">
        <v>1308</v>
      </c>
      <c r="E97" s="334" t="s">
        <v>1221</v>
      </c>
    </row>
    <row r="98" spans="2:5" x14ac:dyDescent="0.25">
      <c r="B98" s="334" t="s">
        <v>1212</v>
      </c>
      <c r="C98" s="334" t="s">
        <v>1257</v>
      </c>
      <c r="D98" s="334" t="s">
        <v>1249</v>
      </c>
      <c r="E98" s="334" t="s">
        <v>1250</v>
      </c>
    </row>
    <row r="99" spans="2:5" x14ac:dyDescent="0.25">
      <c r="B99" s="334" t="s">
        <v>1255</v>
      </c>
      <c r="C99" s="334" t="s">
        <v>1256</v>
      </c>
      <c r="D99" s="334" t="s">
        <v>1249</v>
      </c>
      <c r="E99" s="334" t="s">
        <v>1250</v>
      </c>
    </row>
    <row r="100" spans="2:5" x14ac:dyDescent="0.25">
      <c r="B100" s="334" t="s">
        <v>1280</v>
      </c>
      <c r="C100" s="334" t="s">
        <v>1281</v>
      </c>
      <c r="D100" s="334" t="s">
        <v>1273</v>
      </c>
      <c r="E100" s="334" t="s">
        <v>1223</v>
      </c>
    </row>
    <row r="101" spans="2:5" x14ac:dyDescent="0.25">
      <c r="B101" s="334" t="s">
        <v>1587</v>
      </c>
      <c r="C101" s="334" t="s">
        <v>2415</v>
      </c>
      <c r="D101" s="334" t="s">
        <v>2416</v>
      </c>
      <c r="E101" s="334" t="s">
        <v>2417</v>
      </c>
    </row>
    <row r="102" spans="2:5" x14ac:dyDescent="0.25">
      <c r="B102" s="334" t="s">
        <v>2418</v>
      </c>
      <c r="C102" s="334" t="s">
        <v>1281</v>
      </c>
      <c r="D102" s="334" t="s">
        <v>1273</v>
      </c>
      <c r="E102" s="334" t="s">
        <v>1223</v>
      </c>
    </row>
    <row r="103" spans="2:5" x14ac:dyDescent="0.25">
      <c r="B103" s="334" t="s">
        <v>2418</v>
      </c>
      <c r="C103" s="334" t="s">
        <v>1281</v>
      </c>
      <c r="D103" s="334" t="s">
        <v>1273</v>
      </c>
      <c r="E103" s="334" t="s">
        <v>1223</v>
      </c>
    </row>
    <row r="104" spans="2:5" x14ac:dyDescent="0.25">
      <c r="B104" s="334" t="s">
        <v>2419</v>
      </c>
      <c r="C104" s="334" t="s">
        <v>1257</v>
      </c>
      <c r="D104" s="334" t="s">
        <v>1249</v>
      </c>
      <c r="E104" s="334" t="s">
        <v>1250</v>
      </c>
    </row>
    <row r="105" spans="2:5" x14ac:dyDescent="0.25">
      <c r="B105" s="334" t="s">
        <v>1352</v>
      </c>
      <c r="C105" s="334" t="s">
        <v>1353</v>
      </c>
      <c r="D105" s="334" t="s">
        <v>1465</v>
      </c>
      <c r="E105" s="334" t="s">
        <v>1466</v>
      </c>
    </row>
    <row r="106" spans="2:5" x14ac:dyDescent="0.25">
      <c r="B106" s="334" t="s">
        <v>973</v>
      </c>
      <c r="C106" s="334" t="s">
        <v>1359</v>
      </c>
      <c r="D106" s="334" t="s">
        <v>1438</v>
      </c>
      <c r="E106" s="334" t="s">
        <v>1439</v>
      </c>
    </row>
    <row r="107" spans="2:5" x14ac:dyDescent="0.25">
      <c r="B107" s="334" t="s">
        <v>2420</v>
      </c>
      <c r="C107" s="334" t="s">
        <v>1359</v>
      </c>
      <c r="D107" s="334" t="s">
        <v>1438</v>
      </c>
      <c r="E107" s="334" t="s">
        <v>1439</v>
      </c>
    </row>
    <row r="108" spans="2:5" x14ac:dyDescent="0.25">
      <c r="B108" s="334" t="s">
        <v>975</v>
      </c>
      <c r="C108" s="334" t="s">
        <v>1291</v>
      </c>
      <c r="D108" s="334" t="s">
        <v>1286</v>
      </c>
      <c r="E108" s="334" t="s">
        <v>1225</v>
      </c>
    </row>
    <row r="109" spans="2:5" x14ac:dyDescent="0.25">
      <c r="B109" s="334" t="s">
        <v>2421</v>
      </c>
      <c r="C109" s="334" t="s">
        <v>2422</v>
      </c>
      <c r="D109" s="334" t="s">
        <v>1442</v>
      </c>
      <c r="E109" s="334" t="s">
        <v>1443</v>
      </c>
    </row>
    <row r="110" spans="2:5" x14ac:dyDescent="0.25">
      <c r="B110" s="334" t="s">
        <v>1420</v>
      </c>
      <c r="C110" s="334" t="s">
        <v>1421</v>
      </c>
      <c r="D110" s="334" t="s">
        <v>1410</v>
      </c>
      <c r="E110" s="334" t="s">
        <v>1216</v>
      </c>
    </row>
    <row r="111" spans="2:5" x14ac:dyDescent="0.25">
      <c r="B111" s="334" t="s">
        <v>1434</v>
      </c>
      <c r="C111" s="334" t="s">
        <v>1435</v>
      </c>
      <c r="D111" s="334" t="s">
        <v>1428</v>
      </c>
      <c r="E111" s="334" t="s">
        <v>1218</v>
      </c>
    </row>
    <row r="112" spans="2:5" x14ac:dyDescent="0.25">
      <c r="B112" s="334" t="s">
        <v>2423</v>
      </c>
      <c r="C112" s="334" t="s">
        <v>1435</v>
      </c>
      <c r="D112" s="334" t="s">
        <v>1428</v>
      </c>
      <c r="E112" s="334" t="s">
        <v>1218</v>
      </c>
    </row>
    <row r="113" spans="2:5" x14ac:dyDescent="0.25">
      <c r="B113" s="334" t="s">
        <v>2423</v>
      </c>
      <c r="C113" s="334" t="s">
        <v>1435</v>
      </c>
      <c r="D113" s="334" t="s">
        <v>1428</v>
      </c>
      <c r="E113" s="334" t="s">
        <v>1218</v>
      </c>
    </row>
    <row r="114" spans="2:5" x14ac:dyDescent="0.25">
      <c r="B114" s="334" t="s">
        <v>2424</v>
      </c>
      <c r="C114" s="334" t="s">
        <v>2422</v>
      </c>
      <c r="D114" s="334" t="s">
        <v>1442</v>
      </c>
      <c r="E114" s="334" t="s">
        <v>1443</v>
      </c>
    </row>
    <row r="115" spans="2:5" x14ac:dyDescent="0.25">
      <c r="B115" s="334" t="s">
        <v>2425</v>
      </c>
      <c r="C115" s="334" t="s">
        <v>1421</v>
      </c>
      <c r="D115" s="334" t="s">
        <v>1410</v>
      </c>
      <c r="E115" s="334" t="s">
        <v>1216</v>
      </c>
    </row>
    <row r="116" spans="2:5" x14ac:dyDescent="0.25">
      <c r="B116" s="334" t="s">
        <v>2426</v>
      </c>
      <c r="C116" s="334" t="s">
        <v>1435</v>
      </c>
      <c r="D116" s="334" t="s">
        <v>1428</v>
      </c>
      <c r="E116" s="334" t="s">
        <v>1218</v>
      </c>
    </row>
    <row r="117" spans="2:5" x14ac:dyDescent="0.25">
      <c r="B117" s="334" t="s">
        <v>2427</v>
      </c>
      <c r="C117" s="334" t="s">
        <v>1435</v>
      </c>
      <c r="D117" s="334" t="s">
        <v>1428</v>
      </c>
      <c r="E117" s="334" t="s">
        <v>1218</v>
      </c>
    </row>
    <row r="118" spans="2:5" x14ac:dyDescent="0.25">
      <c r="B118" s="334" t="s">
        <v>1319</v>
      </c>
      <c r="C118" s="334" t="s">
        <v>2428</v>
      </c>
      <c r="D118" s="334" t="s">
        <v>1308</v>
      </c>
      <c r="E118" s="334" t="s">
        <v>1221</v>
      </c>
    </row>
    <row r="119" spans="2:5" x14ac:dyDescent="0.25">
      <c r="B119" s="334" t="s">
        <v>2429</v>
      </c>
      <c r="C119" s="334" t="s">
        <v>2430</v>
      </c>
      <c r="D119" s="334" t="s">
        <v>1273</v>
      </c>
      <c r="E119" s="334" t="s">
        <v>1223</v>
      </c>
    </row>
    <row r="120" spans="2:5" x14ac:dyDescent="0.25">
      <c r="B120" s="334" t="s">
        <v>2431</v>
      </c>
      <c r="C120" s="334" t="s">
        <v>2430</v>
      </c>
      <c r="D120" s="334" t="s">
        <v>1273</v>
      </c>
      <c r="E120" s="334" t="s">
        <v>1223</v>
      </c>
    </row>
    <row r="121" spans="2:5" x14ac:dyDescent="0.25">
      <c r="B121" s="334" t="s">
        <v>1348</v>
      </c>
      <c r="C121" s="334" t="s">
        <v>1349</v>
      </c>
      <c r="D121" s="334" t="s">
        <v>1465</v>
      </c>
      <c r="E121" s="334" t="s">
        <v>1466</v>
      </c>
    </row>
    <row r="122" spans="2:5" x14ac:dyDescent="0.25">
      <c r="B122" s="334" t="s">
        <v>1457</v>
      </c>
      <c r="C122" s="334" t="s">
        <v>1458</v>
      </c>
      <c r="D122" s="334" t="s">
        <v>1459</v>
      </c>
      <c r="E122" s="334" t="s">
        <v>1460</v>
      </c>
    </row>
    <row r="123" spans="2:5" x14ac:dyDescent="0.25">
      <c r="B123" s="334" t="s">
        <v>1457</v>
      </c>
      <c r="C123" s="334" t="s">
        <v>1458</v>
      </c>
      <c r="D123" s="334" t="s">
        <v>1459</v>
      </c>
      <c r="E123" s="334" t="s">
        <v>1460</v>
      </c>
    </row>
    <row r="124" spans="2:5" x14ac:dyDescent="0.25">
      <c r="B124" s="334" t="s">
        <v>2432</v>
      </c>
      <c r="C124" s="334" t="s">
        <v>1458</v>
      </c>
      <c r="D124" s="334" t="s">
        <v>1459</v>
      </c>
      <c r="E124" s="334" t="s">
        <v>1460</v>
      </c>
    </row>
    <row r="125" spans="2:5" x14ac:dyDescent="0.25">
      <c r="B125" s="334" t="s">
        <v>2433</v>
      </c>
      <c r="C125" s="334" t="s">
        <v>1458</v>
      </c>
      <c r="D125" s="334" t="s">
        <v>1459</v>
      </c>
      <c r="E125" s="334" t="s">
        <v>1460</v>
      </c>
    </row>
    <row r="126" spans="2:5" x14ac:dyDescent="0.25">
      <c r="B126" s="334" t="s">
        <v>1391</v>
      </c>
      <c r="C126" s="334" t="s">
        <v>1392</v>
      </c>
      <c r="D126" s="334" t="s">
        <v>1438</v>
      </c>
      <c r="E126" s="334" t="s">
        <v>1439</v>
      </c>
    </row>
    <row r="127" spans="2:5" x14ac:dyDescent="0.25">
      <c r="B127" s="334" t="s">
        <v>1240</v>
      </c>
      <c r="C127" s="334" t="s">
        <v>1241</v>
      </c>
      <c r="D127" s="334" t="s">
        <v>1239</v>
      </c>
      <c r="E127" s="334" t="s">
        <v>1220</v>
      </c>
    </row>
    <row r="128" spans="2:5" x14ac:dyDescent="0.25">
      <c r="B128" s="334" t="s">
        <v>1242</v>
      </c>
      <c r="C128" s="334" t="s">
        <v>1243</v>
      </c>
      <c r="D128" s="334" t="s">
        <v>1239</v>
      </c>
      <c r="E128" s="334" t="s">
        <v>1220</v>
      </c>
    </row>
    <row r="129" spans="2:5" x14ac:dyDescent="0.25">
      <c r="B129" s="334" t="s">
        <v>2434</v>
      </c>
      <c r="C129" s="334" t="s">
        <v>1243</v>
      </c>
      <c r="D129" s="334" t="s">
        <v>1239</v>
      </c>
      <c r="E129" s="334" t="s">
        <v>1220</v>
      </c>
    </row>
    <row r="130" spans="2:5" x14ac:dyDescent="0.25">
      <c r="B130" s="334" t="s">
        <v>1266</v>
      </c>
      <c r="C130" s="334" t="s">
        <v>1267</v>
      </c>
      <c r="D130" s="334" t="s">
        <v>1261</v>
      </c>
      <c r="E130" s="334" t="s">
        <v>1262</v>
      </c>
    </row>
    <row r="131" spans="2:5" x14ac:dyDescent="0.25">
      <c r="B131" s="334" t="s">
        <v>1263</v>
      </c>
      <c r="C131" s="334" t="s">
        <v>1264</v>
      </c>
      <c r="D131" s="334" t="s">
        <v>1261</v>
      </c>
      <c r="E131" s="334" t="s">
        <v>1262</v>
      </c>
    </row>
    <row r="132" spans="2:5" x14ac:dyDescent="0.25">
      <c r="B132" s="334" t="s">
        <v>1258</v>
      </c>
      <c r="C132" s="334" t="s">
        <v>1260</v>
      </c>
      <c r="D132" s="334" t="s">
        <v>1261</v>
      </c>
      <c r="E132" s="334" t="s">
        <v>1262</v>
      </c>
    </row>
    <row r="133" spans="2:5" x14ac:dyDescent="0.25">
      <c r="B133" s="334" t="s">
        <v>995</v>
      </c>
      <c r="C133" s="334" t="s">
        <v>1307</v>
      </c>
      <c r="D133" s="334" t="s">
        <v>1308</v>
      </c>
      <c r="E133" s="334" t="s">
        <v>1221</v>
      </c>
    </row>
    <row r="134" spans="2:5" x14ac:dyDescent="0.25">
      <c r="B134" s="334" t="s">
        <v>1306</v>
      </c>
      <c r="C134" s="334" t="s">
        <v>1307</v>
      </c>
      <c r="D134" s="334" t="s">
        <v>1308</v>
      </c>
      <c r="E134" s="334" t="s">
        <v>1221</v>
      </c>
    </row>
    <row r="135" spans="2:5" x14ac:dyDescent="0.25">
      <c r="B135" s="334" t="s">
        <v>1276</v>
      </c>
      <c r="C135" s="334" t="s">
        <v>1277</v>
      </c>
      <c r="D135" s="334" t="s">
        <v>1273</v>
      </c>
      <c r="E135" s="334" t="s">
        <v>1223</v>
      </c>
    </row>
    <row r="136" spans="2:5" x14ac:dyDescent="0.25">
      <c r="B136" s="334" t="s">
        <v>1282</v>
      </c>
      <c r="C136" s="334" t="s">
        <v>1283</v>
      </c>
      <c r="D136" s="334" t="s">
        <v>1273</v>
      </c>
      <c r="E136" s="334" t="s">
        <v>1223</v>
      </c>
    </row>
    <row r="137" spans="2:5" x14ac:dyDescent="0.25">
      <c r="B137" s="334" t="s">
        <v>1329</v>
      </c>
      <c r="C137" s="334" t="s">
        <v>1330</v>
      </c>
      <c r="D137" s="334" t="s">
        <v>1308</v>
      </c>
      <c r="E137" s="334" t="s">
        <v>1221</v>
      </c>
    </row>
    <row r="138" spans="2:5" x14ac:dyDescent="0.25">
      <c r="B138" s="334" t="s">
        <v>284</v>
      </c>
      <c r="C138" s="334" t="s">
        <v>1231</v>
      </c>
      <c r="D138" s="334" t="s">
        <v>1210</v>
      </c>
      <c r="E138" s="334" t="s">
        <v>1211</v>
      </c>
    </row>
    <row r="139" spans="2:5" x14ac:dyDescent="0.25">
      <c r="B139" s="334" t="s">
        <v>1224</v>
      </c>
      <c r="C139" s="334" t="s">
        <v>1289</v>
      </c>
      <c r="D139" s="334" t="s">
        <v>1286</v>
      </c>
      <c r="E139" s="334" t="s">
        <v>1225</v>
      </c>
    </row>
    <row r="140" spans="2:5" x14ac:dyDescent="0.25">
      <c r="B140" s="334" t="s">
        <v>1440</v>
      </c>
      <c r="C140" s="334" t="s">
        <v>1441</v>
      </c>
      <c r="D140" s="334" t="s">
        <v>1442</v>
      </c>
      <c r="E140" s="334" t="s">
        <v>1443</v>
      </c>
    </row>
    <row r="141" spans="2:5" x14ac:dyDescent="0.25">
      <c r="B141" s="334" t="s">
        <v>1204</v>
      </c>
      <c r="C141" s="334" t="s">
        <v>1411</v>
      </c>
      <c r="D141" s="334" t="s">
        <v>1410</v>
      </c>
      <c r="E141" s="334" t="s">
        <v>1216</v>
      </c>
    </row>
    <row r="142" spans="2:5" x14ac:dyDescent="0.25">
      <c r="B142" s="334" t="s">
        <v>1217</v>
      </c>
      <c r="C142" s="334" t="s">
        <v>1433</v>
      </c>
      <c r="D142" s="334" t="s">
        <v>1428</v>
      </c>
      <c r="E142" s="334" t="s">
        <v>1218</v>
      </c>
    </row>
    <row r="143" spans="2:5" x14ac:dyDescent="0.25">
      <c r="B143" s="334" t="s">
        <v>1426</v>
      </c>
      <c r="C143" s="334" t="s">
        <v>1427</v>
      </c>
      <c r="D143" s="334" t="s">
        <v>1428</v>
      </c>
      <c r="E143" s="334" t="s">
        <v>1218</v>
      </c>
    </row>
    <row r="144" spans="2:5" x14ac:dyDescent="0.25">
      <c r="B144" s="334" t="s">
        <v>2435</v>
      </c>
      <c r="C144" s="334" t="s">
        <v>1433</v>
      </c>
      <c r="D144" s="334" t="s">
        <v>1428</v>
      </c>
      <c r="E144" s="334" t="s">
        <v>1218</v>
      </c>
    </row>
    <row r="145" spans="2:5" x14ac:dyDescent="0.25">
      <c r="B145" s="334" t="s">
        <v>2435</v>
      </c>
      <c r="C145" s="334" t="s">
        <v>1433</v>
      </c>
      <c r="D145" s="334" t="s">
        <v>1428</v>
      </c>
      <c r="E145" s="334" t="s">
        <v>1218</v>
      </c>
    </row>
    <row r="146" spans="2:5" x14ac:dyDescent="0.25">
      <c r="B146" s="334" t="s">
        <v>1213</v>
      </c>
      <c r="C146" s="334" t="s">
        <v>1359</v>
      </c>
      <c r="D146" s="334" t="s">
        <v>1438</v>
      </c>
      <c r="E146" s="334" t="s">
        <v>1439</v>
      </c>
    </row>
    <row r="147" spans="2:5" x14ac:dyDescent="0.25">
      <c r="B147" s="334" t="s">
        <v>1219</v>
      </c>
      <c r="C147" s="334" t="s">
        <v>1244</v>
      </c>
      <c r="D147" s="334" t="s">
        <v>1239</v>
      </c>
      <c r="E147" s="334" t="s">
        <v>1220</v>
      </c>
    </row>
    <row r="148" spans="2:5" x14ac:dyDescent="0.25">
      <c r="B148" s="334" t="s">
        <v>1245</v>
      </c>
      <c r="C148" s="334" t="s">
        <v>1246</v>
      </c>
      <c r="D148" s="334" t="s">
        <v>1239</v>
      </c>
      <c r="E148" s="334" t="s">
        <v>1220</v>
      </c>
    </row>
    <row r="149" spans="2:5" x14ac:dyDescent="0.25">
      <c r="B149" s="334" t="s">
        <v>1259</v>
      </c>
      <c r="C149" s="334" t="s">
        <v>1265</v>
      </c>
      <c r="D149" s="334" t="s">
        <v>1261</v>
      </c>
      <c r="E149" s="334" t="s">
        <v>1262</v>
      </c>
    </row>
    <row r="150" spans="2:5" x14ac:dyDescent="0.25">
      <c r="B150" s="334" t="s">
        <v>1268</v>
      </c>
      <c r="C150" s="334" t="s">
        <v>1269</v>
      </c>
      <c r="D150" s="334" t="s">
        <v>1261</v>
      </c>
      <c r="E150" s="334" t="s">
        <v>1262</v>
      </c>
    </row>
    <row r="151" spans="2:5" x14ac:dyDescent="0.25">
      <c r="B151" s="334" t="s">
        <v>1270</v>
      </c>
      <c r="C151" s="334" t="s">
        <v>1271</v>
      </c>
      <c r="D151" s="334" t="s">
        <v>1261</v>
      </c>
      <c r="E151" s="334" t="s">
        <v>1262</v>
      </c>
    </row>
    <row r="152" spans="2:5" x14ac:dyDescent="0.25">
      <c r="B152" s="334" t="s">
        <v>2436</v>
      </c>
      <c r="C152" s="334" t="s">
        <v>1244</v>
      </c>
      <c r="D152" s="334" t="s">
        <v>1239</v>
      </c>
      <c r="E152" s="334" t="s">
        <v>1220</v>
      </c>
    </row>
    <row r="153" spans="2:5" x14ac:dyDescent="0.25">
      <c r="B153" s="334" t="s">
        <v>2437</v>
      </c>
      <c r="C153" s="334" t="s">
        <v>1246</v>
      </c>
      <c r="D153" s="334" t="s">
        <v>1239</v>
      </c>
      <c r="E153" s="334" t="s">
        <v>1220</v>
      </c>
    </row>
    <row r="154" spans="2:5" x14ac:dyDescent="0.25">
      <c r="B154" s="334" t="s">
        <v>2438</v>
      </c>
      <c r="C154" s="334" t="s">
        <v>1246</v>
      </c>
      <c r="D154" s="334" t="s">
        <v>1239</v>
      </c>
      <c r="E154" s="334" t="s">
        <v>1220</v>
      </c>
    </row>
    <row r="155" spans="2:5" x14ac:dyDescent="0.25">
      <c r="B155" s="334" t="s">
        <v>2439</v>
      </c>
      <c r="C155" s="334" t="s">
        <v>1244</v>
      </c>
      <c r="D155" s="334" t="s">
        <v>1239</v>
      </c>
      <c r="E155" s="334" t="s">
        <v>1220</v>
      </c>
    </row>
    <row r="156" spans="2:5" x14ac:dyDescent="0.25">
      <c r="B156" s="334" t="s">
        <v>2440</v>
      </c>
      <c r="C156" s="334" t="s">
        <v>1441</v>
      </c>
      <c r="D156" s="334" t="s">
        <v>1442</v>
      </c>
      <c r="E156" s="334" t="s">
        <v>1443</v>
      </c>
    </row>
    <row r="157" spans="2:5" x14ac:dyDescent="0.25">
      <c r="B157" s="334" t="s">
        <v>2441</v>
      </c>
      <c r="C157" s="334" t="s">
        <v>2442</v>
      </c>
      <c r="D157" s="334" t="s">
        <v>1402</v>
      </c>
      <c r="E157" s="334" t="s">
        <v>1215</v>
      </c>
    </row>
    <row r="158" spans="2:5" x14ac:dyDescent="0.25">
      <c r="B158" s="334" t="s">
        <v>1324</v>
      </c>
      <c r="C158" s="334" t="s">
        <v>1316</v>
      </c>
      <c r="D158" s="334" t="s">
        <v>1308</v>
      </c>
      <c r="E158" s="334" t="s">
        <v>1221</v>
      </c>
    </row>
    <row r="159" spans="2:5" x14ac:dyDescent="0.25">
      <c r="B159" s="334" t="s">
        <v>1011</v>
      </c>
      <c r="C159" s="334" t="s">
        <v>1321</v>
      </c>
      <c r="D159" s="334" t="s">
        <v>1308</v>
      </c>
      <c r="E159" s="334" t="s">
        <v>1221</v>
      </c>
    </row>
    <row r="160" spans="2:5" x14ac:dyDescent="0.25">
      <c r="B160" s="334" t="s">
        <v>1015</v>
      </c>
      <c r="C160" s="334" t="s">
        <v>1290</v>
      </c>
      <c r="D160" s="334" t="s">
        <v>1286</v>
      </c>
      <c r="E160" s="334" t="s">
        <v>1225</v>
      </c>
    </row>
    <row r="161" spans="2:5" x14ac:dyDescent="0.25">
      <c r="B161" s="334" t="s">
        <v>2443</v>
      </c>
      <c r="C161" s="334" t="s">
        <v>2444</v>
      </c>
      <c r="D161" s="334" t="s">
        <v>1442</v>
      </c>
      <c r="E161" s="334" t="s">
        <v>1443</v>
      </c>
    </row>
    <row r="162" spans="2:5" x14ac:dyDescent="0.25">
      <c r="B162" s="334" t="s">
        <v>1408</v>
      </c>
      <c r="C162" s="334" t="s">
        <v>1409</v>
      </c>
      <c r="D162" s="334" t="s">
        <v>1410</v>
      </c>
      <c r="E162" s="334" t="s">
        <v>1216</v>
      </c>
    </row>
    <row r="163" spans="2:5" x14ac:dyDescent="0.25">
      <c r="B163" s="334" t="s">
        <v>1429</v>
      </c>
      <c r="C163" s="334" t="s">
        <v>1430</v>
      </c>
      <c r="D163" s="334" t="s">
        <v>1428</v>
      </c>
      <c r="E163" s="334" t="s">
        <v>1218</v>
      </c>
    </row>
    <row r="164" spans="2:5" x14ac:dyDescent="0.25">
      <c r="B164" s="334" t="s">
        <v>2445</v>
      </c>
      <c r="C164" s="334" t="s">
        <v>1430</v>
      </c>
      <c r="D164" s="334" t="s">
        <v>1428</v>
      </c>
      <c r="E164" s="334" t="s">
        <v>1218</v>
      </c>
    </row>
    <row r="165" spans="2:5" x14ac:dyDescent="0.25">
      <c r="B165" s="334" t="s">
        <v>2446</v>
      </c>
      <c r="C165" s="334" t="s">
        <v>1290</v>
      </c>
      <c r="D165" s="334" t="s">
        <v>1286</v>
      </c>
      <c r="E165" s="334" t="s">
        <v>1225</v>
      </c>
    </row>
    <row r="166" spans="2:5" x14ac:dyDescent="0.25">
      <c r="B166" s="334" t="s">
        <v>1451</v>
      </c>
      <c r="C166" s="334" t="s">
        <v>1452</v>
      </c>
      <c r="D166" s="334" t="s">
        <v>1445</v>
      </c>
      <c r="E166" s="334" t="s">
        <v>1228</v>
      </c>
    </row>
    <row r="167" spans="2:5" x14ac:dyDescent="0.25">
      <c r="B167" s="334" t="s">
        <v>2447</v>
      </c>
      <c r="C167" s="334" t="s">
        <v>2444</v>
      </c>
      <c r="D167" s="334" t="s">
        <v>1442</v>
      </c>
      <c r="E167" s="334" t="s">
        <v>1443</v>
      </c>
    </row>
    <row r="168" spans="2:5" x14ac:dyDescent="0.25">
      <c r="B168" s="334" t="s">
        <v>2448</v>
      </c>
      <c r="C168" s="334" t="s">
        <v>1409</v>
      </c>
      <c r="D168" s="334" t="s">
        <v>1410</v>
      </c>
      <c r="E168" s="334" t="s">
        <v>1216</v>
      </c>
    </row>
    <row r="169" spans="2:5" x14ac:dyDescent="0.25">
      <c r="B169" s="334" t="s">
        <v>2449</v>
      </c>
      <c r="C169" s="334" t="s">
        <v>1430</v>
      </c>
      <c r="D169" s="334" t="s">
        <v>1428</v>
      </c>
      <c r="E169" s="334" t="s">
        <v>1218</v>
      </c>
    </row>
    <row r="170" spans="2:5" x14ac:dyDescent="0.25">
      <c r="B170" s="334" t="s">
        <v>2450</v>
      </c>
      <c r="C170" s="334" t="s">
        <v>1430</v>
      </c>
      <c r="D170" s="334" t="s">
        <v>1428</v>
      </c>
      <c r="E170" s="334" t="s">
        <v>1218</v>
      </c>
    </row>
    <row r="171" spans="2:5" x14ac:dyDescent="0.25">
      <c r="B171" s="334" t="s">
        <v>1206</v>
      </c>
      <c r="C171" s="334" t="s">
        <v>1342</v>
      </c>
      <c r="D171" s="334" t="s">
        <v>1465</v>
      </c>
      <c r="E171" s="334" t="s">
        <v>1466</v>
      </c>
    </row>
    <row r="172" spans="2:5" x14ac:dyDescent="0.25">
      <c r="B172" s="334" t="s">
        <v>1453</v>
      </c>
      <c r="C172" s="334" t="s">
        <v>1454</v>
      </c>
      <c r="D172" s="334" t="s">
        <v>1455</v>
      </c>
      <c r="E172" s="334" t="s">
        <v>1456</v>
      </c>
    </row>
    <row r="173" spans="2:5" x14ac:dyDescent="0.25">
      <c r="B173" s="334" t="s">
        <v>1019</v>
      </c>
      <c r="C173" s="334" t="s">
        <v>1376</v>
      </c>
      <c r="D173" s="334" t="s">
        <v>1438</v>
      </c>
      <c r="E173" s="334" t="s">
        <v>1439</v>
      </c>
    </row>
    <row r="174" spans="2:5" x14ac:dyDescent="0.25">
      <c r="B174" s="334" t="s">
        <v>2451</v>
      </c>
      <c r="C174" s="334" t="s">
        <v>1376</v>
      </c>
      <c r="D174" s="334" t="s">
        <v>1438</v>
      </c>
      <c r="E174" s="334" t="s">
        <v>1439</v>
      </c>
    </row>
    <row r="175" spans="2:5" x14ac:dyDescent="0.25">
      <c r="B175" s="334" t="s">
        <v>1296</v>
      </c>
      <c r="C175" s="334" t="s">
        <v>1297</v>
      </c>
      <c r="D175" s="334" t="s">
        <v>1286</v>
      </c>
      <c r="E175" s="334" t="s">
        <v>1225</v>
      </c>
    </row>
    <row r="176" spans="2:5" x14ac:dyDescent="0.25">
      <c r="B176" s="334" t="s">
        <v>1585</v>
      </c>
      <c r="C176" s="334" t="s">
        <v>2452</v>
      </c>
      <c r="D176" s="334" t="s">
        <v>2453</v>
      </c>
      <c r="E176" s="334" t="s">
        <v>2454</v>
      </c>
    </row>
    <row r="177" spans="2:5" x14ac:dyDescent="0.25">
      <c r="B177" s="334" t="s">
        <v>2455</v>
      </c>
      <c r="C177" s="334" t="s">
        <v>2456</v>
      </c>
      <c r="D177" s="334" t="s">
        <v>1410</v>
      </c>
      <c r="E177" s="334" t="s">
        <v>1216</v>
      </c>
    </row>
    <row r="178" spans="2:5" x14ac:dyDescent="0.25">
      <c r="B178" s="334" t="s">
        <v>2457</v>
      </c>
      <c r="C178" s="334" t="s">
        <v>2458</v>
      </c>
      <c r="D178" s="334" t="s">
        <v>1428</v>
      </c>
      <c r="E178" s="334" t="s">
        <v>1218</v>
      </c>
    </row>
    <row r="179" spans="2:5" x14ac:dyDescent="0.25">
      <c r="B179" s="334" t="s">
        <v>2459</v>
      </c>
      <c r="C179" s="334" t="s">
        <v>2460</v>
      </c>
      <c r="D179" s="334" t="s">
        <v>1438</v>
      </c>
      <c r="E179" s="334" t="s">
        <v>1439</v>
      </c>
    </row>
    <row r="180" spans="2:5" x14ac:dyDescent="0.25">
      <c r="B180" s="334" t="s">
        <v>2461</v>
      </c>
      <c r="C180" s="334" t="s">
        <v>2462</v>
      </c>
      <c r="D180" s="334" t="s">
        <v>1308</v>
      </c>
      <c r="E180" s="334" t="s">
        <v>1221</v>
      </c>
    </row>
    <row r="181" spans="2:5" x14ac:dyDescent="0.25">
      <c r="B181" s="334" t="s">
        <v>2463</v>
      </c>
      <c r="C181" s="334" t="s">
        <v>2462</v>
      </c>
      <c r="D181" s="334" t="s">
        <v>1308</v>
      </c>
      <c r="E181" s="334" t="s">
        <v>1221</v>
      </c>
    </row>
    <row r="182" spans="2:5" x14ac:dyDescent="0.25">
      <c r="B182" s="334" t="s">
        <v>1350</v>
      </c>
      <c r="C182" s="334" t="s">
        <v>1351</v>
      </c>
      <c r="D182" s="334" t="s">
        <v>1465</v>
      </c>
      <c r="E182" s="334" t="s">
        <v>1466</v>
      </c>
    </row>
    <row r="183" spans="2:5" x14ac:dyDescent="0.25">
      <c r="B183" s="334" t="s">
        <v>1029</v>
      </c>
      <c r="C183" s="334" t="s">
        <v>1441</v>
      </c>
      <c r="D183" s="334" t="s">
        <v>1442</v>
      </c>
      <c r="E183" s="334" t="s">
        <v>1443</v>
      </c>
    </row>
    <row r="184" spans="2:5" x14ac:dyDescent="0.25">
      <c r="B184" s="334" t="s">
        <v>2464</v>
      </c>
      <c r="C184" s="334" t="s">
        <v>1411</v>
      </c>
      <c r="D184" s="334" t="s">
        <v>1410</v>
      </c>
      <c r="E184" s="334" t="s">
        <v>1216</v>
      </c>
    </row>
    <row r="185" spans="2:5" x14ac:dyDescent="0.25">
      <c r="B185" s="334" t="s">
        <v>2465</v>
      </c>
      <c r="C185" s="334" t="s">
        <v>1433</v>
      </c>
      <c r="D185" s="334" t="s">
        <v>1428</v>
      </c>
      <c r="E185" s="334" t="s">
        <v>1218</v>
      </c>
    </row>
    <row r="186" spans="2:5" x14ac:dyDescent="0.25">
      <c r="B186" s="334" t="s">
        <v>2466</v>
      </c>
      <c r="C186" s="334" t="s">
        <v>1433</v>
      </c>
      <c r="D186" s="334" t="s">
        <v>1428</v>
      </c>
      <c r="E186" s="334" t="s">
        <v>1218</v>
      </c>
    </row>
    <row r="187" spans="2:5" x14ac:dyDescent="0.25">
      <c r="B187" s="334" t="s">
        <v>2467</v>
      </c>
      <c r="C187" s="334" t="s">
        <v>1359</v>
      </c>
      <c r="D187" s="334" t="s">
        <v>1438</v>
      </c>
      <c r="E187" s="334" t="s">
        <v>1439</v>
      </c>
    </row>
    <row r="188" spans="2:5" x14ac:dyDescent="0.25">
      <c r="B188" s="334" t="s">
        <v>2468</v>
      </c>
      <c r="C188" s="334" t="s">
        <v>1244</v>
      </c>
      <c r="D188" s="334" t="s">
        <v>1239</v>
      </c>
      <c r="E188" s="334" t="s">
        <v>1220</v>
      </c>
    </row>
    <row r="189" spans="2:5" x14ac:dyDescent="0.25">
      <c r="B189" s="334" t="s">
        <v>2469</v>
      </c>
      <c r="C189" s="334" t="s">
        <v>1246</v>
      </c>
      <c r="D189" s="334" t="s">
        <v>1239</v>
      </c>
      <c r="E189" s="334" t="s">
        <v>1220</v>
      </c>
    </row>
    <row r="190" spans="2:5" x14ac:dyDescent="0.25">
      <c r="B190" s="334" t="s">
        <v>2470</v>
      </c>
      <c r="C190" s="334" t="s">
        <v>2471</v>
      </c>
      <c r="D190" s="334" t="s">
        <v>1402</v>
      </c>
      <c r="E190" s="334" t="s">
        <v>1215</v>
      </c>
    </row>
    <row r="191" spans="2:5" x14ac:dyDescent="0.25">
      <c r="B191" s="334" t="s">
        <v>1039</v>
      </c>
      <c r="C191" s="334" t="s">
        <v>1312</v>
      </c>
      <c r="D191" s="334" t="s">
        <v>1308</v>
      </c>
      <c r="E191" s="334" t="s">
        <v>1221</v>
      </c>
    </row>
    <row r="192" spans="2:5" x14ac:dyDescent="0.25">
      <c r="B192" s="334" t="s">
        <v>1368</v>
      </c>
      <c r="C192" s="334" t="s">
        <v>1369</v>
      </c>
      <c r="D192" s="334" t="s">
        <v>1438</v>
      </c>
      <c r="E192" s="334" t="s">
        <v>1439</v>
      </c>
    </row>
    <row r="193" spans="2:5" x14ac:dyDescent="0.25">
      <c r="B193" s="334" t="s">
        <v>1287</v>
      </c>
      <c r="C193" s="334" t="s">
        <v>1288</v>
      </c>
      <c r="D193" s="334" t="s">
        <v>1286</v>
      </c>
      <c r="E193" s="334" t="s">
        <v>1225</v>
      </c>
    </row>
    <row r="194" spans="2:5" x14ac:dyDescent="0.25">
      <c r="B194" s="334" t="s">
        <v>1412</v>
      </c>
      <c r="C194" s="334" t="s">
        <v>1413</v>
      </c>
      <c r="D194" s="334" t="s">
        <v>1410</v>
      </c>
      <c r="E194" s="334" t="s">
        <v>1216</v>
      </c>
    </row>
    <row r="195" spans="2:5" x14ac:dyDescent="0.25">
      <c r="B195" s="334" t="s">
        <v>2472</v>
      </c>
      <c r="C195" s="334" t="s">
        <v>1369</v>
      </c>
      <c r="D195" s="334" t="s">
        <v>1438</v>
      </c>
      <c r="E195" s="334" t="s">
        <v>1439</v>
      </c>
    </row>
    <row r="196" spans="2:5" x14ac:dyDescent="0.25">
      <c r="B196" s="334" t="s">
        <v>2473</v>
      </c>
      <c r="C196" s="334" t="s">
        <v>1332</v>
      </c>
      <c r="D196" s="334" t="s">
        <v>1308</v>
      </c>
      <c r="E196" s="334" t="s">
        <v>1221</v>
      </c>
    </row>
    <row r="197" spans="2:5" x14ac:dyDescent="0.25">
      <c r="B197" s="334" t="s">
        <v>1331</v>
      </c>
      <c r="C197" s="334" t="s">
        <v>1332</v>
      </c>
      <c r="D197" s="334" t="s">
        <v>1308</v>
      </c>
      <c r="E197" s="334" t="s">
        <v>1221</v>
      </c>
    </row>
    <row r="198" spans="2:5" x14ac:dyDescent="0.25">
      <c r="B198" s="334" t="s">
        <v>1310</v>
      </c>
      <c r="C198" s="334" t="s">
        <v>1311</v>
      </c>
      <c r="D198" s="334" t="s">
        <v>1308</v>
      </c>
      <c r="E198" s="334" t="s">
        <v>1221</v>
      </c>
    </row>
    <row r="199" spans="2:5" x14ac:dyDescent="0.25">
      <c r="B199" s="334" t="s">
        <v>2474</v>
      </c>
      <c r="C199" s="334" t="s">
        <v>1231</v>
      </c>
      <c r="D199" s="334" t="s">
        <v>1210</v>
      </c>
      <c r="E199" s="334" t="s">
        <v>1211</v>
      </c>
    </row>
    <row r="200" spans="2:5" x14ac:dyDescent="0.25">
      <c r="B200" s="334" t="s">
        <v>1302</v>
      </c>
      <c r="C200" s="334" t="s">
        <v>1303</v>
      </c>
      <c r="D200" s="334" t="s">
        <v>1304</v>
      </c>
      <c r="E200" s="334" t="s">
        <v>1305</v>
      </c>
    </row>
    <row r="201" spans="2:5" x14ac:dyDescent="0.25">
      <c r="B201" s="334" t="s">
        <v>2475</v>
      </c>
      <c r="C201" s="334" t="s">
        <v>2476</v>
      </c>
      <c r="D201" s="334" t="s">
        <v>1304</v>
      </c>
      <c r="E201" s="334" t="s">
        <v>1305</v>
      </c>
    </row>
    <row r="202" spans="2:5" x14ac:dyDescent="0.25">
      <c r="B202" s="334" t="s">
        <v>2477</v>
      </c>
      <c r="C202" s="334" t="s">
        <v>1303</v>
      </c>
      <c r="D202" s="334" t="s">
        <v>1304</v>
      </c>
      <c r="E202" s="334" t="s">
        <v>1305</v>
      </c>
    </row>
    <row r="203" spans="2:5" x14ac:dyDescent="0.25">
      <c r="B203" s="334" t="s">
        <v>1313</v>
      </c>
      <c r="C203" s="334" t="s">
        <v>1314</v>
      </c>
      <c r="D203" s="334" t="s">
        <v>1308</v>
      </c>
      <c r="E203" s="334" t="s">
        <v>1221</v>
      </c>
    </row>
    <row r="204" spans="2:5" x14ac:dyDescent="0.25">
      <c r="B204" s="334" t="s">
        <v>2478</v>
      </c>
      <c r="C204" s="334" t="s">
        <v>1231</v>
      </c>
      <c r="D204" s="334" t="s">
        <v>1210</v>
      </c>
      <c r="E204" s="334" t="s">
        <v>1211</v>
      </c>
    </row>
    <row r="205" spans="2:5" x14ac:dyDescent="0.25">
      <c r="B205" s="334" t="s">
        <v>2479</v>
      </c>
      <c r="C205" s="334" t="s">
        <v>2480</v>
      </c>
      <c r="D205" s="334" t="s">
        <v>1465</v>
      </c>
      <c r="E205" s="334" t="s">
        <v>1466</v>
      </c>
    </row>
    <row r="206" spans="2:5" x14ac:dyDescent="0.25">
      <c r="B206" s="334" t="s">
        <v>2481</v>
      </c>
      <c r="C206" s="334" t="s">
        <v>2482</v>
      </c>
      <c r="D206" s="334" t="s">
        <v>1438</v>
      </c>
      <c r="E206" s="334" t="s">
        <v>1439</v>
      </c>
    </row>
    <row r="207" spans="2:5" x14ac:dyDescent="0.25">
      <c r="B207" s="334" t="s">
        <v>2483</v>
      </c>
      <c r="C207" s="334" t="s">
        <v>1303</v>
      </c>
      <c r="D207" s="334" t="s">
        <v>1304</v>
      </c>
      <c r="E207" s="334" t="s">
        <v>1305</v>
      </c>
    </row>
    <row r="208" spans="2:5" x14ac:dyDescent="0.25">
      <c r="B208" s="334" t="s">
        <v>2484</v>
      </c>
      <c r="C208" s="334" t="s">
        <v>2476</v>
      </c>
      <c r="D208" s="334" t="s">
        <v>1304</v>
      </c>
      <c r="E208" s="334" t="s">
        <v>1305</v>
      </c>
    </row>
    <row r="209" spans="2:5" x14ac:dyDescent="0.25">
      <c r="B209" s="334" t="s">
        <v>1393</v>
      </c>
      <c r="C209" s="334" t="s">
        <v>1394</v>
      </c>
      <c r="D209" s="334" t="s">
        <v>1438</v>
      </c>
      <c r="E209" s="334" t="s">
        <v>1439</v>
      </c>
    </row>
    <row r="210" spans="2:5" x14ac:dyDescent="0.25">
      <c r="B210" s="334" t="s">
        <v>1387</v>
      </c>
      <c r="C210" s="334" t="s">
        <v>1388</v>
      </c>
      <c r="D210" s="334" t="s">
        <v>1438</v>
      </c>
      <c r="E210" s="334" t="s">
        <v>1439</v>
      </c>
    </row>
    <row r="211" spans="2:5" x14ac:dyDescent="0.25">
      <c r="B211" s="334" t="s">
        <v>1364</v>
      </c>
      <c r="C211" s="334" t="s">
        <v>1365</v>
      </c>
      <c r="D211" s="334" t="s">
        <v>1438</v>
      </c>
      <c r="E211" s="334" t="s">
        <v>1439</v>
      </c>
    </row>
    <row r="212" spans="2:5" x14ac:dyDescent="0.25">
      <c r="B212" s="334" t="s">
        <v>2485</v>
      </c>
      <c r="C212" s="334" t="s">
        <v>2486</v>
      </c>
      <c r="D212" s="334" t="s">
        <v>1438</v>
      </c>
      <c r="E212" s="334" t="s">
        <v>1439</v>
      </c>
    </row>
    <row r="213" spans="2:5" x14ac:dyDescent="0.25">
      <c r="B213" s="334" t="s">
        <v>2487</v>
      </c>
      <c r="C213" s="334" t="s">
        <v>2488</v>
      </c>
      <c r="D213" s="334" t="s">
        <v>1438</v>
      </c>
      <c r="E213" s="334" t="s">
        <v>1439</v>
      </c>
    </row>
    <row r="214" spans="2:5" x14ac:dyDescent="0.25">
      <c r="B214" s="334" t="s">
        <v>1400</v>
      </c>
      <c r="C214" s="334" t="s">
        <v>1401</v>
      </c>
      <c r="D214" s="334" t="s">
        <v>1402</v>
      </c>
      <c r="E214" s="334" t="s">
        <v>1215</v>
      </c>
    </row>
    <row r="215" spans="2:5" x14ac:dyDescent="0.25">
      <c r="B215" s="334" t="s">
        <v>1448</v>
      </c>
      <c r="C215" s="334" t="s">
        <v>1449</v>
      </c>
      <c r="D215" s="334" t="s">
        <v>1445</v>
      </c>
      <c r="E215" s="334" t="s">
        <v>1228</v>
      </c>
    </row>
    <row r="216" spans="2:5" x14ac:dyDescent="0.25">
      <c r="B216" s="334" t="s">
        <v>1325</v>
      </c>
      <c r="C216" s="334" t="s">
        <v>1326</v>
      </c>
      <c r="D216" s="334" t="s">
        <v>1308</v>
      </c>
      <c r="E216" s="334" t="s">
        <v>1221</v>
      </c>
    </row>
    <row r="217" spans="2:5" x14ac:dyDescent="0.25">
      <c r="B217" s="334" t="s">
        <v>2489</v>
      </c>
      <c r="C217" s="334" t="s">
        <v>1423</v>
      </c>
      <c r="D217" s="334" t="s">
        <v>1410</v>
      </c>
      <c r="E217" s="334" t="s">
        <v>1216</v>
      </c>
    </row>
    <row r="218" spans="2:5" x14ac:dyDescent="0.25">
      <c r="B218" s="334" t="s">
        <v>2490</v>
      </c>
      <c r="C218" s="334" t="s">
        <v>2412</v>
      </c>
      <c r="D218" s="334" t="s">
        <v>1410</v>
      </c>
      <c r="E218" s="334" t="s">
        <v>1216</v>
      </c>
    </row>
    <row r="219" spans="2:5" x14ac:dyDescent="0.25">
      <c r="B219" s="334" t="s">
        <v>2491</v>
      </c>
      <c r="C219" s="334" t="s">
        <v>1409</v>
      </c>
      <c r="D219" s="334" t="s">
        <v>1410</v>
      </c>
      <c r="E219" s="334" t="s">
        <v>1216</v>
      </c>
    </row>
    <row r="220" spans="2:5" x14ac:dyDescent="0.25">
      <c r="B220" s="334" t="s">
        <v>2492</v>
      </c>
      <c r="C220" s="334" t="s">
        <v>1417</v>
      </c>
      <c r="D220" s="334" t="s">
        <v>1410</v>
      </c>
      <c r="E220" s="334" t="s">
        <v>1216</v>
      </c>
    </row>
    <row r="221" spans="2:5" x14ac:dyDescent="0.25">
      <c r="B221" s="334" t="s">
        <v>1315</v>
      </c>
      <c r="C221" s="334" t="s">
        <v>1316</v>
      </c>
      <c r="D221" s="334" t="s">
        <v>1308</v>
      </c>
      <c r="E221" s="334" t="s">
        <v>1221</v>
      </c>
    </row>
    <row r="222" spans="2:5" x14ac:dyDescent="0.25">
      <c r="B222" s="334" t="s">
        <v>1247</v>
      </c>
      <c r="C222" s="334" t="s">
        <v>1248</v>
      </c>
      <c r="D222" s="334" t="s">
        <v>1249</v>
      </c>
      <c r="E222" s="334" t="s">
        <v>1250</v>
      </c>
    </row>
    <row r="223" spans="2:5" x14ac:dyDescent="0.25">
      <c r="B223" s="334" t="s">
        <v>1253</v>
      </c>
      <c r="C223" s="334" t="s">
        <v>1254</v>
      </c>
      <c r="D223" s="334" t="s">
        <v>1249</v>
      </c>
      <c r="E223" s="334" t="s">
        <v>1250</v>
      </c>
    </row>
    <row r="224" spans="2:5" x14ac:dyDescent="0.25">
      <c r="B224" s="334" t="s">
        <v>1222</v>
      </c>
      <c r="C224" s="334" t="s">
        <v>1272</v>
      </c>
      <c r="D224" s="334" t="s">
        <v>1273</v>
      </c>
      <c r="E224" s="334" t="s">
        <v>1223</v>
      </c>
    </row>
    <row r="225" spans="2:5" x14ac:dyDescent="0.25">
      <c r="B225" s="334" t="s">
        <v>1274</v>
      </c>
      <c r="C225" s="334" t="s">
        <v>1275</v>
      </c>
      <c r="D225" s="334" t="s">
        <v>1273</v>
      </c>
      <c r="E225" s="334" t="s">
        <v>1223</v>
      </c>
    </row>
    <row r="226" spans="2:5" x14ac:dyDescent="0.25">
      <c r="B226" s="334" t="s">
        <v>1278</v>
      </c>
      <c r="C226" s="334" t="s">
        <v>1279</v>
      </c>
      <c r="D226" s="334" t="s">
        <v>1273</v>
      </c>
      <c r="E226" s="334" t="s">
        <v>1223</v>
      </c>
    </row>
    <row r="227" spans="2:5" x14ac:dyDescent="0.25">
      <c r="B227" s="334" t="s">
        <v>1346</v>
      </c>
      <c r="C227" s="334" t="s">
        <v>1347</v>
      </c>
      <c r="D227" s="334" t="s">
        <v>1465</v>
      </c>
      <c r="E227" s="334" t="s">
        <v>1466</v>
      </c>
    </row>
    <row r="228" spans="2:5" x14ac:dyDescent="0.25">
      <c r="B228" s="334" t="s">
        <v>448</v>
      </c>
      <c r="C228" s="334" t="s">
        <v>1345</v>
      </c>
      <c r="D228" s="334" t="s">
        <v>1465</v>
      </c>
      <c r="E228" s="334" t="s">
        <v>1466</v>
      </c>
    </row>
    <row r="229" spans="2:5" x14ac:dyDescent="0.25">
      <c r="B229" s="334" t="s">
        <v>2493</v>
      </c>
      <c r="C229" s="334" t="s">
        <v>1272</v>
      </c>
      <c r="D229" s="334" t="s">
        <v>1273</v>
      </c>
      <c r="E229" s="334" t="s">
        <v>1223</v>
      </c>
    </row>
    <row r="230" spans="2:5" x14ac:dyDescent="0.25">
      <c r="B230" s="334" t="s">
        <v>2494</v>
      </c>
      <c r="C230" s="334" t="s">
        <v>2495</v>
      </c>
      <c r="D230" s="334" t="s">
        <v>1273</v>
      </c>
      <c r="E230" s="334" t="s">
        <v>1223</v>
      </c>
    </row>
    <row r="231" spans="2:5" x14ac:dyDescent="0.25">
      <c r="B231" s="334" t="s">
        <v>2496</v>
      </c>
      <c r="C231" s="334" t="s">
        <v>1330</v>
      </c>
      <c r="D231" s="334" t="s">
        <v>1308</v>
      </c>
      <c r="E231" s="334" t="s">
        <v>1221</v>
      </c>
    </row>
    <row r="232" spans="2:5" x14ac:dyDescent="0.25">
      <c r="B232" s="334" t="s">
        <v>2497</v>
      </c>
      <c r="C232" s="334" t="s">
        <v>1326</v>
      </c>
      <c r="D232" s="334" t="s">
        <v>1308</v>
      </c>
      <c r="E232" s="334" t="s">
        <v>1221</v>
      </c>
    </row>
    <row r="233" spans="2:5" x14ac:dyDescent="0.25">
      <c r="B233" s="334" t="s">
        <v>1338</v>
      </c>
      <c r="C233" s="334" t="s">
        <v>1339</v>
      </c>
      <c r="D233" s="334" t="s">
        <v>1465</v>
      </c>
      <c r="E233" s="334" t="s">
        <v>1466</v>
      </c>
    </row>
    <row r="234" spans="2:5" x14ac:dyDescent="0.25">
      <c r="B234" s="334" t="s">
        <v>2498</v>
      </c>
      <c r="C234" s="334" t="s">
        <v>1316</v>
      </c>
      <c r="D234" s="334" t="s">
        <v>1308</v>
      </c>
      <c r="E234" s="334" t="s">
        <v>1221</v>
      </c>
    </row>
    <row r="235" spans="2:5" x14ac:dyDescent="0.25">
      <c r="B235" s="334" t="s">
        <v>1292</v>
      </c>
      <c r="C235" s="334" t="s">
        <v>1293</v>
      </c>
      <c r="D235" s="334" t="s">
        <v>1286</v>
      </c>
      <c r="E235" s="334" t="s">
        <v>1225</v>
      </c>
    </row>
    <row r="236" spans="2:5" x14ac:dyDescent="0.25">
      <c r="B236" s="334" t="s">
        <v>1147</v>
      </c>
      <c r="C236" s="334" t="s">
        <v>1323</v>
      </c>
      <c r="D236" s="334" t="s">
        <v>1308</v>
      </c>
      <c r="E236" s="334" t="s">
        <v>1221</v>
      </c>
    </row>
    <row r="237" spans="2:5" x14ac:dyDescent="0.25">
      <c r="B237" s="334" t="s">
        <v>1397</v>
      </c>
      <c r="C237" s="334" t="s">
        <v>1398</v>
      </c>
      <c r="D237" s="334" t="s">
        <v>1438</v>
      </c>
      <c r="E237" s="334" t="s">
        <v>1439</v>
      </c>
    </row>
    <row r="238" spans="2:5" x14ac:dyDescent="0.25">
      <c r="B238" s="334" t="s">
        <v>2499</v>
      </c>
      <c r="C238" s="334" t="s">
        <v>1293</v>
      </c>
      <c r="D238" s="334" t="s">
        <v>1286</v>
      </c>
      <c r="E238" s="334" t="s">
        <v>1225</v>
      </c>
    </row>
    <row r="239" spans="2:5" x14ac:dyDescent="0.25">
      <c r="B239" s="334" t="s">
        <v>2500</v>
      </c>
      <c r="C239" s="334" t="s">
        <v>1231</v>
      </c>
      <c r="D239" s="334" t="s">
        <v>1210</v>
      </c>
      <c r="E239" s="334" t="s">
        <v>1211</v>
      </c>
    </row>
    <row r="240" spans="2:5" x14ac:dyDescent="0.25">
      <c r="B240" s="334" t="s">
        <v>1362</v>
      </c>
      <c r="C240" s="334" t="s">
        <v>1363</v>
      </c>
      <c r="D240" s="334" t="s">
        <v>1438</v>
      </c>
      <c r="E240" s="334" t="s">
        <v>1439</v>
      </c>
    </row>
    <row r="241" spans="2:5" x14ac:dyDescent="0.25">
      <c r="B241" s="334" t="s">
        <v>1461</v>
      </c>
      <c r="C241" s="334" t="s">
        <v>1462</v>
      </c>
      <c r="D241" s="334" t="s">
        <v>1463</v>
      </c>
      <c r="E241" s="334" t="s">
        <v>1464</v>
      </c>
    </row>
    <row r="242" spans="2:5" x14ac:dyDescent="0.25">
      <c r="B242" s="334" t="s">
        <v>2501</v>
      </c>
      <c r="C242" s="334" t="s">
        <v>1462</v>
      </c>
      <c r="D242" s="334" t="s">
        <v>1463</v>
      </c>
      <c r="E242" s="334" t="s">
        <v>1464</v>
      </c>
    </row>
    <row r="243" spans="2:5" x14ac:dyDescent="0.25">
      <c r="B243" s="334" t="s">
        <v>1354</v>
      </c>
      <c r="C243" s="334" t="s">
        <v>1355</v>
      </c>
      <c r="D243" s="334" t="s">
        <v>1465</v>
      </c>
      <c r="E243" s="334" t="s">
        <v>1466</v>
      </c>
    </row>
    <row r="244" spans="2:5" x14ac:dyDescent="0.25">
      <c r="B244" s="334" t="s">
        <v>2502</v>
      </c>
      <c r="C244" s="334" t="s">
        <v>1295</v>
      </c>
      <c r="D244" s="334" t="s">
        <v>1286</v>
      </c>
      <c r="E244" s="334" t="s">
        <v>1225</v>
      </c>
    </row>
    <row r="245" spans="2:5" x14ac:dyDescent="0.25">
      <c r="B245" s="334" t="s">
        <v>1294</v>
      </c>
      <c r="C245" s="334" t="s">
        <v>1295</v>
      </c>
      <c r="D245" s="334" t="s">
        <v>1286</v>
      </c>
      <c r="E245" s="334" t="s">
        <v>1225</v>
      </c>
    </row>
    <row r="246" spans="2:5" x14ac:dyDescent="0.25">
      <c r="B246" s="334" t="s">
        <v>1416</v>
      </c>
      <c r="C246" s="334" t="s">
        <v>1417</v>
      </c>
      <c r="D246" s="334" t="s">
        <v>1410</v>
      </c>
      <c r="E246" s="334" t="s">
        <v>1216</v>
      </c>
    </row>
    <row r="247" spans="2:5" x14ac:dyDescent="0.25">
      <c r="B247" s="334" t="s">
        <v>2503</v>
      </c>
      <c r="C247" s="334" t="s">
        <v>2359</v>
      </c>
      <c r="D247" s="334" t="s">
        <v>1438</v>
      </c>
      <c r="E247" s="334" t="s">
        <v>1439</v>
      </c>
    </row>
    <row r="248" spans="2:5" x14ac:dyDescent="0.25">
      <c r="B248" s="334" t="s">
        <v>2504</v>
      </c>
      <c r="C248" s="334" t="s">
        <v>1450</v>
      </c>
      <c r="D248" s="334" t="s">
        <v>1445</v>
      </c>
      <c r="E248" s="334" t="s">
        <v>1228</v>
      </c>
    </row>
    <row r="249" spans="2:5" x14ac:dyDescent="0.25">
      <c r="B249" s="334" t="s">
        <v>2505</v>
      </c>
      <c r="C249" s="334" t="s">
        <v>1450</v>
      </c>
      <c r="D249" s="334" t="s">
        <v>1445</v>
      </c>
      <c r="E249" s="334" t="s">
        <v>1228</v>
      </c>
    </row>
    <row r="250" spans="2:5" x14ac:dyDescent="0.25">
      <c r="B250" s="334" t="s">
        <v>2506</v>
      </c>
      <c r="C250" s="334" t="s">
        <v>2507</v>
      </c>
      <c r="D250" s="334" t="s">
        <v>1402</v>
      </c>
      <c r="E250" s="334" t="s">
        <v>1215</v>
      </c>
    </row>
    <row r="251" spans="2:5" x14ac:dyDescent="0.25">
      <c r="B251" s="334" t="s">
        <v>2508</v>
      </c>
      <c r="C251" s="334" t="s">
        <v>1323</v>
      </c>
      <c r="D251" s="334" t="s">
        <v>1308</v>
      </c>
      <c r="E251" s="334" t="s">
        <v>1221</v>
      </c>
    </row>
    <row r="252" spans="2:5" x14ac:dyDescent="0.25">
      <c r="B252" s="334" t="s">
        <v>2509</v>
      </c>
      <c r="C252" s="334" t="s">
        <v>1398</v>
      </c>
      <c r="D252" s="334" t="s">
        <v>1438</v>
      </c>
      <c r="E252" s="334" t="s">
        <v>1439</v>
      </c>
    </row>
    <row r="253" spans="2:5" x14ac:dyDescent="0.25">
      <c r="B253" s="334" t="s">
        <v>2510</v>
      </c>
      <c r="C253" s="334" t="s">
        <v>1398</v>
      </c>
      <c r="D253" s="334" t="s">
        <v>1438</v>
      </c>
      <c r="E253" s="334" t="s">
        <v>1439</v>
      </c>
    </row>
    <row r="254" spans="2:5" x14ac:dyDescent="0.25">
      <c r="B254" s="334" t="s">
        <v>2511</v>
      </c>
      <c r="C254" s="334" t="s">
        <v>1293</v>
      </c>
      <c r="D254" s="334" t="s">
        <v>1286</v>
      </c>
      <c r="E254" s="334" t="s">
        <v>1225</v>
      </c>
    </row>
    <row r="255" spans="2:5" x14ac:dyDescent="0.25">
      <c r="B255" s="334" t="s">
        <v>1467</v>
      </c>
      <c r="C255" s="334" t="s">
        <v>2512</v>
      </c>
      <c r="D255" s="334" t="s">
        <v>2513</v>
      </c>
      <c r="E255" s="334" t="s">
        <v>2514</v>
      </c>
    </row>
  </sheetData>
  <autoFilter ref="B2:E255" xr:uid="{00000000-0009-0000-0000-00000C00000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I41"/>
  <sheetViews>
    <sheetView topLeftCell="A4" workbookViewId="0">
      <selection activeCell="B29" sqref="B29"/>
    </sheetView>
  </sheetViews>
  <sheetFormatPr defaultColWidth="8.85546875" defaultRowHeight="12.75" x14ac:dyDescent="0.2"/>
  <cols>
    <col min="1" max="1" width="19.7109375" style="19" customWidth="1"/>
    <col min="2" max="2" width="28" style="19" customWidth="1"/>
    <col min="3" max="4" width="8.85546875" style="19"/>
    <col min="5" max="5" width="32.42578125" style="19" customWidth="1"/>
    <col min="6" max="6" width="30.85546875" style="19" bestFit="1" customWidth="1"/>
    <col min="7" max="16384" width="8.85546875" style="19"/>
  </cols>
  <sheetData>
    <row r="1" spans="1:7" x14ac:dyDescent="0.2">
      <c r="A1" s="27" t="s">
        <v>1485</v>
      </c>
    </row>
    <row r="6" spans="1:7" x14ac:dyDescent="0.2">
      <c r="A6" s="25" t="s">
        <v>1478</v>
      </c>
      <c r="B6" s="21"/>
    </row>
    <row r="8" spans="1:7" x14ac:dyDescent="0.2">
      <c r="A8" s="22" t="s">
        <v>1493</v>
      </c>
      <c r="B8" s="22" t="b">
        <v>1</v>
      </c>
    </row>
    <row r="9" spans="1:7" x14ac:dyDescent="0.2">
      <c r="B9" s="22" t="b">
        <v>0</v>
      </c>
    </row>
    <row r="11" spans="1:7" x14ac:dyDescent="0.2">
      <c r="A11" s="25" t="s">
        <v>1500</v>
      </c>
      <c r="B11" s="21"/>
      <c r="E11" s="25" t="s">
        <v>1520</v>
      </c>
      <c r="F11" s="25" t="s">
        <v>1582</v>
      </c>
      <c r="G11" s="25" t="s">
        <v>1522</v>
      </c>
    </row>
    <row r="13" spans="1:7" x14ac:dyDescent="0.2">
      <c r="A13" s="22" t="s">
        <v>1541</v>
      </c>
      <c r="B13" s="19">
        <v>4</v>
      </c>
      <c r="E13" s="22" t="s">
        <v>1410</v>
      </c>
      <c r="F13" s="22" t="s">
        <v>1560</v>
      </c>
      <c r="G13" s="22" t="s">
        <v>1204</v>
      </c>
    </row>
    <row r="14" spans="1:7" x14ac:dyDescent="0.2">
      <c r="B14" s="19">
        <v>5</v>
      </c>
      <c r="E14" s="22" t="s">
        <v>1428</v>
      </c>
      <c r="F14" s="22" t="s">
        <v>1561</v>
      </c>
      <c r="G14" s="22" t="s">
        <v>1217</v>
      </c>
    </row>
    <row r="15" spans="1:7" x14ac:dyDescent="0.2">
      <c r="E15" s="22" t="s">
        <v>1465</v>
      </c>
      <c r="F15" s="22" t="s">
        <v>1559</v>
      </c>
      <c r="G15" s="22" t="s">
        <v>1206</v>
      </c>
    </row>
    <row r="16" spans="1:7" x14ac:dyDescent="0.2">
      <c r="A16" s="22" t="s">
        <v>1542</v>
      </c>
      <c r="B16" s="19">
        <v>0</v>
      </c>
      <c r="E16" s="22" t="s">
        <v>1459</v>
      </c>
      <c r="F16" s="22" t="s">
        <v>1562</v>
      </c>
      <c r="G16" s="22" t="s">
        <v>1457</v>
      </c>
    </row>
    <row r="17" spans="1:9" x14ac:dyDescent="0.2">
      <c r="B17" s="19">
        <v>2</v>
      </c>
      <c r="E17" s="22" t="s">
        <v>1455</v>
      </c>
      <c r="F17" s="22" t="s">
        <v>1563</v>
      </c>
      <c r="G17" s="22" t="s">
        <v>1453</v>
      </c>
    </row>
    <row r="18" spans="1:9" x14ac:dyDescent="0.2">
      <c r="B18" s="19">
        <v>3</v>
      </c>
      <c r="E18" s="22" t="s">
        <v>1588</v>
      </c>
      <c r="F18" s="22" t="s">
        <v>1558</v>
      </c>
      <c r="G18" s="22" t="s">
        <v>14</v>
      </c>
      <c r="H18" s="22"/>
      <c r="I18" s="22"/>
    </row>
    <row r="19" spans="1:9" x14ac:dyDescent="0.2">
      <c r="B19" s="19">
        <v>4</v>
      </c>
      <c r="E19" s="22" t="s">
        <v>1589</v>
      </c>
      <c r="F19" s="22" t="s">
        <v>1570</v>
      </c>
      <c r="G19" s="22" t="s">
        <v>1587</v>
      </c>
      <c r="H19" s="22"/>
      <c r="I19" s="22"/>
    </row>
    <row r="20" spans="1:9" x14ac:dyDescent="0.2">
      <c r="E20" s="22" t="s">
        <v>1273</v>
      </c>
      <c r="F20" s="22" t="s">
        <v>1571</v>
      </c>
      <c r="G20" s="22" t="s">
        <v>1222</v>
      </c>
      <c r="H20" s="22"/>
      <c r="I20" s="22"/>
    </row>
    <row r="21" spans="1:9" x14ac:dyDescent="0.2">
      <c r="A21" s="25" t="s">
        <v>1546</v>
      </c>
      <c r="B21" s="21"/>
      <c r="E21" s="22" t="s">
        <v>1399</v>
      </c>
      <c r="F21" s="22" t="s">
        <v>1559</v>
      </c>
      <c r="G21" s="22" t="s">
        <v>1206</v>
      </c>
      <c r="H21" s="22"/>
      <c r="I21" s="22"/>
    </row>
    <row r="22" spans="1:9" x14ac:dyDescent="0.2">
      <c r="E22" s="22" t="s">
        <v>1590</v>
      </c>
      <c r="F22" s="22" t="s">
        <v>1567</v>
      </c>
      <c r="G22" s="22" t="s">
        <v>1585</v>
      </c>
      <c r="H22" s="22"/>
      <c r="I22" s="22"/>
    </row>
    <row r="23" spans="1:9" x14ac:dyDescent="0.2">
      <c r="A23" s="22" t="s">
        <v>1551</v>
      </c>
      <c r="E23" s="22" t="s">
        <v>1591</v>
      </c>
      <c r="F23" s="22" t="s">
        <v>1583</v>
      </c>
      <c r="G23" s="22" t="s">
        <v>1584</v>
      </c>
      <c r="H23" s="22"/>
      <c r="I23" s="22"/>
    </row>
    <row r="24" spans="1:9" x14ac:dyDescent="0.2">
      <c r="A24" s="22" t="s">
        <v>1547</v>
      </c>
      <c r="E24" s="22" t="s">
        <v>1233</v>
      </c>
      <c r="F24" s="22" t="s">
        <v>1565</v>
      </c>
      <c r="G24" s="22" t="s">
        <v>1226</v>
      </c>
      <c r="H24" s="22"/>
      <c r="I24" s="22"/>
    </row>
    <row r="25" spans="1:9" x14ac:dyDescent="0.2">
      <c r="A25" s="22" t="s">
        <v>1548</v>
      </c>
      <c r="E25" s="22" t="s">
        <v>1286</v>
      </c>
      <c r="F25" s="22" t="s">
        <v>1566</v>
      </c>
      <c r="G25" s="22" t="s">
        <v>1224</v>
      </c>
      <c r="H25" s="22"/>
      <c r="I25" s="22"/>
    </row>
    <row r="26" spans="1:9" x14ac:dyDescent="0.2">
      <c r="A26" s="22" t="s">
        <v>1549</v>
      </c>
      <c r="E26" s="22" t="s">
        <v>1442</v>
      </c>
      <c r="F26" s="22" t="s">
        <v>1569</v>
      </c>
      <c r="G26" s="22" t="s">
        <v>1440</v>
      </c>
      <c r="H26" s="22"/>
      <c r="I26" s="22"/>
    </row>
    <row r="27" spans="1:9" x14ac:dyDescent="0.2">
      <c r="A27" s="22" t="s">
        <v>1550</v>
      </c>
      <c r="E27" s="22" t="s">
        <v>1308</v>
      </c>
      <c r="F27" s="22" t="s">
        <v>1558</v>
      </c>
      <c r="G27" s="22" t="s">
        <v>14</v>
      </c>
      <c r="H27" s="22"/>
      <c r="I27" s="22"/>
    </row>
    <row r="28" spans="1:9" x14ac:dyDescent="0.2">
      <c r="E28" s="22" t="s">
        <v>1249</v>
      </c>
      <c r="F28" s="22" t="s">
        <v>1572</v>
      </c>
      <c r="G28" s="22" t="s">
        <v>1212</v>
      </c>
      <c r="H28" s="22"/>
      <c r="I28" s="22"/>
    </row>
    <row r="29" spans="1:9" x14ac:dyDescent="0.2">
      <c r="E29" s="22" t="s">
        <v>1592</v>
      </c>
      <c r="F29" s="22" t="s">
        <v>1573</v>
      </c>
      <c r="G29" s="22" t="s">
        <v>1597</v>
      </c>
      <c r="H29" s="22"/>
      <c r="I29" s="22"/>
    </row>
    <row r="30" spans="1:9" x14ac:dyDescent="0.2">
      <c r="E30" s="22" t="s">
        <v>1593</v>
      </c>
      <c r="F30" s="22" t="s">
        <v>1568</v>
      </c>
      <c r="G30" s="22" t="s">
        <v>1586</v>
      </c>
      <c r="H30" s="22"/>
      <c r="I30" s="22"/>
    </row>
    <row r="31" spans="1:9" x14ac:dyDescent="0.2">
      <c r="E31" s="22" t="s">
        <v>1335</v>
      </c>
      <c r="F31" s="22" t="s">
        <v>1559</v>
      </c>
      <c r="G31" s="22" t="s">
        <v>1206</v>
      </c>
      <c r="H31" s="22"/>
      <c r="I31" s="22"/>
    </row>
    <row r="32" spans="1:9" x14ac:dyDescent="0.2">
      <c r="E32" s="22" t="s">
        <v>1358</v>
      </c>
      <c r="F32" s="22" t="s">
        <v>1579</v>
      </c>
      <c r="G32" s="22" t="s">
        <v>1213</v>
      </c>
      <c r="H32" s="22"/>
      <c r="I32" s="22"/>
    </row>
    <row r="33" spans="1:9" x14ac:dyDescent="0.2">
      <c r="A33" s="21" t="s">
        <v>1486</v>
      </c>
      <c r="E33" s="22" t="s">
        <v>1210</v>
      </c>
      <c r="F33" s="22" t="s">
        <v>1564</v>
      </c>
      <c r="G33" s="22" t="s">
        <v>1209</v>
      </c>
      <c r="H33" s="22"/>
      <c r="I33" s="22"/>
    </row>
    <row r="34" spans="1:9" x14ac:dyDescent="0.2">
      <c r="A34" s="22" t="s">
        <v>1468</v>
      </c>
      <c r="E34" s="22" t="s">
        <v>1304</v>
      </c>
      <c r="F34" s="22" t="s">
        <v>1576</v>
      </c>
      <c r="G34" s="22" t="s">
        <v>1302</v>
      </c>
      <c r="H34" s="22"/>
      <c r="I34" s="22"/>
    </row>
    <row r="35" spans="1:9" x14ac:dyDescent="0.2">
      <c r="A35" s="19" t="s">
        <v>1487</v>
      </c>
      <c r="E35" s="22" t="s">
        <v>1594</v>
      </c>
      <c r="F35" s="22" t="s">
        <v>1575</v>
      </c>
      <c r="G35" s="22" t="s">
        <v>1599</v>
      </c>
      <c r="H35" s="22"/>
      <c r="I35" s="22"/>
    </row>
    <row r="36" spans="1:9" x14ac:dyDescent="0.2">
      <c r="A36" s="19" t="s">
        <v>1488</v>
      </c>
      <c r="E36" s="22" t="s">
        <v>1595</v>
      </c>
      <c r="F36" s="22" t="s">
        <v>1574</v>
      </c>
      <c r="G36" s="22" t="s">
        <v>1598</v>
      </c>
      <c r="H36" s="22"/>
      <c r="I36" s="22"/>
    </row>
    <row r="37" spans="1:9" x14ac:dyDescent="0.2">
      <c r="A37" s="19" t="s">
        <v>1489</v>
      </c>
      <c r="E37" s="22" t="s">
        <v>1402</v>
      </c>
      <c r="F37" s="22" t="s">
        <v>1577</v>
      </c>
      <c r="G37" s="22" t="s">
        <v>1214</v>
      </c>
      <c r="H37" s="22"/>
      <c r="I37" s="22"/>
    </row>
    <row r="38" spans="1:9" x14ac:dyDescent="0.2">
      <c r="E38" s="22" t="s">
        <v>1463</v>
      </c>
      <c r="F38" s="22" t="s">
        <v>1578</v>
      </c>
      <c r="G38" s="22" t="s">
        <v>1461</v>
      </c>
      <c r="H38" s="22"/>
      <c r="I38" s="22"/>
    </row>
    <row r="39" spans="1:9" x14ac:dyDescent="0.2">
      <c r="A39" s="25" t="s">
        <v>1470</v>
      </c>
      <c r="E39" s="22" t="s">
        <v>1438</v>
      </c>
      <c r="F39" s="22" t="s">
        <v>1579</v>
      </c>
      <c r="G39" s="22" t="s">
        <v>1213</v>
      </c>
    </row>
    <row r="40" spans="1:9" x14ac:dyDescent="0.2">
      <c r="A40" s="22" t="s">
        <v>810</v>
      </c>
      <c r="E40" s="22" t="s">
        <v>1261</v>
      </c>
      <c r="F40" s="22" t="s">
        <v>1580</v>
      </c>
      <c r="G40" s="22" t="s">
        <v>1259</v>
      </c>
    </row>
    <row r="41" spans="1:9" x14ac:dyDescent="0.2">
      <c r="A41" s="22" t="s">
        <v>1614</v>
      </c>
      <c r="E41" s="22" t="s">
        <v>1596</v>
      </c>
      <c r="F41" s="22" t="s">
        <v>1581</v>
      </c>
      <c r="G41" s="22" t="s">
        <v>1219</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5">
    <tabColor rgb="FF00B050"/>
  </sheetPr>
  <dimension ref="A1:Y4715"/>
  <sheetViews>
    <sheetView topLeftCell="B212" zoomScale="80" zoomScaleNormal="80" workbookViewId="0">
      <selection activeCell="J25" sqref="J25"/>
    </sheetView>
  </sheetViews>
  <sheetFormatPr defaultColWidth="9.140625" defaultRowHeight="15" x14ac:dyDescent="0.25"/>
  <cols>
    <col min="1" max="1" width="14.42578125" style="341" customWidth="1"/>
    <col min="2" max="2" width="20" style="341" customWidth="1"/>
    <col min="3" max="3" width="40.42578125" style="341" customWidth="1"/>
    <col min="4" max="4" width="19.28515625" style="341" customWidth="1"/>
    <col min="5" max="7" width="9.140625" style="341"/>
    <col min="8" max="9" width="9.140625" style="336"/>
    <col min="10" max="10" width="30.5703125" style="336" customWidth="1"/>
    <col min="11" max="13" width="9.140625" style="336"/>
    <col min="14" max="14" width="17" style="336" customWidth="1"/>
    <col min="15" max="16" width="9.140625" style="336"/>
    <col min="17" max="17" width="18.42578125" style="336" customWidth="1"/>
    <col min="18" max="18" width="17.7109375" style="336" customWidth="1"/>
    <col min="19" max="21" width="9.140625" style="336"/>
    <col min="22" max="22" width="14.42578125" style="336" customWidth="1"/>
    <col min="23" max="23" width="18.28515625" style="336" customWidth="1"/>
    <col min="24" max="24" width="21.140625" style="336" customWidth="1"/>
    <col min="25" max="25" width="20.5703125" style="336" customWidth="1"/>
    <col min="26" max="16384" width="9.140625" style="336"/>
  </cols>
  <sheetData>
    <row r="1" spans="1:25" x14ac:dyDescent="0.25">
      <c r="A1" s="336"/>
      <c r="B1" s="336"/>
      <c r="C1" s="336"/>
      <c r="D1" s="336"/>
      <c r="E1" s="336"/>
      <c r="F1" s="336"/>
      <c r="G1" s="336"/>
      <c r="N1" s="336" t="s">
        <v>2515</v>
      </c>
    </row>
    <row r="2" spans="1:25" x14ac:dyDescent="0.25">
      <c r="A2" s="336"/>
      <c r="B2" s="336"/>
      <c r="C2" s="336"/>
      <c r="D2" s="336"/>
      <c r="E2" s="336"/>
      <c r="F2" s="336"/>
      <c r="G2" s="336"/>
      <c r="N2" s="337" t="s">
        <v>2516</v>
      </c>
      <c r="V2" s="337" t="s">
        <v>2517</v>
      </c>
    </row>
    <row r="3" spans="1:25" x14ac:dyDescent="0.25">
      <c r="A3" s="336"/>
      <c r="B3" s="337" t="s">
        <v>2518</v>
      </c>
      <c r="C3" s="336"/>
      <c r="D3" s="336"/>
      <c r="E3" s="336"/>
      <c r="F3" s="336"/>
      <c r="G3" s="336"/>
      <c r="N3" s="336" t="s">
        <v>2519</v>
      </c>
      <c r="V3" s="336" t="s">
        <v>2520</v>
      </c>
    </row>
    <row r="4" spans="1:25" x14ac:dyDescent="0.25">
      <c r="A4" s="336"/>
      <c r="B4" s="337" t="s">
        <v>2521</v>
      </c>
      <c r="C4" s="336"/>
      <c r="D4" s="336"/>
      <c r="E4" s="336"/>
      <c r="F4" s="336"/>
      <c r="G4" s="336"/>
      <c r="J4" s="337" t="s">
        <v>2522</v>
      </c>
    </row>
    <row r="5" spans="1:25" x14ac:dyDescent="0.25">
      <c r="A5" s="336"/>
      <c r="B5" s="336">
        <f>COLUMN()-COLUMN($B5)+1</f>
        <v>1</v>
      </c>
      <c r="C5" s="336">
        <f>COLUMN()-COLUMN($B5)+1</f>
        <v>2</v>
      </c>
      <c r="D5" s="336">
        <f>COLUMN()-COLUMN($B5)+1</f>
        <v>3</v>
      </c>
      <c r="E5" s="336"/>
      <c r="F5" s="336"/>
      <c r="G5" s="336"/>
      <c r="N5" s="337">
        <f>COLUMN()-COLUMN($N5)+1</f>
        <v>1</v>
      </c>
      <c r="O5" s="337">
        <f>COLUMN()-COLUMN($N5)+1</f>
        <v>2</v>
      </c>
      <c r="P5" s="337">
        <f>COLUMN()-COLUMN($N5)+1</f>
        <v>3</v>
      </c>
      <c r="Q5" s="337">
        <f>COLUMN()-COLUMN($N5)+1</f>
        <v>4</v>
      </c>
      <c r="R5" s="337">
        <f>COLUMN()-COLUMN($N5)+1</f>
        <v>5</v>
      </c>
      <c r="V5" s="337">
        <f>COLUMN()-COLUMN($V5)+1</f>
        <v>1</v>
      </c>
      <c r="W5" s="337">
        <f>COLUMN()-COLUMN($V5)+1</f>
        <v>2</v>
      </c>
      <c r="X5" s="337">
        <f>COLUMN()-COLUMN($V5)+1</f>
        <v>3</v>
      </c>
      <c r="Y5" s="337">
        <f>COLUMN()-COLUMN($V5)+1</f>
        <v>4</v>
      </c>
    </row>
    <row r="6" spans="1:25" x14ac:dyDescent="0.25">
      <c r="A6" s="336"/>
      <c r="B6" s="338" t="s">
        <v>2523</v>
      </c>
      <c r="C6" s="338" t="s">
        <v>2524</v>
      </c>
      <c r="D6" s="338" t="s">
        <v>2525</v>
      </c>
      <c r="E6" s="336"/>
      <c r="F6" s="336"/>
      <c r="G6" s="336"/>
      <c r="J6" s="338" t="s">
        <v>2526</v>
      </c>
      <c r="N6" s="338" t="s">
        <v>2527</v>
      </c>
      <c r="O6" s="338" t="s">
        <v>2528</v>
      </c>
      <c r="P6" s="338" t="s">
        <v>2529</v>
      </c>
      <c r="Q6" s="338" t="s">
        <v>2530</v>
      </c>
      <c r="R6" s="338" t="s">
        <v>2531</v>
      </c>
      <c r="S6" s="339"/>
      <c r="T6" s="339"/>
      <c r="U6" s="339"/>
      <c r="V6" s="338" t="s">
        <v>651</v>
      </c>
      <c r="W6" s="338" t="s">
        <v>2532</v>
      </c>
      <c r="X6" s="338" t="s">
        <v>1492</v>
      </c>
      <c r="Y6" s="338" t="s">
        <v>3</v>
      </c>
    </row>
    <row r="7" spans="1:25" x14ac:dyDescent="0.25">
      <c r="A7" s="336"/>
      <c r="B7" s="336" t="s">
        <v>20</v>
      </c>
      <c r="C7" s="336" t="s">
        <v>106</v>
      </c>
      <c r="D7" s="336" t="s">
        <v>2533</v>
      </c>
      <c r="E7" s="336"/>
      <c r="F7" s="336"/>
      <c r="G7" s="336"/>
      <c r="J7" s="336" t="s">
        <v>9</v>
      </c>
      <c r="N7" s="336" t="s">
        <v>20</v>
      </c>
      <c r="O7" s="336" t="s">
        <v>2534</v>
      </c>
      <c r="P7" s="336">
        <v>20</v>
      </c>
      <c r="Q7" s="336" t="s">
        <v>106</v>
      </c>
      <c r="R7" s="336" t="s">
        <v>2535</v>
      </c>
      <c r="V7" s="336" t="s">
        <v>20</v>
      </c>
      <c r="W7" s="336">
        <v>2</v>
      </c>
      <c r="X7" s="336" t="s">
        <v>2536</v>
      </c>
      <c r="Y7" s="336" t="s">
        <v>2537</v>
      </c>
    </row>
    <row r="8" spans="1:25" x14ac:dyDescent="0.25">
      <c r="A8" s="336"/>
      <c r="B8" s="336" t="s">
        <v>107</v>
      </c>
      <c r="C8" s="336" t="s">
        <v>108</v>
      </c>
      <c r="D8" s="336" t="s">
        <v>2538</v>
      </c>
      <c r="E8" s="336"/>
      <c r="F8" s="336"/>
      <c r="G8" s="336"/>
      <c r="J8" s="336" t="s">
        <v>2539</v>
      </c>
      <c r="N8" s="336" t="s">
        <v>107</v>
      </c>
      <c r="O8" s="336" t="s">
        <v>2540</v>
      </c>
      <c r="P8" s="336">
        <v>784</v>
      </c>
      <c r="Q8" s="336" t="s">
        <v>2541</v>
      </c>
      <c r="R8" s="336" t="s">
        <v>2542</v>
      </c>
      <c r="V8" s="336" t="s">
        <v>20</v>
      </c>
      <c r="W8" s="336">
        <v>3</v>
      </c>
      <c r="X8" s="336" t="s">
        <v>2543</v>
      </c>
      <c r="Y8" s="336" t="s">
        <v>2537</v>
      </c>
    </row>
    <row r="9" spans="1:25" x14ac:dyDescent="0.25">
      <c r="A9" s="336"/>
      <c r="B9" s="336" t="s">
        <v>15</v>
      </c>
      <c r="C9" s="336" t="s">
        <v>109</v>
      </c>
      <c r="D9" s="336" t="s">
        <v>2544</v>
      </c>
      <c r="E9" s="336"/>
      <c r="F9" s="336"/>
      <c r="G9" s="336"/>
      <c r="J9" s="336" t="s">
        <v>2545</v>
      </c>
      <c r="N9" s="336" t="s">
        <v>15</v>
      </c>
      <c r="O9" s="336" t="s">
        <v>2546</v>
      </c>
      <c r="P9" s="336">
        <v>4</v>
      </c>
      <c r="Q9" s="336" t="s">
        <v>109</v>
      </c>
      <c r="R9" s="336" t="s">
        <v>2547</v>
      </c>
      <c r="V9" s="336" t="s">
        <v>20</v>
      </c>
      <c r="W9" s="336">
        <v>4</v>
      </c>
      <c r="X9" s="336" t="s">
        <v>2548</v>
      </c>
      <c r="Y9" s="336" t="s">
        <v>2537</v>
      </c>
    </row>
    <row r="10" spans="1:25" x14ac:dyDescent="0.25">
      <c r="A10" s="336"/>
      <c r="B10" s="336" t="s">
        <v>2549</v>
      </c>
      <c r="C10" s="336" t="s">
        <v>2550</v>
      </c>
      <c r="D10" s="336" t="s">
        <v>2551</v>
      </c>
      <c r="E10" s="336"/>
      <c r="F10" s="336"/>
      <c r="G10" s="336"/>
      <c r="J10" s="336" t="s">
        <v>2552</v>
      </c>
      <c r="N10" s="336" t="s">
        <v>24</v>
      </c>
      <c r="O10" s="336" t="s">
        <v>2553</v>
      </c>
      <c r="P10" s="336">
        <v>28</v>
      </c>
      <c r="Q10" s="336" t="s">
        <v>110</v>
      </c>
      <c r="R10" s="336" t="s">
        <v>2554</v>
      </c>
      <c r="V10" s="336" t="s">
        <v>20</v>
      </c>
      <c r="W10" s="336">
        <v>5</v>
      </c>
      <c r="X10" s="336" t="s">
        <v>2555</v>
      </c>
      <c r="Y10" s="336" t="s">
        <v>2537</v>
      </c>
    </row>
    <row r="11" spans="1:25" x14ac:dyDescent="0.25">
      <c r="A11" s="336"/>
      <c r="B11" s="336" t="s">
        <v>24</v>
      </c>
      <c r="C11" s="336" t="s">
        <v>110</v>
      </c>
      <c r="D11" s="336" t="s">
        <v>2556</v>
      </c>
      <c r="E11" s="336"/>
      <c r="F11" s="336"/>
      <c r="G11" s="336"/>
      <c r="J11" s="336" t="s">
        <v>2277</v>
      </c>
      <c r="N11" s="336" t="s">
        <v>22</v>
      </c>
      <c r="O11" s="336" t="s">
        <v>2557</v>
      </c>
      <c r="P11" s="336">
        <v>660</v>
      </c>
      <c r="Q11" s="336" t="s">
        <v>111</v>
      </c>
      <c r="R11" s="336" t="s">
        <v>111</v>
      </c>
      <c r="V11" s="336" t="s">
        <v>20</v>
      </c>
      <c r="W11" s="336">
        <v>6</v>
      </c>
      <c r="X11" s="336" t="s">
        <v>2558</v>
      </c>
      <c r="Y11" s="336" t="s">
        <v>2537</v>
      </c>
    </row>
    <row r="12" spans="1:25" x14ac:dyDescent="0.25">
      <c r="A12" s="336"/>
      <c r="B12" s="336" t="s">
        <v>22</v>
      </c>
      <c r="C12" s="336" t="s">
        <v>111</v>
      </c>
      <c r="D12" s="336" t="s">
        <v>2559</v>
      </c>
      <c r="E12" s="336"/>
      <c r="F12" s="336"/>
      <c r="G12" s="336"/>
      <c r="N12" s="336" t="s">
        <v>17</v>
      </c>
      <c r="O12" s="336" t="s">
        <v>2560</v>
      </c>
      <c r="P12" s="336">
        <v>8</v>
      </c>
      <c r="Q12" s="336" t="s">
        <v>112</v>
      </c>
      <c r="R12" s="336" t="s">
        <v>2561</v>
      </c>
      <c r="V12" s="336" t="s">
        <v>20</v>
      </c>
      <c r="W12" s="336">
        <v>7</v>
      </c>
      <c r="X12" s="336" t="s">
        <v>2562</v>
      </c>
      <c r="Y12" s="336" t="s">
        <v>2537</v>
      </c>
    </row>
    <row r="13" spans="1:25" x14ac:dyDescent="0.25">
      <c r="A13" s="336"/>
      <c r="B13" s="336" t="s">
        <v>2563</v>
      </c>
      <c r="C13" s="336" t="s">
        <v>2564</v>
      </c>
      <c r="D13" s="336" t="s">
        <v>2565</v>
      </c>
      <c r="E13" s="336"/>
      <c r="F13" s="336"/>
      <c r="G13" s="336"/>
      <c r="N13" s="336" t="s">
        <v>26</v>
      </c>
      <c r="O13" s="336" t="s">
        <v>2566</v>
      </c>
      <c r="P13" s="336">
        <v>51</v>
      </c>
      <c r="Q13" s="336" t="s">
        <v>113</v>
      </c>
      <c r="R13" s="336" t="s">
        <v>2567</v>
      </c>
      <c r="V13" s="336" t="s">
        <v>20</v>
      </c>
      <c r="W13" s="336">
        <v>8</v>
      </c>
      <c r="X13" s="336" t="s">
        <v>2568</v>
      </c>
      <c r="Y13" s="336" t="s">
        <v>2537</v>
      </c>
    </row>
    <row r="14" spans="1:25" x14ac:dyDescent="0.25">
      <c r="A14" s="336"/>
      <c r="B14" s="336" t="s">
        <v>17</v>
      </c>
      <c r="C14" s="336" t="s">
        <v>112</v>
      </c>
      <c r="D14" s="336" t="s">
        <v>2569</v>
      </c>
      <c r="E14" s="336"/>
      <c r="F14" s="336"/>
      <c r="G14" s="336"/>
      <c r="N14" s="336" t="s">
        <v>21</v>
      </c>
      <c r="O14" s="336" t="s">
        <v>2570</v>
      </c>
      <c r="P14" s="336">
        <v>24</v>
      </c>
      <c r="Q14" s="336" t="s">
        <v>114</v>
      </c>
      <c r="R14" s="336" t="s">
        <v>2571</v>
      </c>
      <c r="V14" s="336" t="s">
        <v>107</v>
      </c>
      <c r="W14" s="336" t="s">
        <v>2572</v>
      </c>
      <c r="X14" s="336" t="s">
        <v>2573</v>
      </c>
      <c r="Y14" s="336" t="s">
        <v>2574</v>
      </c>
    </row>
    <row r="15" spans="1:25" x14ac:dyDescent="0.25">
      <c r="A15" s="336"/>
      <c r="B15" s="336" t="s">
        <v>2575</v>
      </c>
      <c r="C15" s="336" t="s">
        <v>2575</v>
      </c>
      <c r="D15" s="336" t="s">
        <v>2576</v>
      </c>
      <c r="E15" s="336"/>
      <c r="F15" s="336"/>
      <c r="G15" s="336"/>
      <c r="N15" s="336" t="s">
        <v>23</v>
      </c>
      <c r="O15" s="336" t="s">
        <v>2577</v>
      </c>
      <c r="P15" s="336">
        <v>10</v>
      </c>
      <c r="Q15" s="336" t="s">
        <v>115</v>
      </c>
      <c r="R15" s="336" t="s">
        <v>2578</v>
      </c>
      <c r="V15" s="336" t="s">
        <v>107</v>
      </c>
      <c r="W15" s="336" t="s">
        <v>30</v>
      </c>
      <c r="X15" s="336" t="s">
        <v>2579</v>
      </c>
      <c r="Y15" s="336" t="s">
        <v>2574</v>
      </c>
    </row>
    <row r="16" spans="1:25" x14ac:dyDescent="0.25">
      <c r="A16" s="336"/>
      <c r="B16" s="336" t="s">
        <v>26</v>
      </c>
      <c r="C16" s="336" t="s">
        <v>113</v>
      </c>
      <c r="D16" s="336" t="s">
        <v>2580</v>
      </c>
      <c r="E16" s="336"/>
      <c r="F16" s="336"/>
      <c r="G16" s="336"/>
      <c r="N16" s="336" t="s">
        <v>25</v>
      </c>
      <c r="O16" s="336" t="s">
        <v>2581</v>
      </c>
      <c r="P16" s="336">
        <v>32</v>
      </c>
      <c r="Q16" s="336" t="s">
        <v>116</v>
      </c>
      <c r="R16" s="336" t="s">
        <v>2582</v>
      </c>
      <c r="V16" s="336" t="s">
        <v>107</v>
      </c>
      <c r="W16" s="336" t="s">
        <v>2583</v>
      </c>
      <c r="X16" s="336" t="s">
        <v>2584</v>
      </c>
      <c r="Y16" s="336" t="s">
        <v>2574</v>
      </c>
    </row>
    <row r="17" spans="1:25" x14ac:dyDescent="0.25">
      <c r="A17" s="336"/>
      <c r="B17" s="336" t="s">
        <v>2585</v>
      </c>
      <c r="C17" s="336" t="s">
        <v>2586</v>
      </c>
      <c r="D17" s="336" t="s">
        <v>2587</v>
      </c>
      <c r="E17" s="336"/>
      <c r="F17" s="336"/>
      <c r="G17" s="336"/>
      <c r="J17" s="337" t="s">
        <v>2588</v>
      </c>
      <c r="N17" s="336" t="s">
        <v>19</v>
      </c>
      <c r="O17" s="336" t="s">
        <v>2589</v>
      </c>
      <c r="P17" s="336">
        <v>16</v>
      </c>
      <c r="Q17" s="336" t="s">
        <v>117</v>
      </c>
      <c r="R17" s="336" t="s">
        <v>2590</v>
      </c>
      <c r="V17" s="336" t="s">
        <v>107</v>
      </c>
      <c r="W17" s="336" t="s">
        <v>2591</v>
      </c>
      <c r="X17" s="336" t="s">
        <v>2592</v>
      </c>
      <c r="Y17" s="336" t="s">
        <v>2574</v>
      </c>
    </row>
    <row r="18" spans="1:25" x14ac:dyDescent="0.25">
      <c r="A18" s="336"/>
      <c r="B18" s="336" t="s">
        <v>21</v>
      </c>
      <c r="C18" s="336" t="s">
        <v>114</v>
      </c>
      <c r="D18" s="336" t="s">
        <v>2593</v>
      </c>
      <c r="E18" s="336"/>
      <c r="F18" s="336"/>
      <c r="G18" s="336"/>
      <c r="N18" s="336" t="s">
        <v>29</v>
      </c>
      <c r="O18" s="336" t="s">
        <v>2594</v>
      </c>
      <c r="P18" s="336">
        <v>40</v>
      </c>
      <c r="Q18" s="336" t="s">
        <v>118</v>
      </c>
      <c r="R18" s="336" t="s">
        <v>2595</v>
      </c>
      <c r="V18" s="336" t="s">
        <v>107</v>
      </c>
      <c r="W18" s="336" t="s">
        <v>2596</v>
      </c>
      <c r="X18" s="336" t="s">
        <v>2597</v>
      </c>
      <c r="Y18" s="336" t="s">
        <v>2574</v>
      </c>
    </row>
    <row r="19" spans="1:25" x14ac:dyDescent="0.25">
      <c r="A19" s="336"/>
      <c r="B19" s="336" t="s">
        <v>23</v>
      </c>
      <c r="C19" s="336" t="s">
        <v>115</v>
      </c>
      <c r="D19" s="336" t="s">
        <v>2598</v>
      </c>
      <c r="E19" s="336"/>
      <c r="F19" s="336"/>
      <c r="G19" s="336"/>
      <c r="N19" s="336" t="s">
        <v>28</v>
      </c>
      <c r="O19" s="336" t="s">
        <v>2599</v>
      </c>
      <c r="P19" s="336">
        <v>36</v>
      </c>
      <c r="Q19" s="336" t="s">
        <v>119</v>
      </c>
      <c r="R19" s="336" t="s">
        <v>2600</v>
      </c>
      <c r="V19" s="336" t="s">
        <v>107</v>
      </c>
      <c r="W19" s="336" t="s">
        <v>413</v>
      </c>
      <c r="X19" s="336" t="s">
        <v>2601</v>
      </c>
      <c r="Y19" s="336" t="s">
        <v>2574</v>
      </c>
    </row>
    <row r="20" spans="1:25" x14ac:dyDescent="0.25">
      <c r="A20" s="336"/>
      <c r="B20" s="336" t="s">
        <v>25</v>
      </c>
      <c r="C20" s="336" t="s">
        <v>116</v>
      </c>
      <c r="D20" s="336" t="s">
        <v>2602</v>
      </c>
      <c r="E20" s="336"/>
      <c r="F20" s="336"/>
      <c r="G20" s="336"/>
      <c r="N20" s="336" t="s">
        <v>27</v>
      </c>
      <c r="O20" s="336" t="s">
        <v>2603</v>
      </c>
      <c r="P20" s="336">
        <v>533</v>
      </c>
      <c r="Q20" s="336" t="s">
        <v>120</v>
      </c>
      <c r="R20" s="336" t="s">
        <v>120</v>
      </c>
      <c r="V20" s="336" t="s">
        <v>107</v>
      </c>
      <c r="W20" s="336" t="s">
        <v>2604</v>
      </c>
      <c r="X20" s="336" t="s">
        <v>2605</v>
      </c>
      <c r="Y20" s="336" t="s">
        <v>2574</v>
      </c>
    </row>
    <row r="21" spans="1:25" x14ac:dyDescent="0.25">
      <c r="A21" s="336"/>
      <c r="B21" s="336" t="s">
        <v>19</v>
      </c>
      <c r="C21" s="336" t="s">
        <v>117</v>
      </c>
      <c r="D21" s="336" t="s">
        <v>2606</v>
      </c>
      <c r="E21" s="336"/>
      <c r="F21" s="336"/>
      <c r="G21" s="336"/>
      <c r="N21" s="336" t="s">
        <v>16</v>
      </c>
      <c r="O21" s="336" t="s">
        <v>2607</v>
      </c>
      <c r="P21" s="336">
        <v>248</v>
      </c>
      <c r="Q21" s="336" t="s">
        <v>121</v>
      </c>
      <c r="R21" s="336" t="s">
        <v>2608</v>
      </c>
      <c r="V21" s="336" t="s">
        <v>15</v>
      </c>
      <c r="W21" s="336" t="s">
        <v>2609</v>
      </c>
      <c r="X21" s="336" t="s">
        <v>2610</v>
      </c>
      <c r="Y21" s="336" t="s">
        <v>2611</v>
      </c>
    </row>
    <row r="22" spans="1:25" x14ac:dyDescent="0.25">
      <c r="A22" s="336"/>
      <c r="B22" s="336" t="s">
        <v>2612</v>
      </c>
      <c r="C22" s="336" t="s">
        <v>2613</v>
      </c>
      <c r="D22" s="336" t="s">
        <v>2614</v>
      </c>
      <c r="E22" s="336"/>
      <c r="F22" s="336"/>
      <c r="G22" s="336"/>
      <c r="N22" s="336" t="s">
        <v>30</v>
      </c>
      <c r="O22" s="336" t="s">
        <v>2615</v>
      </c>
      <c r="P22" s="336">
        <v>31</v>
      </c>
      <c r="Q22" s="336" t="s">
        <v>122</v>
      </c>
      <c r="R22" s="336" t="s">
        <v>2616</v>
      </c>
      <c r="V22" s="336" t="s">
        <v>15</v>
      </c>
      <c r="W22" s="336" t="s">
        <v>2617</v>
      </c>
      <c r="X22" s="336" t="s">
        <v>2618</v>
      </c>
      <c r="Y22" s="336" t="s">
        <v>2611</v>
      </c>
    </row>
    <row r="23" spans="1:25" x14ac:dyDescent="0.25">
      <c r="A23" s="336"/>
      <c r="B23" s="336" t="s">
        <v>2619</v>
      </c>
      <c r="C23" s="336" t="s">
        <v>2619</v>
      </c>
      <c r="D23" s="336" t="s">
        <v>2620</v>
      </c>
      <c r="E23" s="336"/>
      <c r="F23" s="336"/>
      <c r="G23" s="336"/>
      <c r="N23" s="336" t="s">
        <v>43</v>
      </c>
      <c r="O23" s="336" t="s">
        <v>2621</v>
      </c>
      <c r="P23" s="336">
        <v>70</v>
      </c>
      <c r="Q23" s="336" t="s">
        <v>123</v>
      </c>
      <c r="R23" s="336" t="s">
        <v>2622</v>
      </c>
      <c r="V23" s="336" t="s">
        <v>15</v>
      </c>
      <c r="W23" s="336" t="s">
        <v>2623</v>
      </c>
      <c r="X23" s="336" t="s">
        <v>2624</v>
      </c>
      <c r="Y23" s="336" t="s">
        <v>2611</v>
      </c>
    </row>
    <row r="24" spans="1:25" x14ac:dyDescent="0.25">
      <c r="A24" s="336"/>
      <c r="B24" s="336" t="s">
        <v>29</v>
      </c>
      <c r="C24" s="336" t="s">
        <v>118</v>
      </c>
      <c r="D24" s="336" t="s">
        <v>2625</v>
      </c>
      <c r="E24" s="336"/>
      <c r="F24" s="336"/>
      <c r="G24" s="336"/>
      <c r="N24" s="336" t="s">
        <v>34</v>
      </c>
      <c r="O24" s="336" t="s">
        <v>2626</v>
      </c>
      <c r="P24" s="336">
        <v>52</v>
      </c>
      <c r="Q24" s="336" t="s">
        <v>124</v>
      </c>
      <c r="R24" s="336" t="s">
        <v>2627</v>
      </c>
      <c r="V24" s="336" t="s">
        <v>15</v>
      </c>
      <c r="W24" s="336" t="s">
        <v>2628</v>
      </c>
      <c r="X24" s="336" t="s">
        <v>2629</v>
      </c>
      <c r="Y24" s="336" t="s">
        <v>2611</v>
      </c>
    </row>
    <row r="25" spans="1:25" x14ac:dyDescent="0.25">
      <c r="A25" s="336"/>
      <c r="B25" s="336" t="s">
        <v>28</v>
      </c>
      <c r="C25" s="336" t="s">
        <v>119</v>
      </c>
      <c r="D25" s="336" t="s">
        <v>2630</v>
      </c>
      <c r="E25" s="336"/>
      <c r="F25" s="336"/>
      <c r="G25" s="336"/>
      <c r="N25" s="336" t="s">
        <v>33</v>
      </c>
      <c r="O25" s="336" t="s">
        <v>2631</v>
      </c>
      <c r="P25" s="336">
        <v>50</v>
      </c>
      <c r="Q25" s="336" t="s">
        <v>125</v>
      </c>
      <c r="R25" s="336" t="s">
        <v>2632</v>
      </c>
      <c r="V25" s="336" t="s">
        <v>15</v>
      </c>
      <c r="W25" s="336" t="s">
        <v>2633</v>
      </c>
      <c r="X25" s="336" t="s">
        <v>2634</v>
      </c>
      <c r="Y25" s="336" t="s">
        <v>2611</v>
      </c>
    </row>
    <row r="26" spans="1:25" x14ac:dyDescent="0.25">
      <c r="A26" s="336"/>
      <c r="B26" s="336" t="s">
        <v>2635</v>
      </c>
      <c r="C26" s="336" t="s">
        <v>2636</v>
      </c>
      <c r="D26" s="336" t="s">
        <v>2637</v>
      </c>
      <c r="E26" s="336"/>
      <c r="F26" s="336"/>
      <c r="G26" s="336"/>
      <c r="N26" s="336" t="s">
        <v>36</v>
      </c>
      <c r="O26" s="336" t="s">
        <v>2638</v>
      </c>
      <c r="P26" s="336">
        <v>56</v>
      </c>
      <c r="Q26" s="336" t="s">
        <v>126</v>
      </c>
      <c r="R26" s="336" t="s">
        <v>2639</v>
      </c>
      <c r="V26" s="336" t="s">
        <v>15</v>
      </c>
      <c r="W26" s="336" t="s">
        <v>2640</v>
      </c>
      <c r="X26" s="336" t="s">
        <v>2641</v>
      </c>
      <c r="Y26" s="336" t="s">
        <v>2611</v>
      </c>
    </row>
    <row r="27" spans="1:25" x14ac:dyDescent="0.25">
      <c r="A27" s="336"/>
      <c r="B27" s="336" t="s">
        <v>2642</v>
      </c>
      <c r="C27" s="336" t="s">
        <v>2643</v>
      </c>
      <c r="D27" s="336" t="s">
        <v>2644</v>
      </c>
      <c r="E27" s="336"/>
      <c r="F27" s="336"/>
      <c r="G27" s="336"/>
      <c r="N27" s="336" t="s">
        <v>50</v>
      </c>
      <c r="O27" s="336" t="s">
        <v>2645</v>
      </c>
      <c r="P27" s="336">
        <v>854</v>
      </c>
      <c r="Q27" s="336" t="s">
        <v>127</v>
      </c>
      <c r="R27" s="336" t="s">
        <v>2646</v>
      </c>
      <c r="V27" s="336" t="s">
        <v>15</v>
      </c>
      <c r="W27" s="336" t="s">
        <v>2647</v>
      </c>
      <c r="X27" s="336" t="s">
        <v>2648</v>
      </c>
      <c r="Y27" s="336" t="s">
        <v>2611</v>
      </c>
    </row>
    <row r="28" spans="1:25" x14ac:dyDescent="0.25">
      <c r="A28" s="336"/>
      <c r="B28" s="336" t="s">
        <v>2649</v>
      </c>
      <c r="C28" s="336" t="s">
        <v>2650</v>
      </c>
      <c r="D28" s="336" t="s">
        <v>2651</v>
      </c>
      <c r="E28" s="336"/>
      <c r="F28" s="336"/>
      <c r="G28" s="336"/>
      <c r="N28" s="336" t="s">
        <v>49</v>
      </c>
      <c r="O28" s="336" t="s">
        <v>2652</v>
      </c>
      <c r="P28" s="336">
        <v>100</v>
      </c>
      <c r="Q28" s="336" t="s">
        <v>128</v>
      </c>
      <c r="R28" s="336" t="s">
        <v>2653</v>
      </c>
      <c r="V28" s="336" t="s">
        <v>15</v>
      </c>
      <c r="W28" s="336" t="s">
        <v>2654</v>
      </c>
      <c r="X28" s="336" t="s">
        <v>2655</v>
      </c>
      <c r="Y28" s="336" t="s">
        <v>2611</v>
      </c>
    </row>
    <row r="29" spans="1:25" x14ac:dyDescent="0.25">
      <c r="A29" s="336"/>
      <c r="B29" s="336" t="s">
        <v>2656</v>
      </c>
      <c r="C29" s="336" t="s">
        <v>2657</v>
      </c>
      <c r="D29" s="336" t="s">
        <v>2658</v>
      </c>
      <c r="E29" s="336"/>
      <c r="F29" s="336"/>
      <c r="G29" s="336"/>
      <c r="N29" s="336" t="s">
        <v>32</v>
      </c>
      <c r="O29" s="336" t="s">
        <v>2659</v>
      </c>
      <c r="P29" s="336">
        <v>48</v>
      </c>
      <c r="Q29" s="336" t="s">
        <v>129</v>
      </c>
      <c r="R29" s="336" t="s">
        <v>2660</v>
      </c>
      <c r="V29" s="336" t="s">
        <v>15</v>
      </c>
      <c r="W29" s="336" t="s">
        <v>2661</v>
      </c>
      <c r="X29" s="336" t="s">
        <v>2662</v>
      </c>
      <c r="Y29" s="336" t="s">
        <v>2611</v>
      </c>
    </row>
    <row r="30" spans="1:25" x14ac:dyDescent="0.25">
      <c r="A30" s="336"/>
      <c r="B30" s="336" t="s">
        <v>2663</v>
      </c>
      <c r="C30" s="336" t="s">
        <v>2664</v>
      </c>
      <c r="D30" s="336" t="s">
        <v>2665</v>
      </c>
      <c r="E30" s="336"/>
      <c r="F30" s="336"/>
      <c r="G30" s="336"/>
      <c r="N30" s="336" t="s">
        <v>51</v>
      </c>
      <c r="O30" s="336" t="s">
        <v>2666</v>
      </c>
      <c r="P30" s="336">
        <v>108</v>
      </c>
      <c r="Q30" s="336" t="s">
        <v>130</v>
      </c>
      <c r="R30" s="336" t="s">
        <v>2667</v>
      </c>
      <c r="V30" s="336" t="s">
        <v>15</v>
      </c>
      <c r="W30" s="336" t="s">
        <v>2668</v>
      </c>
      <c r="X30" s="336" t="s">
        <v>2669</v>
      </c>
      <c r="Y30" s="336" t="s">
        <v>2611</v>
      </c>
    </row>
    <row r="31" spans="1:25" x14ac:dyDescent="0.25">
      <c r="A31" s="336"/>
      <c r="B31" s="336" t="s">
        <v>2670</v>
      </c>
      <c r="C31" s="336" t="s">
        <v>2671</v>
      </c>
      <c r="D31" s="336" t="s">
        <v>2672</v>
      </c>
      <c r="E31" s="336"/>
      <c r="F31" s="336"/>
      <c r="G31" s="336"/>
      <c r="N31" s="336" t="s">
        <v>38</v>
      </c>
      <c r="O31" s="336" t="s">
        <v>2673</v>
      </c>
      <c r="P31" s="336">
        <v>204</v>
      </c>
      <c r="Q31" s="336" t="s">
        <v>131</v>
      </c>
      <c r="R31" s="336" t="s">
        <v>2674</v>
      </c>
      <c r="V31" s="336" t="s">
        <v>15</v>
      </c>
      <c r="W31" s="336" t="s">
        <v>2675</v>
      </c>
      <c r="X31" s="336" t="s">
        <v>2676</v>
      </c>
      <c r="Y31" s="336" t="s">
        <v>2611</v>
      </c>
    </row>
    <row r="32" spans="1:25" x14ac:dyDescent="0.25">
      <c r="A32" s="336"/>
      <c r="B32" s="336" t="s">
        <v>2677</v>
      </c>
      <c r="C32" s="336" t="s">
        <v>2678</v>
      </c>
      <c r="D32" s="336" t="s">
        <v>2679</v>
      </c>
      <c r="E32" s="336"/>
      <c r="F32" s="336"/>
      <c r="G32" s="336"/>
      <c r="N32" s="336" t="s">
        <v>132</v>
      </c>
      <c r="O32" s="336" t="s">
        <v>2680</v>
      </c>
      <c r="P32" s="336">
        <v>652</v>
      </c>
      <c r="Q32" s="336" t="s">
        <v>133</v>
      </c>
      <c r="R32" s="336" t="s">
        <v>2681</v>
      </c>
      <c r="V32" s="336" t="s">
        <v>15</v>
      </c>
      <c r="W32" s="336" t="s">
        <v>2682</v>
      </c>
      <c r="X32" s="336" t="s">
        <v>2683</v>
      </c>
      <c r="Y32" s="336" t="s">
        <v>2611</v>
      </c>
    </row>
    <row r="33" spans="1:25" x14ac:dyDescent="0.25">
      <c r="A33" s="336"/>
      <c r="B33" s="336" t="s">
        <v>2684</v>
      </c>
      <c r="C33" s="336" t="s">
        <v>2685</v>
      </c>
      <c r="D33" s="336" t="s">
        <v>2686</v>
      </c>
      <c r="E33" s="336"/>
      <c r="F33" s="336"/>
      <c r="G33" s="336"/>
      <c r="N33" s="336" t="s">
        <v>39</v>
      </c>
      <c r="O33" s="336" t="s">
        <v>2687</v>
      </c>
      <c r="P33" s="336">
        <v>60</v>
      </c>
      <c r="Q33" s="336" t="s">
        <v>134</v>
      </c>
      <c r="R33" s="336" t="s">
        <v>2688</v>
      </c>
      <c r="V33" s="336" t="s">
        <v>15</v>
      </c>
      <c r="W33" s="336" t="s">
        <v>2689</v>
      </c>
      <c r="X33" s="336" t="s">
        <v>2690</v>
      </c>
      <c r="Y33" s="336" t="s">
        <v>2611</v>
      </c>
    </row>
    <row r="34" spans="1:25" x14ac:dyDescent="0.25">
      <c r="A34" s="336"/>
      <c r="B34" s="336" t="s">
        <v>2691</v>
      </c>
      <c r="C34" s="336" t="s">
        <v>2692</v>
      </c>
      <c r="D34" s="336" t="s">
        <v>2693</v>
      </c>
      <c r="E34" s="336"/>
      <c r="F34" s="336"/>
      <c r="G34" s="336"/>
      <c r="N34" s="336" t="s">
        <v>48</v>
      </c>
      <c r="O34" s="336" t="s">
        <v>2694</v>
      </c>
      <c r="P34" s="336">
        <v>96</v>
      </c>
      <c r="Q34" s="336" t="s">
        <v>135</v>
      </c>
      <c r="R34" s="336" t="s">
        <v>2695</v>
      </c>
      <c r="V34" s="336" t="s">
        <v>15</v>
      </c>
      <c r="W34" s="336" t="s">
        <v>2696</v>
      </c>
      <c r="X34" s="336" t="s">
        <v>2697</v>
      </c>
      <c r="Y34" s="336" t="s">
        <v>2611</v>
      </c>
    </row>
    <row r="35" spans="1:25" x14ac:dyDescent="0.25">
      <c r="A35" s="336"/>
      <c r="B35" s="336" t="s">
        <v>2698</v>
      </c>
      <c r="C35" s="336" t="s">
        <v>2699</v>
      </c>
      <c r="D35" s="336" t="s">
        <v>2700</v>
      </c>
      <c r="E35" s="336"/>
      <c r="F35" s="336"/>
      <c r="G35" s="336"/>
      <c r="N35" s="336" t="s">
        <v>41</v>
      </c>
      <c r="O35" s="336" t="s">
        <v>2701</v>
      </c>
      <c r="P35" s="336">
        <v>68</v>
      </c>
      <c r="Q35" s="336" t="s">
        <v>2702</v>
      </c>
      <c r="R35" s="336" t="s">
        <v>2703</v>
      </c>
      <c r="V35" s="336" t="s">
        <v>15</v>
      </c>
      <c r="W35" s="336" t="s">
        <v>2704</v>
      </c>
      <c r="X35" s="336" t="s">
        <v>2705</v>
      </c>
      <c r="Y35" s="336" t="s">
        <v>2611</v>
      </c>
    </row>
    <row r="36" spans="1:25" x14ac:dyDescent="0.25">
      <c r="A36" s="336"/>
      <c r="B36" s="336" t="s">
        <v>27</v>
      </c>
      <c r="C36" s="336" t="s">
        <v>120</v>
      </c>
      <c r="D36" s="336" t="s">
        <v>2706</v>
      </c>
      <c r="E36" s="336"/>
      <c r="F36" s="336"/>
      <c r="G36" s="336"/>
      <c r="N36" s="336" t="s">
        <v>42</v>
      </c>
      <c r="O36" s="336" t="s">
        <v>2707</v>
      </c>
      <c r="P36" s="336">
        <v>535</v>
      </c>
      <c r="Q36" s="336" t="s">
        <v>2708</v>
      </c>
      <c r="R36" s="336" t="s">
        <v>2709</v>
      </c>
      <c r="V36" s="336" t="s">
        <v>15</v>
      </c>
      <c r="W36" s="336" t="s">
        <v>2710</v>
      </c>
      <c r="X36" s="336" t="s">
        <v>2711</v>
      </c>
      <c r="Y36" s="336" t="s">
        <v>2611</v>
      </c>
    </row>
    <row r="37" spans="1:25" x14ac:dyDescent="0.25">
      <c r="A37" s="336"/>
      <c r="B37" s="336" t="s">
        <v>16</v>
      </c>
      <c r="C37" s="336" t="s">
        <v>2712</v>
      </c>
      <c r="D37" s="336" t="s">
        <v>2713</v>
      </c>
      <c r="E37" s="336"/>
      <c r="F37" s="336"/>
      <c r="G37" s="336"/>
      <c r="N37" s="336" t="s">
        <v>46</v>
      </c>
      <c r="O37" s="336" t="s">
        <v>2714</v>
      </c>
      <c r="P37" s="336">
        <v>76</v>
      </c>
      <c r="Q37" s="336" t="s">
        <v>138</v>
      </c>
      <c r="R37" s="336" t="s">
        <v>2715</v>
      </c>
      <c r="V37" s="336" t="s">
        <v>15</v>
      </c>
      <c r="W37" s="336" t="s">
        <v>2716</v>
      </c>
      <c r="X37" s="336" t="s">
        <v>2717</v>
      </c>
      <c r="Y37" s="336" t="s">
        <v>2611</v>
      </c>
    </row>
    <row r="38" spans="1:25" x14ac:dyDescent="0.25">
      <c r="A38" s="336"/>
      <c r="B38" s="336" t="s">
        <v>30</v>
      </c>
      <c r="C38" s="336" t="s">
        <v>122</v>
      </c>
      <c r="D38" s="336" t="s">
        <v>2718</v>
      </c>
      <c r="E38" s="336"/>
      <c r="F38" s="336"/>
      <c r="G38" s="336"/>
      <c r="N38" s="336" t="s">
        <v>31</v>
      </c>
      <c r="O38" s="336" t="s">
        <v>2719</v>
      </c>
      <c r="P38" s="336">
        <v>44</v>
      </c>
      <c r="Q38" s="336" t="s">
        <v>2720</v>
      </c>
      <c r="R38" s="336" t="s">
        <v>2721</v>
      </c>
      <c r="V38" s="336" t="s">
        <v>15</v>
      </c>
      <c r="W38" s="336" t="s">
        <v>2722</v>
      </c>
      <c r="X38" s="336" t="s">
        <v>2723</v>
      </c>
      <c r="Y38" s="336" t="s">
        <v>2611</v>
      </c>
    </row>
    <row r="39" spans="1:25" x14ac:dyDescent="0.25">
      <c r="A39" s="336"/>
      <c r="B39" s="336" t="s">
        <v>43</v>
      </c>
      <c r="C39" s="336" t="s">
        <v>123</v>
      </c>
      <c r="D39" s="336" t="s">
        <v>2724</v>
      </c>
      <c r="E39" s="336"/>
      <c r="F39" s="336"/>
      <c r="G39" s="336"/>
      <c r="N39" s="336" t="s">
        <v>40</v>
      </c>
      <c r="O39" s="336" t="s">
        <v>2725</v>
      </c>
      <c r="P39" s="336">
        <v>64</v>
      </c>
      <c r="Q39" s="336" t="s">
        <v>140</v>
      </c>
      <c r="R39" s="336" t="s">
        <v>2726</v>
      </c>
      <c r="V39" s="336" t="s">
        <v>15</v>
      </c>
      <c r="W39" s="336" t="s">
        <v>2727</v>
      </c>
      <c r="X39" s="336" t="s">
        <v>2728</v>
      </c>
      <c r="Y39" s="336" t="s">
        <v>2611</v>
      </c>
    </row>
    <row r="40" spans="1:25" x14ac:dyDescent="0.25">
      <c r="A40" s="336"/>
      <c r="B40" s="336" t="s">
        <v>2729</v>
      </c>
      <c r="C40" s="336" t="s">
        <v>2730</v>
      </c>
      <c r="D40" s="336" t="s">
        <v>2731</v>
      </c>
      <c r="E40" s="336"/>
      <c r="F40" s="336"/>
      <c r="G40" s="336"/>
      <c r="N40" s="336" t="s">
        <v>45</v>
      </c>
      <c r="O40" s="336" t="s">
        <v>2732</v>
      </c>
      <c r="P40" s="336">
        <v>74</v>
      </c>
      <c r="Q40" s="336" t="s">
        <v>141</v>
      </c>
      <c r="R40" s="336" t="s">
        <v>2733</v>
      </c>
      <c r="V40" s="336" t="s">
        <v>15</v>
      </c>
      <c r="W40" s="336" t="s">
        <v>2734</v>
      </c>
      <c r="X40" s="336" t="s">
        <v>2735</v>
      </c>
      <c r="Y40" s="336" t="s">
        <v>2611</v>
      </c>
    </row>
    <row r="41" spans="1:25" x14ac:dyDescent="0.25">
      <c r="A41" s="336"/>
      <c r="B41" s="336" t="s">
        <v>2736</v>
      </c>
      <c r="C41" s="336" t="s">
        <v>2737</v>
      </c>
      <c r="D41" s="336" t="s">
        <v>2738</v>
      </c>
      <c r="E41" s="336"/>
      <c r="F41" s="336"/>
      <c r="G41" s="336"/>
      <c r="N41" s="336" t="s">
        <v>44</v>
      </c>
      <c r="O41" s="336" t="s">
        <v>2739</v>
      </c>
      <c r="P41" s="336">
        <v>72</v>
      </c>
      <c r="Q41" s="336" t="s">
        <v>142</v>
      </c>
      <c r="R41" s="336" t="s">
        <v>2740</v>
      </c>
      <c r="V41" s="336" t="s">
        <v>15</v>
      </c>
      <c r="W41" s="336" t="s">
        <v>2741</v>
      </c>
      <c r="X41" s="336" t="s">
        <v>2742</v>
      </c>
      <c r="Y41" s="336" t="s">
        <v>2611</v>
      </c>
    </row>
    <row r="42" spans="1:25" x14ac:dyDescent="0.25">
      <c r="A42" s="336"/>
      <c r="B42" s="336" t="s">
        <v>34</v>
      </c>
      <c r="C42" s="336" t="s">
        <v>124</v>
      </c>
      <c r="D42" s="336" t="s">
        <v>2743</v>
      </c>
      <c r="E42" s="336"/>
      <c r="F42" s="336"/>
      <c r="G42" s="336"/>
      <c r="N42" s="336" t="s">
        <v>35</v>
      </c>
      <c r="O42" s="336" t="s">
        <v>2744</v>
      </c>
      <c r="P42" s="336">
        <v>112</v>
      </c>
      <c r="Q42" s="336" t="s">
        <v>143</v>
      </c>
      <c r="R42" s="336" t="s">
        <v>2745</v>
      </c>
      <c r="V42" s="336" t="s">
        <v>15</v>
      </c>
      <c r="W42" s="336" t="s">
        <v>2746</v>
      </c>
      <c r="X42" s="336" t="s">
        <v>2747</v>
      </c>
      <c r="Y42" s="336" t="s">
        <v>2611</v>
      </c>
    </row>
    <row r="43" spans="1:25" x14ac:dyDescent="0.25">
      <c r="A43" s="336"/>
      <c r="B43" s="336" t="s">
        <v>33</v>
      </c>
      <c r="C43" s="336" t="s">
        <v>125</v>
      </c>
      <c r="D43" s="336" t="s">
        <v>2748</v>
      </c>
      <c r="E43" s="336"/>
      <c r="F43" s="336"/>
      <c r="G43" s="336"/>
      <c r="N43" s="336" t="s">
        <v>37</v>
      </c>
      <c r="O43" s="336" t="s">
        <v>2749</v>
      </c>
      <c r="P43" s="336">
        <v>84</v>
      </c>
      <c r="Q43" s="336" t="s">
        <v>144</v>
      </c>
      <c r="R43" s="336" t="s">
        <v>2750</v>
      </c>
      <c r="V43" s="336" t="s">
        <v>15</v>
      </c>
      <c r="W43" s="336" t="s">
        <v>2751</v>
      </c>
      <c r="X43" s="336" t="s">
        <v>2752</v>
      </c>
      <c r="Y43" s="336" t="s">
        <v>2611</v>
      </c>
    </row>
    <row r="44" spans="1:25" x14ac:dyDescent="0.25">
      <c r="A44" s="336"/>
      <c r="B44" s="336" t="s">
        <v>36</v>
      </c>
      <c r="C44" s="336" t="s">
        <v>126</v>
      </c>
      <c r="D44" s="336" t="s">
        <v>2753</v>
      </c>
      <c r="E44" s="336"/>
      <c r="F44" s="336"/>
      <c r="G44" s="336"/>
      <c r="N44" s="336" t="s">
        <v>54</v>
      </c>
      <c r="O44" s="336" t="s">
        <v>2754</v>
      </c>
      <c r="P44" s="336">
        <v>124</v>
      </c>
      <c r="Q44" s="336" t="s">
        <v>145</v>
      </c>
      <c r="R44" s="336" t="s">
        <v>2755</v>
      </c>
      <c r="V44" s="336" t="s">
        <v>15</v>
      </c>
      <c r="W44" s="336" t="s">
        <v>2756</v>
      </c>
      <c r="X44" s="336" t="s">
        <v>2757</v>
      </c>
      <c r="Y44" s="336" t="s">
        <v>2611</v>
      </c>
    </row>
    <row r="45" spans="1:25" x14ac:dyDescent="0.25">
      <c r="A45" s="336"/>
      <c r="B45" s="336" t="s">
        <v>50</v>
      </c>
      <c r="C45" s="336" t="s">
        <v>127</v>
      </c>
      <c r="D45" s="336" t="s">
        <v>2758</v>
      </c>
      <c r="E45" s="336"/>
      <c r="F45" s="336"/>
      <c r="G45" s="336"/>
      <c r="N45" s="336" t="s">
        <v>62</v>
      </c>
      <c r="O45" s="336" t="s">
        <v>2759</v>
      </c>
      <c r="P45" s="336">
        <v>166</v>
      </c>
      <c r="Q45" s="336" t="s">
        <v>2760</v>
      </c>
      <c r="R45" s="336" t="s">
        <v>2761</v>
      </c>
      <c r="V45" s="336" t="s">
        <v>15</v>
      </c>
      <c r="W45" s="336" t="s">
        <v>2762</v>
      </c>
      <c r="X45" s="336" t="s">
        <v>2763</v>
      </c>
      <c r="Y45" s="336" t="s">
        <v>2611</v>
      </c>
    </row>
    <row r="46" spans="1:25" x14ac:dyDescent="0.25">
      <c r="A46" s="336"/>
      <c r="B46" s="336" t="s">
        <v>49</v>
      </c>
      <c r="C46" s="336" t="s">
        <v>128</v>
      </c>
      <c r="D46" s="336" t="s">
        <v>2764</v>
      </c>
      <c r="E46" s="336"/>
      <c r="F46" s="336"/>
      <c r="G46" s="336"/>
      <c r="N46" s="336" t="s">
        <v>66</v>
      </c>
      <c r="O46" s="336" t="s">
        <v>2765</v>
      </c>
      <c r="P46" s="336">
        <v>180</v>
      </c>
      <c r="Q46" s="336" t="s">
        <v>2766</v>
      </c>
      <c r="R46" s="336" t="s">
        <v>2767</v>
      </c>
      <c r="V46" s="336" t="s">
        <v>15</v>
      </c>
      <c r="W46" s="336" t="s">
        <v>2768</v>
      </c>
      <c r="X46" s="336" t="s">
        <v>2769</v>
      </c>
      <c r="Y46" s="336" t="s">
        <v>2611</v>
      </c>
    </row>
    <row r="47" spans="1:25" x14ac:dyDescent="0.25">
      <c r="A47" s="336"/>
      <c r="B47" s="336" t="s">
        <v>32</v>
      </c>
      <c r="C47" s="336" t="s">
        <v>129</v>
      </c>
      <c r="D47" s="336" t="s">
        <v>2770</v>
      </c>
      <c r="E47" s="336"/>
      <c r="F47" s="336"/>
      <c r="G47" s="336"/>
      <c r="N47" s="336" t="s">
        <v>57</v>
      </c>
      <c r="O47" s="336" t="s">
        <v>2771</v>
      </c>
      <c r="P47" s="336">
        <v>140</v>
      </c>
      <c r="Q47" s="336" t="s">
        <v>2772</v>
      </c>
      <c r="R47" s="336" t="s">
        <v>2773</v>
      </c>
      <c r="V47" s="336" t="s">
        <v>15</v>
      </c>
      <c r="W47" s="336" t="s">
        <v>2774</v>
      </c>
      <c r="X47" s="336" t="s">
        <v>2775</v>
      </c>
      <c r="Y47" s="336" t="s">
        <v>2611</v>
      </c>
    </row>
    <row r="48" spans="1:25" x14ac:dyDescent="0.25">
      <c r="A48" s="336"/>
      <c r="B48" s="336" t="s">
        <v>51</v>
      </c>
      <c r="C48" s="336" t="s">
        <v>130</v>
      </c>
      <c r="D48" s="336" t="s">
        <v>2776</v>
      </c>
      <c r="E48" s="336"/>
      <c r="F48" s="336"/>
      <c r="G48" s="336"/>
      <c r="N48" s="336" t="s">
        <v>65</v>
      </c>
      <c r="O48" s="336" t="s">
        <v>2777</v>
      </c>
      <c r="P48" s="336">
        <v>178</v>
      </c>
      <c r="Q48" s="336" t="s">
        <v>2778</v>
      </c>
      <c r="R48" s="336" t="s">
        <v>2779</v>
      </c>
      <c r="V48" s="336" t="s">
        <v>15</v>
      </c>
      <c r="W48" s="336" t="s">
        <v>2780</v>
      </c>
      <c r="X48" s="336" t="s">
        <v>2781</v>
      </c>
      <c r="Y48" s="336" t="s">
        <v>2611</v>
      </c>
    </row>
    <row r="49" spans="1:25" x14ac:dyDescent="0.25">
      <c r="A49" s="336"/>
      <c r="B49" s="336" t="s">
        <v>38</v>
      </c>
      <c r="C49" s="336" t="s">
        <v>131</v>
      </c>
      <c r="D49" s="336" t="s">
        <v>2782</v>
      </c>
      <c r="E49" s="336"/>
      <c r="F49" s="336"/>
      <c r="G49" s="336"/>
      <c r="N49" s="336" t="s">
        <v>150</v>
      </c>
      <c r="O49" s="336" t="s">
        <v>2783</v>
      </c>
      <c r="P49" s="336">
        <v>756</v>
      </c>
      <c r="Q49" s="336" t="s">
        <v>151</v>
      </c>
      <c r="R49" s="336" t="s">
        <v>2784</v>
      </c>
      <c r="V49" s="336" t="s">
        <v>15</v>
      </c>
      <c r="W49" s="336" t="s">
        <v>2785</v>
      </c>
      <c r="X49" s="336" t="s">
        <v>2786</v>
      </c>
      <c r="Y49" s="336" t="s">
        <v>2611</v>
      </c>
    </row>
    <row r="50" spans="1:25" x14ac:dyDescent="0.25">
      <c r="A50" s="336"/>
      <c r="B50" s="336" t="s">
        <v>132</v>
      </c>
      <c r="C50" s="336" t="s">
        <v>2787</v>
      </c>
      <c r="D50" s="336" t="s">
        <v>2788</v>
      </c>
      <c r="E50" s="336"/>
      <c r="F50" s="336"/>
      <c r="G50" s="336"/>
      <c r="N50" s="336" t="s">
        <v>69</v>
      </c>
      <c r="O50" s="336" t="s">
        <v>2789</v>
      </c>
      <c r="P50" s="336">
        <v>384</v>
      </c>
      <c r="Q50" s="336" t="s">
        <v>152</v>
      </c>
      <c r="R50" s="336" t="s">
        <v>2790</v>
      </c>
      <c r="V50" s="336" t="s">
        <v>15</v>
      </c>
      <c r="W50" s="336" t="s">
        <v>2791</v>
      </c>
      <c r="X50" s="336" t="s">
        <v>2792</v>
      </c>
      <c r="Y50" s="336" t="s">
        <v>2611</v>
      </c>
    </row>
    <row r="51" spans="1:25" x14ac:dyDescent="0.25">
      <c r="A51" s="336"/>
      <c r="B51" s="336" t="s">
        <v>39</v>
      </c>
      <c r="C51" s="336" t="s">
        <v>134</v>
      </c>
      <c r="D51" s="336" t="s">
        <v>2793</v>
      </c>
      <c r="E51" s="336"/>
      <c r="F51" s="336"/>
      <c r="G51" s="336"/>
      <c r="N51" s="336" t="s">
        <v>67</v>
      </c>
      <c r="O51" s="336" t="s">
        <v>2794</v>
      </c>
      <c r="P51" s="336">
        <v>184</v>
      </c>
      <c r="Q51" s="336" t="s">
        <v>2795</v>
      </c>
      <c r="R51" s="336" t="s">
        <v>2796</v>
      </c>
      <c r="V51" s="336" t="s">
        <v>15</v>
      </c>
      <c r="W51" s="336" t="s">
        <v>2797</v>
      </c>
      <c r="X51" s="336" t="s">
        <v>2798</v>
      </c>
      <c r="Y51" s="336" t="s">
        <v>2611</v>
      </c>
    </row>
    <row r="52" spans="1:25" x14ac:dyDescent="0.25">
      <c r="A52" s="336"/>
      <c r="B52" s="336" t="s">
        <v>48</v>
      </c>
      <c r="C52" s="336" t="s">
        <v>135</v>
      </c>
      <c r="D52" s="336" t="s">
        <v>2799</v>
      </c>
      <c r="E52" s="336"/>
      <c r="F52" s="336"/>
      <c r="G52" s="336"/>
      <c r="N52" s="336" t="s">
        <v>59</v>
      </c>
      <c r="O52" s="336" t="s">
        <v>2800</v>
      </c>
      <c r="P52" s="336">
        <v>152</v>
      </c>
      <c r="Q52" s="336" t="s">
        <v>154</v>
      </c>
      <c r="R52" s="336" t="s">
        <v>2801</v>
      </c>
      <c r="V52" s="336" t="s">
        <v>15</v>
      </c>
      <c r="W52" s="336" t="s">
        <v>2802</v>
      </c>
      <c r="X52" s="336" t="s">
        <v>2803</v>
      </c>
      <c r="Y52" s="336" t="s">
        <v>2611</v>
      </c>
    </row>
    <row r="53" spans="1:25" x14ac:dyDescent="0.25">
      <c r="A53" s="336"/>
      <c r="B53" s="336" t="s">
        <v>41</v>
      </c>
      <c r="C53" s="336" t="s">
        <v>136</v>
      </c>
      <c r="D53" s="336" t="s">
        <v>2804</v>
      </c>
      <c r="E53" s="336"/>
      <c r="F53" s="336"/>
      <c r="G53" s="336"/>
      <c r="N53" s="336" t="s">
        <v>53</v>
      </c>
      <c r="O53" s="336" t="s">
        <v>2805</v>
      </c>
      <c r="P53" s="336">
        <v>120</v>
      </c>
      <c r="Q53" s="336" t="s">
        <v>155</v>
      </c>
      <c r="R53" s="336" t="s">
        <v>2806</v>
      </c>
      <c r="V53" s="336" t="s">
        <v>15</v>
      </c>
      <c r="W53" s="336" t="s">
        <v>2807</v>
      </c>
      <c r="X53" s="336" t="s">
        <v>2808</v>
      </c>
      <c r="Y53" s="336" t="s">
        <v>2611</v>
      </c>
    </row>
    <row r="54" spans="1:25" x14ac:dyDescent="0.25">
      <c r="A54" s="336"/>
      <c r="B54" s="336" t="s">
        <v>42</v>
      </c>
      <c r="C54" s="336" t="s">
        <v>2708</v>
      </c>
      <c r="D54" s="336" t="s">
        <v>2809</v>
      </c>
      <c r="E54" s="336"/>
      <c r="F54" s="336"/>
      <c r="G54" s="336"/>
      <c r="N54" s="336" t="s">
        <v>60</v>
      </c>
      <c r="O54" s="336" t="s">
        <v>2810</v>
      </c>
      <c r="P54" s="336">
        <v>156</v>
      </c>
      <c r="Q54" s="336" t="s">
        <v>156</v>
      </c>
      <c r="R54" s="336" t="s">
        <v>2811</v>
      </c>
      <c r="V54" s="336" t="s">
        <v>15</v>
      </c>
      <c r="W54" s="336" t="s">
        <v>2812</v>
      </c>
      <c r="X54" s="336" t="s">
        <v>2813</v>
      </c>
      <c r="Y54" s="336" t="s">
        <v>2611</v>
      </c>
    </row>
    <row r="55" spans="1:25" x14ac:dyDescent="0.25">
      <c r="A55" s="336"/>
      <c r="B55" s="336" t="s">
        <v>46</v>
      </c>
      <c r="C55" s="336" t="s">
        <v>138</v>
      </c>
      <c r="D55" s="336" t="s">
        <v>2814</v>
      </c>
      <c r="E55" s="336"/>
      <c r="F55" s="336"/>
      <c r="G55" s="336"/>
      <c r="N55" s="336" t="s">
        <v>63</v>
      </c>
      <c r="O55" s="336" t="s">
        <v>2815</v>
      </c>
      <c r="P55" s="336">
        <v>170</v>
      </c>
      <c r="Q55" s="336" t="s">
        <v>157</v>
      </c>
      <c r="R55" s="336" t="s">
        <v>2816</v>
      </c>
      <c r="V55" s="336" t="s">
        <v>24</v>
      </c>
      <c r="W55" s="336">
        <v>3</v>
      </c>
      <c r="X55" s="336" t="s">
        <v>2817</v>
      </c>
      <c r="Y55" s="336" t="s">
        <v>2537</v>
      </c>
    </row>
    <row r="56" spans="1:25" x14ac:dyDescent="0.25">
      <c r="A56" s="336"/>
      <c r="B56" s="336" t="s">
        <v>31</v>
      </c>
      <c r="C56" s="336" t="s">
        <v>139</v>
      </c>
      <c r="D56" s="336" t="s">
        <v>2818</v>
      </c>
      <c r="E56" s="336"/>
      <c r="F56" s="336"/>
      <c r="G56" s="336"/>
      <c r="N56" s="336" t="s">
        <v>68</v>
      </c>
      <c r="O56" s="336" t="s">
        <v>2819</v>
      </c>
      <c r="P56" s="336">
        <v>188</v>
      </c>
      <c r="Q56" s="336" t="s">
        <v>158</v>
      </c>
      <c r="R56" s="336" t="s">
        <v>2820</v>
      </c>
      <c r="V56" s="336" t="s">
        <v>24</v>
      </c>
      <c r="W56" s="336">
        <v>4</v>
      </c>
      <c r="X56" s="336" t="s">
        <v>2821</v>
      </c>
      <c r="Y56" s="336" t="s">
        <v>2537</v>
      </c>
    </row>
    <row r="57" spans="1:25" x14ac:dyDescent="0.25">
      <c r="A57" s="336"/>
      <c r="B57" s="336" t="s">
        <v>40</v>
      </c>
      <c r="C57" s="336" t="s">
        <v>140</v>
      </c>
      <c r="D57" s="336" t="s">
        <v>2822</v>
      </c>
      <c r="E57" s="336"/>
      <c r="F57" s="336"/>
      <c r="G57" s="336"/>
      <c r="N57" s="336" t="s">
        <v>71</v>
      </c>
      <c r="O57" s="336" t="s">
        <v>2823</v>
      </c>
      <c r="P57" s="336">
        <v>192</v>
      </c>
      <c r="Q57" s="336" t="s">
        <v>159</v>
      </c>
      <c r="R57" s="336" t="s">
        <v>159</v>
      </c>
      <c r="V57" s="336" t="s">
        <v>24</v>
      </c>
      <c r="W57" s="336">
        <v>5</v>
      </c>
      <c r="X57" s="336" t="s">
        <v>2824</v>
      </c>
      <c r="Y57" s="336" t="s">
        <v>2537</v>
      </c>
    </row>
    <row r="58" spans="1:25" x14ac:dyDescent="0.25">
      <c r="A58" s="336"/>
      <c r="B58" s="336" t="s">
        <v>45</v>
      </c>
      <c r="C58" s="336" t="s">
        <v>141</v>
      </c>
      <c r="D58" s="336" t="s">
        <v>2825</v>
      </c>
      <c r="E58" s="336"/>
      <c r="F58" s="336"/>
      <c r="G58" s="336"/>
      <c r="N58" s="336" t="s">
        <v>55</v>
      </c>
      <c r="O58" s="336" t="s">
        <v>2826</v>
      </c>
      <c r="P58" s="336">
        <v>132</v>
      </c>
      <c r="Q58" s="336" t="s">
        <v>2827</v>
      </c>
      <c r="R58" s="336" t="s">
        <v>2827</v>
      </c>
      <c r="V58" s="336" t="s">
        <v>24</v>
      </c>
      <c r="W58" s="336">
        <v>6</v>
      </c>
      <c r="X58" s="336" t="s">
        <v>2828</v>
      </c>
      <c r="Y58" s="336" t="s">
        <v>2537</v>
      </c>
    </row>
    <row r="59" spans="1:25" x14ac:dyDescent="0.25">
      <c r="A59" s="336"/>
      <c r="B59" s="336" t="s">
        <v>44</v>
      </c>
      <c r="C59" s="336" t="s">
        <v>142</v>
      </c>
      <c r="D59" s="336" t="s">
        <v>2829</v>
      </c>
      <c r="E59" s="336"/>
      <c r="F59" s="336"/>
      <c r="G59" s="336"/>
      <c r="N59" s="336" t="s">
        <v>72</v>
      </c>
      <c r="O59" s="336" t="s">
        <v>2830</v>
      </c>
      <c r="P59" s="336">
        <v>531</v>
      </c>
      <c r="Q59" s="336" t="s">
        <v>161</v>
      </c>
      <c r="R59" s="336" t="s">
        <v>161</v>
      </c>
      <c r="V59" s="336" t="s">
        <v>24</v>
      </c>
      <c r="W59" s="336">
        <v>7</v>
      </c>
      <c r="X59" s="336" t="s">
        <v>2831</v>
      </c>
      <c r="Y59" s="336" t="s">
        <v>2537</v>
      </c>
    </row>
    <row r="60" spans="1:25" x14ac:dyDescent="0.25">
      <c r="A60" s="336"/>
      <c r="B60" s="336" t="s">
        <v>35</v>
      </c>
      <c r="C60" s="336" t="s">
        <v>143</v>
      </c>
      <c r="D60" s="336" t="s">
        <v>2832</v>
      </c>
      <c r="E60" s="336"/>
      <c r="F60" s="336"/>
      <c r="G60" s="336"/>
      <c r="N60" s="336" t="s">
        <v>61</v>
      </c>
      <c r="O60" s="336" t="s">
        <v>2833</v>
      </c>
      <c r="P60" s="336">
        <v>162</v>
      </c>
      <c r="Q60" s="336" t="s">
        <v>162</v>
      </c>
      <c r="R60" s="336" t="s">
        <v>2834</v>
      </c>
      <c r="V60" s="336" t="s">
        <v>24</v>
      </c>
      <c r="W60" s="336">
        <v>8</v>
      </c>
      <c r="X60" s="336" t="s">
        <v>2835</v>
      </c>
      <c r="Y60" s="336" t="s">
        <v>2537</v>
      </c>
    </row>
    <row r="61" spans="1:25" x14ac:dyDescent="0.25">
      <c r="A61" s="336"/>
      <c r="B61" s="336" t="s">
        <v>37</v>
      </c>
      <c r="C61" s="336" t="s">
        <v>144</v>
      </c>
      <c r="D61" s="336" t="s">
        <v>2836</v>
      </c>
      <c r="E61" s="336"/>
      <c r="F61" s="336"/>
      <c r="G61" s="336"/>
      <c r="N61" s="336" t="s">
        <v>73</v>
      </c>
      <c r="O61" s="336" t="s">
        <v>2837</v>
      </c>
      <c r="P61" s="336">
        <v>196</v>
      </c>
      <c r="Q61" s="336" t="s">
        <v>163</v>
      </c>
      <c r="R61" s="336" t="s">
        <v>2838</v>
      </c>
      <c r="V61" s="336" t="s">
        <v>24</v>
      </c>
      <c r="W61" s="336">
        <v>10</v>
      </c>
      <c r="X61" s="336" t="s">
        <v>2839</v>
      </c>
      <c r="Y61" s="336" t="s">
        <v>2840</v>
      </c>
    </row>
    <row r="62" spans="1:25" x14ac:dyDescent="0.25">
      <c r="A62" s="336"/>
      <c r="B62" s="336" t="s">
        <v>54</v>
      </c>
      <c r="C62" s="336" t="s">
        <v>145</v>
      </c>
      <c r="D62" s="336" t="s">
        <v>2841</v>
      </c>
      <c r="E62" s="336"/>
      <c r="F62" s="336"/>
      <c r="G62" s="336"/>
      <c r="N62" s="336" t="s">
        <v>74</v>
      </c>
      <c r="O62" s="336" t="s">
        <v>2842</v>
      </c>
      <c r="P62" s="336">
        <v>203</v>
      </c>
      <c r="Q62" s="336" t="s">
        <v>2843</v>
      </c>
      <c r="R62" s="336" t="s">
        <v>2844</v>
      </c>
      <c r="V62" s="336" t="s">
        <v>24</v>
      </c>
      <c r="W62" s="336">
        <v>11</v>
      </c>
      <c r="X62" s="336" t="s">
        <v>2845</v>
      </c>
    </row>
    <row r="63" spans="1:25" x14ac:dyDescent="0.25">
      <c r="A63" s="336"/>
      <c r="B63" s="336" t="s">
        <v>2846</v>
      </c>
      <c r="C63" s="336" t="s">
        <v>2847</v>
      </c>
      <c r="D63" s="336" t="s">
        <v>2848</v>
      </c>
      <c r="E63" s="336"/>
      <c r="F63" s="336"/>
      <c r="G63" s="336"/>
      <c r="N63" s="336" t="s">
        <v>97</v>
      </c>
      <c r="O63" s="336" t="s">
        <v>2849</v>
      </c>
      <c r="P63" s="336">
        <v>276</v>
      </c>
      <c r="Q63" s="336" t="s">
        <v>165</v>
      </c>
      <c r="R63" s="336" t="s">
        <v>2850</v>
      </c>
      <c r="V63" s="336" t="s">
        <v>17</v>
      </c>
      <c r="W63" s="336">
        <v>1</v>
      </c>
      <c r="X63" s="336" t="s">
        <v>2851</v>
      </c>
      <c r="Y63" s="336" t="s">
        <v>2852</v>
      </c>
    </row>
    <row r="64" spans="1:25" x14ac:dyDescent="0.25">
      <c r="A64" s="336"/>
      <c r="B64" s="336" t="s">
        <v>2853</v>
      </c>
      <c r="C64" s="336" t="s">
        <v>2854</v>
      </c>
      <c r="D64" s="336" t="s">
        <v>2855</v>
      </c>
      <c r="E64" s="336"/>
      <c r="F64" s="336"/>
      <c r="G64" s="336"/>
      <c r="N64" s="336" t="s">
        <v>76</v>
      </c>
      <c r="O64" s="336" t="s">
        <v>2856</v>
      </c>
      <c r="P64" s="336">
        <v>262</v>
      </c>
      <c r="Q64" s="336" t="s">
        <v>166</v>
      </c>
      <c r="R64" s="336" t="s">
        <v>166</v>
      </c>
      <c r="V64" s="336" t="s">
        <v>17</v>
      </c>
      <c r="W64" s="336">
        <v>2</v>
      </c>
      <c r="X64" s="336" t="s">
        <v>2857</v>
      </c>
      <c r="Y64" s="336" t="s">
        <v>2852</v>
      </c>
    </row>
    <row r="65" spans="1:25" x14ac:dyDescent="0.25">
      <c r="A65" s="336"/>
      <c r="B65" s="336" t="s">
        <v>2858</v>
      </c>
      <c r="C65" s="336" t="s">
        <v>2859</v>
      </c>
      <c r="D65" s="336" t="s">
        <v>2860</v>
      </c>
      <c r="E65" s="336"/>
      <c r="F65" s="336"/>
      <c r="G65" s="336"/>
      <c r="N65" s="336" t="s">
        <v>75</v>
      </c>
      <c r="O65" s="336" t="s">
        <v>2861</v>
      </c>
      <c r="P65" s="336">
        <v>208</v>
      </c>
      <c r="Q65" s="336" t="s">
        <v>167</v>
      </c>
      <c r="R65" s="336" t="s">
        <v>2862</v>
      </c>
      <c r="V65" s="336" t="s">
        <v>17</v>
      </c>
      <c r="W65" s="336">
        <v>3</v>
      </c>
      <c r="X65" s="336" t="s">
        <v>2863</v>
      </c>
      <c r="Y65" s="336" t="s">
        <v>2852</v>
      </c>
    </row>
    <row r="66" spans="1:25" x14ac:dyDescent="0.25">
      <c r="A66" s="336"/>
      <c r="B66" s="336" t="s">
        <v>2864</v>
      </c>
      <c r="C66" s="336" t="s">
        <v>2865</v>
      </c>
      <c r="D66" s="336" t="s">
        <v>2866</v>
      </c>
      <c r="E66" s="336"/>
      <c r="F66" s="336"/>
      <c r="G66" s="336"/>
      <c r="N66" s="336" t="s">
        <v>77</v>
      </c>
      <c r="O66" s="336" t="s">
        <v>2867</v>
      </c>
      <c r="P66" s="336">
        <v>212</v>
      </c>
      <c r="Q66" s="336" t="s">
        <v>168</v>
      </c>
      <c r="R66" s="336" t="s">
        <v>2868</v>
      </c>
      <c r="V66" s="336" t="s">
        <v>17</v>
      </c>
      <c r="W66" s="336">
        <v>4</v>
      </c>
      <c r="X66" s="336" t="s">
        <v>2869</v>
      </c>
      <c r="Y66" s="336" t="s">
        <v>2852</v>
      </c>
    </row>
    <row r="67" spans="1:25" x14ac:dyDescent="0.25">
      <c r="A67" s="336"/>
      <c r="B67" s="336" t="s">
        <v>2870</v>
      </c>
      <c r="C67" s="336" t="s">
        <v>2871</v>
      </c>
      <c r="D67" s="336" t="s">
        <v>2872</v>
      </c>
      <c r="E67" s="336"/>
      <c r="F67" s="336"/>
      <c r="G67" s="336"/>
      <c r="N67" s="336" t="s">
        <v>78</v>
      </c>
      <c r="O67" s="336" t="s">
        <v>2873</v>
      </c>
      <c r="P67" s="336">
        <v>214</v>
      </c>
      <c r="Q67" s="336" t="s">
        <v>2874</v>
      </c>
      <c r="R67" s="336" t="s">
        <v>2875</v>
      </c>
      <c r="V67" s="336" t="s">
        <v>17</v>
      </c>
      <c r="W67" s="336">
        <v>5</v>
      </c>
      <c r="X67" s="336" t="s">
        <v>2876</v>
      </c>
      <c r="Y67" s="336" t="s">
        <v>2852</v>
      </c>
    </row>
    <row r="68" spans="1:25" x14ac:dyDescent="0.25">
      <c r="A68" s="336"/>
      <c r="B68" s="336" t="s">
        <v>2877</v>
      </c>
      <c r="C68" s="336" t="s">
        <v>2878</v>
      </c>
      <c r="D68" s="336" t="s">
        <v>2879</v>
      </c>
      <c r="E68" s="336"/>
      <c r="F68" s="336"/>
      <c r="G68" s="336"/>
      <c r="N68" s="336" t="s">
        <v>18</v>
      </c>
      <c r="O68" s="336" t="s">
        <v>2880</v>
      </c>
      <c r="P68" s="336">
        <v>12</v>
      </c>
      <c r="Q68" s="336" t="s">
        <v>170</v>
      </c>
      <c r="R68" s="336" t="s">
        <v>2881</v>
      </c>
      <c r="V68" s="336" t="s">
        <v>17</v>
      </c>
      <c r="W68" s="336">
        <v>6</v>
      </c>
      <c r="X68" s="336" t="s">
        <v>2882</v>
      </c>
      <c r="Y68" s="336" t="s">
        <v>2852</v>
      </c>
    </row>
    <row r="69" spans="1:25" x14ac:dyDescent="0.25">
      <c r="A69" s="336"/>
      <c r="B69" s="336" t="s">
        <v>2883</v>
      </c>
      <c r="C69" s="336" t="s">
        <v>2884</v>
      </c>
      <c r="D69" s="336" t="s">
        <v>2885</v>
      </c>
      <c r="E69" s="336"/>
      <c r="F69" s="336"/>
      <c r="G69" s="336"/>
      <c r="N69" s="336" t="s">
        <v>79</v>
      </c>
      <c r="O69" s="336" t="s">
        <v>2886</v>
      </c>
      <c r="P69" s="336">
        <v>218</v>
      </c>
      <c r="Q69" s="336" t="s">
        <v>171</v>
      </c>
      <c r="R69" s="336" t="s">
        <v>2887</v>
      </c>
      <c r="V69" s="336" t="s">
        <v>17</v>
      </c>
      <c r="W69" s="336">
        <v>7</v>
      </c>
      <c r="X69" s="336" t="s">
        <v>2888</v>
      </c>
      <c r="Y69" s="336" t="s">
        <v>2852</v>
      </c>
    </row>
    <row r="70" spans="1:25" x14ac:dyDescent="0.25">
      <c r="A70" s="336"/>
      <c r="B70" s="336" t="s">
        <v>2889</v>
      </c>
      <c r="C70" s="336" t="s">
        <v>2890</v>
      </c>
      <c r="D70" s="336" t="s">
        <v>2891</v>
      </c>
      <c r="E70" s="336"/>
      <c r="F70" s="336"/>
      <c r="G70" s="336"/>
      <c r="N70" s="336" t="s">
        <v>84</v>
      </c>
      <c r="O70" s="336" t="s">
        <v>2892</v>
      </c>
      <c r="P70" s="336">
        <v>233</v>
      </c>
      <c r="Q70" s="336" t="s">
        <v>172</v>
      </c>
      <c r="R70" s="336" t="s">
        <v>2893</v>
      </c>
      <c r="V70" s="336" t="s">
        <v>17</v>
      </c>
      <c r="W70" s="336">
        <v>8</v>
      </c>
      <c r="X70" s="336" t="s">
        <v>2894</v>
      </c>
      <c r="Y70" s="336" t="s">
        <v>2852</v>
      </c>
    </row>
    <row r="71" spans="1:25" x14ac:dyDescent="0.25">
      <c r="A71" s="336"/>
      <c r="B71" s="336" t="s">
        <v>2895</v>
      </c>
      <c r="C71" s="336" t="s">
        <v>2896</v>
      </c>
      <c r="D71" s="336" t="s">
        <v>2897</v>
      </c>
      <c r="E71" s="336"/>
      <c r="F71" s="336"/>
      <c r="G71" s="336"/>
      <c r="N71" s="336" t="s">
        <v>80</v>
      </c>
      <c r="O71" s="336" t="s">
        <v>2898</v>
      </c>
      <c r="P71" s="336">
        <v>818</v>
      </c>
      <c r="Q71" s="336" t="s">
        <v>173</v>
      </c>
      <c r="R71" s="336" t="s">
        <v>2899</v>
      </c>
      <c r="V71" s="336" t="s">
        <v>17</v>
      </c>
      <c r="W71" s="336">
        <v>9</v>
      </c>
      <c r="X71" s="336" t="s">
        <v>2900</v>
      </c>
      <c r="Y71" s="336" t="s">
        <v>2852</v>
      </c>
    </row>
    <row r="72" spans="1:25" x14ac:dyDescent="0.25">
      <c r="A72" s="336"/>
      <c r="B72" s="336" t="s">
        <v>2901</v>
      </c>
      <c r="C72" s="336" t="s">
        <v>2902</v>
      </c>
      <c r="D72" s="336" t="s">
        <v>2903</v>
      </c>
      <c r="E72" s="336"/>
      <c r="F72" s="336"/>
      <c r="G72" s="336"/>
      <c r="N72" s="336" t="s">
        <v>174</v>
      </c>
      <c r="O72" s="336" t="s">
        <v>2904</v>
      </c>
      <c r="P72" s="336">
        <v>732</v>
      </c>
      <c r="Q72" s="336" t="s">
        <v>2905</v>
      </c>
      <c r="R72" s="336" t="s">
        <v>2906</v>
      </c>
      <c r="V72" s="336" t="s">
        <v>17</v>
      </c>
      <c r="W72" s="336">
        <v>10</v>
      </c>
      <c r="X72" s="336" t="s">
        <v>2907</v>
      </c>
      <c r="Y72" s="336" t="s">
        <v>2852</v>
      </c>
    </row>
    <row r="73" spans="1:25" x14ac:dyDescent="0.25">
      <c r="A73" s="336"/>
      <c r="B73" s="336" t="s">
        <v>2908</v>
      </c>
      <c r="C73" s="336" t="s">
        <v>2909</v>
      </c>
      <c r="D73" s="336" t="s">
        <v>2910</v>
      </c>
      <c r="E73" s="336"/>
      <c r="F73" s="336"/>
      <c r="G73" s="336"/>
      <c r="N73" s="336" t="s">
        <v>83</v>
      </c>
      <c r="O73" s="336" t="s">
        <v>2911</v>
      </c>
      <c r="P73" s="336">
        <v>232</v>
      </c>
      <c r="Q73" s="336" t="s">
        <v>176</v>
      </c>
      <c r="R73" s="336" t="s">
        <v>2912</v>
      </c>
      <c r="V73" s="336" t="s">
        <v>17</v>
      </c>
      <c r="W73" s="336">
        <v>11</v>
      </c>
      <c r="X73" s="336" t="s">
        <v>2913</v>
      </c>
      <c r="Y73" s="336" t="s">
        <v>2852</v>
      </c>
    </row>
    <row r="74" spans="1:25" x14ac:dyDescent="0.25">
      <c r="A74" s="336"/>
      <c r="B74" s="336" t="s">
        <v>2914</v>
      </c>
      <c r="C74" s="336" t="s">
        <v>2915</v>
      </c>
      <c r="D74" s="336" t="s">
        <v>2916</v>
      </c>
      <c r="E74" s="336"/>
      <c r="F74" s="336"/>
      <c r="G74" s="336"/>
      <c r="N74" s="336" t="s">
        <v>177</v>
      </c>
      <c r="O74" s="336" t="s">
        <v>2917</v>
      </c>
      <c r="P74" s="336">
        <v>724</v>
      </c>
      <c r="Q74" s="336" t="s">
        <v>178</v>
      </c>
      <c r="R74" s="336" t="s">
        <v>2918</v>
      </c>
      <c r="V74" s="336" t="s">
        <v>17</v>
      </c>
      <c r="W74" s="336">
        <v>12</v>
      </c>
      <c r="X74" s="336" t="s">
        <v>2919</v>
      </c>
      <c r="Y74" s="336" t="s">
        <v>2852</v>
      </c>
    </row>
    <row r="75" spans="1:25" x14ac:dyDescent="0.25">
      <c r="A75" s="336"/>
      <c r="B75" s="336" t="s">
        <v>2920</v>
      </c>
      <c r="C75" s="336" t="s">
        <v>2920</v>
      </c>
      <c r="D75" s="336" t="s">
        <v>2921</v>
      </c>
      <c r="E75" s="336"/>
      <c r="F75" s="336"/>
      <c r="G75" s="336"/>
      <c r="N75" s="336" t="s">
        <v>85</v>
      </c>
      <c r="O75" s="336" t="s">
        <v>2922</v>
      </c>
      <c r="P75" s="336">
        <v>231</v>
      </c>
      <c r="Q75" s="336" t="s">
        <v>179</v>
      </c>
      <c r="R75" s="336" t="s">
        <v>2923</v>
      </c>
      <c r="V75" s="336" t="s">
        <v>26</v>
      </c>
      <c r="W75" s="336" t="s">
        <v>24</v>
      </c>
      <c r="X75" s="336" t="s">
        <v>2924</v>
      </c>
      <c r="Y75" s="336" t="s">
        <v>2925</v>
      </c>
    </row>
    <row r="76" spans="1:25" x14ac:dyDescent="0.25">
      <c r="A76" s="336"/>
      <c r="B76" s="336" t="s">
        <v>2926</v>
      </c>
      <c r="C76" s="336" t="s">
        <v>2926</v>
      </c>
      <c r="D76" s="336" t="s">
        <v>2927</v>
      </c>
      <c r="E76" s="336"/>
      <c r="F76" s="336"/>
      <c r="G76" s="336"/>
      <c r="N76" s="336" t="s">
        <v>89</v>
      </c>
      <c r="O76" s="336" t="s">
        <v>2928</v>
      </c>
      <c r="P76" s="336">
        <v>246</v>
      </c>
      <c r="Q76" s="336" t="s">
        <v>180</v>
      </c>
      <c r="R76" s="336" t="s">
        <v>2929</v>
      </c>
      <c r="V76" s="336" t="s">
        <v>26</v>
      </c>
      <c r="W76" s="336" t="s">
        <v>25</v>
      </c>
      <c r="X76" s="336" t="s">
        <v>2930</v>
      </c>
      <c r="Y76" s="336" t="s">
        <v>2925</v>
      </c>
    </row>
    <row r="77" spans="1:25" x14ac:dyDescent="0.25">
      <c r="A77" s="336"/>
      <c r="B77" s="336" t="s">
        <v>2931</v>
      </c>
      <c r="C77" s="336" t="s">
        <v>2931</v>
      </c>
      <c r="D77" s="336" t="s">
        <v>2932</v>
      </c>
      <c r="E77" s="336"/>
      <c r="F77" s="336"/>
      <c r="G77" s="336"/>
      <c r="N77" s="336" t="s">
        <v>88</v>
      </c>
      <c r="O77" s="336" t="s">
        <v>2933</v>
      </c>
      <c r="P77" s="336">
        <v>242</v>
      </c>
      <c r="Q77" s="336" t="s">
        <v>181</v>
      </c>
      <c r="R77" s="336" t="s">
        <v>2934</v>
      </c>
      <c r="V77" s="336" t="s">
        <v>26</v>
      </c>
      <c r="W77" s="336" t="s">
        <v>2935</v>
      </c>
      <c r="X77" s="336" t="s">
        <v>2936</v>
      </c>
      <c r="Y77" s="336" t="s">
        <v>2925</v>
      </c>
    </row>
    <row r="78" spans="1:25" x14ac:dyDescent="0.25">
      <c r="A78" s="336"/>
      <c r="B78" s="336" t="s">
        <v>62</v>
      </c>
      <c r="C78" s="336" t="s">
        <v>146</v>
      </c>
      <c r="D78" s="336" t="s">
        <v>2937</v>
      </c>
      <c r="E78" s="336"/>
      <c r="F78" s="336"/>
      <c r="G78" s="336"/>
      <c r="N78" s="336" t="s">
        <v>86</v>
      </c>
      <c r="O78" s="336" t="s">
        <v>2938</v>
      </c>
      <c r="P78" s="336">
        <v>238</v>
      </c>
      <c r="Q78" s="336" t="s">
        <v>2939</v>
      </c>
      <c r="R78" s="336" t="s">
        <v>2940</v>
      </c>
      <c r="V78" s="336" t="s">
        <v>26</v>
      </c>
      <c r="W78" s="336" t="s">
        <v>83</v>
      </c>
      <c r="X78" s="336" t="s">
        <v>2941</v>
      </c>
      <c r="Y78" s="336" t="s">
        <v>1480</v>
      </c>
    </row>
    <row r="79" spans="1:25" x14ac:dyDescent="0.25">
      <c r="A79" s="336"/>
      <c r="B79" s="336" t="s">
        <v>66</v>
      </c>
      <c r="C79" s="336" t="s">
        <v>147</v>
      </c>
      <c r="D79" s="336" t="s">
        <v>2942</v>
      </c>
      <c r="E79" s="336"/>
      <c r="F79" s="336"/>
      <c r="G79" s="336"/>
      <c r="N79" s="336" t="s">
        <v>183</v>
      </c>
      <c r="O79" s="336" t="s">
        <v>2943</v>
      </c>
      <c r="P79" s="336">
        <v>583</v>
      </c>
      <c r="Q79" s="336" t="s">
        <v>2944</v>
      </c>
      <c r="R79" s="336" t="s">
        <v>2945</v>
      </c>
      <c r="V79" s="336" t="s">
        <v>26</v>
      </c>
      <c r="W79" s="336" t="s">
        <v>100</v>
      </c>
      <c r="X79" s="336" t="s">
        <v>2946</v>
      </c>
      <c r="Y79" s="336" t="s">
        <v>2925</v>
      </c>
    </row>
    <row r="80" spans="1:25" x14ac:dyDescent="0.25">
      <c r="A80" s="336"/>
      <c r="B80" s="336" t="s">
        <v>2947</v>
      </c>
      <c r="C80" s="336" t="s">
        <v>2947</v>
      </c>
      <c r="D80" s="336" t="s">
        <v>2948</v>
      </c>
      <c r="E80" s="336"/>
      <c r="F80" s="336"/>
      <c r="G80" s="336"/>
      <c r="N80" s="336" t="s">
        <v>87</v>
      </c>
      <c r="O80" s="336" t="s">
        <v>2949</v>
      </c>
      <c r="P80" s="336">
        <v>234</v>
      </c>
      <c r="Q80" s="336" t="s">
        <v>2950</v>
      </c>
      <c r="R80" s="336" t="s">
        <v>2951</v>
      </c>
      <c r="V80" s="336" t="s">
        <v>26</v>
      </c>
      <c r="W80" s="336" t="s">
        <v>2952</v>
      </c>
      <c r="X80" s="336" t="s">
        <v>2953</v>
      </c>
      <c r="Y80" s="336" t="s">
        <v>2925</v>
      </c>
    </row>
    <row r="81" spans="1:25" x14ac:dyDescent="0.25">
      <c r="A81" s="336"/>
      <c r="B81" s="336" t="s">
        <v>2954</v>
      </c>
      <c r="C81" s="336" t="s">
        <v>2955</v>
      </c>
      <c r="D81" s="336" t="s">
        <v>2956</v>
      </c>
      <c r="E81" s="336"/>
      <c r="F81" s="336"/>
      <c r="G81" s="336"/>
      <c r="N81" s="336" t="s">
        <v>90</v>
      </c>
      <c r="O81" s="336" t="s">
        <v>2647</v>
      </c>
      <c r="P81" s="336">
        <v>250</v>
      </c>
      <c r="Q81" s="336" t="s">
        <v>186</v>
      </c>
      <c r="R81" s="336" t="s">
        <v>2957</v>
      </c>
      <c r="V81" s="336" t="s">
        <v>26</v>
      </c>
      <c r="W81" s="336" t="s">
        <v>2958</v>
      </c>
      <c r="X81" s="336" t="s">
        <v>2959</v>
      </c>
      <c r="Y81" s="336" t="s">
        <v>2925</v>
      </c>
    </row>
    <row r="82" spans="1:25" x14ac:dyDescent="0.25">
      <c r="A82" s="336"/>
      <c r="B82" s="336" t="s">
        <v>57</v>
      </c>
      <c r="C82" s="336" t="s">
        <v>148</v>
      </c>
      <c r="D82" s="336" t="s">
        <v>2960</v>
      </c>
      <c r="E82" s="336"/>
      <c r="F82" s="336"/>
      <c r="G82" s="336"/>
      <c r="N82" s="336" t="s">
        <v>94</v>
      </c>
      <c r="O82" s="336" t="s">
        <v>2961</v>
      </c>
      <c r="P82" s="336">
        <v>266</v>
      </c>
      <c r="Q82" s="336" t="s">
        <v>187</v>
      </c>
      <c r="R82" s="336" t="s">
        <v>2962</v>
      </c>
      <c r="V82" s="336" t="s">
        <v>26</v>
      </c>
      <c r="W82" s="336" t="s">
        <v>413</v>
      </c>
      <c r="X82" s="336" t="s">
        <v>2963</v>
      </c>
      <c r="Y82" s="336" t="s">
        <v>2925</v>
      </c>
    </row>
    <row r="83" spans="1:25" x14ac:dyDescent="0.25">
      <c r="A83" s="336"/>
      <c r="B83" s="336" t="s">
        <v>65</v>
      </c>
      <c r="C83" s="336" t="s">
        <v>149</v>
      </c>
      <c r="D83" s="336" t="s">
        <v>2964</v>
      </c>
      <c r="E83" s="336"/>
      <c r="F83" s="336"/>
      <c r="G83" s="336"/>
      <c r="N83" s="336" t="s">
        <v>188</v>
      </c>
      <c r="O83" s="336" t="s">
        <v>2965</v>
      </c>
      <c r="P83" s="336">
        <v>826</v>
      </c>
      <c r="Q83" s="336" t="s">
        <v>2966</v>
      </c>
      <c r="R83" s="336" t="s">
        <v>2967</v>
      </c>
      <c r="V83" s="336" t="s">
        <v>26</v>
      </c>
      <c r="W83" s="336" t="s">
        <v>2968</v>
      </c>
      <c r="X83" s="336" t="s">
        <v>2969</v>
      </c>
      <c r="Y83" s="336" t="s">
        <v>2925</v>
      </c>
    </row>
    <row r="84" spans="1:25" x14ac:dyDescent="0.25">
      <c r="A84" s="336"/>
      <c r="B84" s="336" t="s">
        <v>150</v>
      </c>
      <c r="C84" s="336" t="s">
        <v>151</v>
      </c>
      <c r="D84" s="336" t="s">
        <v>2970</v>
      </c>
      <c r="E84" s="336"/>
      <c r="F84" s="336"/>
      <c r="G84" s="336"/>
      <c r="N84" s="336" t="s">
        <v>102</v>
      </c>
      <c r="O84" s="336" t="s">
        <v>2971</v>
      </c>
      <c r="P84" s="336">
        <v>308</v>
      </c>
      <c r="Q84" s="336" t="s">
        <v>190</v>
      </c>
      <c r="R84" s="336" t="s">
        <v>2972</v>
      </c>
      <c r="V84" s="336" t="s">
        <v>26</v>
      </c>
      <c r="W84" s="336" t="s">
        <v>464</v>
      </c>
      <c r="X84" s="336" t="s">
        <v>2973</v>
      </c>
      <c r="Y84" s="336" t="s">
        <v>2925</v>
      </c>
    </row>
    <row r="85" spans="1:25" x14ac:dyDescent="0.25">
      <c r="A85" s="336"/>
      <c r="B85" s="336" t="s">
        <v>2974</v>
      </c>
      <c r="C85" s="336" t="s">
        <v>2975</v>
      </c>
      <c r="D85" s="336" t="s">
        <v>2976</v>
      </c>
      <c r="E85" s="336"/>
      <c r="F85" s="336"/>
      <c r="G85" s="336"/>
      <c r="N85" s="336" t="s">
        <v>96</v>
      </c>
      <c r="O85" s="336" t="s">
        <v>2977</v>
      </c>
      <c r="P85" s="336">
        <v>268</v>
      </c>
      <c r="Q85" s="336" t="s">
        <v>191</v>
      </c>
      <c r="R85" s="336" t="s">
        <v>2978</v>
      </c>
      <c r="V85" s="336" t="s">
        <v>26</v>
      </c>
      <c r="W85" s="336" t="s">
        <v>2979</v>
      </c>
      <c r="X85" s="336" t="s">
        <v>2980</v>
      </c>
      <c r="Y85" s="336" t="s">
        <v>2925</v>
      </c>
    </row>
    <row r="86" spans="1:25" x14ac:dyDescent="0.25">
      <c r="A86" s="336"/>
      <c r="B86" s="336" t="s">
        <v>69</v>
      </c>
      <c r="C86" s="336" t="s">
        <v>2981</v>
      </c>
      <c r="D86" s="336" t="s">
        <v>2982</v>
      </c>
      <c r="E86" s="336"/>
      <c r="F86" s="336"/>
      <c r="G86" s="336"/>
      <c r="N86" s="336" t="s">
        <v>91</v>
      </c>
      <c r="O86" s="336" t="s">
        <v>2983</v>
      </c>
      <c r="P86" s="336">
        <v>254</v>
      </c>
      <c r="Q86" s="336" t="s">
        <v>192</v>
      </c>
      <c r="R86" s="336" t="s">
        <v>2984</v>
      </c>
      <c r="V86" s="336" t="s">
        <v>21</v>
      </c>
      <c r="W86" s="336" t="s">
        <v>2985</v>
      </c>
      <c r="X86" s="336" t="s">
        <v>2986</v>
      </c>
      <c r="Y86" s="336" t="s">
        <v>2611</v>
      </c>
    </row>
    <row r="87" spans="1:25" x14ac:dyDescent="0.25">
      <c r="A87" s="336"/>
      <c r="B87" s="336" t="s">
        <v>2987</v>
      </c>
      <c r="C87" s="336" t="s">
        <v>2988</v>
      </c>
      <c r="D87" s="336" t="s">
        <v>2989</v>
      </c>
      <c r="E87" s="336"/>
      <c r="F87" s="336"/>
      <c r="G87" s="336"/>
      <c r="N87" s="336" t="s">
        <v>193</v>
      </c>
      <c r="O87" s="336" t="s">
        <v>2990</v>
      </c>
      <c r="P87" s="336">
        <v>831</v>
      </c>
      <c r="Q87" s="336" t="s">
        <v>194</v>
      </c>
      <c r="R87" s="336" t="s">
        <v>2991</v>
      </c>
      <c r="V87" s="336" t="s">
        <v>21</v>
      </c>
      <c r="W87" s="336" t="s">
        <v>2992</v>
      </c>
      <c r="X87" s="336" t="s">
        <v>2993</v>
      </c>
      <c r="Y87" s="336" t="s">
        <v>2611</v>
      </c>
    </row>
    <row r="88" spans="1:25" x14ac:dyDescent="0.25">
      <c r="A88" s="336"/>
      <c r="B88" s="336" t="s">
        <v>67</v>
      </c>
      <c r="C88" s="336" t="s">
        <v>153</v>
      </c>
      <c r="D88" s="336" t="s">
        <v>2994</v>
      </c>
      <c r="E88" s="336"/>
      <c r="F88" s="336"/>
      <c r="G88" s="336"/>
      <c r="N88" s="336" t="s">
        <v>98</v>
      </c>
      <c r="O88" s="336" t="s">
        <v>2661</v>
      </c>
      <c r="P88" s="336">
        <v>288</v>
      </c>
      <c r="Q88" s="336" t="s">
        <v>195</v>
      </c>
      <c r="R88" s="336" t="s">
        <v>2995</v>
      </c>
      <c r="V88" s="336" t="s">
        <v>21</v>
      </c>
      <c r="W88" s="336" t="s">
        <v>2996</v>
      </c>
      <c r="X88" s="336" t="s">
        <v>2997</v>
      </c>
      <c r="Y88" s="336" t="s">
        <v>2611</v>
      </c>
    </row>
    <row r="89" spans="1:25" x14ac:dyDescent="0.25">
      <c r="A89" s="336"/>
      <c r="B89" s="336" t="s">
        <v>59</v>
      </c>
      <c r="C89" s="336" t="s">
        <v>154</v>
      </c>
      <c r="D89" s="336" t="s">
        <v>2998</v>
      </c>
      <c r="E89" s="336"/>
      <c r="F89" s="336"/>
      <c r="G89" s="336"/>
      <c r="N89" s="336" t="s">
        <v>99</v>
      </c>
      <c r="O89" s="336" t="s">
        <v>2999</v>
      </c>
      <c r="P89" s="336">
        <v>292</v>
      </c>
      <c r="Q89" s="336" t="s">
        <v>196</v>
      </c>
      <c r="R89" s="336" t="s">
        <v>196</v>
      </c>
      <c r="V89" s="336" t="s">
        <v>21</v>
      </c>
      <c r="W89" s="336" t="s">
        <v>3000</v>
      </c>
      <c r="X89" s="336" t="s">
        <v>3001</v>
      </c>
      <c r="Y89" s="336" t="s">
        <v>2611</v>
      </c>
    </row>
    <row r="90" spans="1:25" x14ac:dyDescent="0.25">
      <c r="A90" s="336"/>
      <c r="B90" s="336" t="s">
        <v>3002</v>
      </c>
      <c r="C90" s="336" t="s">
        <v>3002</v>
      </c>
      <c r="D90" s="336" t="s">
        <v>3003</v>
      </c>
      <c r="E90" s="336"/>
      <c r="F90" s="336"/>
      <c r="G90" s="336"/>
      <c r="N90" s="336" t="s">
        <v>101</v>
      </c>
      <c r="O90" s="336" t="s">
        <v>3004</v>
      </c>
      <c r="P90" s="336">
        <v>304</v>
      </c>
      <c r="Q90" s="336" t="s">
        <v>197</v>
      </c>
      <c r="R90" s="336" t="s">
        <v>3005</v>
      </c>
      <c r="V90" s="336" t="s">
        <v>21</v>
      </c>
      <c r="W90" s="336" t="s">
        <v>3006</v>
      </c>
      <c r="X90" s="336" t="s">
        <v>3007</v>
      </c>
      <c r="Y90" s="336" t="s">
        <v>2611</v>
      </c>
    </row>
    <row r="91" spans="1:25" x14ac:dyDescent="0.25">
      <c r="A91" s="336"/>
      <c r="B91" s="336" t="s">
        <v>53</v>
      </c>
      <c r="C91" s="336" t="s">
        <v>155</v>
      </c>
      <c r="D91" s="336" t="s">
        <v>3008</v>
      </c>
      <c r="E91" s="336"/>
      <c r="F91" s="336"/>
      <c r="G91" s="336"/>
      <c r="N91" s="336" t="s">
        <v>95</v>
      </c>
      <c r="O91" s="336" t="s">
        <v>3009</v>
      </c>
      <c r="P91" s="336">
        <v>270</v>
      </c>
      <c r="Q91" s="336" t="s">
        <v>3010</v>
      </c>
      <c r="R91" s="336" t="s">
        <v>3011</v>
      </c>
      <c r="V91" s="336" t="s">
        <v>21</v>
      </c>
      <c r="W91" s="336" t="s">
        <v>3012</v>
      </c>
      <c r="X91" s="336" t="s">
        <v>3013</v>
      </c>
      <c r="Y91" s="336" t="s">
        <v>2611</v>
      </c>
    </row>
    <row r="92" spans="1:25" x14ac:dyDescent="0.25">
      <c r="A92" s="336"/>
      <c r="B92" s="336" t="s">
        <v>60</v>
      </c>
      <c r="C92" s="336" t="s">
        <v>156</v>
      </c>
      <c r="D92" s="336" t="s">
        <v>3014</v>
      </c>
      <c r="E92" s="336"/>
      <c r="F92" s="336"/>
      <c r="G92" s="336"/>
      <c r="N92" s="336" t="s">
        <v>199</v>
      </c>
      <c r="O92" s="336" t="s">
        <v>3015</v>
      </c>
      <c r="P92" s="336">
        <v>324</v>
      </c>
      <c r="Q92" s="336" t="s">
        <v>200</v>
      </c>
      <c r="R92" s="336" t="s">
        <v>3016</v>
      </c>
      <c r="V92" s="336" t="s">
        <v>21</v>
      </c>
      <c r="W92" s="336" t="s">
        <v>3017</v>
      </c>
      <c r="X92" s="336" t="s">
        <v>3018</v>
      </c>
      <c r="Y92" s="336" t="s">
        <v>2611</v>
      </c>
    </row>
    <row r="93" spans="1:25" x14ac:dyDescent="0.25">
      <c r="A93" s="336"/>
      <c r="B93" s="336" t="s">
        <v>3019</v>
      </c>
      <c r="C93" s="336" t="s">
        <v>3020</v>
      </c>
      <c r="D93" s="336" t="s">
        <v>3021</v>
      </c>
      <c r="E93" s="336"/>
      <c r="F93" s="336"/>
      <c r="G93" s="336"/>
      <c r="N93" s="336" t="s">
        <v>103</v>
      </c>
      <c r="O93" s="336" t="s">
        <v>3022</v>
      </c>
      <c r="P93" s="336">
        <v>312</v>
      </c>
      <c r="Q93" s="336" t="s">
        <v>201</v>
      </c>
      <c r="R93" s="336" t="s">
        <v>3023</v>
      </c>
      <c r="V93" s="336" t="s">
        <v>21</v>
      </c>
      <c r="W93" s="336" t="s">
        <v>3024</v>
      </c>
      <c r="X93" s="336" t="s">
        <v>3025</v>
      </c>
      <c r="Y93" s="336" t="s">
        <v>2611</v>
      </c>
    </row>
    <row r="94" spans="1:25" x14ac:dyDescent="0.25">
      <c r="A94" s="336"/>
      <c r="B94" s="336" t="s">
        <v>3026</v>
      </c>
      <c r="C94" s="336" t="s">
        <v>3027</v>
      </c>
      <c r="D94" s="336" t="s">
        <v>3028</v>
      </c>
      <c r="E94" s="336"/>
      <c r="F94" s="336"/>
      <c r="G94" s="336"/>
      <c r="N94" s="336" t="s">
        <v>82</v>
      </c>
      <c r="O94" s="336" t="s">
        <v>3029</v>
      </c>
      <c r="P94" s="336">
        <v>226</v>
      </c>
      <c r="Q94" s="336" t="s">
        <v>202</v>
      </c>
      <c r="R94" s="336" t="s">
        <v>3030</v>
      </c>
      <c r="V94" s="336" t="s">
        <v>21</v>
      </c>
      <c r="W94" s="336" t="s">
        <v>3031</v>
      </c>
      <c r="X94" s="336" t="s">
        <v>3032</v>
      </c>
      <c r="Y94" s="336" t="s">
        <v>2611</v>
      </c>
    </row>
    <row r="95" spans="1:25" x14ac:dyDescent="0.25">
      <c r="A95" s="336"/>
      <c r="B95" s="336" t="s">
        <v>3033</v>
      </c>
      <c r="C95" s="336" t="s">
        <v>3034</v>
      </c>
      <c r="D95" s="336" t="s">
        <v>3035</v>
      </c>
      <c r="E95" s="336"/>
      <c r="F95" s="336"/>
      <c r="G95" s="336"/>
      <c r="N95" s="336" t="s">
        <v>100</v>
      </c>
      <c r="O95" s="336" t="s">
        <v>3036</v>
      </c>
      <c r="P95" s="336">
        <v>300</v>
      </c>
      <c r="Q95" s="336" t="s">
        <v>203</v>
      </c>
      <c r="R95" s="336" t="s">
        <v>3037</v>
      </c>
      <c r="V95" s="336" t="s">
        <v>21</v>
      </c>
      <c r="W95" s="336" t="s">
        <v>3038</v>
      </c>
      <c r="X95" s="336" t="s">
        <v>3039</v>
      </c>
      <c r="Y95" s="336" t="s">
        <v>2611</v>
      </c>
    </row>
    <row r="96" spans="1:25" x14ac:dyDescent="0.25">
      <c r="A96" s="336"/>
      <c r="B96" s="336" t="s">
        <v>3040</v>
      </c>
      <c r="C96" s="336" t="s">
        <v>3041</v>
      </c>
      <c r="D96" s="336" t="s">
        <v>3042</v>
      </c>
      <c r="E96" s="336"/>
      <c r="F96" s="336"/>
      <c r="G96" s="336"/>
      <c r="N96" s="336" t="s">
        <v>204</v>
      </c>
      <c r="O96" s="336" t="s">
        <v>3043</v>
      </c>
      <c r="P96" s="336">
        <v>239</v>
      </c>
      <c r="Q96" s="336" t="s">
        <v>205</v>
      </c>
      <c r="R96" s="336" t="s">
        <v>3044</v>
      </c>
      <c r="V96" s="336" t="s">
        <v>21</v>
      </c>
      <c r="W96" s="336" t="s">
        <v>3045</v>
      </c>
      <c r="X96" s="336" t="s">
        <v>3046</v>
      </c>
      <c r="Y96" s="336" t="s">
        <v>2611</v>
      </c>
    </row>
    <row r="97" spans="1:25" x14ac:dyDescent="0.25">
      <c r="A97" s="336"/>
      <c r="B97" s="336" t="s">
        <v>3047</v>
      </c>
      <c r="C97" s="336" t="s">
        <v>3048</v>
      </c>
      <c r="D97" s="336" t="s">
        <v>3049</v>
      </c>
      <c r="E97" s="336"/>
      <c r="F97" s="336"/>
      <c r="G97" s="336"/>
      <c r="N97" s="336" t="s">
        <v>105</v>
      </c>
      <c r="O97" s="336" t="s">
        <v>3050</v>
      </c>
      <c r="P97" s="336">
        <v>320</v>
      </c>
      <c r="Q97" s="336" t="s">
        <v>206</v>
      </c>
      <c r="R97" s="336" t="s">
        <v>3051</v>
      </c>
      <c r="V97" s="336" t="s">
        <v>21</v>
      </c>
      <c r="W97" s="336" t="s">
        <v>3052</v>
      </c>
      <c r="X97" s="336" t="s">
        <v>3053</v>
      </c>
      <c r="Y97" s="336" t="s">
        <v>2611</v>
      </c>
    </row>
    <row r="98" spans="1:25" x14ac:dyDescent="0.25">
      <c r="A98" s="336"/>
      <c r="B98" s="336" t="s">
        <v>3054</v>
      </c>
      <c r="C98" s="336" t="s">
        <v>3055</v>
      </c>
      <c r="D98" s="336" t="s">
        <v>3056</v>
      </c>
      <c r="E98" s="336"/>
      <c r="F98" s="336"/>
      <c r="G98" s="336"/>
      <c r="N98" s="336" t="s">
        <v>104</v>
      </c>
      <c r="O98" s="336" t="s">
        <v>3057</v>
      </c>
      <c r="P98" s="336">
        <v>316</v>
      </c>
      <c r="Q98" s="336" t="s">
        <v>207</v>
      </c>
      <c r="R98" s="336" t="s">
        <v>207</v>
      </c>
      <c r="V98" s="336" t="s">
        <v>21</v>
      </c>
      <c r="W98" s="336" t="s">
        <v>3058</v>
      </c>
      <c r="X98" s="336" t="s">
        <v>3059</v>
      </c>
      <c r="Y98" s="336" t="s">
        <v>2611</v>
      </c>
    </row>
    <row r="99" spans="1:25" x14ac:dyDescent="0.25">
      <c r="A99" s="336"/>
      <c r="B99" s="336" t="s">
        <v>3060</v>
      </c>
      <c r="C99" s="336" t="s">
        <v>3061</v>
      </c>
      <c r="D99" s="336" t="s">
        <v>3062</v>
      </c>
      <c r="E99" s="336"/>
      <c r="F99" s="336"/>
      <c r="G99" s="336"/>
      <c r="N99" s="336" t="s">
        <v>208</v>
      </c>
      <c r="O99" s="336" t="s">
        <v>3063</v>
      </c>
      <c r="P99" s="336">
        <v>624</v>
      </c>
      <c r="Q99" s="336" t="s">
        <v>209</v>
      </c>
      <c r="R99" s="336" t="s">
        <v>3064</v>
      </c>
      <c r="V99" s="336" t="s">
        <v>21</v>
      </c>
      <c r="W99" s="336" t="s">
        <v>3065</v>
      </c>
      <c r="X99" s="336" t="s">
        <v>3066</v>
      </c>
      <c r="Y99" s="336" t="s">
        <v>2611</v>
      </c>
    </row>
    <row r="100" spans="1:25" x14ac:dyDescent="0.25">
      <c r="A100" s="336"/>
      <c r="B100" s="336" t="s">
        <v>3067</v>
      </c>
      <c r="C100" s="336" t="s">
        <v>3068</v>
      </c>
      <c r="D100" s="336" t="s">
        <v>3069</v>
      </c>
      <c r="E100" s="336"/>
      <c r="F100" s="336"/>
      <c r="G100" s="336"/>
      <c r="N100" s="336" t="s">
        <v>210</v>
      </c>
      <c r="O100" s="336" t="s">
        <v>3070</v>
      </c>
      <c r="P100" s="336">
        <v>328</v>
      </c>
      <c r="Q100" s="336" t="s">
        <v>211</v>
      </c>
      <c r="R100" s="336" t="s">
        <v>3071</v>
      </c>
      <c r="V100" s="336" t="s">
        <v>21</v>
      </c>
      <c r="W100" s="336" t="s">
        <v>3072</v>
      </c>
      <c r="X100" s="336" t="s">
        <v>3073</v>
      </c>
      <c r="Y100" s="336" t="s">
        <v>2611</v>
      </c>
    </row>
    <row r="101" spans="1:25" x14ac:dyDescent="0.25">
      <c r="A101" s="336"/>
      <c r="B101" s="336" t="s">
        <v>3074</v>
      </c>
      <c r="C101" s="336" t="s">
        <v>3075</v>
      </c>
      <c r="D101" s="336" t="s">
        <v>3076</v>
      </c>
      <c r="E101" s="336"/>
      <c r="F101" s="336"/>
      <c r="G101" s="336"/>
      <c r="N101" s="336" t="s">
        <v>212</v>
      </c>
      <c r="O101" s="336" t="s">
        <v>3077</v>
      </c>
      <c r="P101" s="336">
        <v>344</v>
      </c>
      <c r="Q101" s="336" t="s">
        <v>213</v>
      </c>
      <c r="R101" s="336" t="s">
        <v>213</v>
      </c>
      <c r="V101" s="336" t="s">
        <v>21</v>
      </c>
      <c r="W101" s="336" t="s">
        <v>3078</v>
      </c>
      <c r="X101" s="336" t="s">
        <v>3079</v>
      </c>
      <c r="Y101" s="336" t="s">
        <v>2611</v>
      </c>
    </row>
    <row r="102" spans="1:25" x14ac:dyDescent="0.25">
      <c r="A102" s="336"/>
      <c r="B102" s="336" t="s">
        <v>3080</v>
      </c>
      <c r="C102" s="336" t="s">
        <v>3081</v>
      </c>
      <c r="D102" s="336" t="s">
        <v>3082</v>
      </c>
      <c r="E102" s="336"/>
      <c r="F102" s="336"/>
      <c r="G102" s="336"/>
      <c r="N102" s="336" t="s">
        <v>214</v>
      </c>
      <c r="O102" s="336" t="s">
        <v>3083</v>
      </c>
      <c r="P102" s="336">
        <v>334</v>
      </c>
      <c r="Q102" s="336" t="s">
        <v>215</v>
      </c>
      <c r="R102" s="336" t="s">
        <v>3084</v>
      </c>
      <c r="V102" s="336" t="s">
        <v>21</v>
      </c>
      <c r="W102" s="336" t="s">
        <v>3085</v>
      </c>
      <c r="X102" s="336" t="s">
        <v>3086</v>
      </c>
      <c r="Y102" s="336" t="s">
        <v>2611</v>
      </c>
    </row>
    <row r="103" spans="1:25" x14ac:dyDescent="0.25">
      <c r="A103" s="336"/>
      <c r="B103" s="336" t="s">
        <v>3087</v>
      </c>
      <c r="C103" s="336" t="s">
        <v>3088</v>
      </c>
      <c r="D103" s="336" t="s">
        <v>3089</v>
      </c>
      <c r="E103" s="336"/>
      <c r="F103" s="336"/>
      <c r="G103" s="336"/>
      <c r="N103" s="336" t="s">
        <v>216</v>
      </c>
      <c r="O103" s="336" t="s">
        <v>3090</v>
      </c>
      <c r="P103" s="336">
        <v>340</v>
      </c>
      <c r="Q103" s="336" t="s">
        <v>217</v>
      </c>
      <c r="R103" s="336" t="s">
        <v>3091</v>
      </c>
      <c r="V103" s="336" t="s">
        <v>21</v>
      </c>
      <c r="W103" s="336" t="s">
        <v>3092</v>
      </c>
      <c r="X103" s="336" t="s">
        <v>3093</v>
      </c>
      <c r="Y103" s="336" t="s">
        <v>2611</v>
      </c>
    </row>
    <row r="104" spans="1:25" x14ac:dyDescent="0.25">
      <c r="A104" s="336"/>
      <c r="B104" s="336" t="s">
        <v>3094</v>
      </c>
      <c r="C104" s="336" t="s">
        <v>3095</v>
      </c>
      <c r="D104" s="336" t="s">
        <v>3096</v>
      </c>
      <c r="E104" s="336"/>
      <c r="F104" s="336"/>
      <c r="G104" s="336"/>
      <c r="N104" s="336" t="s">
        <v>70</v>
      </c>
      <c r="O104" s="336" t="s">
        <v>3097</v>
      </c>
      <c r="P104" s="336">
        <v>191</v>
      </c>
      <c r="Q104" s="336" t="s">
        <v>218</v>
      </c>
      <c r="R104" s="336" t="s">
        <v>3098</v>
      </c>
      <c r="V104" s="336" t="s">
        <v>25</v>
      </c>
      <c r="W104" s="336" t="s">
        <v>2270</v>
      </c>
      <c r="X104" s="336" t="s">
        <v>3099</v>
      </c>
      <c r="Y104" s="336" t="s">
        <v>2611</v>
      </c>
    </row>
    <row r="105" spans="1:25" x14ac:dyDescent="0.25">
      <c r="A105" s="336"/>
      <c r="B105" s="336" t="s">
        <v>3100</v>
      </c>
      <c r="C105" s="336" t="s">
        <v>3101</v>
      </c>
      <c r="D105" s="336" t="s">
        <v>3102</v>
      </c>
      <c r="E105" s="336"/>
      <c r="F105" s="336"/>
      <c r="G105" s="336"/>
      <c r="N105" s="336" t="s">
        <v>219</v>
      </c>
      <c r="O105" s="336" t="s">
        <v>3103</v>
      </c>
      <c r="P105" s="336">
        <v>332</v>
      </c>
      <c r="Q105" s="336" t="s">
        <v>220</v>
      </c>
      <c r="R105" s="336" t="s">
        <v>3104</v>
      </c>
      <c r="V105" s="336" t="s">
        <v>25</v>
      </c>
      <c r="W105" s="336" t="s">
        <v>2271</v>
      </c>
      <c r="X105" s="336" t="s">
        <v>3105</v>
      </c>
      <c r="Y105" s="336" t="s">
        <v>2611</v>
      </c>
    </row>
    <row r="106" spans="1:25" x14ac:dyDescent="0.25">
      <c r="A106" s="336"/>
      <c r="B106" s="336" t="s">
        <v>3106</v>
      </c>
      <c r="C106" s="336" t="s">
        <v>3107</v>
      </c>
      <c r="D106" s="336" t="s">
        <v>3108</v>
      </c>
      <c r="E106" s="336"/>
      <c r="F106" s="336"/>
      <c r="G106" s="336"/>
      <c r="N106" s="336" t="s">
        <v>221</v>
      </c>
      <c r="O106" s="336" t="s">
        <v>3109</v>
      </c>
      <c r="P106" s="336">
        <v>348</v>
      </c>
      <c r="Q106" s="336" t="s">
        <v>222</v>
      </c>
      <c r="R106" s="336" t="s">
        <v>3110</v>
      </c>
      <c r="V106" s="336" t="s">
        <v>25</v>
      </c>
      <c r="W106" s="336" t="s">
        <v>2272</v>
      </c>
      <c r="X106" s="336" t="s">
        <v>3111</v>
      </c>
      <c r="Y106" s="336" t="s">
        <v>1480</v>
      </c>
    </row>
    <row r="107" spans="1:25" x14ac:dyDescent="0.25">
      <c r="A107" s="336"/>
      <c r="B107" s="336" t="s">
        <v>3112</v>
      </c>
      <c r="C107" s="336" t="s">
        <v>3113</v>
      </c>
      <c r="D107" s="336" t="s">
        <v>3114</v>
      </c>
      <c r="E107" s="336"/>
      <c r="F107" s="336"/>
      <c r="G107" s="336"/>
      <c r="N107" s="336" t="s">
        <v>0</v>
      </c>
      <c r="O107" s="336" t="s">
        <v>3115</v>
      </c>
      <c r="P107" s="336">
        <v>360</v>
      </c>
      <c r="Q107" s="336" t="s">
        <v>223</v>
      </c>
      <c r="R107" s="336" t="s">
        <v>3116</v>
      </c>
      <c r="V107" s="336" t="s">
        <v>25</v>
      </c>
      <c r="W107" s="336" t="s">
        <v>2273</v>
      </c>
      <c r="X107" s="336" t="s">
        <v>3117</v>
      </c>
      <c r="Y107" s="336" t="s">
        <v>2611</v>
      </c>
    </row>
    <row r="108" spans="1:25" x14ac:dyDescent="0.25">
      <c r="A108" s="336"/>
      <c r="B108" s="336" t="s">
        <v>3118</v>
      </c>
      <c r="C108" s="336" t="s">
        <v>3119</v>
      </c>
      <c r="D108" s="336" t="s">
        <v>3120</v>
      </c>
      <c r="E108" s="336"/>
      <c r="F108" s="336"/>
      <c r="G108" s="336"/>
      <c r="N108" s="336" t="s">
        <v>224</v>
      </c>
      <c r="O108" s="336" t="s">
        <v>3121</v>
      </c>
      <c r="P108" s="336">
        <v>372</v>
      </c>
      <c r="Q108" s="336" t="s">
        <v>225</v>
      </c>
      <c r="R108" s="336" t="s">
        <v>3122</v>
      </c>
      <c r="V108" s="336" t="s">
        <v>25</v>
      </c>
      <c r="W108" s="336" t="s">
        <v>2274</v>
      </c>
      <c r="X108" s="336" t="s">
        <v>3123</v>
      </c>
      <c r="Y108" s="336" t="s">
        <v>2611</v>
      </c>
    </row>
    <row r="109" spans="1:25" x14ac:dyDescent="0.25">
      <c r="A109" s="336"/>
      <c r="B109" s="336" t="s">
        <v>3124</v>
      </c>
      <c r="C109" s="336" t="s">
        <v>3125</v>
      </c>
      <c r="D109" s="336" t="s">
        <v>3126</v>
      </c>
      <c r="E109" s="336"/>
      <c r="F109" s="336"/>
      <c r="G109" s="336"/>
      <c r="N109" s="336" t="s">
        <v>226</v>
      </c>
      <c r="O109" s="336" t="s">
        <v>3127</v>
      </c>
      <c r="P109" s="336">
        <v>376</v>
      </c>
      <c r="Q109" s="336" t="s">
        <v>227</v>
      </c>
      <c r="R109" s="336" t="s">
        <v>3128</v>
      </c>
      <c r="V109" s="336" t="s">
        <v>25</v>
      </c>
      <c r="W109" s="336" t="s">
        <v>2275</v>
      </c>
      <c r="X109" s="336" t="s">
        <v>3129</v>
      </c>
      <c r="Y109" s="336" t="s">
        <v>2611</v>
      </c>
    </row>
    <row r="110" spans="1:25" x14ac:dyDescent="0.25">
      <c r="A110" s="336"/>
      <c r="B110" s="336" t="s">
        <v>3130</v>
      </c>
      <c r="C110" s="336" t="s">
        <v>3131</v>
      </c>
      <c r="D110" s="336" t="s">
        <v>3132</v>
      </c>
      <c r="E110" s="336"/>
      <c r="F110" s="336"/>
      <c r="G110" s="336"/>
      <c r="N110" s="336" t="s">
        <v>228</v>
      </c>
      <c r="O110" s="336" t="s">
        <v>3133</v>
      </c>
      <c r="P110" s="336">
        <v>833</v>
      </c>
      <c r="Q110" s="336" t="s">
        <v>229</v>
      </c>
      <c r="R110" s="336" t="s">
        <v>3134</v>
      </c>
      <c r="V110" s="336" t="s">
        <v>25</v>
      </c>
      <c r="W110" s="336" t="s">
        <v>2276</v>
      </c>
      <c r="X110" s="336" t="s">
        <v>3135</v>
      </c>
      <c r="Y110" s="336" t="s">
        <v>2611</v>
      </c>
    </row>
    <row r="111" spans="1:25" x14ac:dyDescent="0.25">
      <c r="A111" s="336"/>
      <c r="B111" s="336" t="s">
        <v>3136</v>
      </c>
      <c r="C111" s="336" t="s">
        <v>3137</v>
      </c>
      <c r="D111" s="336" t="s">
        <v>3138</v>
      </c>
      <c r="E111" s="336"/>
      <c r="F111" s="336"/>
      <c r="G111" s="336"/>
      <c r="N111" s="336" t="s">
        <v>230</v>
      </c>
      <c r="O111" s="336" t="s">
        <v>3139</v>
      </c>
      <c r="P111" s="336">
        <v>356</v>
      </c>
      <c r="Q111" s="336" t="s">
        <v>231</v>
      </c>
      <c r="R111" s="336" t="s">
        <v>3140</v>
      </c>
      <c r="V111" s="336" t="s">
        <v>25</v>
      </c>
      <c r="W111" s="336" t="s">
        <v>3141</v>
      </c>
      <c r="X111" s="336" t="s">
        <v>3142</v>
      </c>
      <c r="Y111" s="336" t="s">
        <v>2611</v>
      </c>
    </row>
    <row r="112" spans="1:25" x14ac:dyDescent="0.25">
      <c r="A112" s="336"/>
      <c r="B112" s="336" t="s">
        <v>3143</v>
      </c>
      <c r="C112" s="336" t="s">
        <v>3144</v>
      </c>
      <c r="D112" s="336" t="s">
        <v>3145</v>
      </c>
      <c r="E112" s="336"/>
      <c r="F112" s="336"/>
      <c r="G112" s="336"/>
      <c r="N112" s="336" t="s">
        <v>47</v>
      </c>
      <c r="O112" s="336" t="s">
        <v>3146</v>
      </c>
      <c r="P112" s="336">
        <v>86</v>
      </c>
      <c r="Q112" s="336" t="s">
        <v>3147</v>
      </c>
      <c r="R112" s="336" t="s">
        <v>3148</v>
      </c>
      <c r="V112" s="336" t="s">
        <v>25</v>
      </c>
      <c r="W112" s="336" t="s">
        <v>1340</v>
      </c>
      <c r="X112" s="336" t="s">
        <v>3149</v>
      </c>
      <c r="Y112" s="336" t="s">
        <v>2611</v>
      </c>
    </row>
    <row r="113" spans="1:25" x14ac:dyDescent="0.25">
      <c r="A113" s="336"/>
      <c r="B113" s="336" t="s">
        <v>3150</v>
      </c>
      <c r="C113" s="336" t="s">
        <v>3151</v>
      </c>
      <c r="D113" s="336" t="s">
        <v>3152</v>
      </c>
      <c r="E113" s="336"/>
      <c r="F113" s="336"/>
      <c r="G113" s="336"/>
      <c r="N113" s="336" t="s">
        <v>233</v>
      </c>
      <c r="O113" s="336" t="s">
        <v>3153</v>
      </c>
      <c r="P113" s="336">
        <v>368</v>
      </c>
      <c r="Q113" s="336" t="s">
        <v>234</v>
      </c>
      <c r="R113" s="336" t="s">
        <v>3154</v>
      </c>
      <c r="V113" s="336" t="s">
        <v>25</v>
      </c>
      <c r="W113" s="336" t="s">
        <v>3155</v>
      </c>
      <c r="X113" s="336" t="s">
        <v>3156</v>
      </c>
      <c r="Y113" s="336" t="s">
        <v>2611</v>
      </c>
    </row>
    <row r="114" spans="1:25" x14ac:dyDescent="0.25">
      <c r="A114" s="336"/>
      <c r="B114" s="336" t="s">
        <v>3157</v>
      </c>
      <c r="C114" s="336" t="s">
        <v>3158</v>
      </c>
      <c r="D114" s="336" t="s">
        <v>3159</v>
      </c>
      <c r="E114" s="336"/>
      <c r="F114" s="336"/>
      <c r="G114" s="336"/>
      <c r="N114" s="336" t="s">
        <v>235</v>
      </c>
      <c r="O114" s="336" t="s">
        <v>3160</v>
      </c>
      <c r="P114" s="336">
        <v>364</v>
      </c>
      <c r="Q114" s="336" t="s">
        <v>3161</v>
      </c>
      <c r="R114" s="336" t="s">
        <v>3162</v>
      </c>
      <c r="V114" s="336" t="s">
        <v>25</v>
      </c>
      <c r="W114" s="336" t="s">
        <v>3163</v>
      </c>
      <c r="X114" s="336" t="s">
        <v>3164</v>
      </c>
      <c r="Y114" s="336" t="s">
        <v>2611</v>
      </c>
    </row>
    <row r="115" spans="1:25" x14ac:dyDescent="0.25">
      <c r="A115" s="336"/>
      <c r="B115" s="336" t="s">
        <v>3165</v>
      </c>
      <c r="C115" s="336" t="s">
        <v>3166</v>
      </c>
      <c r="D115" s="336" t="s">
        <v>3167</v>
      </c>
      <c r="E115" s="336"/>
      <c r="F115" s="336"/>
      <c r="G115" s="336"/>
      <c r="N115" s="336" t="s">
        <v>237</v>
      </c>
      <c r="O115" s="336" t="s">
        <v>3168</v>
      </c>
      <c r="P115" s="336">
        <v>352</v>
      </c>
      <c r="Q115" s="336" t="s">
        <v>238</v>
      </c>
      <c r="R115" s="336" t="s">
        <v>3169</v>
      </c>
      <c r="V115" s="336" t="s">
        <v>25</v>
      </c>
      <c r="W115" s="336" t="s">
        <v>3170</v>
      </c>
      <c r="X115" s="336" t="s">
        <v>3171</v>
      </c>
      <c r="Y115" s="336" t="s">
        <v>2611</v>
      </c>
    </row>
    <row r="116" spans="1:25" x14ac:dyDescent="0.25">
      <c r="A116" s="336"/>
      <c r="B116" s="336" t="s">
        <v>3172</v>
      </c>
      <c r="C116" s="336" t="s">
        <v>3173</v>
      </c>
      <c r="D116" s="336" t="s">
        <v>3174</v>
      </c>
      <c r="E116" s="336"/>
      <c r="F116" s="336"/>
      <c r="G116" s="336"/>
      <c r="N116" s="336" t="s">
        <v>239</v>
      </c>
      <c r="O116" s="336" t="s">
        <v>3175</v>
      </c>
      <c r="P116" s="336">
        <v>380</v>
      </c>
      <c r="Q116" s="336" t="s">
        <v>240</v>
      </c>
      <c r="R116" s="336" t="s">
        <v>3176</v>
      </c>
      <c r="V116" s="336" t="s">
        <v>25</v>
      </c>
      <c r="W116" s="336" t="s">
        <v>3177</v>
      </c>
      <c r="X116" s="336" t="s">
        <v>3178</v>
      </c>
      <c r="Y116" s="336" t="s">
        <v>2611</v>
      </c>
    </row>
    <row r="117" spans="1:25" x14ac:dyDescent="0.25">
      <c r="A117" s="336"/>
      <c r="B117" s="336" t="s">
        <v>3179</v>
      </c>
      <c r="C117" s="336" t="s">
        <v>3180</v>
      </c>
      <c r="D117" s="336" t="s">
        <v>3181</v>
      </c>
      <c r="E117" s="336"/>
      <c r="F117" s="336"/>
      <c r="G117" s="336"/>
      <c r="N117" s="336" t="s">
        <v>241</v>
      </c>
      <c r="O117" s="336" t="s">
        <v>3182</v>
      </c>
      <c r="P117" s="336">
        <v>832</v>
      </c>
      <c r="Q117" s="336" t="s">
        <v>242</v>
      </c>
      <c r="R117" s="336" t="s">
        <v>242</v>
      </c>
      <c r="V117" s="336" t="s">
        <v>25</v>
      </c>
      <c r="W117" s="336" t="s">
        <v>3183</v>
      </c>
      <c r="X117" s="336" t="s">
        <v>3184</v>
      </c>
      <c r="Y117" s="336" t="s">
        <v>2611</v>
      </c>
    </row>
    <row r="118" spans="1:25" x14ac:dyDescent="0.25">
      <c r="A118" s="336"/>
      <c r="B118" s="336" t="s">
        <v>3185</v>
      </c>
      <c r="C118" s="336" t="s">
        <v>3186</v>
      </c>
      <c r="D118" s="336" t="s">
        <v>3187</v>
      </c>
      <c r="E118" s="336"/>
      <c r="F118" s="336"/>
      <c r="G118" s="336"/>
      <c r="N118" s="336" t="s">
        <v>243</v>
      </c>
      <c r="O118" s="336" t="s">
        <v>3188</v>
      </c>
      <c r="P118" s="336">
        <v>388</v>
      </c>
      <c r="Q118" s="336" t="s">
        <v>244</v>
      </c>
      <c r="R118" s="336" t="s">
        <v>3189</v>
      </c>
      <c r="V118" s="336" t="s">
        <v>25</v>
      </c>
      <c r="W118" s="336" t="s">
        <v>3190</v>
      </c>
      <c r="X118" s="336" t="s">
        <v>3191</v>
      </c>
      <c r="Y118" s="336" t="s">
        <v>2611</v>
      </c>
    </row>
    <row r="119" spans="1:25" x14ac:dyDescent="0.25">
      <c r="A119" s="336"/>
      <c r="B119" s="336" t="s">
        <v>3192</v>
      </c>
      <c r="C119" s="336" t="s">
        <v>3193</v>
      </c>
      <c r="D119" s="336" t="s">
        <v>3194</v>
      </c>
      <c r="E119" s="336"/>
      <c r="F119" s="336"/>
      <c r="G119" s="336"/>
      <c r="N119" s="336" t="s">
        <v>245</v>
      </c>
      <c r="O119" s="336" t="s">
        <v>3195</v>
      </c>
      <c r="P119" s="336">
        <v>400</v>
      </c>
      <c r="Q119" s="336" t="s">
        <v>246</v>
      </c>
      <c r="R119" s="336" t="s">
        <v>3196</v>
      </c>
      <c r="V119" s="336" t="s">
        <v>25</v>
      </c>
      <c r="W119" s="336" t="s">
        <v>3197</v>
      </c>
      <c r="X119" s="336" t="s">
        <v>3198</v>
      </c>
      <c r="Y119" s="336" t="s">
        <v>2611</v>
      </c>
    </row>
    <row r="120" spans="1:25" x14ac:dyDescent="0.25">
      <c r="A120" s="336"/>
      <c r="B120" s="336" t="s">
        <v>3199</v>
      </c>
      <c r="C120" s="336" t="s">
        <v>3200</v>
      </c>
      <c r="D120" s="336" t="s">
        <v>3201</v>
      </c>
      <c r="E120" s="336"/>
      <c r="F120" s="336"/>
      <c r="G120" s="336"/>
      <c r="N120" s="336" t="s">
        <v>247</v>
      </c>
      <c r="O120" s="336" t="s">
        <v>3202</v>
      </c>
      <c r="P120" s="336">
        <v>392</v>
      </c>
      <c r="Q120" s="336" t="s">
        <v>248</v>
      </c>
      <c r="R120" s="336" t="s">
        <v>3203</v>
      </c>
      <c r="V120" s="336" t="s">
        <v>25</v>
      </c>
      <c r="W120" s="336" t="s">
        <v>3204</v>
      </c>
      <c r="X120" s="336" t="s">
        <v>3205</v>
      </c>
      <c r="Y120" s="336" t="s">
        <v>2611</v>
      </c>
    </row>
    <row r="121" spans="1:25" x14ac:dyDescent="0.25">
      <c r="A121" s="336"/>
      <c r="B121" s="336" t="s">
        <v>3206</v>
      </c>
      <c r="C121" s="336" t="s">
        <v>3207</v>
      </c>
      <c r="D121" s="336" t="s">
        <v>3208</v>
      </c>
      <c r="E121" s="336"/>
      <c r="F121" s="336"/>
      <c r="G121" s="336"/>
      <c r="N121" s="336" t="s">
        <v>249</v>
      </c>
      <c r="O121" s="336" t="s">
        <v>3209</v>
      </c>
      <c r="P121" s="336">
        <v>404</v>
      </c>
      <c r="Q121" s="336" t="s">
        <v>250</v>
      </c>
      <c r="R121" s="336" t="s">
        <v>3210</v>
      </c>
      <c r="V121" s="336" t="s">
        <v>25</v>
      </c>
      <c r="W121" s="336" t="s">
        <v>3211</v>
      </c>
      <c r="X121" s="336" t="s">
        <v>3212</v>
      </c>
      <c r="Y121" s="336" t="s">
        <v>2611</v>
      </c>
    </row>
    <row r="122" spans="1:25" x14ac:dyDescent="0.25">
      <c r="A122" s="336"/>
      <c r="B122" s="336" t="s">
        <v>3213</v>
      </c>
      <c r="C122" s="336" t="s">
        <v>3214</v>
      </c>
      <c r="D122" s="336" t="s">
        <v>3215</v>
      </c>
      <c r="E122" s="336"/>
      <c r="F122" s="336"/>
      <c r="G122" s="336"/>
      <c r="N122" s="336" t="s">
        <v>251</v>
      </c>
      <c r="O122" s="336" t="s">
        <v>3216</v>
      </c>
      <c r="P122" s="336">
        <v>417</v>
      </c>
      <c r="Q122" s="336" t="s">
        <v>252</v>
      </c>
      <c r="R122" s="336" t="s">
        <v>3217</v>
      </c>
      <c r="V122" s="336" t="s">
        <v>25</v>
      </c>
      <c r="W122" s="336" t="s">
        <v>3218</v>
      </c>
      <c r="X122" s="336" t="s">
        <v>3219</v>
      </c>
      <c r="Y122" s="336" t="s">
        <v>2611</v>
      </c>
    </row>
    <row r="123" spans="1:25" x14ac:dyDescent="0.25">
      <c r="A123" s="336"/>
      <c r="B123" s="336" t="s">
        <v>3220</v>
      </c>
      <c r="C123" s="336" t="s">
        <v>3221</v>
      </c>
      <c r="D123" s="336" t="s">
        <v>3222</v>
      </c>
      <c r="E123" s="336"/>
      <c r="F123" s="336"/>
      <c r="G123" s="336"/>
      <c r="N123" s="336" t="s">
        <v>52</v>
      </c>
      <c r="O123" s="336" t="s">
        <v>3223</v>
      </c>
      <c r="P123" s="336">
        <v>116</v>
      </c>
      <c r="Q123" s="336" t="s">
        <v>253</v>
      </c>
      <c r="R123" s="336" t="s">
        <v>3224</v>
      </c>
      <c r="V123" s="336" t="s">
        <v>25</v>
      </c>
      <c r="W123" s="336" t="s">
        <v>3225</v>
      </c>
      <c r="X123" s="336" t="s">
        <v>3226</v>
      </c>
      <c r="Y123" s="336" t="s">
        <v>2611</v>
      </c>
    </row>
    <row r="124" spans="1:25" x14ac:dyDescent="0.25">
      <c r="A124" s="336"/>
      <c r="B124" s="336" t="s">
        <v>63</v>
      </c>
      <c r="C124" s="336" t="s">
        <v>157</v>
      </c>
      <c r="D124" s="336" t="s">
        <v>3227</v>
      </c>
      <c r="E124" s="336"/>
      <c r="F124" s="336"/>
      <c r="G124" s="336"/>
      <c r="N124" s="336" t="s">
        <v>254</v>
      </c>
      <c r="O124" s="336" t="s">
        <v>3228</v>
      </c>
      <c r="P124" s="336">
        <v>296</v>
      </c>
      <c r="Q124" s="336" t="s">
        <v>255</v>
      </c>
      <c r="R124" s="336" t="s">
        <v>255</v>
      </c>
      <c r="V124" s="336" t="s">
        <v>25</v>
      </c>
      <c r="W124" s="336" t="s">
        <v>3229</v>
      </c>
      <c r="X124" s="336" t="s">
        <v>3230</v>
      </c>
      <c r="Y124" s="336" t="s">
        <v>2611</v>
      </c>
    </row>
    <row r="125" spans="1:25" x14ac:dyDescent="0.25">
      <c r="A125" s="336"/>
      <c r="B125" s="336" t="s">
        <v>3231</v>
      </c>
      <c r="C125" s="336" t="s">
        <v>3231</v>
      </c>
      <c r="D125" s="336" t="s">
        <v>3232</v>
      </c>
      <c r="E125" s="336"/>
      <c r="F125" s="336"/>
      <c r="G125" s="336"/>
      <c r="N125" s="336" t="s">
        <v>64</v>
      </c>
      <c r="O125" s="336" t="s">
        <v>3233</v>
      </c>
      <c r="P125" s="336">
        <v>174</v>
      </c>
      <c r="Q125" s="336" t="s">
        <v>3234</v>
      </c>
      <c r="R125" s="336" t="s">
        <v>3235</v>
      </c>
      <c r="V125" s="336" t="s">
        <v>25</v>
      </c>
      <c r="W125" s="336" t="s">
        <v>3236</v>
      </c>
      <c r="X125" s="336" t="s">
        <v>3237</v>
      </c>
      <c r="Y125" s="336" t="s">
        <v>2611</v>
      </c>
    </row>
    <row r="126" spans="1:25" x14ac:dyDescent="0.25">
      <c r="A126" s="336"/>
      <c r="B126" s="336" t="s">
        <v>3238</v>
      </c>
      <c r="C126" s="336" t="s">
        <v>3239</v>
      </c>
      <c r="D126" s="336" t="s">
        <v>3240</v>
      </c>
      <c r="E126" s="336"/>
      <c r="F126" s="336"/>
      <c r="G126" s="336"/>
      <c r="N126" s="336" t="s">
        <v>257</v>
      </c>
      <c r="O126" s="336" t="s">
        <v>3241</v>
      </c>
      <c r="P126" s="336">
        <v>659</v>
      </c>
      <c r="Q126" s="336" t="s">
        <v>258</v>
      </c>
      <c r="R126" s="336" t="s">
        <v>3242</v>
      </c>
      <c r="V126" s="336" t="s">
        <v>25</v>
      </c>
      <c r="W126" s="336" t="s">
        <v>3243</v>
      </c>
      <c r="X126" s="336" t="s">
        <v>3244</v>
      </c>
      <c r="Y126" s="336" t="s">
        <v>2611</v>
      </c>
    </row>
    <row r="127" spans="1:25" x14ac:dyDescent="0.25">
      <c r="A127" s="336"/>
      <c r="B127" s="336" t="s">
        <v>68</v>
      </c>
      <c r="C127" s="336" t="s">
        <v>158</v>
      </c>
      <c r="D127" s="336" t="s">
        <v>3245</v>
      </c>
      <c r="E127" s="336"/>
      <c r="F127" s="336"/>
      <c r="G127" s="336"/>
      <c r="N127" s="336" t="s">
        <v>259</v>
      </c>
      <c r="O127" s="336" t="s">
        <v>3246</v>
      </c>
      <c r="P127" s="336">
        <v>408</v>
      </c>
      <c r="Q127" s="336" t="s">
        <v>3247</v>
      </c>
      <c r="R127" s="336" t="s">
        <v>3248</v>
      </c>
      <c r="V127" s="336" t="s">
        <v>25</v>
      </c>
      <c r="W127" s="336" t="s">
        <v>3249</v>
      </c>
      <c r="X127" s="336" t="s">
        <v>3250</v>
      </c>
      <c r="Y127" s="336" t="s">
        <v>2611</v>
      </c>
    </row>
    <row r="128" spans="1:25" x14ac:dyDescent="0.25">
      <c r="A128" s="336"/>
      <c r="B128" s="336" t="s">
        <v>3251</v>
      </c>
      <c r="C128" s="336" t="s">
        <v>3252</v>
      </c>
      <c r="D128" s="336" t="s">
        <v>3253</v>
      </c>
      <c r="E128" s="336"/>
      <c r="F128" s="336"/>
      <c r="G128" s="336"/>
      <c r="N128" s="336" t="s">
        <v>261</v>
      </c>
      <c r="O128" s="336" t="s">
        <v>3254</v>
      </c>
      <c r="P128" s="336">
        <v>410</v>
      </c>
      <c r="Q128" s="336" t="s">
        <v>3255</v>
      </c>
      <c r="R128" s="336" t="s">
        <v>3256</v>
      </c>
      <c r="V128" s="336" t="s">
        <v>29</v>
      </c>
      <c r="W128" s="336">
        <v>1</v>
      </c>
      <c r="X128" s="336" t="s">
        <v>3257</v>
      </c>
      <c r="Y128" s="336" t="s">
        <v>3258</v>
      </c>
    </row>
    <row r="129" spans="1:25" x14ac:dyDescent="0.25">
      <c r="A129" s="336"/>
      <c r="B129" s="336" t="s">
        <v>3259</v>
      </c>
      <c r="C129" s="336" t="s">
        <v>3260</v>
      </c>
      <c r="D129" s="336" t="s">
        <v>3261</v>
      </c>
      <c r="E129" s="336"/>
      <c r="F129" s="336"/>
      <c r="G129" s="336"/>
      <c r="N129" s="336" t="s">
        <v>263</v>
      </c>
      <c r="O129" s="336" t="s">
        <v>3262</v>
      </c>
      <c r="P129" s="336">
        <v>414</v>
      </c>
      <c r="Q129" s="336" t="s">
        <v>264</v>
      </c>
      <c r="R129" s="336" t="s">
        <v>3263</v>
      </c>
      <c r="V129" s="336" t="s">
        <v>29</v>
      </c>
      <c r="W129" s="336">
        <v>2</v>
      </c>
      <c r="X129" s="336" t="s">
        <v>3264</v>
      </c>
      <c r="Y129" s="336" t="s">
        <v>3258</v>
      </c>
    </row>
    <row r="130" spans="1:25" x14ac:dyDescent="0.25">
      <c r="A130" s="336"/>
      <c r="B130" s="336" t="s">
        <v>71</v>
      </c>
      <c r="C130" s="336" t="s">
        <v>159</v>
      </c>
      <c r="D130" s="336" t="s">
        <v>3265</v>
      </c>
      <c r="E130" s="336"/>
      <c r="F130" s="336"/>
      <c r="G130" s="336"/>
      <c r="N130" s="336" t="s">
        <v>56</v>
      </c>
      <c r="O130" s="336" t="s">
        <v>3266</v>
      </c>
      <c r="P130" s="336">
        <v>136</v>
      </c>
      <c r="Q130" s="336" t="s">
        <v>3267</v>
      </c>
      <c r="R130" s="336" t="s">
        <v>3268</v>
      </c>
      <c r="V130" s="336" t="s">
        <v>29</v>
      </c>
      <c r="W130" s="336">
        <v>3</v>
      </c>
      <c r="X130" s="336" t="s">
        <v>3269</v>
      </c>
      <c r="Y130" s="336" t="s">
        <v>3258</v>
      </c>
    </row>
    <row r="131" spans="1:25" x14ac:dyDescent="0.25">
      <c r="A131" s="336"/>
      <c r="B131" s="336" t="s">
        <v>55</v>
      </c>
      <c r="C131" s="336" t="s">
        <v>160</v>
      </c>
      <c r="D131" s="336" t="s">
        <v>3270</v>
      </c>
      <c r="E131" s="336"/>
      <c r="F131" s="336"/>
      <c r="G131" s="336"/>
      <c r="N131" s="336" t="s">
        <v>266</v>
      </c>
      <c r="O131" s="336" t="s">
        <v>3271</v>
      </c>
      <c r="P131" s="336">
        <v>398</v>
      </c>
      <c r="Q131" s="336" t="s">
        <v>267</v>
      </c>
      <c r="R131" s="336" t="s">
        <v>3272</v>
      </c>
      <c r="V131" s="336" t="s">
        <v>29</v>
      </c>
      <c r="W131" s="336">
        <v>4</v>
      </c>
      <c r="X131" s="336" t="s">
        <v>3273</v>
      </c>
      <c r="Y131" s="336" t="s">
        <v>3258</v>
      </c>
    </row>
    <row r="132" spans="1:25" x14ac:dyDescent="0.25">
      <c r="A132" s="336"/>
      <c r="B132" s="336" t="s">
        <v>72</v>
      </c>
      <c r="C132" s="336" t="s">
        <v>3274</v>
      </c>
      <c r="D132" s="336" t="s">
        <v>3275</v>
      </c>
      <c r="E132" s="336"/>
      <c r="F132" s="336"/>
      <c r="G132" s="336"/>
      <c r="N132" s="336" t="s">
        <v>268</v>
      </c>
      <c r="O132" s="336" t="s">
        <v>3276</v>
      </c>
      <c r="P132" s="336">
        <v>418</v>
      </c>
      <c r="Q132" s="336" t="s">
        <v>3277</v>
      </c>
      <c r="R132" s="336" t="s">
        <v>3278</v>
      </c>
      <c r="V132" s="336" t="s">
        <v>29</v>
      </c>
      <c r="W132" s="336">
        <v>5</v>
      </c>
      <c r="X132" s="336" t="s">
        <v>3279</v>
      </c>
      <c r="Y132" s="336" t="s">
        <v>3258</v>
      </c>
    </row>
    <row r="133" spans="1:25" x14ac:dyDescent="0.25">
      <c r="A133" s="336"/>
      <c r="B133" s="336" t="s">
        <v>61</v>
      </c>
      <c r="C133" s="336" t="s">
        <v>162</v>
      </c>
      <c r="D133" s="336" t="s">
        <v>3280</v>
      </c>
      <c r="E133" s="336"/>
      <c r="F133" s="336"/>
      <c r="G133" s="336"/>
      <c r="N133" s="336" t="s">
        <v>270</v>
      </c>
      <c r="O133" s="336" t="s">
        <v>3281</v>
      </c>
      <c r="P133" s="336">
        <v>422</v>
      </c>
      <c r="Q133" s="336" t="s">
        <v>271</v>
      </c>
      <c r="R133" s="336" t="s">
        <v>3282</v>
      </c>
      <c r="V133" s="336" t="s">
        <v>29</v>
      </c>
      <c r="W133" s="336">
        <v>6</v>
      </c>
      <c r="X133" s="336" t="s">
        <v>3283</v>
      </c>
      <c r="Y133" s="336" t="s">
        <v>3258</v>
      </c>
    </row>
    <row r="134" spans="1:25" x14ac:dyDescent="0.25">
      <c r="A134" s="336"/>
      <c r="B134" s="336" t="s">
        <v>73</v>
      </c>
      <c r="C134" s="336" t="s">
        <v>163</v>
      </c>
      <c r="D134" s="336" t="s">
        <v>3284</v>
      </c>
      <c r="E134" s="336"/>
      <c r="F134" s="336"/>
      <c r="G134" s="336"/>
      <c r="N134" s="336" t="s">
        <v>272</v>
      </c>
      <c r="O134" s="336" t="s">
        <v>3285</v>
      </c>
      <c r="P134" s="336">
        <v>662</v>
      </c>
      <c r="Q134" s="336" t="s">
        <v>273</v>
      </c>
      <c r="R134" s="336" t="s">
        <v>3286</v>
      </c>
      <c r="V134" s="336" t="s">
        <v>29</v>
      </c>
      <c r="W134" s="336">
        <v>7</v>
      </c>
      <c r="X134" s="336" t="s">
        <v>3287</v>
      </c>
      <c r="Y134" s="336" t="s">
        <v>3258</v>
      </c>
    </row>
    <row r="135" spans="1:25" x14ac:dyDescent="0.25">
      <c r="A135" s="336"/>
      <c r="B135" s="336" t="s">
        <v>3288</v>
      </c>
      <c r="C135" s="336" t="s">
        <v>3288</v>
      </c>
      <c r="D135" s="336" t="s">
        <v>3289</v>
      </c>
      <c r="E135" s="336"/>
      <c r="F135" s="336"/>
      <c r="G135" s="336"/>
      <c r="N135" s="336" t="s">
        <v>274</v>
      </c>
      <c r="O135" s="336" t="s">
        <v>3290</v>
      </c>
      <c r="P135" s="336">
        <v>438</v>
      </c>
      <c r="Q135" s="336" t="s">
        <v>275</v>
      </c>
      <c r="R135" s="336" t="s">
        <v>3291</v>
      </c>
      <c r="V135" s="336" t="s">
        <v>29</v>
      </c>
      <c r="W135" s="336">
        <v>8</v>
      </c>
      <c r="X135" s="336" t="s">
        <v>3292</v>
      </c>
      <c r="Y135" s="336" t="s">
        <v>3258</v>
      </c>
    </row>
    <row r="136" spans="1:25" x14ac:dyDescent="0.25">
      <c r="A136" s="336"/>
      <c r="B136" s="336" t="s">
        <v>74</v>
      </c>
      <c r="C136" s="336" t="s">
        <v>164</v>
      </c>
      <c r="D136" s="336" t="s">
        <v>3293</v>
      </c>
      <c r="E136" s="336"/>
      <c r="F136" s="336"/>
      <c r="G136" s="336"/>
      <c r="N136" s="336" t="s">
        <v>276</v>
      </c>
      <c r="O136" s="336" t="s">
        <v>3294</v>
      </c>
      <c r="P136" s="336">
        <v>144</v>
      </c>
      <c r="Q136" s="336" t="s">
        <v>277</v>
      </c>
      <c r="R136" s="336" t="s">
        <v>277</v>
      </c>
      <c r="V136" s="336" t="s">
        <v>29</v>
      </c>
      <c r="W136" s="336">
        <v>9</v>
      </c>
      <c r="X136" s="336" t="s">
        <v>3295</v>
      </c>
      <c r="Y136" s="336" t="s">
        <v>3258</v>
      </c>
    </row>
    <row r="137" spans="1:25" x14ac:dyDescent="0.25">
      <c r="A137" s="336"/>
      <c r="B137" s="336" t="s">
        <v>97</v>
      </c>
      <c r="C137" s="336" t="s">
        <v>165</v>
      </c>
      <c r="D137" s="336" t="s">
        <v>3296</v>
      </c>
      <c r="E137" s="336"/>
      <c r="F137" s="336"/>
      <c r="G137" s="336"/>
      <c r="N137" s="336" t="s">
        <v>278</v>
      </c>
      <c r="O137" s="336" t="s">
        <v>3297</v>
      </c>
      <c r="P137" s="336">
        <v>430</v>
      </c>
      <c r="Q137" s="336" t="s">
        <v>279</v>
      </c>
      <c r="R137" s="336" t="s">
        <v>3298</v>
      </c>
      <c r="V137" s="336" t="s">
        <v>28</v>
      </c>
      <c r="W137" s="336" t="s">
        <v>3299</v>
      </c>
      <c r="X137" s="336" t="s">
        <v>2643</v>
      </c>
      <c r="Y137" s="336" t="s">
        <v>3300</v>
      </c>
    </row>
    <row r="138" spans="1:25" x14ac:dyDescent="0.25">
      <c r="A138" s="336"/>
      <c r="B138" s="336" t="s">
        <v>3301</v>
      </c>
      <c r="C138" s="336" t="s">
        <v>3302</v>
      </c>
      <c r="D138" s="336" t="s">
        <v>3303</v>
      </c>
      <c r="E138" s="336"/>
      <c r="F138" s="336"/>
      <c r="G138" s="336"/>
      <c r="N138" s="336" t="s">
        <v>280</v>
      </c>
      <c r="O138" s="336" t="s">
        <v>3304</v>
      </c>
      <c r="P138" s="336">
        <v>426</v>
      </c>
      <c r="Q138" s="336" t="s">
        <v>281</v>
      </c>
      <c r="R138" s="336" t="s">
        <v>3305</v>
      </c>
      <c r="V138" s="336" t="s">
        <v>28</v>
      </c>
      <c r="W138" s="336" t="s">
        <v>3306</v>
      </c>
      <c r="X138" s="336" t="s">
        <v>2657</v>
      </c>
      <c r="Y138" s="336" t="s">
        <v>521</v>
      </c>
    </row>
    <row r="139" spans="1:25" x14ac:dyDescent="0.25">
      <c r="A139" s="336"/>
      <c r="B139" s="336" t="s">
        <v>76</v>
      </c>
      <c r="C139" s="336" t="s">
        <v>166</v>
      </c>
      <c r="D139" s="336" t="s">
        <v>3307</v>
      </c>
      <c r="E139" s="336"/>
      <c r="F139" s="336"/>
      <c r="G139" s="336"/>
      <c r="N139" s="336" t="s">
        <v>282</v>
      </c>
      <c r="O139" s="336" t="s">
        <v>3308</v>
      </c>
      <c r="P139" s="336">
        <v>440</v>
      </c>
      <c r="Q139" s="336" t="s">
        <v>283</v>
      </c>
      <c r="R139" s="336" t="s">
        <v>3309</v>
      </c>
      <c r="V139" s="336" t="s">
        <v>28</v>
      </c>
      <c r="W139" s="336" t="s">
        <v>3310</v>
      </c>
      <c r="X139" s="336" t="s">
        <v>2664</v>
      </c>
      <c r="Y139" s="336" t="s">
        <v>3300</v>
      </c>
    </row>
    <row r="140" spans="1:25" x14ac:dyDescent="0.25">
      <c r="A140" s="336"/>
      <c r="B140" s="336" t="s">
        <v>75</v>
      </c>
      <c r="C140" s="336" t="s">
        <v>167</v>
      </c>
      <c r="D140" s="336" t="s">
        <v>3311</v>
      </c>
      <c r="E140" s="336"/>
      <c r="F140" s="336"/>
      <c r="G140" s="336"/>
      <c r="N140" s="336" t="s">
        <v>284</v>
      </c>
      <c r="O140" s="336" t="s">
        <v>3312</v>
      </c>
      <c r="P140" s="336">
        <v>442</v>
      </c>
      <c r="Q140" s="336" t="s">
        <v>285</v>
      </c>
      <c r="R140" s="336" t="s">
        <v>3313</v>
      </c>
      <c r="V140" s="336" t="s">
        <v>28</v>
      </c>
      <c r="W140" s="336" t="s">
        <v>3314</v>
      </c>
      <c r="X140" s="336" t="s">
        <v>2671</v>
      </c>
      <c r="Y140" s="336" t="s">
        <v>521</v>
      </c>
    </row>
    <row r="141" spans="1:25" x14ac:dyDescent="0.25">
      <c r="A141" s="336"/>
      <c r="B141" s="336" t="s">
        <v>77</v>
      </c>
      <c r="C141" s="336" t="s">
        <v>168</v>
      </c>
      <c r="D141" s="336" t="s">
        <v>3315</v>
      </c>
      <c r="E141" s="336"/>
      <c r="F141" s="336"/>
      <c r="G141" s="336"/>
      <c r="N141" s="336" t="s">
        <v>286</v>
      </c>
      <c r="O141" s="336" t="s">
        <v>3316</v>
      </c>
      <c r="P141" s="336">
        <v>428</v>
      </c>
      <c r="Q141" s="336" t="s">
        <v>287</v>
      </c>
      <c r="R141" s="336" t="s">
        <v>3317</v>
      </c>
      <c r="V141" s="336" t="s">
        <v>28</v>
      </c>
      <c r="W141" s="336" t="s">
        <v>401</v>
      </c>
      <c r="X141" s="336" t="s">
        <v>2678</v>
      </c>
      <c r="Y141" s="336" t="s">
        <v>521</v>
      </c>
    </row>
    <row r="142" spans="1:25" x14ac:dyDescent="0.25">
      <c r="A142" s="336"/>
      <c r="B142" s="336" t="s">
        <v>78</v>
      </c>
      <c r="C142" s="336" t="s">
        <v>169</v>
      </c>
      <c r="D142" s="336" t="s">
        <v>3318</v>
      </c>
      <c r="E142" s="336"/>
      <c r="F142" s="336"/>
      <c r="G142" s="336"/>
      <c r="N142" s="336" t="s">
        <v>288</v>
      </c>
      <c r="O142" s="336" t="s">
        <v>3319</v>
      </c>
      <c r="P142" s="336">
        <v>434</v>
      </c>
      <c r="Q142" s="336" t="s">
        <v>3320</v>
      </c>
      <c r="R142" s="336" t="s">
        <v>3321</v>
      </c>
      <c r="V142" s="336" t="s">
        <v>28</v>
      </c>
      <c r="W142" s="336" t="s">
        <v>3322</v>
      </c>
      <c r="X142" s="336" t="s">
        <v>2685</v>
      </c>
      <c r="Y142" s="336" t="s">
        <v>521</v>
      </c>
    </row>
    <row r="143" spans="1:25" x14ac:dyDescent="0.25">
      <c r="A143" s="336"/>
      <c r="B143" s="336" t="s">
        <v>18</v>
      </c>
      <c r="C143" s="336" t="s">
        <v>170</v>
      </c>
      <c r="D143" s="336" t="s">
        <v>3323</v>
      </c>
      <c r="E143" s="336"/>
      <c r="F143" s="336"/>
      <c r="G143" s="336"/>
      <c r="N143" s="336" t="s">
        <v>290</v>
      </c>
      <c r="O143" s="336" t="s">
        <v>3324</v>
      </c>
      <c r="P143" s="336">
        <v>504</v>
      </c>
      <c r="Q143" s="336" t="s">
        <v>291</v>
      </c>
      <c r="R143" s="336" t="s">
        <v>3325</v>
      </c>
      <c r="V143" s="336" t="s">
        <v>28</v>
      </c>
      <c r="W143" s="336" t="s">
        <v>3326</v>
      </c>
      <c r="X143" s="336" t="s">
        <v>2692</v>
      </c>
      <c r="Y143" s="336" t="s">
        <v>521</v>
      </c>
    </row>
    <row r="144" spans="1:25" x14ac:dyDescent="0.25">
      <c r="A144" s="336"/>
      <c r="B144" s="336" t="s">
        <v>79</v>
      </c>
      <c r="C144" s="336" t="s">
        <v>171</v>
      </c>
      <c r="D144" s="336" t="s">
        <v>3327</v>
      </c>
      <c r="E144" s="336"/>
      <c r="F144" s="336"/>
      <c r="G144" s="336"/>
      <c r="N144" s="336" t="s">
        <v>292</v>
      </c>
      <c r="O144" s="336" t="s">
        <v>3328</v>
      </c>
      <c r="P144" s="336">
        <v>492</v>
      </c>
      <c r="Q144" s="336" t="s">
        <v>293</v>
      </c>
      <c r="R144" s="336" t="s">
        <v>293</v>
      </c>
      <c r="V144" s="336" t="s">
        <v>28</v>
      </c>
      <c r="W144" s="336" t="s">
        <v>641</v>
      </c>
      <c r="X144" s="336" t="s">
        <v>2699</v>
      </c>
      <c r="Y144" s="336" t="s">
        <v>521</v>
      </c>
    </row>
    <row r="145" spans="1:25" x14ac:dyDescent="0.25">
      <c r="A145" s="336"/>
      <c r="B145" s="336" t="s">
        <v>3329</v>
      </c>
      <c r="C145" s="336" t="s">
        <v>3330</v>
      </c>
      <c r="D145" s="336" t="s">
        <v>3331</v>
      </c>
      <c r="E145" s="336"/>
      <c r="F145" s="336"/>
      <c r="G145" s="336"/>
      <c r="N145" s="336" t="s">
        <v>294</v>
      </c>
      <c r="O145" s="336" t="s">
        <v>3332</v>
      </c>
      <c r="P145" s="336">
        <v>498</v>
      </c>
      <c r="Q145" s="336" t="s">
        <v>3333</v>
      </c>
      <c r="R145" s="336" t="s">
        <v>3334</v>
      </c>
      <c r="V145" s="336" t="s">
        <v>30</v>
      </c>
      <c r="W145" s="336" t="s">
        <v>3335</v>
      </c>
      <c r="X145" s="336" t="s">
        <v>3336</v>
      </c>
      <c r="Y145" s="336" t="s">
        <v>3337</v>
      </c>
    </row>
    <row r="146" spans="1:25" x14ac:dyDescent="0.25">
      <c r="A146" s="336"/>
      <c r="B146" s="336" t="s">
        <v>3338</v>
      </c>
      <c r="C146" s="336" t="s">
        <v>3339</v>
      </c>
      <c r="D146" s="336" t="s">
        <v>3340</v>
      </c>
      <c r="E146" s="336"/>
      <c r="F146" s="336"/>
      <c r="G146" s="336"/>
      <c r="N146" s="336" t="s">
        <v>296</v>
      </c>
      <c r="O146" s="336" t="s">
        <v>3341</v>
      </c>
      <c r="P146" s="336">
        <v>499</v>
      </c>
      <c r="Q146" s="336" t="s">
        <v>297</v>
      </c>
      <c r="R146" s="336" t="s">
        <v>3342</v>
      </c>
      <c r="V146" s="336" t="s">
        <v>30</v>
      </c>
      <c r="W146" s="336" t="s">
        <v>3343</v>
      </c>
      <c r="X146" s="336" t="s">
        <v>3344</v>
      </c>
      <c r="Y146" s="336" t="s">
        <v>3337</v>
      </c>
    </row>
    <row r="147" spans="1:25" x14ac:dyDescent="0.25">
      <c r="A147" s="336"/>
      <c r="B147" s="336" t="s">
        <v>84</v>
      </c>
      <c r="C147" s="336" t="s">
        <v>172</v>
      </c>
      <c r="D147" s="336" t="s">
        <v>3345</v>
      </c>
      <c r="E147" s="336"/>
      <c r="F147" s="336"/>
      <c r="G147" s="336"/>
      <c r="N147" s="336" t="s">
        <v>298</v>
      </c>
      <c r="O147" s="336" t="s">
        <v>3346</v>
      </c>
      <c r="P147" s="336">
        <v>663</v>
      </c>
      <c r="Q147" s="336" t="s">
        <v>299</v>
      </c>
      <c r="R147" s="336" t="s">
        <v>3347</v>
      </c>
      <c r="V147" s="336" t="s">
        <v>30</v>
      </c>
      <c r="W147" s="336" t="s">
        <v>3348</v>
      </c>
      <c r="X147" s="336" t="s">
        <v>3349</v>
      </c>
      <c r="Y147" s="336" t="s">
        <v>3337</v>
      </c>
    </row>
    <row r="148" spans="1:25" x14ac:dyDescent="0.25">
      <c r="A148" s="336"/>
      <c r="B148" s="336" t="s">
        <v>3350</v>
      </c>
      <c r="C148" s="336" t="s">
        <v>3351</v>
      </c>
      <c r="D148" s="336" t="s">
        <v>3352</v>
      </c>
      <c r="E148" s="336"/>
      <c r="F148" s="336"/>
      <c r="G148" s="336"/>
      <c r="N148" s="336" t="s">
        <v>300</v>
      </c>
      <c r="O148" s="336" t="s">
        <v>3353</v>
      </c>
      <c r="P148" s="336">
        <v>450</v>
      </c>
      <c r="Q148" s="336" t="s">
        <v>301</v>
      </c>
      <c r="R148" s="336" t="s">
        <v>301</v>
      </c>
      <c r="V148" s="336" t="s">
        <v>30</v>
      </c>
      <c r="W148" s="336" t="s">
        <v>3354</v>
      </c>
      <c r="X148" s="336" t="s">
        <v>3355</v>
      </c>
      <c r="Y148" s="336" t="s">
        <v>3337</v>
      </c>
    </row>
    <row r="149" spans="1:25" x14ac:dyDescent="0.25">
      <c r="A149" s="336"/>
      <c r="B149" s="336" t="s">
        <v>80</v>
      </c>
      <c r="C149" s="336" t="s">
        <v>173</v>
      </c>
      <c r="D149" s="336" t="s">
        <v>3356</v>
      </c>
      <c r="E149" s="336"/>
      <c r="F149" s="336"/>
      <c r="G149" s="336"/>
      <c r="N149" s="336" t="s">
        <v>302</v>
      </c>
      <c r="O149" s="336" t="s">
        <v>3357</v>
      </c>
      <c r="P149" s="336">
        <v>584</v>
      </c>
      <c r="Q149" s="336" t="s">
        <v>3358</v>
      </c>
      <c r="R149" s="336" t="s">
        <v>3359</v>
      </c>
      <c r="V149" s="336" t="s">
        <v>30</v>
      </c>
      <c r="W149" s="336" t="s">
        <v>3360</v>
      </c>
      <c r="X149" s="336" t="s">
        <v>3361</v>
      </c>
      <c r="Y149" s="336" t="s">
        <v>3337</v>
      </c>
    </row>
    <row r="150" spans="1:25" x14ac:dyDescent="0.25">
      <c r="A150" s="336"/>
      <c r="B150" s="336" t="s">
        <v>174</v>
      </c>
      <c r="C150" s="336" t="s">
        <v>175</v>
      </c>
      <c r="D150" s="336" t="s">
        <v>3362</v>
      </c>
      <c r="E150" s="336"/>
      <c r="F150" s="336"/>
      <c r="G150" s="336"/>
      <c r="N150" s="336" t="s">
        <v>304</v>
      </c>
      <c r="O150" s="336" t="s">
        <v>3363</v>
      </c>
      <c r="P150" s="336">
        <v>807</v>
      </c>
      <c r="Q150" s="336" t="s">
        <v>3364</v>
      </c>
      <c r="R150" s="336" t="s">
        <v>3365</v>
      </c>
      <c r="V150" s="336" t="s">
        <v>30</v>
      </c>
      <c r="W150" s="336" t="s">
        <v>3366</v>
      </c>
      <c r="X150" s="336" t="s">
        <v>3367</v>
      </c>
      <c r="Y150" s="336" t="s">
        <v>3337</v>
      </c>
    </row>
    <row r="151" spans="1:25" x14ac:dyDescent="0.25">
      <c r="A151" s="336"/>
      <c r="B151" s="336" t="s">
        <v>3368</v>
      </c>
      <c r="C151" s="336" t="s">
        <v>3369</v>
      </c>
      <c r="D151" s="336" t="s">
        <v>3370</v>
      </c>
      <c r="E151" s="336"/>
      <c r="F151" s="336"/>
      <c r="G151" s="336"/>
      <c r="N151" s="336" t="s">
        <v>306</v>
      </c>
      <c r="O151" s="336" t="s">
        <v>3371</v>
      </c>
      <c r="P151" s="336">
        <v>466</v>
      </c>
      <c r="Q151" s="336" t="s">
        <v>307</v>
      </c>
      <c r="R151" s="336" t="s">
        <v>3372</v>
      </c>
      <c r="V151" s="336" t="s">
        <v>30</v>
      </c>
      <c r="W151" s="336" t="s">
        <v>3373</v>
      </c>
      <c r="X151" s="336" t="s">
        <v>3374</v>
      </c>
      <c r="Y151" s="336" t="s">
        <v>3337</v>
      </c>
    </row>
    <row r="152" spans="1:25" x14ac:dyDescent="0.25">
      <c r="A152" s="336"/>
      <c r="B152" s="336" t="s">
        <v>83</v>
      </c>
      <c r="C152" s="336" t="s">
        <v>176</v>
      </c>
      <c r="D152" s="336" t="s">
        <v>3375</v>
      </c>
      <c r="E152" s="336"/>
      <c r="F152" s="336"/>
      <c r="G152" s="336"/>
      <c r="N152" s="336" t="s">
        <v>308</v>
      </c>
      <c r="O152" s="336" t="s">
        <v>3376</v>
      </c>
      <c r="P152" s="336">
        <v>104</v>
      </c>
      <c r="Q152" s="336" t="s">
        <v>309</v>
      </c>
      <c r="R152" s="336" t="s">
        <v>3377</v>
      </c>
      <c r="V152" s="336" t="s">
        <v>30</v>
      </c>
      <c r="W152" s="336" t="s">
        <v>43</v>
      </c>
      <c r="X152" s="336" t="s">
        <v>3378</v>
      </c>
      <c r="Y152" s="336" t="s">
        <v>3379</v>
      </c>
    </row>
    <row r="153" spans="1:25" x14ac:dyDescent="0.25">
      <c r="A153" s="336"/>
      <c r="B153" s="336" t="s">
        <v>3380</v>
      </c>
      <c r="C153" s="336" t="s">
        <v>3381</v>
      </c>
      <c r="D153" s="336" t="s">
        <v>3382</v>
      </c>
      <c r="E153" s="336"/>
      <c r="F153" s="336"/>
      <c r="G153" s="336"/>
      <c r="N153" s="336" t="s">
        <v>310</v>
      </c>
      <c r="O153" s="336" t="s">
        <v>3383</v>
      </c>
      <c r="P153" s="336">
        <v>496</v>
      </c>
      <c r="Q153" s="336" t="s">
        <v>311</v>
      </c>
      <c r="R153" s="336" t="s">
        <v>3384</v>
      </c>
      <c r="V153" s="336" t="s">
        <v>30</v>
      </c>
      <c r="W153" s="336" t="s">
        <v>3385</v>
      </c>
      <c r="X153" s="336" t="s">
        <v>3386</v>
      </c>
      <c r="Y153" s="336" t="s">
        <v>3337</v>
      </c>
    </row>
    <row r="154" spans="1:25" x14ac:dyDescent="0.25">
      <c r="A154" s="336"/>
      <c r="B154" s="336" t="s">
        <v>177</v>
      </c>
      <c r="C154" s="336" t="s">
        <v>178</v>
      </c>
      <c r="D154" s="336" t="s">
        <v>3387</v>
      </c>
      <c r="E154" s="336"/>
      <c r="F154" s="336"/>
      <c r="G154" s="336"/>
      <c r="N154" s="336" t="s">
        <v>312</v>
      </c>
      <c r="O154" s="336" t="s">
        <v>3388</v>
      </c>
      <c r="P154" s="336">
        <v>446</v>
      </c>
      <c r="Q154" s="336" t="s">
        <v>313</v>
      </c>
      <c r="R154" s="336" t="s">
        <v>313</v>
      </c>
      <c r="V154" s="336" t="s">
        <v>30</v>
      </c>
      <c r="W154" s="336" t="s">
        <v>2609</v>
      </c>
      <c r="X154" s="336" t="s">
        <v>3389</v>
      </c>
      <c r="Y154" s="336" t="s">
        <v>3337</v>
      </c>
    </row>
    <row r="155" spans="1:25" x14ac:dyDescent="0.25">
      <c r="A155" s="336"/>
      <c r="B155" s="336" t="s">
        <v>85</v>
      </c>
      <c r="C155" s="336" t="s">
        <v>179</v>
      </c>
      <c r="D155" s="336" t="s">
        <v>3390</v>
      </c>
      <c r="E155" s="336"/>
      <c r="F155" s="336"/>
      <c r="G155" s="336"/>
      <c r="N155" s="336" t="s">
        <v>314</v>
      </c>
      <c r="O155" s="336" t="s">
        <v>3391</v>
      </c>
      <c r="P155" s="336">
        <v>580</v>
      </c>
      <c r="Q155" s="336" t="s">
        <v>3392</v>
      </c>
      <c r="R155" s="336" t="s">
        <v>3393</v>
      </c>
      <c r="V155" s="336" t="s">
        <v>30</v>
      </c>
      <c r="W155" s="336" t="s">
        <v>3394</v>
      </c>
      <c r="X155" s="336" t="s">
        <v>3395</v>
      </c>
      <c r="Y155" s="336" t="s">
        <v>3337</v>
      </c>
    </row>
    <row r="156" spans="1:25" x14ac:dyDescent="0.25">
      <c r="A156" s="336"/>
      <c r="B156" s="336" t="s">
        <v>3396</v>
      </c>
      <c r="C156" s="336" t="s">
        <v>3397</v>
      </c>
      <c r="D156" s="336" t="s">
        <v>3398</v>
      </c>
      <c r="E156" s="336"/>
      <c r="F156" s="336"/>
      <c r="G156" s="336"/>
      <c r="N156" s="336" t="s">
        <v>316</v>
      </c>
      <c r="O156" s="336" t="s">
        <v>3399</v>
      </c>
      <c r="P156" s="336">
        <v>474</v>
      </c>
      <c r="Q156" s="336" t="s">
        <v>317</v>
      </c>
      <c r="R156" s="336" t="s">
        <v>3400</v>
      </c>
      <c r="V156" s="336" t="s">
        <v>30</v>
      </c>
      <c r="W156" s="336" t="s">
        <v>3401</v>
      </c>
      <c r="X156" s="336" t="s">
        <v>3402</v>
      </c>
      <c r="Y156" s="336" t="s">
        <v>3337</v>
      </c>
    </row>
    <row r="157" spans="1:25" x14ac:dyDescent="0.25">
      <c r="A157" s="336"/>
      <c r="B157" s="336" t="s">
        <v>3403</v>
      </c>
      <c r="C157" s="336" t="s">
        <v>3403</v>
      </c>
      <c r="D157" s="336" t="s">
        <v>3404</v>
      </c>
      <c r="E157" s="336"/>
      <c r="F157" s="336"/>
      <c r="G157" s="336"/>
      <c r="N157" s="336" t="s">
        <v>318</v>
      </c>
      <c r="O157" s="336" t="s">
        <v>3405</v>
      </c>
      <c r="P157" s="336">
        <v>478</v>
      </c>
      <c r="Q157" s="336" t="s">
        <v>319</v>
      </c>
      <c r="R157" s="336" t="s">
        <v>3406</v>
      </c>
      <c r="V157" s="336" t="s">
        <v>30</v>
      </c>
      <c r="W157" s="336" t="s">
        <v>3407</v>
      </c>
      <c r="X157" s="336" t="s">
        <v>3408</v>
      </c>
      <c r="Y157" s="336" t="s">
        <v>3337</v>
      </c>
    </row>
    <row r="158" spans="1:25" x14ac:dyDescent="0.25">
      <c r="A158" s="336"/>
      <c r="B158" s="336" t="s">
        <v>3409</v>
      </c>
      <c r="C158" s="336" t="s">
        <v>3410</v>
      </c>
      <c r="D158" s="336" t="s">
        <v>3411</v>
      </c>
      <c r="E158" s="336"/>
      <c r="F158" s="336"/>
      <c r="G158" s="336"/>
      <c r="N158" s="336" t="s">
        <v>320</v>
      </c>
      <c r="O158" s="336" t="s">
        <v>3412</v>
      </c>
      <c r="P158" s="336">
        <v>500</v>
      </c>
      <c r="Q158" s="336" t="s">
        <v>321</v>
      </c>
      <c r="R158" s="336" t="s">
        <v>321</v>
      </c>
      <c r="V158" s="336" t="s">
        <v>30</v>
      </c>
      <c r="W158" s="336" t="s">
        <v>3000</v>
      </c>
      <c r="X158" s="336" t="s">
        <v>3413</v>
      </c>
      <c r="Y158" s="336" t="s">
        <v>3337</v>
      </c>
    </row>
    <row r="159" spans="1:25" x14ac:dyDescent="0.25">
      <c r="A159" s="336"/>
      <c r="B159" s="336" t="s">
        <v>3414</v>
      </c>
      <c r="C159" s="336" t="s">
        <v>3415</v>
      </c>
      <c r="D159" s="336" t="s">
        <v>3416</v>
      </c>
      <c r="E159" s="336"/>
      <c r="F159" s="336"/>
      <c r="G159" s="336"/>
      <c r="N159" s="336" t="s">
        <v>322</v>
      </c>
      <c r="O159" s="336" t="s">
        <v>3417</v>
      </c>
      <c r="P159" s="336">
        <v>470</v>
      </c>
      <c r="Q159" s="336" t="s">
        <v>323</v>
      </c>
      <c r="R159" s="336" t="s">
        <v>3418</v>
      </c>
      <c r="V159" s="336" t="s">
        <v>30</v>
      </c>
      <c r="W159" s="336" t="s">
        <v>3419</v>
      </c>
      <c r="X159" s="336" t="s">
        <v>3420</v>
      </c>
      <c r="Y159" s="336" t="s">
        <v>3337</v>
      </c>
    </row>
    <row r="160" spans="1:25" x14ac:dyDescent="0.25">
      <c r="A160" s="336"/>
      <c r="B160" s="336" t="s">
        <v>3421</v>
      </c>
      <c r="C160" s="336" t="s">
        <v>3421</v>
      </c>
      <c r="D160" s="336" t="s">
        <v>3422</v>
      </c>
      <c r="E160" s="336"/>
      <c r="F160" s="336"/>
      <c r="G160" s="336"/>
      <c r="N160" s="336" t="s">
        <v>324</v>
      </c>
      <c r="O160" s="336" t="s">
        <v>3423</v>
      </c>
      <c r="P160" s="336">
        <v>480</v>
      </c>
      <c r="Q160" s="336" t="s">
        <v>325</v>
      </c>
      <c r="R160" s="336" t="s">
        <v>3424</v>
      </c>
      <c r="V160" s="336" t="s">
        <v>30</v>
      </c>
      <c r="W160" s="336" t="s">
        <v>3425</v>
      </c>
      <c r="X160" s="336" t="s">
        <v>3426</v>
      </c>
      <c r="Y160" s="336" t="s">
        <v>3337</v>
      </c>
    </row>
    <row r="161" spans="1:25" x14ac:dyDescent="0.25">
      <c r="A161" s="336"/>
      <c r="B161" s="336" t="s">
        <v>3427</v>
      </c>
      <c r="C161" s="336" t="s">
        <v>3428</v>
      </c>
      <c r="D161" s="336" t="s">
        <v>3429</v>
      </c>
      <c r="E161" s="336"/>
      <c r="F161" s="336"/>
      <c r="G161" s="336"/>
      <c r="N161" s="336" t="s">
        <v>326</v>
      </c>
      <c r="O161" s="336" t="s">
        <v>3430</v>
      </c>
      <c r="P161" s="336">
        <v>462</v>
      </c>
      <c r="Q161" s="336" t="s">
        <v>327</v>
      </c>
      <c r="R161" s="336" t="s">
        <v>3431</v>
      </c>
      <c r="V161" s="336" t="s">
        <v>30</v>
      </c>
      <c r="W161" s="336" t="s">
        <v>3432</v>
      </c>
      <c r="X161" s="336" t="s">
        <v>3433</v>
      </c>
      <c r="Y161" s="336" t="s">
        <v>3337</v>
      </c>
    </row>
    <row r="162" spans="1:25" x14ac:dyDescent="0.25">
      <c r="A162" s="336"/>
      <c r="B162" s="336" t="s">
        <v>3434</v>
      </c>
      <c r="C162" s="336" t="s">
        <v>3435</v>
      </c>
      <c r="D162" s="336" t="s">
        <v>3436</v>
      </c>
      <c r="E162" s="336"/>
      <c r="F162" s="336"/>
      <c r="G162" s="336"/>
      <c r="N162" s="336" t="s">
        <v>328</v>
      </c>
      <c r="O162" s="336" t="s">
        <v>3437</v>
      </c>
      <c r="P162" s="336">
        <v>454</v>
      </c>
      <c r="Q162" s="336" t="s">
        <v>329</v>
      </c>
      <c r="R162" s="336" t="s">
        <v>3438</v>
      </c>
      <c r="V162" s="336" t="s">
        <v>30</v>
      </c>
      <c r="W162" s="336" t="s">
        <v>3439</v>
      </c>
      <c r="X162" s="336" t="s">
        <v>3440</v>
      </c>
      <c r="Y162" s="336" t="s">
        <v>3337</v>
      </c>
    </row>
    <row r="163" spans="1:25" x14ac:dyDescent="0.25">
      <c r="A163" s="336"/>
      <c r="B163" s="336" t="s">
        <v>3441</v>
      </c>
      <c r="C163" s="336" t="s">
        <v>3442</v>
      </c>
      <c r="D163" s="336" t="s">
        <v>3443</v>
      </c>
      <c r="E163" s="336"/>
      <c r="F163" s="336"/>
      <c r="G163" s="336"/>
      <c r="N163" s="336" t="s">
        <v>330</v>
      </c>
      <c r="O163" s="336" t="s">
        <v>3444</v>
      </c>
      <c r="P163" s="336">
        <v>484</v>
      </c>
      <c r="Q163" s="336" t="s">
        <v>331</v>
      </c>
      <c r="R163" s="336" t="s">
        <v>3445</v>
      </c>
      <c r="V163" s="336" t="s">
        <v>30</v>
      </c>
      <c r="W163" s="336" t="s">
        <v>94</v>
      </c>
      <c r="X163" s="336" t="s">
        <v>3446</v>
      </c>
      <c r="Y163" s="336" t="s">
        <v>3379</v>
      </c>
    </row>
    <row r="164" spans="1:25" x14ac:dyDescent="0.25">
      <c r="A164" s="336"/>
      <c r="B164" s="336" t="s">
        <v>3447</v>
      </c>
      <c r="C164" s="336" t="s">
        <v>3448</v>
      </c>
      <c r="D164" s="336" t="s">
        <v>3449</v>
      </c>
      <c r="E164" s="336"/>
      <c r="F164" s="336"/>
      <c r="G164" s="336"/>
      <c r="N164" s="336" t="s">
        <v>332</v>
      </c>
      <c r="O164" s="336" t="s">
        <v>3450</v>
      </c>
      <c r="P164" s="336">
        <v>458</v>
      </c>
      <c r="Q164" s="336" t="s">
        <v>333</v>
      </c>
      <c r="R164" s="336" t="s">
        <v>3451</v>
      </c>
      <c r="V164" s="336" t="s">
        <v>30</v>
      </c>
      <c r="W164" s="336" t="s">
        <v>3452</v>
      </c>
      <c r="X164" s="336" t="s">
        <v>3453</v>
      </c>
      <c r="Y164" s="336" t="s">
        <v>3337</v>
      </c>
    </row>
    <row r="165" spans="1:25" x14ac:dyDescent="0.25">
      <c r="A165" s="336"/>
      <c r="B165" s="336" t="s">
        <v>3454</v>
      </c>
      <c r="C165" s="336" t="s">
        <v>3455</v>
      </c>
      <c r="D165" s="336" t="s">
        <v>3456</v>
      </c>
      <c r="E165" s="336"/>
      <c r="F165" s="336"/>
      <c r="G165" s="336"/>
      <c r="N165" s="336" t="s">
        <v>334</v>
      </c>
      <c r="O165" s="336" t="s">
        <v>3457</v>
      </c>
      <c r="P165" s="336">
        <v>508</v>
      </c>
      <c r="Q165" s="336" t="s">
        <v>335</v>
      </c>
      <c r="R165" s="336" t="s">
        <v>3458</v>
      </c>
      <c r="V165" s="336" t="s">
        <v>30</v>
      </c>
      <c r="W165" s="336" t="s">
        <v>3459</v>
      </c>
      <c r="X165" s="336" t="s">
        <v>3460</v>
      </c>
      <c r="Y165" s="336" t="s">
        <v>3337</v>
      </c>
    </row>
    <row r="166" spans="1:25" x14ac:dyDescent="0.25">
      <c r="A166" s="336"/>
      <c r="B166" s="336" t="s">
        <v>3461</v>
      </c>
      <c r="C166" s="336" t="s">
        <v>3461</v>
      </c>
      <c r="D166" s="336" t="s">
        <v>3462</v>
      </c>
      <c r="E166" s="336"/>
      <c r="F166" s="336"/>
      <c r="G166" s="336"/>
      <c r="N166" s="336" t="s">
        <v>336</v>
      </c>
      <c r="O166" s="336" t="s">
        <v>3078</v>
      </c>
      <c r="P166" s="336">
        <v>516</v>
      </c>
      <c r="Q166" s="336" t="s">
        <v>337</v>
      </c>
      <c r="R166" s="336" t="s">
        <v>3463</v>
      </c>
      <c r="V166" s="336" t="s">
        <v>30</v>
      </c>
      <c r="W166" s="336" t="s">
        <v>3464</v>
      </c>
      <c r="X166" s="336" t="s">
        <v>3465</v>
      </c>
      <c r="Y166" s="336" t="s">
        <v>3337</v>
      </c>
    </row>
    <row r="167" spans="1:25" x14ac:dyDescent="0.25">
      <c r="A167" s="336"/>
      <c r="B167" s="336" t="s">
        <v>3466</v>
      </c>
      <c r="C167" s="336" t="s">
        <v>3466</v>
      </c>
      <c r="D167" s="336" t="s">
        <v>3467</v>
      </c>
      <c r="E167" s="336"/>
      <c r="F167" s="336"/>
      <c r="G167" s="336"/>
      <c r="N167" s="336" t="s">
        <v>338</v>
      </c>
      <c r="O167" s="336" t="s">
        <v>3468</v>
      </c>
      <c r="P167" s="336">
        <v>540</v>
      </c>
      <c r="Q167" s="336" t="s">
        <v>339</v>
      </c>
      <c r="R167" s="336" t="s">
        <v>3469</v>
      </c>
      <c r="V167" s="336" t="s">
        <v>30</v>
      </c>
      <c r="W167" s="336" t="s">
        <v>3470</v>
      </c>
      <c r="X167" s="336" t="s">
        <v>3471</v>
      </c>
      <c r="Y167" s="336" t="s">
        <v>3337</v>
      </c>
    </row>
    <row r="168" spans="1:25" x14ac:dyDescent="0.25">
      <c r="A168" s="336"/>
      <c r="B168" s="336" t="s">
        <v>3472</v>
      </c>
      <c r="C168" s="336" t="s">
        <v>3472</v>
      </c>
      <c r="D168" s="336" t="s">
        <v>3473</v>
      </c>
      <c r="E168" s="336"/>
      <c r="F168" s="336"/>
      <c r="G168" s="336"/>
      <c r="N168" s="336" t="s">
        <v>340</v>
      </c>
      <c r="O168" s="336" t="s">
        <v>3474</v>
      </c>
      <c r="P168" s="336">
        <v>562</v>
      </c>
      <c r="Q168" s="336" t="s">
        <v>3475</v>
      </c>
      <c r="R168" s="336" t="s">
        <v>3476</v>
      </c>
      <c r="V168" s="336" t="s">
        <v>30</v>
      </c>
      <c r="W168" s="336" t="s">
        <v>3477</v>
      </c>
      <c r="X168" s="336" t="s">
        <v>3478</v>
      </c>
      <c r="Y168" s="336" t="s">
        <v>3337</v>
      </c>
    </row>
    <row r="169" spans="1:25" x14ac:dyDescent="0.25">
      <c r="A169" s="336"/>
      <c r="B169" s="336" t="s">
        <v>89</v>
      </c>
      <c r="C169" s="336" t="s">
        <v>180</v>
      </c>
      <c r="D169" s="336" t="s">
        <v>3479</v>
      </c>
      <c r="E169" s="336"/>
      <c r="F169" s="336"/>
      <c r="G169" s="336"/>
      <c r="N169" s="336" t="s">
        <v>342</v>
      </c>
      <c r="O169" s="336" t="s">
        <v>3480</v>
      </c>
      <c r="P169" s="336">
        <v>574</v>
      </c>
      <c r="Q169" s="336" t="s">
        <v>343</v>
      </c>
      <c r="R169" s="336" t="s">
        <v>3481</v>
      </c>
      <c r="V169" s="336" t="s">
        <v>30</v>
      </c>
      <c r="W169" s="336" t="s">
        <v>3482</v>
      </c>
      <c r="X169" s="336" t="s">
        <v>3483</v>
      </c>
      <c r="Y169" s="336" t="s">
        <v>3337</v>
      </c>
    </row>
    <row r="170" spans="1:25" x14ac:dyDescent="0.25">
      <c r="A170" s="336"/>
      <c r="B170" s="336" t="s">
        <v>88</v>
      </c>
      <c r="C170" s="336" t="s">
        <v>181</v>
      </c>
      <c r="D170" s="336" t="s">
        <v>3484</v>
      </c>
      <c r="E170" s="336"/>
      <c r="F170" s="336"/>
      <c r="G170" s="336"/>
      <c r="N170" s="336" t="s">
        <v>344</v>
      </c>
      <c r="O170" s="336" t="s">
        <v>3485</v>
      </c>
      <c r="P170" s="336">
        <v>566</v>
      </c>
      <c r="Q170" s="336" t="s">
        <v>345</v>
      </c>
      <c r="R170" s="336" t="s">
        <v>3486</v>
      </c>
      <c r="V170" s="336" t="s">
        <v>30</v>
      </c>
      <c r="W170" s="336" t="s">
        <v>3487</v>
      </c>
      <c r="X170" s="336" t="s">
        <v>3488</v>
      </c>
      <c r="Y170" s="336" t="s">
        <v>3337</v>
      </c>
    </row>
    <row r="171" spans="1:25" x14ac:dyDescent="0.25">
      <c r="A171" s="336"/>
      <c r="B171" s="336" t="s">
        <v>86</v>
      </c>
      <c r="C171" s="336" t="s">
        <v>182</v>
      </c>
      <c r="D171" s="336" t="s">
        <v>3489</v>
      </c>
      <c r="E171" s="336"/>
      <c r="F171" s="336"/>
      <c r="G171" s="336"/>
      <c r="N171" s="336" t="s">
        <v>346</v>
      </c>
      <c r="O171" s="336" t="s">
        <v>3490</v>
      </c>
      <c r="P171" s="336">
        <v>558</v>
      </c>
      <c r="Q171" s="336" t="s">
        <v>347</v>
      </c>
      <c r="R171" s="336" t="s">
        <v>3491</v>
      </c>
      <c r="V171" s="336" t="s">
        <v>30</v>
      </c>
      <c r="W171" s="336" t="s">
        <v>3492</v>
      </c>
      <c r="X171" s="336" t="s">
        <v>3493</v>
      </c>
      <c r="Y171" s="336" t="s">
        <v>3337</v>
      </c>
    </row>
    <row r="172" spans="1:25" x14ac:dyDescent="0.25">
      <c r="A172" s="336"/>
      <c r="B172" s="336" t="s">
        <v>183</v>
      </c>
      <c r="C172" s="336" t="s">
        <v>184</v>
      </c>
      <c r="D172" s="336" t="s">
        <v>3494</v>
      </c>
      <c r="E172" s="336"/>
      <c r="F172" s="336"/>
      <c r="G172" s="336"/>
      <c r="N172" s="336" t="s">
        <v>348</v>
      </c>
      <c r="O172" s="336" t="s">
        <v>3495</v>
      </c>
      <c r="P172" s="336">
        <v>528</v>
      </c>
      <c r="Q172" s="336" t="s">
        <v>3496</v>
      </c>
      <c r="R172" s="336" t="s">
        <v>3497</v>
      </c>
      <c r="V172" s="336" t="s">
        <v>30</v>
      </c>
      <c r="W172" s="336" t="s">
        <v>2704</v>
      </c>
      <c r="X172" s="336" t="s">
        <v>3498</v>
      </c>
      <c r="Y172" s="336" t="s">
        <v>3337</v>
      </c>
    </row>
    <row r="173" spans="1:25" x14ac:dyDescent="0.25">
      <c r="A173" s="336"/>
      <c r="B173" s="336" t="s">
        <v>87</v>
      </c>
      <c r="C173" s="336" t="s">
        <v>185</v>
      </c>
      <c r="D173" s="336" t="s">
        <v>3499</v>
      </c>
      <c r="E173" s="336"/>
      <c r="F173" s="336"/>
      <c r="G173" s="336"/>
      <c r="N173" s="336" t="s">
        <v>350</v>
      </c>
      <c r="O173" s="336" t="s">
        <v>3500</v>
      </c>
      <c r="P173" s="336">
        <v>578</v>
      </c>
      <c r="Q173" s="336" t="s">
        <v>351</v>
      </c>
      <c r="R173" s="336" t="s">
        <v>3501</v>
      </c>
      <c r="V173" s="336" t="s">
        <v>30</v>
      </c>
      <c r="W173" s="336" t="s">
        <v>3502</v>
      </c>
      <c r="X173" s="336" t="s">
        <v>3503</v>
      </c>
      <c r="Y173" s="336" t="s">
        <v>3337</v>
      </c>
    </row>
    <row r="174" spans="1:25" x14ac:dyDescent="0.25">
      <c r="A174" s="336"/>
      <c r="B174" s="336" t="s">
        <v>90</v>
      </c>
      <c r="C174" s="336" t="s">
        <v>186</v>
      </c>
      <c r="D174" s="336" t="s">
        <v>3504</v>
      </c>
      <c r="E174" s="336"/>
      <c r="F174" s="336"/>
      <c r="G174" s="336"/>
      <c r="N174" s="336" t="s">
        <v>352</v>
      </c>
      <c r="O174" s="336" t="s">
        <v>3505</v>
      </c>
      <c r="P174" s="336">
        <v>524</v>
      </c>
      <c r="Q174" s="336" t="s">
        <v>353</v>
      </c>
      <c r="R174" s="336" t="s">
        <v>3506</v>
      </c>
      <c r="V174" s="336" t="s">
        <v>30</v>
      </c>
      <c r="W174" s="336" t="s">
        <v>268</v>
      </c>
      <c r="X174" s="336" t="s">
        <v>3507</v>
      </c>
      <c r="Y174" s="336" t="s">
        <v>3379</v>
      </c>
    </row>
    <row r="175" spans="1:25" x14ac:dyDescent="0.25">
      <c r="A175" s="336"/>
      <c r="B175" s="336" t="s">
        <v>3508</v>
      </c>
      <c r="C175" s="336" t="s">
        <v>3508</v>
      </c>
      <c r="D175" s="336" t="s">
        <v>3509</v>
      </c>
      <c r="E175" s="336"/>
      <c r="F175" s="336"/>
      <c r="G175" s="336"/>
      <c r="N175" s="336" t="s">
        <v>354</v>
      </c>
      <c r="O175" s="336" t="s">
        <v>3510</v>
      </c>
      <c r="P175" s="336">
        <v>520</v>
      </c>
      <c r="Q175" s="336" t="s">
        <v>355</v>
      </c>
      <c r="R175" s="336" t="s">
        <v>355</v>
      </c>
      <c r="V175" s="336" t="s">
        <v>30</v>
      </c>
      <c r="W175" s="336" t="s">
        <v>3511</v>
      </c>
      <c r="X175" s="336" t="s">
        <v>3512</v>
      </c>
      <c r="Y175" s="336" t="s">
        <v>3337</v>
      </c>
    </row>
    <row r="176" spans="1:25" x14ac:dyDescent="0.25">
      <c r="A176" s="336"/>
      <c r="B176" s="336" t="s">
        <v>3513</v>
      </c>
      <c r="C176" s="336" t="s">
        <v>3514</v>
      </c>
      <c r="D176" s="336" t="s">
        <v>3515</v>
      </c>
      <c r="E176" s="336"/>
      <c r="F176" s="336"/>
      <c r="G176" s="336"/>
      <c r="N176" s="336" t="s">
        <v>356</v>
      </c>
      <c r="O176" s="336" t="s">
        <v>3516</v>
      </c>
      <c r="P176" s="336">
        <v>570</v>
      </c>
      <c r="Q176" s="336" t="s">
        <v>357</v>
      </c>
      <c r="R176" s="336" t="s">
        <v>357</v>
      </c>
      <c r="V176" s="336" t="s">
        <v>30</v>
      </c>
      <c r="W176" s="336" t="s">
        <v>3517</v>
      </c>
      <c r="X176" s="336" t="s">
        <v>3507</v>
      </c>
      <c r="Y176" s="336" t="s">
        <v>3337</v>
      </c>
    </row>
    <row r="177" spans="1:25" x14ac:dyDescent="0.25">
      <c r="A177" s="336"/>
      <c r="B177" s="336" t="s">
        <v>3518</v>
      </c>
      <c r="C177" s="336" t="s">
        <v>3519</v>
      </c>
      <c r="D177" s="336" t="s">
        <v>3520</v>
      </c>
      <c r="E177" s="336"/>
      <c r="F177" s="336"/>
      <c r="G177" s="336"/>
      <c r="N177" s="336" t="s">
        <v>358</v>
      </c>
      <c r="O177" s="336" t="s">
        <v>3521</v>
      </c>
      <c r="P177" s="336">
        <v>554</v>
      </c>
      <c r="Q177" s="336" t="s">
        <v>359</v>
      </c>
      <c r="R177" s="336" t="s">
        <v>3522</v>
      </c>
      <c r="V177" s="336" t="s">
        <v>30</v>
      </c>
      <c r="W177" s="336" t="s">
        <v>3523</v>
      </c>
      <c r="X177" s="336" t="s">
        <v>3524</v>
      </c>
      <c r="Y177" s="336" t="s">
        <v>3337</v>
      </c>
    </row>
    <row r="178" spans="1:25" x14ac:dyDescent="0.25">
      <c r="A178" s="336"/>
      <c r="B178" s="336" t="s">
        <v>94</v>
      </c>
      <c r="C178" s="336" t="s">
        <v>187</v>
      </c>
      <c r="D178" s="336" t="s">
        <v>3525</v>
      </c>
      <c r="E178" s="336"/>
      <c r="F178" s="336"/>
      <c r="G178" s="336"/>
      <c r="N178" s="336" t="s">
        <v>360</v>
      </c>
      <c r="O178" s="336" t="s">
        <v>3526</v>
      </c>
      <c r="P178" s="336">
        <v>512</v>
      </c>
      <c r="Q178" s="336" t="s">
        <v>361</v>
      </c>
      <c r="R178" s="336" t="s">
        <v>361</v>
      </c>
      <c r="V178" s="336" t="s">
        <v>30</v>
      </c>
      <c r="W178" s="336" t="s">
        <v>3527</v>
      </c>
      <c r="X178" s="336" t="s">
        <v>3528</v>
      </c>
      <c r="Y178" s="336" t="s">
        <v>3337</v>
      </c>
    </row>
    <row r="179" spans="1:25" x14ac:dyDescent="0.25">
      <c r="A179" s="336"/>
      <c r="B179" s="336" t="s">
        <v>188</v>
      </c>
      <c r="C179" s="336" t="s">
        <v>189</v>
      </c>
      <c r="D179" s="336" t="s">
        <v>3529</v>
      </c>
      <c r="E179" s="336"/>
      <c r="F179" s="336"/>
      <c r="G179" s="336"/>
      <c r="N179" s="336" t="s">
        <v>362</v>
      </c>
      <c r="O179" s="336" t="s">
        <v>2762</v>
      </c>
      <c r="P179" s="336">
        <v>591</v>
      </c>
      <c r="Q179" s="336" t="s">
        <v>363</v>
      </c>
      <c r="R179" s="336" t="s">
        <v>3530</v>
      </c>
      <c r="V179" s="336" t="s">
        <v>30</v>
      </c>
      <c r="W179" s="336" t="s">
        <v>573</v>
      </c>
      <c r="X179" s="336" t="s">
        <v>3531</v>
      </c>
      <c r="Y179" s="336" t="s">
        <v>3379</v>
      </c>
    </row>
    <row r="180" spans="1:25" x14ac:dyDescent="0.25">
      <c r="A180" s="336"/>
      <c r="B180" s="336" t="s">
        <v>102</v>
      </c>
      <c r="C180" s="336" t="s">
        <v>190</v>
      </c>
      <c r="D180" s="336" t="s">
        <v>3532</v>
      </c>
      <c r="E180" s="336"/>
      <c r="F180" s="336"/>
      <c r="G180" s="336"/>
      <c r="N180" s="336" t="s">
        <v>364</v>
      </c>
      <c r="O180" s="336" t="s">
        <v>3533</v>
      </c>
      <c r="P180" s="336">
        <v>604</v>
      </c>
      <c r="Q180" s="336" t="s">
        <v>365</v>
      </c>
      <c r="R180" s="336" t="s">
        <v>3534</v>
      </c>
      <c r="V180" s="336" t="s">
        <v>30</v>
      </c>
      <c r="W180" s="336" t="s">
        <v>336</v>
      </c>
      <c r="X180" s="336" t="s">
        <v>3535</v>
      </c>
      <c r="Y180" s="336" t="s">
        <v>3379</v>
      </c>
    </row>
    <row r="181" spans="1:25" x14ac:dyDescent="0.25">
      <c r="A181" s="336"/>
      <c r="B181" s="336" t="s">
        <v>96</v>
      </c>
      <c r="C181" s="336" t="s">
        <v>191</v>
      </c>
      <c r="D181" s="336" t="s">
        <v>3536</v>
      </c>
      <c r="E181" s="336"/>
      <c r="F181" s="336"/>
      <c r="G181" s="336"/>
      <c r="N181" s="336" t="s">
        <v>92</v>
      </c>
      <c r="O181" s="336" t="s">
        <v>3537</v>
      </c>
      <c r="P181" s="336">
        <v>258</v>
      </c>
      <c r="Q181" s="336" t="s">
        <v>366</v>
      </c>
      <c r="R181" s="336" t="s">
        <v>3538</v>
      </c>
      <c r="V181" s="336" t="s">
        <v>30</v>
      </c>
      <c r="W181" s="336" t="s">
        <v>3539</v>
      </c>
      <c r="X181" s="336" t="s">
        <v>3540</v>
      </c>
      <c r="Y181" s="336" t="s">
        <v>3337</v>
      </c>
    </row>
    <row r="182" spans="1:25" x14ac:dyDescent="0.25">
      <c r="A182" s="336"/>
      <c r="B182" s="336" t="s">
        <v>91</v>
      </c>
      <c r="C182" s="336" t="s">
        <v>192</v>
      </c>
      <c r="D182" s="336" t="s">
        <v>3541</v>
      </c>
      <c r="E182" s="336"/>
      <c r="F182" s="336"/>
      <c r="G182" s="336"/>
      <c r="N182" s="336" t="s">
        <v>367</v>
      </c>
      <c r="O182" s="336" t="s">
        <v>3542</v>
      </c>
      <c r="P182" s="336">
        <v>598</v>
      </c>
      <c r="Q182" s="336" t="s">
        <v>368</v>
      </c>
      <c r="R182" s="336" t="s">
        <v>3543</v>
      </c>
      <c r="V182" s="336" t="s">
        <v>30</v>
      </c>
      <c r="W182" s="336" t="s">
        <v>588</v>
      </c>
      <c r="X182" s="336" t="s">
        <v>3544</v>
      </c>
      <c r="Y182" s="336" t="s">
        <v>3379</v>
      </c>
    </row>
    <row r="183" spans="1:25" x14ac:dyDescent="0.25">
      <c r="A183" s="336"/>
      <c r="B183" s="336" t="s">
        <v>193</v>
      </c>
      <c r="C183" s="336" t="s">
        <v>194</v>
      </c>
      <c r="D183" s="336" t="s">
        <v>3545</v>
      </c>
      <c r="E183" s="336"/>
      <c r="F183" s="336"/>
      <c r="G183" s="336"/>
      <c r="N183" s="336" t="s">
        <v>369</v>
      </c>
      <c r="O183" s="336" t="s">
        <v>3546</v>
      </c>
      <c r="P183" s="336">
        <v>608</v>
      </c>
      <c r="Q183" s="336" t="s">
        <v>3547</v>
      </c>
      <c r="R183" s="336" t="s">
        <v>3548</v>
      </c>
      <c r="V183" s="336" t="s">
        <v>30</v>
      </c>
      <c r="W183" s="336" t="s">
        <v>3549</v>
      </c>
      <c r="X183" s="336" t="s">
        <v>3544</v>
      </c>
      <c r="Y183" s="336" t="s">
        <v>3550</v>
      </c>
    </row>
    <row r="184" spans="1:25" x14ac:dyDescent="0.25">
      <c r="A184" s="336"/>
      <c r="B184" s="336" t="s">
        <v>98</v>
      </c>
      <c r="C184" s="336" t="s">
        <v>195</v>
      </c>
      <c r="D184" s="336" t="s">
        <v>3551</v>
      </c>
      <c r="E184" s="336"/>
      <c r="F184" s="336"/>
      <c r="G184" s="336"/>
      <c r="N184" s="336" t="s">
        <v>371</v>
      </c>
      <c r="O184" s="336" t="s">
        <v>3552</v>
      </c>
      <c r="P184" s="336">
        <v>586</v>
      </c>
      <c r="Q184" s="336" t="s">
        <v>372</v>
      </c>
      <c r="R184" s="336" t="s">
        <v>3553</v>
      </c>
      <c r="V184" s="336" t="s">
        <v>30</v>
      </c>
      <c r="W184" s="336" t="s">
        <v>3554</v>
      </c>
      <c r="X184" s="336" t="s">
        <v>3555</v>
      </c>
      <c r="Y184" s="336" t="s">
        <v>3337</v>
      </c>
    </row>
    <row r="185" spans="1:25" x14ac:dyDescent="0.25">
      <c r="A185" s="336"/>
      <c r="B185" s="336" t="s">
        <v>99</v>
      </c>
      <c r="C185" s="336" t="s">
        <v>196</v>
      </c>
      <c r="D185" s="336" t="s">
        <v>3556</v>
      </c>
      <c r="E185" s="336"/>
      <c r="F185" s="336"/>
      <c r="G185" s="336"/>
      <c r="N185" s="336" t="s">
        <v>373</v>
      </c>
      <c r="O185" s="336" t="s">
        <v>3557</v>
      </c>
      <c r="P185" s="336">
        <v>616</v>
      </c>
      <c r="Q185" s="336" t="s">
        <v>374</v>
      </c>
      <c r="R185" s="336" t="s">
        <v>3558</v>
      </c>
      <c r="V185" s="336" t="s">
        <v>30</v>
      </c>
      <c r="W185" s="336" t="s">
        <v>3559</v>
      </c>
      <c r="X185" s="336" t="s">
        <v>3560</v>
      </c>
      <c r="Y185" s="336" t="s">
        <v>3337</v>
      </c>
    </row>
    <row r="186" spans="1:25" x14ac:dyDescent="0.25">
      <c r="A186" s="336"/>
      <c r="B186" s="336" t="s">
        <v>101</v>
      </c>
      <c r="C186" s="336" t="s">
        <v>197</v>
      </c>
      <c r="D186" s="336" t="s">
        <v>3561</v>
      </c>
      <c r="E186" s="336"/>
      <c r="F186" s="336"/>
      <c r="G186" s="336"/>
      <c r="N186" s="336" t="s">
        <v>375</v>
      </c>
      <c r="O186" s="336" t="s">
        <v>3562</v>
      </c>
      <c r="P186" s="336">
        <v>666</v>
      </c>
      <c r="Q186" s="336" t="s">
        <v>376</v>
      </c>
      <c r="R186" s="336" t="s">
        <v>3563</v>
      </c>
      <c r="V186" s="336" t="s">
        <v>30</v>
      </c>
      <c r="W186" s="336" t="s">
        <v>3564</v>
      </c>
      <c r="X186" s="336" t="s">
        <v>3565</v>
      </c>
      <c r="Y186" s="336" t="s">
        <v>3337</v>
      </c>
    </row>
    <row r="187" spans="1:25" x14ac:dyDescent="0.25">
      <c r="A187" s="336"/>
      <c r="B187" s="336" t="s">
        <v>3566</v>
      </c>
      <c r="C187" s="336" t="s">
        <v>2277</v>
      </c>
      <c r="D187" s="336" t="s">
        <v>3567</v>
      </c>
      <c r="E187" s="336"/>
      <c r="F187" s="336"/>
      <c r="G187" s="336"/>
      <c r="N187" s="336" t="s">
        <v>377</v>
      </c>
      <c r="O187" s="336" t="s">
        <v>3568</v>
      </c>
      <c r="P187" s="336">
        <v>612</v>
      </c>
      <c r="Q187" s="336" t="s">
        <v>378</v>
      </c>
      <c r="R187" s="336" t="s">
        <v>378</v>
      </c>
      <c r="V187" s="336" t="s">
        <v>30</v>
      </c>
      <c r="W187" s="336" t="s">
        <v>3569</v>
      </c>
      <c r="X187" s="336" t="s">
        <v>3570</v>
      </c>
      <c r="Y187" s="336" t="s">
        <v>3337</v>
      </c>
    </row>
    <row r="188" spans="1:25" x14ac:dyDescent="0.25">
      <c r="A188" s="336"/>
      <c r="B188" s="336" t="s">
        <v>95</v>
      </c>
      <c r="C188" s="336" t="s">
        <v>198</v>
      </c>
      <c r="D188" s="336" t="s">
        <v>3571</v>
      </c>
      <c r="E188" s="336"/>
      <c r="F188" s="336"/>
      <c r="G188" s="336"/>
      <c r="N188" s="336" t="s">
        <v>379</v>
      </c>
      <c r="O188" s="336" t="s">
        <v>3572</v>
      </c>
      <c r="P188" s="336">
        <v>630</v>
      </c>
      <c r="Q188" s="336" t="s">
        <v>380</v>
      </c>
      <c r="R188" s="336" t="s">
        <v>3573</v>
      </c>
      <c r="V188" s="336" t="s">
        <v>30</v>
      </c>
      <c r="W188" s="336" t="s">
        <v>3574</v>
      </c>
      <c r="X188" s="336" t="s">
        <v>3575</v>
      </c>
      <c r="Y188" s="336" t="s">
        <v>3337</v>
      </c>
    </row>
    <row r="189" spans="1:25" x14ac:dyDescent="0.25">
      <c r="A189" s="336"/>
      <c r="B189" s="336" t="s">
        <v>199</v>
      </c>
      <c r="C189" s="336" t="s">
        <v>200</v>
      </c>
      <c r="D189" s="336" t="s">
        <v>3576</v>
      </c>
      <c r="E189" s="336"/>
      <c r="F189" s="336"/>
      <c r="G189" s="336"/>
      <c r="N189" s="336" t="s">
        <v>381</v>
      </c>
      <c r="O189" s="336" t="s">
        <v>3577</v>
      </c>
      <c r="P189" s="336">
        <v>275</v>
      </c>
      <c r="Q189" s="336" t="s">
        <v>3578</v>
      </c>
      <c r="R189" s="336" t="s">
        <v>3579</v>
      </c>
      <c r="V189" s="336" t="s">
        <v>30</v>
      </c>
      <c r="W189" s="336" t="s">
        <v>3580</v>
      </c>
      <c r="X189" s="336" t="s">
        <v>3581</v>
      </c>
      <c r="Y189" s="336" t="s">
        <v>3337</v>
      </c>
    </row>
    <row r="190" spans="1:25" x14ac:dyDescent="0.25">
      <c r="A190" s="336"/>
      <c r="B190" s="336" t="s">
        <v>103</v>
      </c>
      <c r="C190" s="336" t="s">
        <v>201</v>
      </c>
      <c r="D190" s="336" t="s">
        <v>3582</v>
      </c>
      <c r="E190" s="336"/>
      <c r="F190" s="336"/>
      <c r="G190" s="336"/>
      <c r="N190" s="336" t="s">
        <v>383</v>
      </c>
      <c r="O190" s="336" t="s">
        <v>3583</v>
      </c>
      <c r="P190" s="336">
        <v>620</v>
      </c>
      <c r="Q190" s="336" t="s">
        <v>384</v>
      </c>
      <c r="R190" s="336" t="s">
        <v>3584</v>
      </c>
      <c r="V190" s="336" t="s">
        <v>30</v>
      </c>
      <c r="W190" s="336" t="s">
        <v>3585</v>
      </c>
      <c r="X190" s="336" t="s">
        <v>3586</v>
      </c>
      <c r="Y190" s="336" t="s">
        <v>3337</v>
      </c>
    </row>
    <row r="191" spans="1:25" x14ac:dyDescent="0.25">
      <c r="A191" s="336"/>
      <c r="B191" s="336" t="s">
        <v>82</v>
      </c>
      <c r="C191" s="336" t="s">
        <v>202</v>
      </c>
      <c r="D191" s="336" t="s">
        <v>3587</v>
      </c>
      <c r="E191" s="336"/>
      <c r="F191" s="336"/>
      <c r="G191" s="336"/>
      <c r="N191" s="336" t="s">
        <v>385</v>
      </c>
      <c r="O191" s="336" t="s">
        <v>3588</v>
      </c>
      <c r="P191" s="336">
        <v>585</v>
      </c>
      <c r="Q191" s="336" t="s">
        <v>386</v>
      </c>
      <c r="R191" s="336" t="s">
        <v>3589</v>
      </c>
      <c r="V191" s="336" t="s">
        <v>30</v>
      </c>
      <c r="W191" s="336" t="s">
        <v>3590</v>
      </c>
      <c r="X191" s="336" t="s">
        <v>3591</v>
      </c>
      <c r="Y191" s="336" t="s">
        <v>3337</v>
      </c>
    </row>
    <row r="192" spans="1:25" x14ac:dyDescent="0.25">
      <c r="A192" s="336"/>
      <c r="B192" s="336" t="s">
        <v>100</v>
      </c>
      <c r="C192" s="336" t="s">
        <v>203</v>
      </c>
      <c r="D192" s="336" t="s">
        <v>3592</v>
      </c>
      <c r="E192" s="336"/>
      <c r="F192" s="336"/>
      <c r="G192" s="336"/>
      <c r="N192" s="336" t="s">
        <v>387</v>
      </c>
      <c r="O192" s="336" t="s">
        <v>3593</v>
      </c>
      <c r="P192" s="336">
        <v>600</v>
      </c>
      <c r="Q192" s="336" t="s">
        <v>388</v>
      </c>
      <c r="R192" s="336" t="s">
        <v>3594</v>
      </c>
      <c r="V192" s="336" t="s">
        <v>30</v>
      </c>
      <c r="W192" s="336" t="s">
        <v>3595</v>
      </c>
      <c r="X192" s="336" t="s">
        <v>3596</v>
      </c>
      <c r="Y192" s="336" t="s">
        <v>3337</v>
      </c>
    </row>
    <row r="193" spans="1:25" x14ac:dyDescent="0.25">
      <c r="A193" s="336"/>
      <c r="B193" s="336" t="s">
        <v>204</v>
      </c>
      <c r="C193" s="336" t="s">
        <v>205</v>
      </c>
      <c r="D193" s="336" t="s">
        <v>3597</v>
      </c>
      <c r="E193" s="336"/>
      <c r="F193" s="336"/>
      <c r="G193" s="336"/>
      <c r="N193" s="336" t="s">
        <v>389</v>
      </c>
      <c r="O193" s="336" t="s">
        <v>3598</v>
      </c>
      <c r="P193" s="336">
        <v>634</v>
      </c>
      <c r="Q193" s="336" t="s">
        <v>390</v>
      </c>
      <c r="R193" s="336" t="s">
        <v>3599</v>
      </c>
      <c r="V193" s="336" t="s">
        <v>30</v>
      </c>
      <c r="W193" s="336" t="s">
        <v>401</v>
      </c>
      <c r="X193" s="336" t="s">
        <v>3600</v>
      </c>
      <c r="Y193" s="336" t="s">
        <v>3379</v>
      </c>
    </row>
    <row r="194" spans="1:25" x14ac:dyDescent="0.25">
      <c r="A194" s="336"/>
      <c r="B194" s="336" t="s">
        <v>105</v>
      </c>
      <c r="C194" s="336" t="s">
        <v>206</v>
      </c>
      <c r="D194" s="336" t="s">
        <v>3601</v>
      </c>
      <c r="E194" s="336"/>
      <c r="F194" s="336"/>
      <c r="G194" s="336"/>
      <c r="N194" s="336" t="s">
        <v>391</v>
      </c>
      <c r="O194" s="336" t="s">
        <v>3602</v>
      </c>
      <c r="P194" s="336">
        <v>638</v>
      </c>
      <c r="Q194" s="336" t="s">
        <v>392</v>
      </c>
      <c r="R194" s="336" t="s">
        <v>3603</v>
      </c>
      <c r="V194" s="336" t="s">
        <v>30</v>
      </c>
      <c r="W194" s="336" t="s">
        <v>3604</v>
      </c>
      <c r="X194" s="336" t="s">
        <v>3605</v>
      </c>
      <c r="Y194" s="336" t="s">
        <v>3337</v>
      </c>
    </row>
    <row r="195" spans="1:25" x14ac:dyDescent="0.25">
      <c r="A195" s="336"/>
      <c r="B195" s="336" t="s">
        <v>104</v>
      </c>
      <c r="C195" s="336" t="s">
        <v>207</v>
      </c>
      <c r="D195" s="336" t="s">
        <v>3606</v>
      </c>
      <c r="E195" s="336"/>
      <c r="F195" s="336"/>
      <c r="G195" s="336"/>
      <c r="N195" s="336" t="s">
        <v>393</v>
      </c>
      <c r="O195" s="336" t="s">
        <v>3607</v>
      </c>
      <c r="P195" s="336">
        <v>642</v>
      </c>
      <c r="Q195" s="336" t="s">
        <v>394</v>
      </c>
      <c r="R195" s="336" t="s">
        <v>3608</v>
      </c>
      <c r="V195" s="336" t="s">
        <v>30</v>
      </c>
      <c r="W195" s="336" t="s">
        <v>3609</v>
      </c>
      <c r="X195" s="336" t="s">
        <v>3610</v>
      </c>
      <c r="Y195" s="336" t="s">
        <v>3337</v>
      </c>
    </row>
    <row r="196" spans="1:25" x14ac:dyDescent="0.25">
      <c r="A196" s="336"/>
      <c r="B196" s="336" t="s">
        <v>3611</v>
      </c>
      <c r="C196" s="336" t="s">
        <v>3612</v>
      </c>
      <c r="D196" s="336" t="s">
        <v>3613</v>
      </c>
      <c r="E196" s="336"/>
      <c r="F196" s="336"/>
      <c r="G196" s="336"/>
      <c r="N196" s="336" t="s">
        <v>395</v>
      </c>
      <c r="O196" s="336" t="s">
        <v>3614</v>
      </c>
      <c r="P196" s="336">
        <v>688</v>
      </c>
      <c r="Q196" s="336" t="s">
        <v>396</v>
      </c>
      <c r="R196" s="336" t="s">
        <v>3615</v>
      </c>
      <c r="V196" s="336" t="s">
        <v>30</v>
      </c>
      <c r="W196" s="336" t="s">
        <v>3616</v>
      </c>
      <c r="X196" s="336" t="s">
        <v>3617</v>
      </c>
      <c r="Y196" s="336" t="s">
        <v>3337</v>
      </c>
    </row>
    <row r="197" spans="1:25" x14ac:dyDescent="0.25">
      <c r="A197" s="336"/>
      <c r="B197" s="336" t="s">
        <v>208</v>
      </c>
      <c r="C197" s="336" t="s">
        <v>209</v>
      </c>
      <c r="D197" s="336" t="s">
        <v>3618</v>
      </c>
      <c r="E197" s="336"/>
      <c r="F197" s="336"/>
      <c r="G197" s="336"/>
      <c r="N197" s="336" t="s">
        <v>397</v>
      </c>
      <c r="O197" s="336" t="s">
        <v>3619</v>
      </c>
      <c r="P197" s="336">
        <v>643</v>
      </c>
      <c r="Q197" s="336" t="s">
        <v>3620</v>
      </c>
      <c r="R197" s="336" t="s">
        <v>3621</v>
      </c>
      <c r="V197" s="336" t="s">
        <v>30</v>
      </c>
      <c r="W197" s="336" t="s">
        <v>3622</v>
      </c>
      <c r="X197" s="336" t="s">
        <v>3600</v>
      </c>
      <c r="Y197" s="336" t="s">
        <v>3337</v>
      </c>
    </row>
    <row r="198" spans="1:25" x14ac:dyDescent="0.25">
      <c r="A198" s="336"/>
      <c r="B198" s="336" t="s">
        <v>210</v>
      </c>
      <c r="C198" s="336" t="s">
        <v>211</v>
      </c>
      <c r="D198" s="336" t="s">
        <v>3623</v>
      </c>
      <c r="E198" s="336"/>
      <c r="F198" s="336"/>
      <c r="G198" s="336"/>
      <c r="N198" s="336" t="s">
        <v>399</v>
      </c>
      <c r="O198" s="336" t="s">
        <v>3624</v>
      </c>
      <c r="P198" s="336">
        <v>646</v>
      </c>
      <c r="Q198" s="336" t="s">
        <v>400</v>
      </c>
      <c r="R198" s="336" t="s">
        <v>3625</v>
      </c>
      <c r="V198" s="336" t="s">
        <v>30</v>
      </c>
      <c r="W198" s="336" t="s">
        <v>3626</v>
      </c>
      <c r="X198" s="336" t="s">
        <v>3627</v>
      </c>
      <c r="Y198" s="336" t="s">
        <v>3337</v>
      </c>
    </row>
    <row r="199" spans="1:25" x14ac:dyDescent="0.25">
      <c r="A199" s="336"/>
      <c r="B199" s="336" t="s">
        <v>3628</v>
      </c>
      <c r="C199" s="336" t="s">
        <v>3628</v>
      </c>
      <c r="D199" s="336" t="s">
        <v>3629</v>
      </c>
      <c r="E199" s="336"/>
      <c r="F199" s="336"/>
      <c r="G199" s="336"/>
      <c r="N199" s="336" t="s">
        <v>401</v>
      </c>
      <c r="O199" s="336" t="s">
        <v>3630</v>
      </c>
      <c r="P199" s="336">
        <v>682</v>
      </c>
      <c r="Q199" s="336" t="s">
        <v>402</v>
      </c>
      <c r="R199" s="336" t="s">
        <v>3631</v>
      </c>
      <c r="V199" s="336" t="s">
        <v>30</v>
      </c>
      <c r="W199" s="336" t="s">
        <v>2791</v>
      </c>
      <c r="X199" s="336" t="s">
        <v>3632</v>
      </c>
      <c r="Y199" s="336" t="s">
        <v>3337</v>
      </c>
    </row>
    <row r="200" spans="1:25" x14ac:dyDescent="0.25">
      <c r="A200" s="336"/>
      <c r="B200" s="336" t="s">
        <v>212</v>
      </c>
      <c r="C200" s="336" t="s">
        <v>213</v>
      </c>
      <c r="D200" s="336" t="s">
        <v>3633</v>
      </c>
      <c r="E200" s="336"/>
      <c r="F200" s="336"/>
      <c r="G200" s="336"/>
      <c r="N200" s="336" t="s">
        <v>403</v>
      </c>
      <c r="O200" s="336" t="s">
        <v>3634</v>
      </c>
      <c r="P200" s="336">
        <v>90</v>
      </c>
      <c r="Q200" s="336" t="s">
        <v>404</v>
      </c>
      <c r="R200" s="336" t="s">
        <v>3635</v>
      </c>
      <c r="V200" s="336" t="s">
        <v>30</v>
      </c>
      <c r="W200" s="336" t="s">
        <v>3636</v>
      </c>
      <c r="X200" s="336" t="s">
        <v>3637</v>
      </c>
      <c r="Y200" s="336" t="s">
        <v>3337</v>
      </c>
    </row>
    <row r="201" spans="1:25" x14ac:dyDescent="0.25">
      <c r="A201" s="336"/>
      <c r="B201" s="336" t="s">
        <v>214</v>
      </c>
      <c r="C201" s="336" t="s">
        <v>215</v>
      </c>
      <c r="D201" s="336" t="s">
        <v>3638</v>
      </c>
      <c r="E201" s="336"/>
      <c r="F201" s="336"/>
      <c r="G201" s="336"/>
      <c r="N201" s="336" t="s">
        <v>405</v>
      </c>
      <c r="O201" s="336" t="s">
        <v>3639</v>
      </c>
      <c r="P201" s="336">
        <v>690</v>
      </c>
      <c r="Q201" s="336" t="s">
        <v>406</v>
      </c>
      <c r="R201" s="336" t="s">
        <v>3640</v>
      </c>
      <c r="V201" s="336" t="s">
        <v>30</v>
      </c>
      <c r="W201" s="336" t="s">
        <v>3641</v>
      </c>
      <c r="X201" s="336" t="s">
        <v>3642</v>
      </c>
      <c r="Y201" s="336" t="s">
        <v>3337</v>
      </c>
    </row>
    <row r="202" spans="1:25" x14ac:dyDescent="0.25">
      <c r="A202" s="336"/>
      <c r="B202" s="336" t="s">
        <v>216</v>
      </c>
      <c r="C202" s="336" t="s">
        <v>217</v>
      </c>
      <c r="D202" s="336" t="s">
        <v>3643</v>
      </c>
      <c r="E202" s="336"/>
      <c r="F202" s="336"/>
      <c r="G202" s="336"/>
      <c r="N202" s="336" t="s">
        <v>407</v>
      </c>
      <c r="O202" s="336" t="s">
        <v>3644</v>
      </c>
      <c r="P202" s="336">
        <v>729</v>
      </c>
      <c r="Q202" s="336" t="s">
        <v>3645</v>
      </c>
      <c r="R202" s="336" t="s">
        <v>3646</v>
      </c>
      <c r="V202" s="336" t="s">
        <v>30</v>
      </c>
      <c r="W202" s="336" t="s">
        <v>3647</v>
      </c>
      <c r="X202" s="336" t="s">
        <v>3648</v>
      </c>
      <c r="Y202" s="336" t="s">
        <v>3337</v>
      </c>
    </row>
    <row r="203" spans="1:25" x14ac:dyDescent="0.25">
      <c r="A203" s="336"/>
      <c r="B203" s="336" t="s">
        <v>70</v>
      </c>
      <c r="C203" s="336" t="s">
        <v>218</v>
      </c>
      <c r="D203" s="336" t="s">
        <v>3649</v>
      </c>
      <c r="E203" s="336"/>
      <c r="F203" s="336"/>
      <c r="G203" s="336"/>
      <c r="N203" s="336" t="s">
        <v>409</v>
      </c>
      <c r="O203" s="336" t="s">
        <v>3650</v>
      </c>
      <c r="P203" s="336">
        <v>752</v>
      </c>
      <c r="Q203" s="336" t="s">
        <v>410</v>
      </c>
      <c r="R203" s="336" t="s">
        <v>3651</v>
      </c>
      <c r="V203" s="336" t="s">
        <v>30</v>
      </c>
      <c r="W203" s="336" t="s">
        <v>3652</v>
      </c>
      <c r="X203" s="336" t="s">
        <v>3653</v>
      </c>
      <c r="Y203" s="336" t="s">
        <v>3337</v>
      </c>
    </row>
    <row r="204" spans="1:25" x14ac:dyDescent="0.25">
      <c r="A204" s="336"/>
      <c r="B204" s="336" t="s">
        <v>219</v>
      </c>
      <c r="C204" s="336" t="s">
        <v>220</v>
      </c>
      <c r="D204" s="336" t="s">
        <v>3654</v>
      </c>
      <c r="E204" s="336"/>
      <c r="F204" s="336"/>
      <c r="G204" s="336"/>
      <c r="N204" s="336" t="s">
        <v>411</v>
      </c>
      <c r="O204" s="336" t="s">
        <v>3655</v>
      </c>
      <c r="P204" s="336">
        <v>702</v>
      </c>
      <c r="Q204" s="336" t="s">
        <v>412</v>
      </c>
      <c r="R204" s="336" t="s">
        <v>3656</v>
      </c>
      <c r="V204" s="336" t="s">
        <v>30</v>
      </c>
      <c r="W204" s="336" t="s">
        <v>423</v>
      </c>
      <c r="X204" s="336" t="s">
        <v>3657</v>
      </c>
      <c r="Y204" s="336" t="s">
        <v>3379</v>
      </c>
    </row>
    <row r="205" spans="1:25" x14ac:dyDescent="0.25">
      <c r="A205" s="336"/>
      <c r="B205" s="336" t="s">
        <v>221</v>
      </c>
      <c r="C205" s="336" t="s">
        <v>222</v>
      </c>
      <c r="D205" s="336" t="s">
        <v>3658</v>
      </c>
      <c r="E205" s="336"/>
      <c r="F205" s="336"/>
      <c r="G205" s="336"/>
      <c r="N205" s="336" t="s">
        <v>413</v>
      </c>
      <c r="O205" s="336" t="s">
        <v>3659</v>
      </c>
      <c r="P205" s="336">
        <v>654</v>
      </c>
      <c r="Q205" s="336" t="s">
        <v>414</v>
      </c>
      <c r="R205" s="336" t="s">
        <v>3660</v>
      </c>
      <c r="V205" s="336" t="s">
        <v>30</v>
      </c>
      <c r="W205" s="336" t="s">
        <v>3661</v>
      </c>
      <c r="X205" s="336" t="s">
        <v>3662</v>
      </c>
      <c r="Y205" s="336" t="s">
        <v>3337</v>
      </c>
    </row>
    <row r="206" spans="1:25" x14ac:dyDescent="0.25">
      <c r="A206" s="336"/>
      <c r="B206" s="336" t="s">
        <v>3663</v>
      </c>
      <c r="C206" s="336" t="s">
        <v>3664</v>
      </c>
      <c r="D206" s="336" t="s">
        <v>3665</v>
      </c>
      <c r="E206" s="336"/>
      <c r="F206" s="336"/>
      <c r="G206" s="336"/>
      <c r="N206" s="336" t="s">
        <v>415</v>
      </c>
      <c r="O206" s="336" t="s">
        <v>3666</v>
      </c>
      <c r="P206" s="336">
        <v>705</v>
      </c>
      <c r="Q206" s="336" t="s">
        <v>416</v>
      </c>
      <c r="R206" s="336" t="s">
        <v>3667</v>
      </c>
      <c r="V206" s="336" t="s">
        <v>30</v>
      </c>
      <c r="W206" s="336" t="s">
        <v>3668</v>
      </c>
      <c r="X206" s="336" t="s">
        <v>3669</v>
      </c>
      <c r="Y206" s="336" t="s">
        <v>3337</v>
      </c>
    </row>
    <row r="207" spans="1:25" x14ac:dyDescent="0.25">
      <c r="A207" s="336"/>
      <c r="B207" s="336" t="s">
        <v>3670</v>
      </c>
      <c r="C207" s="336" t="s">
        <v>3671</v>
      </c>
      <c r="D207" s="336" t="s">
        <v>3672</v>
      </c>
      <c r="E207" s="336"/>
      <c r="F207" s="336"/>
      <c r="G207" s="336"/>
      <c r="N207" s="336" t="s">
        <v>417</v>
      </c>
      <c r="O207" s="336" t="s">
        <v>3673</v>
      </c>
      <c r="P207" s="336">
        <v>744</v>
      </c>
      <c r="Q207" s="336" t="s">
        <v>418</v>
      </c>
      <c r="R207" s="336" t="s">
        <v>3674</v>
      </c>
      <c r="V207" s="336" t="s">
        <v>30</v>
      </c>
      <c r="W207" s="336" t="s">
        <v>429</v>
      </c>
      <c r="X207" s="336" t="s">
        <v>3675</v>
      </c>
      <c r="Y207" s="336" t="s">
        <v>3379</v>
      </c>
    </row>
    <row r="208" spans="1:25" x14ac:dyDescent="0.25">
      <c r="A208" s="336"/>
      <c r="B208" s="336" t="s">
        <v>3676</v>
      </c>
      <c r="C208" s="336" t="s">
        <v>3677</v>
      </c>
      <c r="D208" s="336" t="s">
        <v>3678</v>
      </c>
      <c r="E208" s="336"/>
      <c r="F208" s="336"/>
      <c r="G208" s="336"/>
      <c r="N208" s="336" t="s">
        <v>419</v>
      </c>
      <c r="O208" s="336" t="s">
        <v>3679</v>
      </c>
      <c r="P208" s="336">
        <v>703</v>
      </c>
      <c r="Q208" s="336" t="s">
        <v>420</v>
      </c>
      <c r="R208" s="336" t="s">
        <v>3680</v>
      </c>
      <c r="V208" s="336" t="s">
        <v>30</v>
      </c>
      <c r="W208" s="336" t="s">
        <v>3681</v>
      </c>
      <c r="X208" s="336" t="s">
        <v>3682</v>
      </c>
      <c r="Y208" s="336" t="s">
        <v>3337</v>
      </c>
    </row>
    <row r="209" spans="1:25" x14ac:dyDescent="0.25">
      <c r="A209" s="336"/>
      <c r="B209" s="336" t="s">
        <v>3683</v>
      </c>
      <c r="C209" s="336" t="s">
        <v>3684</v>
      </c>
      <c r="D209" s="336" t="s">
        <v>3685</v>
      </c>
      <c r="E209" s="336"/>
      <c r="F209" s="336"/>
      <c r="G209" s="336"/>
      <c r="N209" s="336" t="s">
        <v>421</v>
      </c>
      <c r="O209" s="336" t="s">
        <v>3686</v>
      </c>
      <c r="P209" s="336">
        <v>694</v>
      </c>
      <c r="Q209" s="336" t="s">
        <v>422</v>
      </c>
      <c r="R209" s="336" t="s">
        <v>3687</v>
      </c>
      <c r="V209" s="336" t="s">
        <v>30</v>
      </c>
      <c r="W209" s="336" t="s">
        <v>3688</v>
      </c>
      <c r="X209" s="336" t="s">
        <v>3689</v>
      </c>
      <c r="Y209" s="336" t="s">
        <v>3337</v>
      </c>
    </row>
    <row r="210" spans="1:25" x14ac:dyDescent="0.25">
      <c r="A210" s="336"/>
      <c r="B210" s="336" t="s">
        <v>3690</v>
      </c>
      <c r="C210" s="336" t="s">
        <v>3691</v>
      </c>
      <c r="D210" s="336" t="s">
        <v>3692</v>
      </c>
      <c r="E210" s="336"/>
      <c r="F210" s="336"/>
      <c r="G210" s="336"/>
      <c r="N210" s="336" t="s">
        <v>423</v>
      </c>
      <c r="O210" s="336" t="s">
        <v>3693</v>
      </c>
      <c r="P210" s="336">
        <v>674</v>
      </c>
      <c r="Q210" s="336" t="s">
        <v>424</v>
      </c>
      <c r="R210" s="336" t="s">
        <v>3694</v>
      </c>
      <c r="V210" s="336" t="s">
        <v>30</v>
      </c>
      <c r="W210" s="336" t="s">
        <v>3695</v>
      </c>
      <c r="X210" s="336" t="s">
        <v>3696</v>
      </c>
      <c r="Y210" s="336" t="s">
        <v>3337</v>
      </c>
    </row>
    <row r="211" spans="1:25" x14ac:dyDescent="0.25">
      <c r="A211" s="336"/>
      <c r="B211" s="336" t="s">
        <v>3697</v>
      </c>
      <c r="C211" s="336" t="s">
        <v>3698</v>
      </c>
      <c r="D211" s="336" t="s">
        <v>3699</v>
      </c>
      <c r="E211" s="336"/>
      <c r="F211" s="336"/>
      <c r="G211" s="336"/>
      <c r="N211" s="336" t="s">
        <v>425</v>
      </c>
      <c r="O211" s="336" t="s">
        <v>3700</v>
      </c>
      <c r="P211" s="336">
        <v>686</v>
      </c>
      <c r="Q211" s="336" t="s">
        <v>426</v>
      </c>
      <c r="R211" s="336" t="s">
        <v>3701</v>
      </c>
      <c r="V211" s="336" t="s">
        <v>30</v>
      </c>
      <c r="W211" s="336" t="s">
        <v>3702</v>
      </c>
      <c r="X211" s="336" t="s">
        <v>3703</v>
      </c>
      <c r="Y211" s="336" t="s">
        <v>3337</v>
      </c>
    </row>
    <row r="212" spans="1:25" x14ac:dyDescent="0.25">
      <c r="A212" s="336"/>
      <c r="B212" s="336" t="s">
        <v>3704</v>
      </c>
      <c r="C212" s="336" t="s">
        <v>3705</v>
      </c>
      <c r="D212" s="336" t="s">
        <v>3706</v>
      </c>
      <c r="E212" s="336"/>
      <c r="F212" s="336"/>
      <c r="G212" s="336"/>
      <c r="N212" s="336" t="s">
        <v>427</v>
      </c>
      <c r="O212" s="336" t="s">
        <v>3707</v>
      </c>
      <c r="P212" s="336">
        <v>706</v>
      </c>
      <c r="Q212" s="336" t="s">
        <v>428</v>
      </c>
      <c r="R212" s="336" t="s">
        <v>3708</v>
      </c>
      <c r="V212" s="336" t="s">
        <v>30</v>
      </c>
      <c r="W212" s="336" t="s">
        <v>3709</v>
      </c>
      <c r="X212" s="336" t="s">
        <v>3710</v>
      </c>
      <c r="Y212" s="336" t="s">
        <v>3379</v>
      </c>
    </row>
    <row r="213" spans="1:25" x14ac:dyDescent="0.25">
      <c r="A213" s="336"/>
      <c r="B213" s="336" t="s">
        <v>3711</v>
      </c>
      <c r="C213" s="336" t="s">
        <v>3712</v>
      </c>
      <c r="D213" s="336" t="s">
        <v>3713</v>
      </c>
      <c r="E213" s="336"/>
      <c r="F213" s="336"/>
      <c r="G213" s="336"/>
      <c r="N213" s="336" t="s">
        <v>429</v>
      </c>
      <c r="O213" s="336" t="s">
        <v>3714</v>
      </c>
      <c r="P213" s="336">
        <v>740</v>
      </c>
      <c r="Q213" s="336" t="s">
        <v>430</v>
      </c>
      <c r="R213" s="336" t="s">
        <v>3715</v>
      </c>
      <c r="V213" s="336" t="s">
        <v>30</v>
      </c>
      <c r="W213" s="336" t="s">
        <v>3716</v>
      </c>
      <c r="X213" s="336" t="s">
        <v>3717</v>
      </c>
      <c r="Y213" s="336" t="s">
        <v>3337</v>
      </c>
    </row>
    <row r="214" spans="1:25" x14ac:dyDescent="0.25">
      <c r="A214" s="336"/>
      <c r="B214" s="336" t="s">
        <v>3718</v>
      </c>
      <c r="C214" s="336" t="s">
        <v>3719</v>
      </c>
      <c r="D214" s="336" t="s">
        <v>3720</v>
      </c>
      <c r="E214" s="336"/>
      <c r="F214" s="336"/>
      <c r="G214" s="336"/>
      <c r="N214" s="336" t="s">
        <v>3721</v>
      </c>
      <c r="O214" s="336" t="s">
        <v>3722</v>
      </c>
      <c r="P214" s="336">
        <v>728</v>
      </c>
      <c r="Q214" s="336" t="s">
        <v>3723</v>
      </c>
      <c r="R214" s="336" t="s">
        <v>3724</v>
      </c>
      <c r="V214" s="336" t="s">
        <v>30</v>
      </c>
      <c r="W214" s="336" t="s">
        <v>3725</v>
      </c>
      <c r="X214" s="336" t="s">
        <v>3726</v>
      </c>
      <c r="Y214" s="336" t="s">
        <v>3337</v>
      </c>
    </row>
    <row r="215" spans="1:25" x14ac:dyDescent="0.25">
      <c r="A215" s="336"/>
      <c r="B215" s="336" t="s">
        <v>0</v>
      </c>
      <c r="C215" s="336" t="s">
        <v>223</v>
      </c>
      <c r="D215" s="336" t="s">
        <v>3727</v>
      </c>
      <c r="E215" s="336"/>
      <c r="F215" s="336"/>
      <c r="G215" s="336"/>
      <c r="N215" s="336" t="s">
        <v>431</v>
      </c>
      <c r="O215" s="336" t="s">
        <v>3728</v>
      </c>
      <c r="P215" s="336">
        <v>678</v>
      </c>
      <c r="Q215" s="336" t="s">
        <v>432</v>
      </c>
      <c r="R215" s="336" t="s">
        <v>3729</v>
      </c>
      <c r="V215" s="336" t="s">
        <v>30</v>
      </c>
      <c r="W215" s="336" t="s">
        <v>3730</v>
      </c>
      <c r="X215" s="336" t="s">
        <v>3731</v>
      </c>
      <c r="Y215" s="336" t="s">
        <v>3337</v>
      </c>
    </row>
    <row r="216" spans="1:25" x14ac:dyDescent="0.25">
      <c r="A216" s="336"/>
      <c r="B216" s="336" t="s">
        <v>224</v>
      </c>
      <c r="C216" s="336" t="s">
        <v>225</v>
      </c>
      <c r="D216" s="336" t="s">
        <v>3732</v>
      </c>
      <c r="E216" s="336"/>
      <c r="F216" s="336"/>
      <c r="G216" s="336"/>
      <c r="N216" s="336" t="s">
        <v>81</v>
      </c>
      <c r="O216" s="336" t="s">
        <v>3733</v>
      </c>
      <c r="P216" s="336">
        <v>222</v>
      </c>
      <c r="Q216" s="336" t="s">
        <v>433</v>
      </c>
      <c r="R216" s="336" t="s">
        <v>433</v>
      </c>
      <c r="V216" s="336" t="s">
        <v>30</v>
      </c>
      <c r="W216" s="336" t="s">
        <v>3734</v>
      </c>
      <c r="X216" s="336" t="s">
        <v>3735</v>
      </c>
      <c r="Y216" s="336" t="s">
        <v>3337</v>
      </c>
    </row>
    <row r="217" spans="1:25" x14ac:dyDescent="0.25">
      <c r="A217" s="336"/>
      <c r="B217" s="336" t="s">
        <v>226</v>
      </c>
      <c r="C217" s="336" t="s">
        <v>227</v>
      </c>
      <c r="D217" s="336" t="s">
        <v>3736</v>
      </c>
      <c r="E217" s="336"/>
      <c r="F217" s="336"/>
      <c r="G217" s="336"/>
      <c r="N217" s="336" t="s">
        <v>434</v>
      </c>
      <c r="O217" s="336" t="s">
        <v>3737</v>
      </c>
      <c r="P217" s="336">
        <v>534</v>
      </c>
      <c r="Q217" s="336" t="s">
        <v>435</v>
      </c>
      <c r="R217" s="336" t="s">
        <v>3738</v>
      </c>
      <c r="V217" s="336" t="s">
        <v>30</v>
      </c>
      <c r="W217" s="336" t="s">
        <v>3739</v>
      </c>
      <c r="X217" s="336" t="s">
        <v>3740</v>
      </c>
      <c r="Y217" s="336" t="s">
        <v>3337</v>
      </c>
    </row>
    <row r="218" spans="1:25" x14ac:dyDescent="0.25">
      <c r="A218" s="336"/>
      <c r="B218" s="336" t="s">
        <v>228</v>
      </c>
      <c r="C218" s="336" t="s">
        <v>229</v>
      </c>
      <c r="D218" s="336" t="s">
        <v>3741</v>
      </c>
      <c r="E218" s="336"/>
      <c r="F218" s="336"/>
      <c r="G218" s="336"/>
      <c r="N218" s="336" t="s">
        <v>436</v>
      </c>
      <c r="O218" s="336" t="s">
        <v>3742</v>
      </c>
      <c r="P218" s="336">
        <v>760</v>
      </c>
      <c r="Q218" s="336" t="s">
        <v>437</v>
      </c>
      <c r="R218" s="336" t="s">
        <v>3743</v>
      </c>
      <c r="V218" s="336" t="s">
        <v>30</v>
      </c>
      <c r="W218" s="336" t="s">
        <v>498</v>
      </c>
      <c r="X218" s="336" t="s">
        <v>3744</v>
      </c>
      <c r="Y218" s="336" t="s">
        <v>3379</v>
      </c>
    </row>
    <row r="219" spans="1:25" x14ac:dyDescent="0.25">
      <c r="A219" s="336"/>
      <c r="B219" s="336" t="s">
        <v>230</v>
      </c>
      <c r="C219" s="336" t="s">
        <v>231</v>
      </c>
      <c r="D219" s="336" t="s">
        <v>3745</v>
      </c>
      <c r="E219" s="336"/>
      <c r="F219" s="336"/>
      <c r="G219" s="336"/>
      <c r="N219" s="336" t="s">
        <v>438</v>
      </c>
      <c r="O219" s="336" t="s">
        <v>3746</v>
      </c>
      <c r="P219" s="336">
        <v>748</v>
      </c>
      <c r="Q219" s="336" t="s">
        <v>439</v>
      </c>
      <c r="R219" s="336" t="s">
        <v>3747</v>
      </c>
      <c r="V219" s="336" t="s">
        <v>30</v>
      </c>
      <c r="W219" s="336" t="s">
        <v>3748</v>
      </c>
      <c r="X219" s="336" t="s">
        <v>3744</v>
      </c>
      <c r="Y219" s="336" t="s">
        <v>3337</v>
      </c>
    </row>
    <row r="220" spans="1:25" x14ac:dyDescent="0.25">
      <c r="A220" s="336"/>
      <c r="B220" s="336" t="s">
        <v>47</v>
      </c>
      <c r="C220" s="336" t="s">
        <v>232</v>
      </c>
      <c r="D220" s="336" t="s">
        <v>3749</v>
      </c>
      <c r="E220" s="336"/>
      <c r="F220" s="336"/>
      <c r="G220" s="336"/>
      <c r="N220" s="336" t="s">
        <v>440</v>
      </c>
      <c r="O220" s="336" t="s">
        <v>3750</v>
      </c>
      <c r="P220" s="336">
        <v>796</v>
      </c>
      <c r="Q220" s="336" t="s">
        <v>3751</v>
      </c>
      <c r="R220" s="336" t="s">
        <v>3752</v>
      </c>
      <c r="V220" s="336" t="s">
        <v>30</v>
      </c>
      <c r="W220" s="336" t="s">
        <v>3753</v>
      </c>
      <c r="X220" s="336" t="s">
        <v>3754</v>
      </c>
      <c r="Y220" s="336" t="s">
        <v>3337</v>
      </c>
    </row>
    <row r="221" spans="1:25" x14ac:dyDescent="0.25">
      <c r="A221" s="336"/>
      <c r="B221" s="336" t="s">
        <v>233</v>
      </c>
      <c r="C221" s="336" t="s">
        <v>234</v>
      </c>
      <c r="D221" s="336" t="s">
        <v>3755</v>
      </c>
      <c r="E221" s="336"/>
      <c r="F221" s="336"/>
      <c r="G221" s="336"/>
      <c r="N221" s="336" t="s">
        <v>58</v>
      </c>
      <c r="O221" s="336" t="s">
        <v>3756</v>
      </c>
      <c r="P221" s="336">
        <v>148</v>
      </c>
      <c r="Q221" s="336" t="s">
        <v>442</v>
      </c>
      <c r="R221" s="336" t="s">
        <v>3757</v>
      </c>
      <c r="V221" s="336" t="s">
        <v>30</v>
      </c>
      <c r="W221" s="336" t="s">
        <v>3758</v>
      </c>
      <c r="X221" s="336" t="s">
        <v>3759</v>
      </c>
      <c r="Y221" s="336" t="s">
        <v>3337</v>
      </c>
    </row>
    <row r="222" spans="1:25" x14ac:dyDescent="0.25">
      <c r="A222" s="336"/>
      <c r="B222" s="336" t="s">
        <v>235</v>
      </c>
      <c r="C222" s="336" t="s">
        <v>236</v>
      </c>
      <c r="D222" s="336" t="s">
        <v>3760</v>
      </c>
      <c r="E222" s="336"/>
      <c r="F222" s="336"/>
      <c r="G222" s="336"/>
      <c r="N222" s="336" t="s">
        <v>93</v>
      </c>
      <c r="O222" s="336" t="s">
        <v>3761</v>
      </c>
      <c r="P222" s="336">
        <v>260</v>
      </c>
      <c r="Q222" s="336" t="s">
        <v>3762</v>
      </c>
      <c r="R222" s="336" t="s">
        <v>3763</v>
      </c>
      <c r="V222" s="336" t="s">
        <v>30</v>
      </c>
      <c r="W222" s="336" t="s">
        <v>3764</v>
      </c>
      <c r="X222" s="336" t="s">
        <v>3765</v>
      </c>
      <c r="Y222" s="336" t="s">
        <v>3337</v>
      </c>
    </row>
    <row r="223" spans="1:25" x14ac:dyDescent="0.25">
      <c r="A223" s="336"/>
      <c r="B223" s="336" t="s">
        <v>237</v>
      </c>
      <c r="C223" s="336" t="s">
        <v>238</v>
      </c>
      <c r="D223" s="336" t="s">
        <v>3766</v>
      </c>
      <c r="E223" s="336"/>
      <c r="F223" s="336"/>
      <c r="G223" s="336"/>
      <c r="N223" s="336" t="s">
        <v>444</v>
      </c>
      <c r="O223" s="336" t="s">
        <v>3767</v>
      </c>
      <c r="P223" s="336">
        <v>768</v>
      </c>
      <c r="Q223" s="336" t="s">
        <v>445</v>
      </c>
      <c r="R223" s="336" t="s">
        <v>3768</v>
      </c>
      <c r="V223" s="336" t="s">
        <v>43</v>
      </c>
      <c r="W223" s="336" t="s">
        <v>2621</v>
      </c>
      <c r="X223" s="336" t="s">
        <v>3769</v>
      </c>
      <c r="Y223" s="336" t="s">
        <v>3770</v>
      </c>
    </row>
    <row r="224" spans="1:25" ht="30" x14ac:dyDescent="0.25">
      <c r="A224" s="336"/>
      <c r="B224" s="336" t="s">
        <v>239</v>
      </c>
      <c r="C224" s="336" t="s">
        <v>240</v>
      </c>
      <c r="D224" s="336" t="s">
        <v>3771</v>
      </c>
      <c r="E224" s="336"/>
      <c r="F224" s="336"/>
      <c r="G224" s="336"/>
      <c r="N224" s="336" t="s">
        <v>446</v>
      </c>
      <c r="O224" s="336" t="s">
        <v>3772</v>
      </c>
      <c r="P224" s="336">
        <v>764</v>
      </c>
      <c r="Q224" s="336" t="s">
        <v>447</v>
      </c>
      <c r="R224" s="336" t="s">
        <v>3773</v>
      </c>
      <c r="V224" s="336" t="s">
        <v>43</v>
      </c>
      <c r="W224" s="336" t="s">
        <v>3774</v>
      </c>
      <c r="X224" s="336" t="s">
        <v>3775</v>
      </c>
      <c r="Y224" s="340" t="s">
        <v>3776</v>
      </c>
    </row>
    <row r="225" spans="1:25" x14ac:dyDescent="0.25">
      <c r="A225" s="336"/>
      <c r="B225" s="336" t="s">
        <v>241</v>
      </c>
      <c r="C225" s="336" t="s">
        <v>242</v>
      </c>
      <c r="D225" s="336" t="s">
        <v>3777</v>
      </c>
      <c r="E225" s="336"/>
      <c r="F225" s="336"/>
      <c r="G225" s="336"/>
      <c r="N225" s="336" t="s">
        <v>448</v>
      </c>
      <c r="O225" s="336" t="s">
        <v>3778</v>
      </c>
      <c r="P225" s="336">
        <v>762</v>
      </c>
      <c r="Q225" s="336" t="s">
        <v>449</v>
      </c>
      <c r="R225" s="336" t="s">
        <v>3779</v>
      </c>
      <c r="V225" s="336" t="s">
        <v>43</v>
      </c>
      <c r="W225" s="336" t="s">
        <v>3780</v>
      </c>
      <c r="X225" s="336" t="s">
        <v>3781</v>
      </c>
      <c r="Y225" s="336" t="s">
        <v>3770</v>
      </c>
    </row>
    <row r="226" spans="1:25" x14ac:dyDescent="0.25">
      <c r="A226" s="336"/>
      <c r="B226" s="336" t="s">
        <v>243</v>
      </c>
      <c r="C226" s="336" t="s">
        <v>244</v>
      </c>
      <c r="D226" s="336" t="s">
        <v>3782</v>
      </c>
      <c r="E226" s="336"/>
      <c r="F226" s="336"/>
      <c r="G226" s="336"/>
      <c r="N226" s="336" t="s">
        <v>450</v>
      </c>
      <c r="O226" s="336" t="s">
        <v>3783</v>
      </c>
      <c r="P226" s="336">
        <v>772</v>
      </c>
      <c r="Q226" s="336" t="s">
        <v>451</v>
      </c>
      <c r="R226" s="336" t="s">
        <v>3784</v>
      </c>
      <c r="V226" s="336" t="s">
        <v>34</v>
      </c>
      <c r="W226" s="336">
        <v>1</v>
      </c>
      <c r="X226" s="336" t="s">
        <v>3785</v>
      </c>
      <c r="Y226" s="336" t="s">
        <v>2537</v>
      </c>
    </row>
    <row r="227" spans="1:25" x14ac:dyDescent="0.25">
      <c r="A227" s="336"/>
      <c r="B227" s="336" t="s">
        <v>245</v>
      </c>
      <c r="C227" s="336" t="s">
        <v>246</v>
      </c>
      <c r="D227" s="336" t="s">
        <v>3786</v>
      </c>
      <c r="E227" s="336"/>
      <c r="F227" s="336"/>
      <c r="G227" s="336"/>
      <c r="N227" s="336" t="s">
        <v>452</v>
      </c>
      <c r="O227" s="336" t="s">
        <v>3787</v>
      </c>
      <c r="P227" s="336">
        <v>626</v>
      </c>
      <c r="Q227" s="336" t="s">
        <v>453</v>
      </c>
      <c r="R227" s="336" t="s">
        <v>3788</v>
      </c>
      <c r="V227" s="336" t="s">
        <v>34</v>
      </c>
      <c r="W227" s="336">
        <v>2</v>
      </c>
      <c r="X227" s="336" t="s">
        <v>3789</v>
      </c>
      <c r="Y227" s="336" t="s">
        <v>2537</v>
      </c>
    </row>
    <row r="228" spans="1:25" x14ac:dyDescent="0.25">
      <c r="A228" s="336"/>
      <c r="B228" s="336" t="s">
        <v>247</v>
      </c>
      <c r="C228" s="336" t="s">
        <v>248</v>
      </c>
      <c r="D228" s="336" t="s">
        <v>3790</v>
      </c>
      <c r="E228" s="336"/>
      <c r="F228" s="336"/>
      <c r="G228" s="336"/>
      <c r="N228" s="336" t="s">
        <v>454</v>
      </c>
      <c r="O228" s="336" t="s">
        <v>3791</v>
      </c>
      <c r="P228" s="336">
        <v>795</v>
      </c>
      <c r="Q228" s="336" t="s">
        <v>455</v>
      </c>
      <c r="R228" s="336" t="s">
        <v>3792</v>
      </c>
      <c r="V228" s="336" t="s">
        <v>34</v>
      </c>
      <c r="W228" s="336">
        <v>3</v>
      </c>
      <c r="X228" s="336" t="s">
        <v>2817</v>
      </c>
      <c r="Y228" s="336" t="s">
        <v>2537</v>
      </c>
    </row>
    <row r="229" spans="1:25" x14ac:dyDescent="0.25">
      <c r="A229" s="336"/>
      <c r="B229" s="336" t="s">
        <v>249</v>
      </c>
      <c r="C229" s="336" t="s">
        <v>250</v>
      </c>
      <c r="D229" s="336" t="s">
        <v>3793</v>
      </c>
      <c r="E229" s="336"/>
      <c r="F229" s="336"/>
      <c r="G229" s="336"/>
      <c r="N229" s="336" t="s">
        <v>456</v>
      </c>
      <c r="O229" s="336" t="s">
        <v>3794</v>
      </c>
      <c r="P229" s="336">
        <v>788</v>
      </c>
      <c r="Q229" s="336" t="s">
        <v>457</v>
      </c>
      <c r="R229" s="336" t="s">
        <v>3795</v>
      </c>
      <c r="V229" s="336" t="s">
        <v>34</v>
      </c>
      <c r="W229" s="336">
        <v>4</v>
      </c>
      <c r="X229" s="336" t="s">
        <v>3796</v>
      </c>
      <c r="Y229" s="336" t="s">
        <v>2537</v>
      </c>
    </row>
    <row r="230" spans="1:25" x14ac:dyDescent="0.25">
      <c r="A230" s="336"/>
      <c r="B230" s="336" t="s">
        <v>251</v>
      </c>
      <c r="C230" s="336" t="s">
        <v>252</v>
      </c>
      <c r="D230" s="336" t="s">
        <v>3797</v>
      </c>
      <c r="E230" s="336"/>
      <c r="F230" s="336"/>
      <c r="G230" s="336"/>
      <c r="N230" s="336" t="s">
        <v>458</v>
      </c>
      <c r="O230" s="336" t="s">
        <v>3798</v>
      </c>
      <c r="P230" s="336">
        <v>776</v>
      </c>
      <c r="Q230" s="336" t="s">
        <v>459</v>
      </c>
      <c r="R230" s="336" t="s">
        <v>3799</v>
      </c>
      <c r="V230" s="336" t="s">
        <v>34</v>
      </c>
      <c r="W230" s="336">
        <v>5</v>
      </c>
      <c r="X230" s="336" t="s">
        <v>2821</v>
      </c>
      <c r="Y230" s="336" t="s">
        <v>2537</v>
      </c>
    </row>
    <row r="231" spans="1:25" x14ac:dyDescent="0.25">
      <c r="A231" s="336"/>
      <c r="B231" s="336" t="s">
        <v>52</v>
      </c>
      <c r="C231" s="336" t="s">
        <v>253</v>
      </c>
      <c r="D231" s="336" t="s">
        <v>3800</v>
      </c>
      <c r="E231" s="336"/>
      <c r="F231" s="336"/>
      <c r="G231" s="336"/>
      <c r="N231" s="336" t="s">
        <v>460</v>
      </c>
      <c r="O231" s="336" t="s">
        <v>3801</v>
      </c>
      <c r="P231" s="336">
        <v>792</v>
      </c>
      <c r="Q231" s="336" t="s">
        <v>461</v>
      </c>
      <c r="R231" s="336" t="s">
        <v>3802</v>
      </c>
      <c r="V231" s="336" t="s">
        <v>34</v>
      </c>
      <c r="W231" s="336">
        <v>6</v>
      </c>
      <c r="X231" s="336" t="s">
        <v>3803</v>
      </c>
      <c r="Y231" s="336" t="s">
        <v>2537</v>
      </c>
    </row>
    <row r="232" spans="1:25" x14ac:dyDescent="0.25">
      <c r="A232" s="336"/>
      <c r="B232" s="336" t="s">
        <v>254</v>
      </c>
      <c r="C232" s="336" t="s">
        <v>255</v>
      </c>
      <c r="D232" s="336" t="s">
        <v>3804</v>
      </c>
      <c r="E232" s="336"/>
      <c r="F232" s="336"/>
      <c r="G232" s="336"/>
      <c r="N232" s="336" t="s">
        <v>462</v>
      </c>
      <c r="O232" s="336" t="s">
        <v>3805</v>
      </c>
      <c r="P232" s="336">
        <v>780</v>
      </c>
      <c r="Q232" s="336" t="s">
        <v>463</v>
      </c>
      <c r="R232" s="336" t="s">
        <v>3806</v>
      </c>
      <c r="V232" s="336" t="s">
        <v>34</v>
      </c>
      <c r="W232" s="336">
        <v>7</v>
      </c>
      <c r="X232" s="336" t="s">
        <v>3807</v>
      </c>
      <c r="Y232" s="336" t="s">
        <v>2537</v>
      </c>
    </row>
    <row r="233" spans="1:25" x14ac:dyDescent="0.25">
      <c r="A233" s="336"/>
      <c r="B233" s="336" t="s">
        <v>64</v>
      </c>
      <c r="C233" s="336" t="s">
        <v>256</v>
      </c>
      <c r="D233" s="336" t="s">
        <v>3808</v>
      </c>
      <c r="E233" s="336"/>
      <c r="F233" s="336"/>
      <c r="G233" s="336"/>
      <c r="N233" s="336" t="s">
        <v>464</v>
      </c>
      <c r="O233" s="336" t="s">
        <v>3809</v>
      </c>
      <c r="P233" s="336">
        <v>798</v>
      </c>
      <c r="Q233" s="336" t="s">
        <v>465</v>
      </c>
      <c r="R233" s="336" t="s">
        <v>3810</v>
      </c>
      <c r="V233" s="336" t="s">
        <v>34</v>
      </c>
      <c r="W233" s="336">
        <v>8</v>
      </c>
      <c r="X233" s="336" t="s">
        <v>3811</v>
      </c>
      <c r="Y233" s="336" t="s">
        <v>2537</v>
      </c>
    </row>
    <row r="234" spans="1:25" x14ac:dyDescent="0.25">
      <c r="A234" s="336"/>
      <c r="B234" s="336" t="s">
        <v>257</v>
      </c>
      <c r="C234" s="336" t="s">
        <v>258</v>
      </c>
      <c r="D234" s="336" t="s">
        <v>3812</v>
      </c>
      <c r="E234" s="336"/>
      <c r="F234" s="336"/>
      <c r="G234" s="336"/>
      <c r="N234" s="336" t="s">
        <v>466</v>
      </c>
      <c r="O234" s="336" t="s">
        <v>3813</v>
      </c>
      <c r="P234" s="336">
        <v>158</v>
      </c>
      <c r="Q234" s="336" t="s">
        <v>3814</v>
      </c>
      <c r="R234" s="336" t="s">
        <v>3815</v>
      </c>
      <c r="V234" s="336" t="s">
        <v>34</v>
      </c>
      <c r="W234" s="336">
        <v>9</v>
      </c>
      <c r="X234" s="336" t="s">
        <v>2831</v>
      </c>
      <c r="Y234" s="336" t="s">
        <v>2537</v>
      </c>
    </row>
    <row r="235" spans="1:25" x14ac:dyDescent="0.25">
      <c r="A235" s="336"/>
      <c r="B235" s="336" t="s">
        <v>259</v>
      </c>
      <c r="C235" s="336" t="s">
        <v>260</v>
      </c>
      <c r="D235" s="336" t="s">
        <v>3816</v>
      </c>
      <c r="E235" s="336"/>
      <c r="F235" s="336"/>
      <c r="G235" s="336"/>
      <c r="N235" s="336" t="s">
        <v>468</v>
      </c>
      <c r="O235" s="336" t="s">
        <v>3817</v>
      </c>
      <c r="P235" s="336">
        <v>834</v>
      </c>
      <c r="Q235" s="336" t="s">
        <v>469</v>
      </c>
      <c r="R235" s="336" t="s">
        <v>3818</v>
      </c>
      <c r="V235" s="336" t="s">
        <v>34</v>
      </c>
      <c r="W235" s="336">
        <v>10</v>
      </c>
      <c r="X235" s="336" t="s">
        <v>2835</v>
      </c>
      <c r="Y235" s="336" t="s">
        <v>2537</v>
      </c>
    </row>
    <row r="236" spans="1:25" x14ac:dyDescent="0.25">
      <c r="A236" s="336"/>
      <c r="B236" s="336" t="s">
        <v>261</v>
      </c>
      <c r="C236" s="336" t="s">
        <v>262</v>
      </c>
      <c r="D236" s="336" t="s">
        <v>3819</v>
      </c>
      <c r="E236" s="336"/>
      <c r="F236" s="336"/>
      <c r="G236" s="336"/>
      <c r="N236" s="336" t="s">
        <v>470</v>
      </c>
      <c r="O236" s="336" t="s">
        <v>3820</v>
      </c>
      <c r="P236" s="336">
        <v>804</v>
      </c>
      <c r="Q236" s="336" t="s">
        <v>471</v>
      </c>
      <c r="R236" s="336" t="s">
        <v>3821</v>
      </c>
      <c r="V236" s="336" t="s">
        <v>34</v>
      </c>
      <c r="W236" s="336">
        <v>11</v>
      </c>
      <c r="X236" s="336" t="s">
        <v>3822</v>
      </c>
      <c r="Y236" s="336" t="s">
        <v>2537</v>
      </c>
    </row>
    <row r="237" spans="1:25" x14ac:dyDescent="0.25">
      <c r="A237" s="336"/>
      <c r="B237" s="336" t="s">
        <v>263</v>
      </c>
      <c r="C237" s="336" t="s">
        <v>264</v>
      </c>
      <c r="D237" s="336" t="s">
        <v>3823</v>
      </c>
      <c r="E237" s="336"/>
      <c r="F237" s="336"/>
      <c r="G237" s="336"/>
      <c r="N237" s="336" t="s">
        <v>472</v>
      </c>
      <c r="O237" s="336" t="s">
        <v>3824</v>
      </c>
      <c r="P237" s="336">
        <v>800</v>
      </c>
      <c r="Q237" s="336" t="s">
        <v>473</v>
      </c>
      <c r="R237" s="336" t="s">
        <v>3825</v>
      </c>
      <c r="V237" s="336" t="s">
        <v>33</v>
      </c>
      <c r="W237" s="336">
        <v>1</v>
      </c>
      <c r="X237" s="336" t="s">
        <v>3826</v>
      </c>
      <c r="Y237" s="336" t="s">
        <v>3827</v>
      </c>
    </row>
    <row r="238" spans="1:25" x14ac:dyDescent="0.25">
      <c r="A238" s="336"/>
      <c r="B238" s="336" t="s">
        <v>56</v>
      </c>
      <c r="C238" s="336" t="s">
        <v>265</v>
      </c>
      <c r="D238" s="336" t="s">
        <v>3828</v>
      </c>
      <c r="E238" s="336"/>
      <c r="F238" s="336"/>
      <c r="G238" s="336"/>
      <c r="N238" s="336" t="s">
        <v>474</v>
      </c>
      <c r="O238" s="336" t="s">
        <v>3829</v>
      </c>
      <c r="P238" s="336">
        <v>581</v>
      </c>
      <c r="Q238" s="336" t="s">
        <v>3830</v>
      </c>
      <c r="R238" s="336" t="s">
        <v>3831</v>
      </c>
      <c r="V238" s="336" t="s">
        <v>33</v>
      </c>
      <c r="W238" s="336">
        <v>2</v>
      </c>
      <c r="X238" s="336" t="s">
        <v>3832</v>
      </c>
      <c r="Y238" s="336" t="s">
        <v>3827</v>
      </c>
    </row>
    <row r="239" spans="1:25" x14ac:dyDescent="0.25">
      <c r="A239" s="336"/>
      <c r="B239" s="336" t="s">
        <v>266</v>
      </c>
      <c r="C239" s="336" t="s">
        <v>267</v>
      </c>
      <c r="D239" s="336" t="s">
        <v>3833</v>
      </c>
      <c r="E239" s="336"/>
      <c r="F239" s="336"/>
      <c r="G239" s="336"/>
      <c r="N239" s="336" t="s">
        <v>9</v>
      </c>
      <c r="O239" s="336" t="s">
        <v>1482</v>
      </c>
      <c r="P239" s="336">
        <v>840</v>
      </c>
      <c r="Q239" s="336" t="s">
        <v>3834</v>
      </c>
      <c r="R239" s="336" t="s">
        <v>3835</v>
      </c>
      <c r="V239" s="336" t="s">
        <v>33</v>
      </c>
      <c r="W239" s="336">
        <v>3</v>
      </c>
      <c r="X239" s="336" t="s">
        <v>3836</v>
      </c>
      <c r="Y239" s="336" t="s">
        <v>3827</v>
      </c>
    </row>
    <row r="240" spans="1:25" x14ac:dyDescent="0.25">
      <c r="A240" s="336"/>
      <c r="B240" s="336" t="s">
        <v>268</v>
      </c>
      <c r="C240" s="336" t="s">
        <v>269</v>
      </c>
      <c r="D240" s="336" t="s">
        <v>3837</v>
      </c>
      <c r="E240" s="336"/>
      <c r="F240" s="336"/>
      <c r="G240" s="336"/>
      <c r="N240" s="336" t="s">
        <v>476</v>
      </c>
      <c r="O240" s="336" t="s">
        <v>3838</v>
      </c>
      <c r="P240" s="336">
        <v>858</v>
      </c>
      <c r="Q240" s="336" t="s">
        <v>477</v>
      </c>
      <c r="R240" s="336" t="s">
        <v>3839</v>
      </c>
      <c r="V240" s="336" t="s">
        <v>33</v>
      </c>
      <c r="W240" s="336">
        <v>4</v>
      </c>
      <c r="X240" s="336" t="s">
        <v>3840</v>
      </c>
      <c r="Y240" s="336" t="s">
        <v>3827</v>
      </c>
    </row>
    <row r="241" spans="1:25" x14ac:dyDescent="0.25">
      <c r="A241" s="336"/>
      <c r="B241" s="336" t="s">
        <v>270</v>
      </c>
      <c r="C241" s="336" t="s">
        <v>271</v>
      </c>
      <c r="D241" s="336" t="s">
        <v>3841</v>
      </c>
      <c r="E241" s="336"/>
      <c r="F241" s="336"/>
      <c r="G241" s="336"/>
      <c r="N241" s="336" t="s">
        <v>478</v>
      </c>
      <c r="O241" s="336" t="s">
        <v>3842</v>
      </c>
      <c r="P241" s="336">
        <v>860</v>
      </c>
      <c r="Q241" s="336" t="s">
        <v>479</v>
      </c>
      <c r="R241" s="336" t="s">
        <v>3843</v>
      </c>
      <c r="V241" s="336" t="s">
        <v>33</v>
      </c>
      <c r="W241" s="336">
        <v>5</v>
      </c>
      <c r="X241" s="336" t="s">
        <v>3844</v>
      </c>
      <c r="Y241" s="336" t="s">
        <v>3827</v>
      </c>
    </row>
    <row r="242" spans="1:25" x14ac:dyDescent="0.25">
      <c r="A242" s="336"/>
      <c r="B242" s="336" t="s">
        <v>272</v>
      </c>
      <c r="C242" s="336" t="s">
        <v>273</v>
      </c>
      <c r="D242" s="336" t="s">
        <v>3845</v>
      </c>
      <c r="E242" s="336"/>
      <c r="F242" s="336"/>
      <c r="G242" s="336"/>
      <c r="N242" s="336" t="s">
        <v>480</v>
      </c>
      <c r="O242" s="336" t="s">
        <v>3846</v>
      </c>
      <c r="P242" s="336">
        <v>336</v>
      </c>
      <c r="Q242" s="336" t="s">
        <v>3847</v>
      </c>
      <c r="R242" s="336" t="s">
        <v>3848</v>
      </c>
      <c r="V242" s="336" t="s">
        <v>33</v>
      </c>
      <c r="W242" s="336">
        <v>6</v>
      </c>
      <c r="X242" s="336" t="s">
        <v>3849</v>
      </c>
      <c r="Y242" s="336" t="s">
        <v>3827</v>
      </c>
    </row>
    <row r="243" spans="1:25" x14ac:dyDescent="0.25">
      <c r="A243" s="336"/>
      <c r="B243" s="336" t="s">
        <v>274</v>
      </c>
      <c r="C243" s="336" t="s">
        <v>275</v>
      </c>
      <c r="D243" s="336" t="s">
        <v>3850</v>
      </c>
      <c r="E243" s="336"/>
      <c r="F243" s="336"/>
      <c r="G243" s="336"/>
      <c r="N243" s="336" t="s">
        <v>482</v>
      </c>
      <c r="O243" s="336" t="s">
        <v>3851</v>
      </c>
      <c r="P243" s="336">
        <v>670</v>
      </c>
      <c r="Q243" s="336" t="s">
        <v>483</v>
      </c>
      <c r="R243" s="336" t="s">
        <v>3852</v>
      </c>
      <c r="V243" s="336" t="s">
        <v>33</v>
      </c>
      <c r="W243" s="336">
        <v>7</v>
      </c>
      <c r="X243" s="336" t="s">
        <v>3853</v>
      </c>
      <c r="Y243" s="336" t="s">
        <v>3827</v>
      </c>
    </row>
    <row r="244" spans="1:25" x14ac:dyDescent="0.25">
      <c r="A244" s="336"/>
      <c r="B244" s="336" t="s">
        <v>276</v>
      </c>
      <c r="C244" s="336" t="s">
        <v>277</v>
      </c>
      <c r="D244" s="336" t="s">
        <v>3854</v>
      </c>
      <c r="E244" s="336"/>
      <c r="F244" s="336"/>
      <c r="G244" s="336"/>
      <c r="N244" s="336" t="s">
        <v>484</v>
      </c>
      <c r="O244" s="336" t="s">
        <v>3855</v>
      </c>
      <c r="P244" s="336">
        <v>862</v>
      </c>
      <c r="Q244" s="336" t="s">
        <v>3856</v>
      </c>
      <c r="R244" s="336" t="s">
        <v>3857</v>
      </c>
      <c r="V244" s="336" t="s">
        <v>33</v>
      </c>
      <c r="W244" s="336">
        <v>8</v>
      </c>
      <c r="X244" s="336" t="s">
        <v>3858</v>
      </c>
      <c r="Y244" s="336" t="s">
        <v>3827</v>
      </c>
    </row>
    <row r="245" spans="1:25" x14ac:dyDescent="0.25">
      <c r="A245" s="336"/>
      <c r="B245" s="336" t="s">
        <v>278</v>
      </c>
      <c r="C245" s="336" t="s">
        <v>279</v>
      </c>
      <c r="D245" s="336" t="s">
        <v>3859</v>
      </c>
      <c r="E245" s="336"/>
      <c r="F245" s="336"/>
      <c r="G245" s="336"/>
      <c r="N245" s="336" t="s">
        <v>486</v>
      </c>
      <c r="O245" s="336" t="s">
        <v>3860</v>
      </c>
      <c r="P245" s="336">
        <v>92</v>
      </c>
      <c r="Q245" s="336" t="s">
        <v>3861</v>
      </c>
      <c r="R245" s="336" t="s">
        <v>3862</v>
      </c>
      <c r="V245" s="336" t="s">
        <v>33</v>
      </c>
      <c r="W245" s="336">
        <v>9</v>
      </c>
      <c r="X245" s="336" t="s">
        <v>3863</v>
      </c>
      <c r="Y245" s="336" t="s">
        <v>3827</v>
      </c>
    </row>
    <row r="246" spans="1:25" x14ac:dyDescent="0.25">
      <c r="A246" s="336"/>
      <c r="B246" s="336" t="s">
        <v>280</v>
      </c>
      <c r="C246" s="336" t="s">
        <v>281</v>
      </c>
      <c r="D246" s="336" t="s">
        <v>3864</v>
      </c>
      <c r="E246" s="336"/>
      <c r="F246" s="336"/>
      <c r="G246" s="336"/>
      <c r="N246" s="336" t="s">
        <v>488</v>
      </c>
      <c r="O246" s="336" t="s">
        <v>3865</v>
      </c>
      <c r="P246" s="336">
        <v>850</v>
      </c>
      <c r="Q246" s="336" t="s">
        <v>3866</v>
      </c>
      <c r="R246" s="336" t="s">
        <v>3867</v>
      </c>
      <c r="V246" s="336" t="s">
        <v>33</v>
      </c>
      <c r="W246" s="336">
        <v>10</v>
      </c>
      <c r="X246" s="336" t="s">
        <v>3868</v>
      </c>
      <c r="Y246" s="336" t="s">
        <v>3827</v>
      </c>
    </row>
    <row r="247" spans="1:25" x14ac:dyDescent="0.25">
      <c r="A247" s="336"/>
      <c r="B247" s="336" t="s">
        <v>282</v>
      </c>
      <c r="C247" s="336" t="s">
        <v>283</v>
      </c>
      <c r="D247" s="336" t="s">
        <v>3869</v>
      </c>
      <c r="E247" s="336"/>
      <c r="F247" s="336"/>
      <c r="G247" s="336"/>
      <c r="N247" s="336" t="s">
        <v>490</v>
      </c>
      <c r="O247" s="336" t="s">
        <v>3870</v>
      </c>
      <c r="P247" s="336">
        <v>704</v>
      </c>
      <c r="Q247" s="336" t="s">
        <v>491</v>
      </c>
      <c r="R247" s="336" t="s">
        <v>3871</v>
      </c>
      <c r="V247" s="336" t="s">
        <v>33</v>
      </c>
      <c r="W247" s="336">
        <v>11</v>
      </c>
      <c r="X247" s="336" t="s">
        <v>3872</v>
      </c>
      <c r="Y247" s="336" t="s">
        <v>3827</v>
      </c>
    </row>
    <row r="248" spans="1:25" x14ac:dyDescent="0.25">
      <c r="A248" s="336"/>
      <c r="B248" s="336" t="s">
        <v>284</v>
      </c>
      <c r="C248" s="336" t="s">
        <v>285</v>
      </c>
      <c r="D248" s="336" t="s">
        <v>3873</v>
      </c>
      <c r="E248" s="336"/>
      <c r="F248" s="336"/>
      <c r="G248" s="336"/>
      <c r="N248" s="336" t="s">
        <v>492</v>
      </c>
      <c r="O248" s="336" t="s">
        <v>3874</v>
      </c>
      <c r="P248" s="336">
        <v>548</v>
      </c>
      <c r="Q248" s="336" t="s">
        <v>493</v>
      </c>
      <c r="R248" s="336" t="s">
        <v>3875</v>
      </c>
      <c r="V248" s="336" t="s">
        <v>33</v>
      </c>
      <c r="W248" s="336">
        <v>12</v>
      </c>
      <c r="X248" s="336" t="s">
        <v>3876</v>
      </c>
      <c r="Y248" s="336" t="s">
        <v>3827</v>
      </c>
    </row>
    <row r="249" spans="1:25" x14ac:dyDescent="0.25">
      <c r="A249" s="336"/>
      <c r="B249" s="336" t="s">
        <v>286</v>
      </c>
      <c r="C249" s="336" t="s">
        <v>287</v>
      </c>
      <c r="D249" s="336" t="s">
        <v>3877</v>
      </c>
      <c r="E249" s="336"/>
      <c r="F249" s="336"/>
      <c r="G249" s="336"/>
      <c r="N249" s="336" t="s">
        <v>494</v>
      </c>
      <c r="O249" s="336" t="s">
        <v>3878</v>
      </c>
      <c r="P249" s="336">
        <v>876</v>
      </c>
      <c r="Q249" s="336" t="s">
        <v>495</v>
      </c>
      <c r="R249" s="336" t="s">
        <v>3879</v>
      </c>
      <c r="V249" s="336" t="s">
        <v>33</v>
      </c>
      <c r="W249" s="336">
        <v>13</v>
      </c>
      <c r="X249" s="336" t="s">
        <v>3880</v>
      </c>
      <c r="Y249" s="336" t="s">
        <v>3827</v>
      </c>
    </row>
    <row r="250" spans="1:25" x14ac:dyDescent="0.25">
      <c r="A250" s="336"/>
      <c r="B250" s="336" t="s">
        <v>288</v>
      </c>
      <c r="C250" s="336" t="s">
        <v>3320</v>
      </c>
      <c r="D250" s="336" t="s">
        <v>3881</v>
      </c>
      <c r="E250" s="336"/>
      <c r="F250" s="336"/>
      <c r="G250" s="336"/>
      <c r="N250" s="336" t="s">
        <v>496</v>
      </c>
      <c r="O250" s="336" t="s">
        <v>3882</v>
      </c>
      <c r="P250" s="336">
        <v>882</v>
      </c>
      <c r="Q250" s="336" t="s">
        <v>497</v>
      </c>
      <c r="R250" s="336" t="s">
        <v>3883</v>
      </c>
      <c r="V250" s="336" t="s">
        <v>33</v>
      </c>
      <c r="W250" s="336">
        <v>14</v>
      </c>
      <c r="X250" s="336" t="s">
        <v>3884</v>
      </c>
      <c r="Y250" s="336" t="s">
        <v>3827</v>
      </c>
    </row>
    <row r="251" spans="1:25" x14ac:dyDescent="0.25">
      <c r="A251" s="336"/>
      <c r="B251" s="336" t="s">
        <v>290</v>
      </c>
      <c r="C251" s="336" t="s">
        <v>291</v>
      </c>
      <c r="D251" s="336" t="s">
        <v>3885</v>
      </c>
      <c r="E251" s="336"/>
      <c r="F251" s="336"/>
      <c r="G251" s="336"/>
      <c r="N251" s="336" t="s">
        <v>498</v>
      </c>
      <c r="O251" s="336" t="s">
        <v>3886</v>
      </c>
      <c r="P251" s="336">
        <v>887</v>
      </c>
      <c r="Q251" s="336" t="s">
        <v>499</v>
      </c>
      <c r="R251" s="336" t="s">
        <v>3887</v>
      </c>
      <c r="V251" s="336" t="s">
        <v>33</v>
      </c>
      <c r="W251" s="336">
        <v>15</v>
      </c>
      <c r="X251" s="336" t="s">
        <v>3888</v>
      </c>
      <c r="Y251" s="336" t="s">
        <v>3827</v>
      </c>
    </row>
    <row r="252" spans="1:25" x14ac:dyDescent="0.25">
      <c r="A252" s="336"/>
      <c r="B252" s="336" t="s">
        <v>292</v>
      </c>
      <c r="C252" s="336" t="s">
        <v>293</v>
      </c>
      <c r="D252" s="336" t="s">
        <v>3889</v>
      </c>
      <c r="E252" s="336"/>
      <c r="F252" s="336"/>
      <c r="G252" s="336"/>
      <c r="N252" s="336" t="s">
        <v>500</v>
      </c>
      <c r="O252" s="336" t="s">
        <v>3890</v>
      </c>
      <c r="P252" s="336">
        <v>175</v>
      </c>
      <c r="Q252" s="336" t="s">
        <v>501</v>
      </c>
      <c r="R252" s="336" t="s">
        <v>501</v>
      </c>
      <c r="V252" s="336" t="s">
        <v>33</v>
      </c>
      <c r="W252" s="336">
        <v>16</v>
      </c>
      <c r="X252" s="336" t="s">
        <v>3891</v>
      </c>
      <c r="Y252" s="336" t="s">
        <v>3827</v>
      </c>
    </row>
    <row r="253" spans="1:25" x14ac:dyDescent="0.25">
      <c r="A253" s="336"/>
      <c r="B253" s="336" t="s">
        <v>294</v>
      </c>
      <c r="C253" s="336" t="s">
        <v>295</v>
      </c>
      <c r="D253" s="336" t="s">
        <v>3892</v>
      </c>
      <c r="E253" s="336"/>
      <c r="F253" s="336"/>
      <c r="G253" s="336"/>
      <c r="N253" s="336" t="s">
        <v>502</v>
      </c>
      <c r="O253" s="336" t="s">
        <v>3893</v>
      </c>
      <c r="P253" s="336">
        <v>710</v>
      </c>
      <c r="Q253" s="336" t="s">
        <v>503</v>
      </c>
      <c r="R253" s="336" t="s">
        <v>3894</v>
      </c>
      <c r="V253" s="336" t="s">
        <v>33</v>
      </c>
      <c r="W253" s="336">
        <v>17</v>
      </c>
      <c r="X253" s="336" t="s">
        <v>3895</v>
      </c>
      <c r="Y253" s="336" t="s">
        <v>3827</v>
      </c>
    </row>
    <row r="254" spans="1:25" x14ac:dyDescent="0.25">
      <c r="A254" s="336"/>
      <c r="B254" s="336" t="s">
        <v>296</v>
      </c>
      <c r="C254" s="336" t="s">
        <v>297</v>
      </c>
      <c r="D254" s="336" t="s">
        <v>3896</v>
      </c>
      <c r="E254" s="336"/>
      <c r="F254" s="336"/>
      <c r="G254" s="336"/>
      <c r="N254" s="336" t="s">
        <v>504</v>
      </c>
      <c r="O254" s="336" t="s">
        <v>3897</v>
      </c>
      <c r="P254" s="336">
        <v>894</v>
      </c>
      <c r="Q254" s="336" t="s">
        <v>505</v>
      </c>
      <c r="R254" s="336" t="s">
        <v>3898</v>
      </c>
      <c r="V254" s="336" t="s">
        <v>33</v>
      </c>
      <c r="W254" s="336">
        <v>18</v>
      </c>
      <c r="X254" s="336" t="s">
        <v>3899</v>
      </c>
      <c r="Y254" s="336" t="s">
        <v>3827</v>
      </c>
    </row>
    <row r="255" spans="1:25" x14ac:dyDescent="0.25">
      <c r="A255" s="336"/>
      <c r="B255" s="336" t="s">
        <v>3900</v>
      </c>
      <c r="C255" s="336" t="s">
        <v>3901</v>
      </c>
      <c r="D255" s="336" t="s">
        <v>3902</v>
      </c>
      <c r="E255" s="336"/>
      <c r="F255" s="336"/>
      <c r="G255" s="336"/>
      <c r="N255" s="336" t="s">
        <v>506</v>
      </c>
      <c r="O255" s="336" t="s">
        <v>3903</v>
      </c>
      <c r="P255" s="336">
        <v>716</v>
      </c>
      <c r="Q255" s="336" t="s">
        <v>507</v>
      </c>
      <c r="R255" s="336" t="s">
        <v>3904</v>
      </c>
      <c r="V255" s="336" t="s">
        <v>33</v>
      </c>
      <c r="W255" s="336">
        <v>19</v>
      </c>
      <c r="X255" s="336" t="s">
        <v>3905</v>
      </c>
      <c r="Y255" s="336" t="s">
        <v>3827</v>
      </c>
    </row>
    <row r="256" spans="1:25" x14ac:dyDescent="0.25">
      <c r="A256" s="336"/>
      <c r="B256" s="336" t="s">
        <v>298</v>
      </c>
      <c r="C256" s="336" t="s">
        <v>299</v>
      </c>
      <c r="D256" s="336" t="s">
        <v>3906</v>
      </c>
      <c r="E256" s="336"/>
      <c r="F256" s="336"/>
      <c r="G256" s="336"/>
      <c r="V256" s="336" t="s">
        <v>33</v>
      </c>
      <c r="W256" s="336">
        <v>20</v>
      </c>
      <c r="X256" s="336" t="s">
        <v>3907</v>
      </c>
      <c r="Y256" s="336" t="s">
        <v>3827</v>
      </c>
    </row>
    <row r="257" spans="1:25" x14ac:dyDescent="0.25">
      <c r="A257" s="336"/>
      <c r="B257" s="336" t="s">
        <v>300</v>
      </c>
      <c r="C257" s="336" t="s">
        <v>301</v>
      </c>
      <c r="D257" s="336" t="s">
        <v>3908</v>
      </c>
      <c r="E257" s="336"/>
      <c r="F257" s="336"/>
      <c r="G257" s="336"/>
      <c r="V257" s="336" t="s">
        <v>33</v>
      </c>
      <c r="W257" s="336">
        <v>21</v>
      </c>
      <c r="X257" s="336" t="s">
        <v>3909</v>
      </c>
      <c r="Y257" s="336" t="s">
        <v>3827</v>
      </c>
    </row>
    <row r="258" spans="1:25" x14ac:dyDescent="0.25">
      <c r="A258" s="336"/>
      <c r="B258" s="336" t="s">
        <v>302</v>
      </c>
      <c r="C258" s="336" t="s">
        <v>303</v>
      </c>
      <c r="D258" s="336" t="s">
        <v>3910</v>
      </c>
      <c r="E258" s="336"/>
      <c r="F258" s="336"/>
      <c r="G258" s="336"/>
      <c r="V258" s="336" t="s">
        <v>33</v>
      </c>
      <c r="W258" s="336">
        <v>22</v>
      </c>
      <c r="X258" s="336" t="s">
        <v>3911</v>
      </c>
      <c r="Y258" s="336" t="s">
        <v>3827</v>
      </c>
    </row>
    <row r="259" spans="1:25" x14ac:dyDescent="0.25">
      <c r="A259" s="336"/>
      <c r="B259" s="336" t="s">
        <v>3912</v>
      </c>
      <c r="C259" s="336" t="s">
        <v>3912</v>
      </c>
      <c r="D259" s="336" t="s">
        <v>3913</v>
      </c>
      <c r="E259" s="336"/>
      <c r="F259" s="336"/>
      <c r="G259" s="336"/>
      <c r="V259" s="336" t="s">
        <v>33</v>
      </c>
      <c r="W259" s="336">
        <v>23</v>
      </c>
      <c r="X259" s="336" t="s">
        <v>3914</v>
      </c>
      <c r="Y259" s="336" t="s">
        <v>3827</v>
      </c>
    </row>
    <row r="260" spans="1:25" x14ac:dyDescent="0.25">
      <c r="A260" s="336"/>
      <c r="B260" s="336" t="s">
        <v>304</v>
      </c>
      <c r="C260" s="336" t="s">
        <v>3915</v>
      </c>
      <c r="D260" s="336" t="s">
        <v>3916</v>
      </c>
      <c r="E260" s="336"/>
      <c r="F260" s="336"/>
      <c r="G260" s="336"/>
      <c r="V260" s="336" t="s">
        <v>33</v>
      </c>
      <c r="W260" s="336">
        <v>24</v>
      </c>
      <c r="X260" s="336" t="s">
        <v>3917</v>
      </c>
      <c r="Y260" s="336" t="s">
        <v>3827</v>
      </c>
    </row>
    <row r="261" spans="1:25" x14ac:dyDescent="0.25">
      <c r="A261" s="336"/>
      <c r="B261" s="336" t="s">
        <v>306</v>
      </c>
      <c r="C261" s="336" t="s">
        <v>307</v>
      </c>
      <c r="D261" s="336" t="s">
        <v>3918</v>
      </c>
      <c r="E261" s="336"/>
      <c r="F261" s="336"/>
      <c r="G261" s="336"/>
      <c r="V261" s="336" t="s">
        <v>33</v>
      </c>
      <c r="W261" s="336">
        <v>25</v>
      </c>
      <c r="X261" s="336" t="s">
        <v>3919</v>
      </c>
      <c r="Y261" s="336" t="s">
        <v>3827</v>
      </c>
    </row>
    <row r="262" spans="1:25" x14ac:dyDescent="0.25">
      <c r="A262" s="336"/>
      <c r="B262" s="336" t="s">
        <v>308</v>
      </c>
      <c r="C262" s="336" t="s">
        <v>309</v>
      </c>
      <c r="D262" s="336" t="s">
        <v>3920</v>
      </c>
      <c r="E262" s="336"/>
      <c r="F262" s="336"/>
      <c r="G262" s="336"/>
      <c r="V262" s="336" t="s">
        <v>33</v>
      </c>
      <c r="W262" s="336">
        <v>26</v>
      </c>
      <c r="X262" s="336" t="s">
        <v>3921</v>
      </c>
      <c r="Y262" s="336" t="s">
        <v>3827</v>
      </c>
    </row>
    <row r="263" spans="1:25" x14ac:dyDescent="0.25">
      <c r="A263" s="336"/>
      <c r="B263" s="336" t="s">
        <v>310</v>
      </c>
      <c r="C263" s="336" t="s">
        <v>311</v>
      </c>
      <c r="D263" s="336" t="s">
        <v>3922</v>
      </c>
      <c r="E263" s="336"/>
      <c r="F263" s="336"/>
      <c r="G263" s="336"/>
      <c r="V263" s="336" t="s">
        <v>33</v>
      </c>
      <c r="W263" s="336">
        <v>27</v>
      </c>
      <c r="X263" s="336" t="s">
        <v>3923</v>
      </c>
      <c r="Y263" s="336" t="s">
        <v>3827</v>
      </c>
    </row>
    <row r="264" spans="1:25" x14ac:dyDescent="0.25">
      <c r="A264" s="336"/>
      <c r="B264" s="336" t="s">
        <v>312</v>
      </c>
      <c r="C264" s="336" t="s">
        <v>313</v>
      </c>
      <c r="D264" s="336" t="s">
        <v>3924</v>
      </c>
      <c r="E264" s="336"/>
      <c r="F264" s="336"/>
      <c r="G264" s="336"/>
      <c r="V264" s="336" t="s">
        <v>33</v>
      </c>
      <c r="W264" s="336">
        <v>28</v>
      </c>
      <c r="X264" s="336" t="s">
        <v>3925</v>
      </c>
      <c r="Y264" s="336" t="s">
        <v>3827</v>
      </c>
    </row>
    <row r="265" spans="1:25" x14ac:dyDescent="0.25">
      <c r="A265" s="336"/>
      <c r="B265" s="336" t="s">
        <v>314</v>
      </c>
      <c r="C265" s="336" t="s">
        <v>315</v>
      </c>
      <c r="D265" s="336" t="s">
        <v>3926</v>
      </c>
      <c r="E265" s="336"/>
      <c r="F265" s="336"/>
      <c r="G265" s="336"/>
      <c r="V265" s="336" t="s">
        <v>33</v>
      </c>
      <c r="W265" s="336">
        <v>29</v>
      </c>
      <c r="X265" s="336" t="s">
        <v>3927</v>
      </c>
      <c r="Y265" s="336" t="s">
        <v>3827</v>
      </c>
    </row>
    <row r="266" spans="1:25" x14ac:dyDescent="0.25">
      <c r="A266" s="336"/>
      <c r="B266" s="336" t="s">
        <v>316</v>
      </c>
      <c r="C266" s="336" t="s">
        <v>317</v>
      </c>
      <c r="D266" s="336" t="s">
        <v>3928</v>
      </c>
      <c r="E266" s="336"/>
      <c r="F266" s="336"/>
      <c r="G266" s="336"/>
      <c r="V266" s="336" t="s">
        <v>33</v>
      </c>
      <c r="W266" s="336">
        <v>30</v>
      </c>
      <c r="X266" s="336" t="s">
        <v>3929</v>
      </c>
      <c r="Y266" s="336" t="s">
        <v>3827</v>
      </c>
    </row>
    <row r="267" spans="1:25" x14ac:dyDescent="0.25">
      <c r="A267" s="336"/>
      <c r="B267" s="336" t="s">
        <v>318</v>
      </c>
      <c r="C267" s="336" t="s">
        <v>319</v>
      </c>
      <c r="D267" s="336" t="s">
        <v>3930</v>
      </c>
      <c r="E267" s="336"/>
      <c r="F267" s="336"/>
      <c r="G267" s="336"/>
      <c r="V267" s="336" t="s">
        <v>33</v>
      </c>
      <c r="W267" s="336">
        <v>31</v>
      </c>
      <c r="X267" s="336" t="s">
        <v>3931</v>
      </c>
      <c r="Y267" s="336" t="s">
        <v>3827</v>
      </c>
    </row>
    <row r="268" spans="1:25" x14ac:dyDescent="0.25">
      <c r="A268" s="336"/>
      <c r="B268" s="336" t="s">
        <v>3932</v>
      </c>
      <c r="C268" s="336" t="s">
        <v>3933</v>
      </c>
      <c r="D268" s="336" t="s">
        <v>3934</v>
      </c>
      <c r="E268" s="336"/>
      <c r="F268" s="336"/>
      <c r="G268" s="336"/>
      <c r="V268" s="336" t="s">
        <v>33</v>
      </c>
      <c r="W268" s="336">
        <v>32</v>
      </c>
      <c r="X268" s="336" t="s">
        <v>3935</v>
      </c>
      <c r="Y268" s="336" t="s">
        <v>3827</v>
      </c>
    </row>
    <row r="269" spans="1:25" x14ac:dyDescent="0.25">
      <c r="A269" s="336"/>
      <c r="B269" s="336" t="s">
        <v>320</v>
      </c>
      <c r="C269" s="336" t="s">
        <v>321</v>
      </c>
      <c r="D269" s="336" t="s">
        <v>3936</v>
      </c>
      <c r="E269" s="336"/>
      <c r="F269" s="336"/>
      <c r="G269" s="336"/>
      <c r="V269" s="336" t="s">
        <v>33</v>
      </c>
      <c r="W269" s="336">
        <v>33</v>
      </c>
      <c r="X269" s="336" t="s">
        <v>3937</v>
      </c>
      <c r="Y269" s="336" t="s">
        <v>3827</v>
      </c>
    </row>
    <row r="270" spans="1:25" x14ac:dyDescent="0.25">
      <c r="A270" s="336"/>
      <c r="B270" s="336" t="s">
        <v>322</v>
      </c>
      <c r="C270" s="336" t="s">
        <v>323</v>
      </c>
      <c r="D270" s="336" t="s">
        <v>3938</v>
      </c>
      <c r="E270" s="336"/>
      <c r="F270" s="336"/>
      <c r="G270" s="336"/>
      <c r="V270" s="336" t="s">
        <v>33</v>
      </c>
      <c r="W270" s="336">
        <v>34</v>
      </c>
      <c r="X270" s="336" t="s">
        <v>3939</v>
      </c>
      <c r="Y270" s="336" t="s">
        <v>3827</v>
      </c>
    </row>
    <row r="271" spans="1:25" x14ac:dyDescent="0.25">
      <c r="A271" s="336"/>
      <c r="B271" s="336" t="s">
        <v>324</v>
      </c>
      <c r="C271" s="336" t="s">
        <v>325</v>
      </c>
      <c r="D271" s="336" t="s">
        <v>3940</v>
      </c>
      <c r="E271" s="336"/>
      <c r="F271" s="336"/>
      <c r="G271" s="336"/>
      <c r="V271" s="336" t="s">
        <v>33</v>
      </c>
      <c r="W271" s="336">
        <v>35</v>
      </c>
      <c r="X271" s="336" t="s">
        <v>3941</v>
      </c>
      <c r="Y271" s="336" t="s">
        <v>3827</v>
      </c>
    </row>
    <row r="272" spans="1:25" x14ac:dyDescent="0.25">
      <c r="A272" s="336"/>
      <c r="B272" s="336" t="s">
        <v>326</v>
      </c>
      <c r="C272" s="336" t="s">
        <v>327</v>
      </c>
      <c r="D272" s="336" t="s">
        <v>3942</v>
      </c>
      <c r="E272" s="336"/>
      <c r="F272" s="336"/>
      <c r="G272" s="336"/>
      <c r="V272" s="336" t="s">
        <v>33</v>
      </c>
      <c r="W272" s="336">
        <v>36</v>
      </c>
      <c r="X272" s="336" t="s">
        <v>3943</v>
      </c>
      <c r="Y272" s="336" t="s">
        <v>3827</v>
      </c>
    </row>
    <row r="273" spans="1:25" x14ac:dyDescent="0.25">
      <c r="A273" s="336"/>
      <c r="B273" s="336" t="s">
        <v>328</v>
      </c>
      <c r="C273" s="336" t="s">
        <v>329</v>
      </c>
      <c r="D273" s="336" t="s">
        <v>3944</v>
      </c>
      <c r="E273" s="336"/>
      <c r="F273" s="336"/>
      <c r="G273" s="336"/>
      <c r="V273" s="336" t="s">
        <v>33</v>
      </c>
      <c r="W273" s="336">
        <v>37</v>
      </c>
      <c r="X273" s="336" t="s">
        <v>3945</v>
      </c>
      <c r="Y273" s="336" t="s">
        <v>3827</v>
      </c>
    </row>
    <row r="274" spans="1:25" x14ac:dyDescent="0.25">
      <c r="A274" s="336"/>
      <c r="B274" s="336" t="s">
        <v>330</v>
      </c>
      <c r="C274" s="336" t="s">
        <v>331</v>
      </c>
      <c r="D274" s="336" t="s">
        <v>3946</v>
      </c>
      <c r="E274" s="336"/>
      <c r="F274" s="336"/>
      <c r="G274" s="336"/>
      <c r="V274" s="336" t="s">
        <v>33</v>
      </c>
      <c r="W274" s="336">
        <v>38</v>
      </c>
      <c r="X274" s="336" t="s">
        <v>3947</v>
      </c>
      <c r="Y274" s="336" t="s">
        <v>3827</v>
      </c>
    </row>
    <row r="275" spans="1:25" x14ac:dyDescent="0.25">
      <c r="A275" s="336"/>
      <c r="B275" s="336" t="s">
        <v>332</v>
      </c>
      <c r="C275" s="336" t="s">
        <v>333</v>
      </c>
      <c r="D275" s="336" t="s">
        <v>3948</v>
      </c>
      <c r="E275" s="336"/>
      <c r="F275" s="336"/>
      <c r="G275" s="336"/>
      <c r="V275" s="336" t="s">
        <v>33</v>
      </c>
      <c r="W275" s="336">
        <v>39</v>
      </c>
      <c r="X275" s="336" t="s">
        <v>3949</v>
      </c>
      <c r="Y275" s="336" t="s">
        <v>3827</v>
      </c>
    </row>
    <row r="276" spans="1:25" x14ac:dyDescent="0.25">
      <c r="A276" s="336"/>
      <c r="B276" s="336" t="s">
        <v>334</v>
      </c>
      <c r="C276" s="336" t="s">
        <v>335</v>
      </c>
      <c r="D276" s="336" t="s">
        <v>3950</v>
      </c>
      <c r="E276" s="336"/>
      <c r="F276" s="336"/>
      <c r="G276" s="336"/>
      <c r="V276" s="336" t="s">
        <v>33</v>
      </c>
      <c r="W276" s="336">
        <v>40</v>
      </c>
      <c r="X276" s="336" t="s">
        <v>3951</v>
      </c>
      <c r="Y276" s="336" t="s">
        <v>3827</v>
      </c>
    </row>
    <row r="277" spans="1:25" x14ac:dyDescent="0.25">
      <c r="A277" s="336"/>
      <c r="B277" s="336" t="s">
        <v>336</v>
      </c>
      <c r="C277" s="336" t="s">
        <v>337</v>
      </c>
      <c r="D277" s="336" t="s">
        <v>3952</v>
      </c>
      <c r="E277" s="336"/>
      <c r="F277" s="336"/>
      <c r="G277" s="336"/>
      <c r="V277" s="336" t="s">
        <v>33</v>
      </c>
      <c r="W277" s="336">
        <v>41</v>
      </c>
      <c r="X277" s="336" t="s">
        <v>3953</v>
      </c>
      <c r="Y277" s="336" t="s">
        <v>3827</v>
      </c>
    </row>
    <row r="278" spans="1:25" x14ac:dyDescent="0.25">
      <c r="A278" s="336"/>
      <c r="B278" s="336" t="s">
        <v>3954</v>
      </c>
      <c r="C278" s="336" t="s">
        <v>3955</v>
      </c>
      <c r="D278" s="336" t="s">
        <v>3956</v>
      </c>
      <c r="E278" s="336"/>
      <c r="F278" s="336"/>
      <c r="G278" s="336"/>
      <c r="V278" s="336" t="s">
        <v>33</v>
      </c>
      <c r="W278" s="336">
        <v>42</v>
      </c>
      <c r="X278" s="336" t="s">
        <v>3957</v>
      </c>
      <c r="Y278" s="336" t="s">
        <v>3827</v>
      </c>
    </row>
    <row r="279" spans="1:25" x14ac:dyDescent="0.25">
      <c r="A279" s="336"/>
      <c r="B279" s="336" t="s">
        <v>338</v>
      </c>
      <c r="C279" s="336" t="s">
        <v>339</v>
      </c>
      <c r="D279" s="336" t="s">
        <v>3958</v>
      </c>
      <c r="E279" s="336"/>
      <c r="F279" s="336"/>
      <c r="G279" s="336"/>
      <c r="V279" s="336" t="s">
        <v>33</v>
      </c>
      <c r="W279" s="336">
        <v>43</v>
      </c>
      <c r="X279" s="336" t="s">
        <v>3959</v>
      </c>
      <c r="Y279" s="336" t="s">
        <v>3827</v>
      </c>
    </row>
    <row r="280" spans="1:25" x14ac:dyDescent="0.25">
      <c r="A280" s="336"/>
      <c r="B280" s="336" t="s">
        <v>340</v>
      </c>
      <c r="C280" s="336" t="s">
        <v>341</v>
      </c>
      <c r="D280" s="336" t="s">
        <v>3960</v>
      </c>
      <c r="E280" s="336"/>
      <c r="F280" s="336"/>
      <c r="G280" s="336"/>
      <c r="V280" s="336" t="s">
        <v>33</v>
      </c>
      <c r="W280" s="336">
        <v>44</v>
      </c>
      <c r="X280" s="336" t="s">
        <v>3961</v>
      </c>
      <c r="Y280" s="336" t="s">
        <v>3827</v>
      </c>
    </row>
    <row r="281" spans="1:25" x14ac:dyDescent="0.25">
      <c r="A281" s="336"/>
      <c r="B281" s="336" t="s">
        <v>342</v>
      </c>
      <c r="C281" s="336" t="s">
        <v>343</v>
      </c>
      <c r="D281" s="336" t="s">
        <v>3962</v>
      </c>
      <c r="E281" s="336"/>
      <c r="F281" s="336"/>
      <c r="G281" s="336"/>
      <c r="V281" s="336" t="s">
        <v>33</v>
      </c>
      <c r="W281" s="336">
        <v>45</v>
      </c>
      <c r="X281" s="336" t="s">
        <v>3963</v>
      </c>
      <c r="Y281" s="336" t="s">
        <v>3827</v>
      </c>
    </row>
    <row r="282" spans="1:25" x14ac:dyDescent="0.25">
      <c r="A282" s="336"/>
      <c r="B282" s="336" t="s">
        <v>344</v>
      </c>
      <c r="C282" s="336" t="s">
        <v>345</v>
      </c>
      <c r="D282" s="336" t="s">
        <v>3964</v>
      </c>
      <c r="E282" s="336"/>
      <c r="F282" s="336"/>
      <c r="G282" s="336"/>
      <c r="V282" s="336" t="s">
        <v>33</v>
      </c>
      <c r="W282" s="336">
        <v>46</v>
      </c>
      <c r="X282" s="336" t="s">
        <v>3965</v>
      </c>
      <c r="Y282" s="336" t="s">
        <v>3827</v>
      </c>
    </row>
    <row r="283" spans="1:25" x14ac:dyDescent="0.25">
      <c r="A283" s="336"/>
      <c r="B283" s="336" t="s">
        <v>346</v>
      </c>
      <c r="C283" s="336" t="s">
        <v>347</v>
      </c>
      <c r="D283" s="336" t="s">
        <v>3966</v>
      </c>
      <c r="E283" s="336"/>
      <c r="F283" s="336"/>
      <c r="G283" s="336"/>
      <c r="V283" s="336" t="s">
        <v>33</v>
      </c>
      <c r="W283" s="336">
        <v>47</v>
      </c>
      <c r="X283" s="336" t="s">
        <v>3967</v>
      </c>
      <c r="Y283" s="336" t="s">
        <v>3827</v>
      </c>
    </row>
    <row r="284" spans="1:25" x14ac:dyDescent="0.25">
      <c r="A284" s="336"/>
      <c r="B284" s="336" t="s">
        <v>348</v>
      </c>
      <c r="C284" s="336" t="s">
        <v>349</v>
      </c>
      <c r="D284" s="336" t="s">
        <v>3968</v>
      </c>
      <c r="E284" s="336"/>
      <c r="F284" s="336"/>
      <c r="G284" s="336"/>
      <c r="V284" s="336" t="s">
        <v>33</v>
      </c>
      <c r="W284" s="336">
        <v>48</v>
      </c>
      <c r="X284" s="336" t="s">
        <v>3969</v>
      </c>
      <c r="Y284" s="336" t="s">
        <v>3827</v>
      </c>
    </row>
    <row r="285" spans="1:25" x14ac:dyDescent="0.25">
      <c r="A285" s="336"/>
      <c r="B285" s="336" t="s">
        <v>350</v>
      </c>
      <c r="C285" s="336" t="s">
        <v>351</v>
      </c>
      <c r="D285" s="336" t="s">
        <v>3970</v>
      </c>
      <c r="E285" s="336"/>
      <c r="F285" s="336"/>
      <c r="G285" s="336"/>
      <c r="V285" s="336" t="s">
        <v>33</v>
      </c>
      <c r="W285" s="336">
        <v>49</v>
      </c>
      <c r="X285" s="336" t="s">
        <v>3971</v>
      </c>
      <c r="Y285" s="336" t="s">
        <v>3827</v>
      </c>
    </row>
    <row r="286" spans="1:25" x14ac:dyDescent="0.25">
      <c r="A286" s="336"/>
      <c r="B286" s="336" t="s">
        <v>3972</v>
      </c>
      <c r="C286" s="336" t="s">
        <v>3973</v>
      </c>
      <c r="D286" s="336" t="s">
        <v>3974</v>
      </c>
      <c r="E286" s="336"/>
      <c r="F286" s="336"/>
      <c r="G286" s="336"/>
      <c r="V286" s="336" t="s">
        <v>33</v>
      </c>
      <c r="W286" s="336">
        <v>50</v>
      </c>
      <c r="X286" s="336" t="s">
        <v>3975</v>
      </c>
      <c r="Y286" s="336" t="s">
        <v>3827</v>
      </c>
    </row>
    <row r="287" spans="1:25" x14ac:dyDescent="0.25">
      <c r="A287" s="336"/>
      <c r="B287" s="336" t="s">
        <v>3976</v>
      </c>
      <c r="C287" s="336" t="s">
        <v>3976</v>
      </c>
      <c r="D287" s="336" t="s">
        <v>3977</v>
      </c>
      <c r="E287" s="336"/>
      <c r="F287" s="336"/>
      <c r="G287" s="336"/>
      <c r="V287" s="336" t="s">
        <v>33</v>
      </c>
      <c r="W287" s="336">
        <v>51</v>
      </c>
      <c r="X287" s="336" t="s">
        <v>3978</v>
      </c>
      <c r="Y287" s="336" t="s">
        <v>3827</v>
      </c>
    </row>
    <row r="288" spans="1:25" x14ac:dyDescent="0.25">
      <c r="A288" s="336"/>
      <c r="B288" s="336" t="s">
        <v>352</v>
      </c>
      <c r="C288" s="336" t="s">
        <v>353</v>
      </c>
      <c r="D288" s="336" t="s">
        <v>3979</v>
      </c>
      <c r="E288" s="336"/>
      <c r="F288" s="336"/>
      <c r="G288" s="336"/>
      <c r="V288" s="336" t="s">
        <v>33</v>
      </c>
      <c r="W288" s="336">
        <v>52</v>
      </c>
      <c r="X288" s="336" t="s">
        <v>3980</v>
      </c>
      <c r="Y288" s="336" t="s">
        <v>3827</v>
      </c>
    </row>
    <row r="289" spans="1:25" x14ac:dyDescent="0.25">
      <c r="A289" s="336"/>
      <c r="B289" s="336" t="s">
        <v>3981</v>
      </c>
      <c r="C289" s="336" t="s">
        <v>3982</v>
      </c>
      <c r="D289" s="336" t="s">
        <v>3983</v>
      </c>
      <c r="E289" s="336"/>
      <c r="F289" s="336"/>
      <c r="G289" s="336"/>
      <c r="V289" s="336" t="s">
        <v>33</v>
      </c>
      <c r="W289" s="336">
        <v>53</v>
      </c>
      <c r="X289" s="336" t="s">
        <v>3984</v>
      </c>
      <c r="Y289" s="336" t="s">
        <v>3827</v>
      </c>
    </row>
    <row r="290" spans="1:25" x14ac:dyDescent="0.25">
      <c r="A290" s="336"/>
      <c r="B290" s="336" t="s">
        <v>354</v>
      </c>
      <c r="C290" s="336" t="s">
        <v>355</v>
      </c>
      <c r="D290" s="336" t="s">
        <v>3985</v>
      </c>
      <c r="E290" s="336"/>
      <c r="F290" s="336"/>
      <c r="G290" s="336"/>
      <c r="V290" s="336" t="s">
        <v>33</v>
      </c>
      <c r="W290" s="336">
        <v>54</v>
      </c>
      <c r="X290" s="336" t="s">
        <v>3986</v>
      </c>
      <c r="Y290" s="336" t="s">
        <v>3827</v>
      </c>
    </row>
    <row r="291" spans="1:25" x14ac:dyDescent="0.25">
      <c r="A291" s="336"/>
      <c r="B291" s="336" t="s">
        <v>356</v>
      </c>
      <c r="C291" s="336" t="s">
        <v>357</v>
      </c>
      <c r="D291" s="336" t="s">
        <v>3987</v>
      </c>
      <c r="E291" s="336"/>
      <c r="F291" s="336"/>
      <c r="G291" s="336"/>
      <c r="V291" s="336" t="s">
        <v>33</v>
      </c>
      <c r="W291" s="336">
        <v>55</v>
      </c>
      <c r="X291" s="336" t="s">
        <v>3988</v>
      </c>
      <c r="Y291" s="336" t="s">
        <v>3827</v>
      </c>
    </row>
    <row r="292" spans="1:25" x14ac:dyDescent="0.25">
      <c r="A292" s="336"/>
      <c r="B292" s="336" t="s">
        <v>358</v>
      </c>
      <c r="C292" s="336" t="s">
        <v>359</v>
      </c>
      <c r="D292" s="336" t="s">
        <v>3989</v>
      </c>
      <c r="E292" s="336"/>
      <c r="F292" s="336"/>
      <c r="G292" s="336"/>
      <c r="V292" s="336" t="s">
        <v>33</v>
      </c>
      <c r="W292" s="336">
        <v>56</v>
      </c>
      <c r="X292" s="336" t="s">
        <v>3990</v>
      </c>
      <c r="Y292" s="336" t="s">
        <v>3827</v>
      </c>
    </row>
    <row r="293" spans="1:25" x14ac:dyDescent="0.25">
      <c r="A293" s="336"/>
      <c r="B293" s="336" t="s">
        <v>3991</v>
      </c>
      <c r="C293" s="336" t="s">
        <v>3992</v>
      </c>
      <c r="D293" s="336" t="s">
        <v>3993</v>
      </c>
      <c r="E293" s="336"/>
      <c r="F293" s="336"/>
      <c r="G293" s="336"/>
      <c r="V293" s="336" t="s">
        <v>33</v>
      </c>
      <c r="W293" s="336">
        <v>57</v>
      </c>
      <c r="X293" s="336" t="s">
        <v>3994</v>
      </c>
      <c r="Y293" s="336" t="s">
        <v>3827</v>
      </c>
    </row>
    <row r="294" spans="1:25" x14ac:dyDescent="0.25">
      <c r="A294" s="336"/>
      <c r="B294" s="336" t="s">
        <v>360</v>
      </c>
      <c r="C294" s="336" t="s">
        <v>361</v>
      </c>
      <c r="D294" s="336" t="s">
        <v>3995</v>
      </c>
      <c r="E294" s="336"/>
      <c r="F294" s="336"/>
      <c r="G294" s="336"/>
      <c r="V294" s="336" t="s">
        <v>33</v>
      </c>
      <c r="W294" s="336">
        <v>58</v>
      </c>
      <c r="X294" s="336" t="s">
        <v>3996</v>
      </c>
      <c r="Y294" s="336" t="s">
        <v>3827</v>
      </c>
    </row>
    <row r="295" spans="1:25" x14ac:dyDescent="0.25">
      <c r="A295" s="336"/>
      <c r="B295" s="336" t="s">
        <v>362</v>
      </c>
      <c r="C295" s="336" t="s">
        <v>363</v>
      </c>
      <c r="D295" s="336" t="s">
        <v>3997</v>
      </c>
      <c r="E295" s="336"/>
      <c r="F295" s="336"/>
      <c r="G295" s="336"/>
      <c r="V295" s="336" t="s">
        <v>33</v>
      </c>
      <c r="W295" s="336">
        <v>59</v>
      </c>
      <c r="X295" s="336" t="s">
        <v>3998</v>
      </c>
      <c r="Y295" s="336" t="s">
        <v>3827</v>
      </c>
    </row>
    <row r="296" spans="1:25" x14ac:dyDescent="0.25">
      <c r="A296" s="336"/>
      <c r="B296" s="336" t="s">
        <v>3999</v>
      </c>
      <c r="C296" s="336" t="s">
        <v>4000</v>
      </c>
      <c r="D296" s="336" t="s">
        <v>4001</v>
      </c>
      <c r="E296" s="336"/>
      <c r="F296" s="336"/>
      <c r="G296" s="336"/>
      <c r="V296" s="336" t="s">
        <v>33</v>
      </c>
      <c r="W296" s="336">
        <v>60</v>
      </c>
      <c r="X296" s="336" t="s">
        <v>4002</v>
      </c>
      <c r="Y296" s="336" t="s">
        <v>3827</v>
      </c>
    </row>
    <row r="297" spans="1:25" x14ac:dyDescent="0.25">
      <c r="A297" s="336"/>
      <c r="B297" s="336" t="s">
        <v>4003</v>
      </c>
      <c r="C297" s="336" t="s">
        <v>4004</v>
      </c>
      <c r="D297" s="336" t="s">
        <v>4005</v>
      </c>
      <c r="E297" s="336"/>
      <c r="F297" s="336"/>
      <c r="G297" s="336"/>
      <c r="V297" s="336" t="s">
        <v>33</v>
      </c>
      <c r="W297" s="336">
        <v>61</v>
      </c>
      <c r="X297" s="336" t="s">
        <v>4006</v>
      </c>
      <c r="Y297" s="336" t="s">
        <v>3827</v>
      </c>
    </row>
    <row r="298" spans="1:25" x14ac:dyDescent="0.25">
      <c r="A298" s="336"/>
      <c r="B298" s="336" t="s">
        <v>364</v>
      </c>
      <c r="C298" s="336" t="s">
        <v>365</v>
      </c>
      <c r="D298" s="336" t="s">
        <v>4007</v>
      </c>
      <c r="E298" s="336"/>
      <c r="F298" s="336"/>
      <c r="G298" s="336"/>
      <c r="V298" s="336" t="s">
        <v>33</v>
      </c>
      <c r="W298" s="336">
        <v>62</v>
      </c>
      <c r="X298" s="336" t="s">
        <v>4008</v>
      </c>
      <c r="Y298" s="336" t="s">
        <v>3827</v>
      </c>
    </row>
    <row r="299" spans="1:25" x14ac:dyDescent="0.25">
      <c r="A299" s="336"/>
      <c r="B299" s="336" t="s">
        <v>92</v>
      </c>
      <c r="C299" s="336" t="s">
        <v>366</v>
      </c>
      <c r="D299" s="336" t="s">
        <v>4009</v>
      </c>
      <c r="E299" s="336"/>
      <c r="F299" s="336"/>
      <c r="G299" s="336"/>
      <c r="V299" s="336" t="s">
        <v>33</v>
      </c>
      <c r="W299" s="336">
        <v>63</v>
      </c>
      <c r="X299" s="336" t="s">
        <v>4010</v>
      </c>
      <c r="Y299" s="336" t="s">
        <v>3827</v>
      </c>
    </row>
    <row r="300" spans="1:25" x14ac:dyDescent="0.25">
      <c r="A300" s="336"/>
      <c r="B300" s="336" t="s">
        <v>367</v>
      </c>
      <c r="C300" s="336" t="s">
        <v>368</v>
      </c>
      <c r="D300" s="336" t="s">
        <v>4011</v>
      </c>
      <c r="E300" s="336"/>
      <c r="F300" s="336"/>
      <c r="G300" s="336"/>
      <c r="V300" s="336" t="s">
        <v>33</v>
      </c>
      <c r="W300" s="336">
        <v>64</v>
      </c>
      <c r="X300" s="336" t="s">
        <v>4012</v>
      </c>
      <c r="Y300" s="336" t="s">
        <v>3827</v>
      </c>
    </row>
    <row r="301" spans="1:25" x14ac:dyDescent="0.25">
      <c r="A301" s="336"/>
      <c r="B301" s="336" t="s">
        <v>369</v>
      </c>
      <c r="C301" s="336" t="s">
        <v>370</v>
      </c>
      <c r="D301" s="336" t="s">
        <v>4013</v>
      </c>
      <c r="E301" s="336"/>
      <c r="F301" s="336"/>
      <c r="G301" s="336"/>
      <c r="V301" s="336" t="s">
        <v>36</v>
      </c>
      <c r="W301" s="336" t="s">
        <v>4014</v>
      </c>
      <c r="X301" s="336" t="s">
        <v>4015</v>
      </c>
      <c r="Y301" s="336" t="s">
        <v>2925</v>
      </c>
    </row>
    <row r="302" spans="1:25" x14ac:dyDescent="0.25">
      <c r="A302" s="336"/>
      <c r="B302" s="336" t="s">
        <v>371</v>
      </c>
      <c r="C302" s="336" t="s">
        <v>372</v>
      </c>
      <c r="D302" s="336" t="s">
        <v>4016</v>
      </c>
      <c r="E302" s="336"/>
      <c r="F302" s="336"/>
      <c r="G302" s="336"/>
      <c r="V302" s="336" t="s">
        <v>36</v>
      </c>
      <c r="W302" s="336" t="s">
        <v>4017</v>
      </c>
      <c r="X302" s="336" t="s">
        <v>4018</v>
      </c>
      <c r="Y302" s="336" t="s">
        <v>2611</v>
      </c>
    </row>
    <row r="303" spans="1:25" x14ac:dyDescent="0.25">
      <c r="A303" s="336"/>
      <c r="B303" s="336" t="s">
        <v>373</v>
      </c>
      <c r="C303" s="336" t="s">
        <v>374</v>
      </c>
      <c r="D303" s="336" t="s">
        <v>4019</v>
      </c>
      <c r="E303" s="336"/>
      <c r="F303" s="336"/>
      <c r="G303" s="336"/>
      <c r="V303" s="336" t="s">
        <v>36</v>
      </c>
      <c r="W303" s="336" t="s">
        <v>4020</v>
      </c>
      <c r="X303" s="336" t="s">
        <v>4021</v>
      </c>
      <c r="Y303" s="336" t="s">
        <v>2611</v>
      </c>
    </row>
    <row r="304" spans="1:25" x14ac:dyDescent="0.25">
      <c r="A304" s="336"/>
      <c r="B304" s="336" t="s">
        <v>375</v>
      </c>
      <c r="C304" s="336" t="s">
        <v>376</v>
      </c>
      <c r="D304" s="336" t="s">
        <v>4022</v>
      </c>
      <c r="E304" s="336"/>
      <c r="F304" s="336"/>
      <c r="G304" s="336"/>
      <c r="V304" s="336" t="s">
        <v>36</v>
      </c>
      <c r="W304" s="336" t="s">
        <v>4023</v>
      </c>
      <c r="X304" s="336" t="s">
        <v>4024</v>
      </c>
      <c r="Y304" s="336" t="s">
        <v>2611</v>
      </c>
    </row>
    <row r="305" spans="1:25" x14ac:dyDescent="0.25">
      <c r="A305" s="336"/>
      <c r="B305" s="336" t="s">
        <v>377</v>
      </c>
      <c r="C305" s="336" t="s">
        <v>378</v>
      </c>
      <c r="D305" s="336" t="s">
        <v>4025</v>
      </c>
      <c r="E305" s="336"/>
      <c r="F305" s="336"/>
      <c r="G305" s="336"/>
      <c r="V305" s="336" t="s">
        <v>36</v>
      </c>
      <c r="W305" s="336" t="s">
        <v>4026</v>
      </c>
      <c r="X305" s="336" t="s">
        <v>4027</v>
      </c>
      <c r="Y305" s="336" t="s">
        <v>2611</v>
      </c>
    </row>
    <row r="306" spans="1:25" x14ac:dyDescent="0.25">
      <c r="A306" s="336"/>
      <c r="B306" s="336" t="s">
        <v>379</v>
      </c>
      <c r="C306" s="336" t="s">
        <v>380</v>
      </c>
      <c r="D306" s="336" t="s">
        <v>4028</v>
      </c>
      <c r="E306" s="336"/>
      <c r="F306" s="336"/>
      <c r="G306" s="336"/>
      <c r="V306" s="336" t="s">
        <v>36</v>
      </c>
      <c r="W306" s="336" t="s">
        <v>4029</v>
      </c>
      <c r="X306" s="336" t="s">
        <v>4030</v>
      </c>
      <c r="Y306" s="336" t="s">
        <v>2611</v>
      </c>
    </row>
    <row r="307" spans="1:25" x14ac:dyDescent="0.25">
      <c r="A307" s="336"/>
      <c r="B307" s="336" t="s">
        <v>381</v>
      </c>
      <c r="C307" s="336" t="s">
        <v>382</v>
      </c>
      <c r="D307" s="336" t="s">
        <v>4031</v>
      </c>
      <c r="E307" s="336"/>
      <c r="F307" s="336"/>
      <c r="G307" s="336"/>
      <c r="V307" s="336" t="s">
        <v>36</v>
      </c>
      <c r="W307" s="336" t="s">
        <v>4032</v>
      </c>
      <c r="X307" s="336" t="s">
        <v>4033</v>
      </c>
      <c r="Y307" s="336" t="s">
        <v>2611</v>
      </c>
    </row>
    <row r="308" spans="1:25" x14ac:dyDescent="0.25">
      <c r="A308" s="336"/>
      <c r="B308" s="336" t="s">
        <v>383</v>
      </c>
      <c r="C308" s="336" t="s">
        <v>384</v>
      </c>
      <c r="D308" s="336" t="s">
        <v>4034</v>
      </c>
      <c r="E308" s="336"/>
      <c r="F308" s="336"/>
      <c r="G308" s="336"/>
      <c r="V308" s="336" t="s">
        <v>36</v>
      </c>
      <c r="W308" s="336" t="s">
        <v>4035</v>
      </c>
      <c r="X308" s="336" t="s">
        <v>4036</v>
      </c>
      <c r="Y308" s="336" t="s">
        <v>2611</v>
      </c>
    </row>
    <row r="309" spans="1:25" x14ac:dyDescent="0.25">
      <c r="A309" s="336"/>
      <c r="B309" s="336" t="s">
        <v>385</v>
      </c>
      <c r="C309" s="336" t="s">
        <v>386</v>
      </c>
      <c r="D309" s="336" t="s">
        <v>4037</v>
      </c>
      <c r="E309" s="336"/>
      <c r="F309" s="336"/>
      <c r="G309" s="336"/>
      <c r="V309" s="336" t="s">
        <v>36</v>
      </c>
      <c r="W309" s="336" t="s">
        <v>4038</v>
      </c>
      <c r="X309" s="336" t="s">
        <v>4039</v>
      </c>
      <c r="Y309" s="336" t="s">
        <v>2611</v>
      </c>
    </row>
    <row r="310" spans="1:25" x14ac:dyDescent="0.25">
      <c r="A310" s="336"/>
      <c r="B310" s="336" t="s">
        <v>387</v>
      </c>
      <c r="C310" s="336" t="s">
        <v>388</v>
      </c>
      <c r="D310" s="336" t="s">
        <v>4040</v>
      </c>
      <c r="E310" s="336"/>
      <c r="F310" s="336"/>
      <c r="G310" s="336"/>
      <c r="V310" s="336" t="s">
        <v>36</v>
      </c>
      <c r="W310" s="336" t="s">
        <v>4041</v>
      </c>
      <c r="X310" s="336" t="s">
        <v>285</v>
      </c>
      <c r="Y310" s="336" t="s">
        <v>2611</v>
      </c>
    </row>
    <row r="311" spans="1:25" x14ac:dyDescent="0.25">
      <c r="A311" s="336"/>
      <c r="B311" s="336" t="s">
        <v>389</v>
      </c>
      <c r="C311" s="336" t="s">
        <v>390</v>
      </c>
      <c r="D311" s="336" t="s">
        <v>4042</v>
      </c>
      <c r="E311" s="336"/>
      <c r="F311" s="336"/>
      <c r="G311" s="336"/>
      <c r="V311" s="336" t="s">
        <v>36</v>
      </c>
      <c r="W311" s="336" t="s">
        <v>4043</v>
      </c>
      <c r="X311" s="336" t="s">
        <v>4044</v>
      </c>
      <c r="Y311" s="336" t="s">
        <v>2611</v>
      </c>
    </row>
    <row r="312" spans="1:25" x14ac:dyDescent="0.25">
      <c r="A312" s="336"/>
      <c r="B312" s="336" t="s">
        <v>4045</v>
      </c>
      <c r="C312" s="336" t="s">
        <v>4045</v>
      </c>
      <c r="D312" s="336" t="s">
        <v>4046</v>
      </c>
      <c r="E312" s="336"/>
      <c r="F312" s="336"/>
      <c r="G312" s="336"/>
      <c r="V312" s="336" t="s">
        <v>50</v>
      </c>
      <c r="W312" s="336" t="s">
        <v>2609</v>
      </c>
      <c r="X312" s="336" t="s">
        <v>4047</v>
      </c>
      <c r="Y312" s="336" t="s">
        <v>2611</v>
      </c>
    </row>
    <row r="313" spans="1:25" x14ac:dyDescent="0.25">
      <c r="A313" s="336"/>
      <c r="B313" s="336" t="s">
        <v>4048</v>
      </c>
      <c r="C313" s="336" t="s">
        <v>4048</v>
      </c>
      <c r="D313" s="336" t="s">
        <v>4049</v>
      </c>
      <c r="E313" s="336"/>
      <c r="F313" s="336"/>
      <c r="G313" s="336"/>
      <c r="V313" s="336" t="s">
        <v>50</v>
      </c>
      <c r="W313" s="336" t="s">
        <v>2617</v>
      </c>
      <c r="X313" s="336" t="s">
        <v>4050</v>
      </c>
      <c r="Y313" s="336" t="s">
        <v>2611</v>
      </c>
    </row>
    <row r="314" spans="1:25" x14ac:dyDescent="0.25">
      <c r="A314" s="336"/>
      <c r="B314" s="336" t="s">
        <v>4051</v>
      </c>
      <c r="C314" s="336" t="s">
        <v>4052</v>
      </c>
      <c r="D314" s="336" t="s">
        <v>4053</v>
      </c>
      <c r="E314" s="336"/>
      <c r="F314" s="336"/>
      <c r="G314" s="336"/>
      <c r="V314" s="336" t="s">
        <v>50</v>
      </c>
      <c r="W314" s="336" t="s">
        <v>4054</v>
      </c>
      <c r="X314" s="336" t="s">
        <v>4055</v>
      </c>
      <c r="Y314" s="336" t="s">
        <v>2611</v>
      </c>
    </row>
    <row r="315" spans="1:25" ht="30" x14ac:dyDescent="0.25">
      <c r="A315" s="336"/>
      <c r="B315" s="336" t="s">
        <v>4056</v>
      </c>
      <c r="C315" s="336" t="s">
        <v>4057</v>
      </c>
      <c r="D315" s="336" t="s">
        <v>4058</v>
      </c>
      <c r="E315" s="336"/>
      <c r="F315" s="336"/>
      <c r="G315" s="336"/>
      <c r="V315" s="336" t="s">
        <v>50</v>
      </c>
      <c r="W315" s="336" t="s">
        <v>4059</v>
      </c>
      <c r="X315" s="340" t="s">
        <v>4060</v>
      </c>
      <c r="Y315" s="336" t="s">
        <v>2611</v>
      </c>
    </row>
    <row r="316" spans="1:25" x14ac:dyDescent="0.25">
      <c r="A316" s="336"/>
      <c r="B316" s="336" t="s">
        <v>391</v>
      </c>
      <c r="C316" s="336" t="s">
        <v>4061</v>
      </c>
      <c r="D316" s="336" t="s">
        <v>4062</v>
      </c>
      <c r="E316" s="336"/>
      <c r="F316" s="336"/>
      <c r="G316" s="336"/>
      <c r="V316" s="336" t="s">
        <v>50</v>
      </c>
      <c r="W316" s="336" t="s">
        <v>2652</v>
      </c>
      <c r="X316" s="336" t="s">
        <v>4063</v>
      </c>
      <c r="Y316" s="336" t="s">
        <v>2611</v>
      </c>
    </row>
    <row r="317" spans="1:25" x14ac:dyDescent="0.25">
      <c r="A317" s="336"/>
      <c r="B317" s="336" t="s">
        <v>4064</v>
      </c>
      <c r="C317" s="336" t="s">
        <v>2552</v>
      </c>
      <c r="D317" s="336" t="s">
        <v>4065</v>
      </c>
      <c r="E317" s="336"/>
      <c r="F317" s="336"/>
      <c r="G317" s="336"/>
      <c r="V317" s="336" t="s">
        <v>50</v>
      </c>
      <c r="W317" s="336" t="s">
        <v>4066</v>
      </c>
      <c r="X317" s="336" t="s">
        <v>4067</v>
      </c>
      <c r="Y317" s="336" t="s">
        <v>2611</v>
      </c>
    </row>
    <row r="318" spans="1:25" x14ac:dyDescent="0.25">
      <c r="A318" s="336"/>
      <c r="B318" s="336" t="s">
        <v>4068</v>
      </c>
      <c r="C318" s="336" t="s">
        <v>4069</v>
      </c>
      <c r="D318" s="336" t="s">
        <v>4070</v>
      </c>
      <c r="E318" s="336"/>
      <c r="F318" s="336"/>
      <c r="G318" s="336"/>
      <c r="V318" s="336" t="s">
        <v>50</v>
      </c>
      <c r="W318" s="336" t="s">
        <v>4071</v>
      </c>
      <c r="X318" s="336" t="s">
        <v>4072</v>
      </c>
      <c r="Y318" s="336" t="s">
        <v>2611</v>
      </c>
    </row>
    <row r="319" spans="1:25" x14ac:dyDescent="0.25">
      <c r="A319" s="336"/>
      <c r="B319" s="336" t="s">
        <v>4073</v>
      </c>
      <c r="C319" s="336" t="s">
        <v>4074</v>
      </c>
      <c r="D319" s="336" t="s">
        <v>4075</v>
      </c>
      <c r="E319" s="336"/>
      <c r="F319" s="336"/>
      <c r="G319" s="336"/>
      <c r="V319" s="336" t="s">
        <v>50</v>
      </c>
      <c r="W319" s="336" t="s">
        <v>3233</v>
      </c>
      <c r="X319" s="336" t="s">
        <v>4076</v>
      </c>
      <c r="Y319" s="336" t="s">
        <v>2611</v>
      </c>
    </row>
    <row r="320" spans="1:25" x14ac:dyDescent="0.25">
      <c r="A320" s="336"/>
      <c r="B320" s="336" t="s">
        <v>4077</v>
      </c>
      <c r="C320" s="336" t="s">
        <v>4078</v>
      </c>
      <c r="D320" s="336" t="s">
        <v>4079</v>
      </c>
      <c r="E320" s="336"/>
      <c r="F320" s="336"/>
      <c r="G320" s="336"/>
      <c r="V320" s="336" t="s">
        <v>50</v>
      </c>
      <c r="W320" s="336" t="s">
        <v>4080</v>
      </c>
      <c r="X320" s="336" t="s">
        <v>4081</v>
      </c>
      <c r="Y320" s="336" t="s">
        <v>2611</v>
      </c>
    </row>
    <row r="321" spans="1:25" x14ac:dyDescent="0.25">
      <c r="A321" s="336"/>
      <c r="B321" s="336" t="s">
        <v>4082</v>
      </c>
      <c r="C321" s="336" t="s">
        <v>4083</v>
      </c>
      <c r="D321" s="336" t="s">
        <v>4084</v>
      </c>
      <c r="E321" s="336"/>
      <c r="F321" s="336"/>
      <c r="G321" s="336"/>
      <c r="V321" s="336" t="s">
        <v>50</v>
      </c>
      <c r="W321" s="336" t="s">
        <v>4085</v>
      </c>
      <c r="X321" s="336" t="s">
        <v>4086</v>
      </c>
      <c r="Y321" s="336" t="s">
        <v>2611</v>
      </c>
    </row>
    <row r="322" spans="1:25" x14ac:dyDescent="0.25">
      <c r="A322" s="336"/>
      <c r="B322" s="336" t="s">
        <v>4087</v>
      </c>
      <c r="C322" s="336" t="s">
        <v>4088</v>
      </c>
      <c r="D322" s="336" t="s">
        <v>4089</v>
      </c>
      <c r="E322" s="336"/>
      <c r="F322" s="336"/>
      <c r="G322" s="336"/>
      <c r="V322" s="336" t="s">
        <v>50</v>
      </c>
      <c r="W322" s="336" t="s">
        <v>4090</v>
      </c>
      <c r="X322" s="336" t="s">
        <v>4091</v>
      </c>
      <c r="Y322" s="336" t="s">
        <v>2611</v>
      </c>
    </row>
    <row r="323" spans="1:25" x14ac:dyDescent="0.25">
      <c r="A323" s="336"/>
      <c r="B323" s="336" t="s">
        <v>4092</v>
      </c>
      <c r="C323" s="336" t="s">
        <v>4093</v>
      </c>
      <c r="D323" s="336" t="s">
        <v>4094</v>
      </c>
      <c r="E323" s="336"/>
      <c r="F323" s="336"/>
      <c r="G323" s="336"/>
      <c r="V323" s="336" t="s">
        <v>50</v>
      </c>
      <c r="W323" s="336" t="s">
        <v>4095</v>
      </c>
      <c r="X323" s="336" t="s">
        <v>4096</v>
      </c>
      <c r="Y323" s="336" t="s">
        <v>2611</v>
      </c>
    </row>
    <row r="324" spans="1:25" x14ac:dyDescent="0.25">
      <c r="A324" s="336"/>
      <c r="B324" s="336" t="s">
        <v>4097</v>
      </c>
      <c r="C324" s="336" t="s">
        <v>4098</v>
      </c>
      <c r="D324" s="336" t="s">
        <v>4099</v>
      </c>
      <c r="E324" s="336"/>
      <c r="F324" s="336"/>
      <c r="G324" s="336"/>
      <c r="V324" s="336" t="s">
        <v>50</v>
      </c>
      <c r="W324" s="336" t="s">
        <v>4100</v>
      </c>
      <c r="X324" s="336" t="s">
        <v>4101</v>
      </c>
      <c r="Y324" s="336" t="s">
        <v>2611</v>
      </c>
    </row>
    <row r="325" spans="1:25" x14ac:dyDescent="0.25">
      <c r="A325" s="336"/>
      <c r="B325" s="336" t="s">
        <v>393</v>
      </c>
      <c r="C325" s="336" t="s">
        <v>394</v>
      </c>
      <c r="D325" s="336" t="s">
        <v>4102</v>
      </c>
      <c r="E325" s="336"/>
      <c r="F325" s="336"/>
      <c r="G325" s="336"/>
      <c r="V325" s="336" t="s">
        <v>50</v>
      </c>
      <c r="W325" s="336" t="s">
        <v>4103</v>
      </c>
      <c r="X325" s="336" t="s">
        <v>4104</v>
      </c>
      <c r="Y325" s="336" t="s">
        <v>2611</v>
      </c>
    </row>
    <row r="326" spans="1:25" x14ac:dyDescent="0.25">
      <c r="A326" s="336"/>
      <c r="B326" s="336" t="s">
        <v>4105</v>
      </c>
      <c r="C326" s="336" t="s">
        <v>4106</v>
      </c>
      <c r="D326" s="336" t="s">
        <v>4107</v>
      </c>
      <c r="E326" s="336"/>
      <c r="F326" s="336"/>
      <c r="G326" s="336"/>
      <c r="V326" s="336" t="s">
        <v>50</v>
      </c>
      <c r="W326" s="336" t="s">
        <v>3209</v>
      </c>
      <c r="X326" s="336" t="s">
        <v>4108</v>
      </c>
      <c r="Y326" s="336" t="s">
        <v>2611</v>
      </c>
    </row>
    <row r="327" spans="1:25" x14ac:dyDescent="0.25">
      <c r="A327" s="336"/>
      <c r="B327" s="336" t="s">
        <v>4109</v>
      </c>
      <c r="C327" s="336" t="s">
        <v>4110</v>
      </c>
      <c r="D327" s="336" t="s">
        <v>4111</v>
      </c>
      <c r="E327" s="336"/>
      <c r="F327" s="336"/>
      <c r="G327" s="336"/>
      <c r="V327" s="336" t="s">
        <v>50</v>
      </c>
      <c r="W327" s="336" t="s">
        <v>4112</v>
      </c>
      <c r="X327" s="336" t="s">
        <v>4113</v>
      </c>
      <c r="Y327" s="336" t="s">
        <v>2611</v>
      </c>
    </row>
    <row r="328" spans="1:25" x14ac:dyDescent="0.25">
      <c r="A328" s="336"/>
      <c r="B328" s="336" t="s">
        <v>395</v>
      </c>
      <c r="C328" s="336" t="s">
        <v>396</v>
      </c>
      <c r="D328" s="336" t="s">
        <v>4114</v>
      </c>
      <c r="E328" s="336"/>
      <c r="F328" s="336"/>
      <c r="G328" s="336"/>
      <c r="V328" s="336" t="s">
        <v>50</v>
      </c>
      <c r="W328" s="336" t="s">
        <v>4115</v>
      </c>
      <c r="X328" s="336" t="s">
        <v>4116</v>
      </c>
      <c r="Y328" s="336" t="s">
        <v>2611</v>
      </c>
    </row>
    <row r="329" spans="1:25" x14ac:dyDescent="0.25">
      <c r="A329" s="336"/>
      <c r="B329" s="336" t="s">
        <v>397</v>
      </c>
      <c r="C329" s="336" t="s">
        <v>398</v>
      </c>
      <c r="D329" s="336" t="s">
        <v>4117</v>
      </c>
      <c r="E329" s="336"/>
      <c r="F329" s="336"/>
      <c r="G329" s="336"/>
      <c r="V329" s="336" t="s">
        <v>50</v>
      </c>
      <c r="W329" s="336" t="s">
        <v>4118</v>
      </c>
      <c r="X329" s="336" t="s">
        <v>4119</v>
      </c>
      <c r="Y329" s="336" t="s">
        <v>2611</v>
      </c>
    </row>
    <row r="330" spans="1:25" x14ac:dyDescent="0.25">
      <c r="A330" s="336"/>
      <c r="B330" s="336" t="s">
        <v>4120</v>
      </c>
      <c r="C330" s="336" t="s">
        <v>4120</v>
      </c>
      <c r="D330" s="336" t="s">
        <v>4121</v>
      </c>
      <c r="E330" s="336"/>
      <c r="F330" s="336"/>
      <c r="G330" s="336"/>
      <c r="V330" s="336" t="s">
        <v>50</v>
      </c>
      <c r="W330" s="336" t="s">
        <v>4122</v>
      </c>
      <c r="X330" s="336" t="s">
        <v>4123</v>
      </c>
      <c r="Y330" s="336" t="s">
        <v>2611</v>
      </c>
    </row>
    <row r="331" spans="1:25" x14ac:dyDescent="0.25">
      <c r="A331" s="336"/>
      <c r="B331" s="336" t="s">
        <v>4124</v>
      </c>
      <c r="C331" s="336" t="s">
        <v>4124</v>
      </c>
      <c r="D331" s="336" t="s">
        <v>4125</v>
      </c>
      <c r="E331" s="336"/>
      <c r="F331" s="336"/>
      <c r="G331" s="336"/>
      <c r="V331" s="336" t="s">
        <v>50</v>
      </c>
      <c r="W331" s="336" t="s">
        <v>4126</v>
      </c>
      <c r="X331" s="336" t="s">
        <v>4127</v>
      </c>
      <c r="Y331" s="336" t="s">
        <v>2611</v>
      </c>
    </row>
    <row r="332" spans="1:25" x14ac:dyDescent="0.25">
      <c r="A332" s="336"/>
      <c r="B332" s="336" t="s">
        <v>399</v>
      </c>
      <c r="C332" s="336" t="s">
        <v>400</v>
      </c>
      <c r="D332" s="336" t="s">
        <v>4128</v>
      </c>
      <c r="E332" s="336"/>
      <c r="F332" s="336"/>
      <c r="G332" s="336"/>
      <c r="V332" s="336" t="s">
        <v>50</v>
      </c>
      <c r="W332" s="336" t="s">
        <v>4129</v>
      </c>
      <c r="X332" s="336" t="s">
        <v>4130</v>
      </c>
      <c r="Y332" s="336" t="s">
        <v>2611</v>
      </c>
    </row>
    <row r="333" spans="1:25" x14ac:dyDescent="0.25">
      <c r="A333" s="336"/>
      <c r="B333" s="336" t="s">
        <v>401</v>
      </c>
      <c r="C333" s="336" t="s">
        <v>402</v>
      </c>
      <c r="D333" s="336" t="s">
        <v>4131</v>
      </c>
      <c r="E333" s="336"/>
      <c r="F333" s="336"/>
      <c r="G333" s="336"/>
      <c r="V333" s="336" t="s">
        <v>50</v>
      </c>
      <c r="W333" s="336" t="s">
        <v>3523</v>
      </c>
      <c r="X333" s="336" t="s">
        <v>4132</v>
      </c>
      <c r="Y333" s="336" t="s">
        <v>2611</v>
      </c>
    </row>
    <row r="334" spans="1:25" x14ac:dyDescent="0.25">
      <c r="A334" s="336"/>
      <c r="B334" s="336" t="s">
        <v>4133</v>
      </c>
      <c r="C334" s="336" t="s">
        <v>4134</v>
      </c>
      <c r="D334" s="336" t="s">
        <v>4135</v>
      </c>
      <c r="E334" s="336"/>
      <c r="F334" s="336"/>
      <c r="G334" s="336"/>
      <c r="V334" s="336" t="s">
        <v>50</v>
      </c>
      <c r="W334" s="336" t="s">
        <v>4136</v>
      </c>
      <c r="X334" s="336" t="s">
        <v>4137</v>
      </c>
      <c r="Y334" s="336" t="s">
        <v>2611</v>
      </c>
    </row>
    <row r="335" spans="1:25" x14ac:dyDescent="0.25">
      <c r="A335" s="336"/>
      <c r="B335" s="336" t="s">
        <v>403</v>
      </c>
      <c r="C335" s="336" t="s">
        <v>404</v>
      </c>
      <c r="D335" s="336" t="s">
        <v>4138</v>
      </c>
      <c r="E335" s="336"/>
      <c r="F335" s="336"/>
      <c r="G335" s="336"/>
      <c r="V335" s="336" t="s">
        <v>50</v>
      </c>
      <c r="W335" s="336" t="s">
        <v>4139</v>
      </c>
      <c r="X335" s="336" t="s">
        <v>4140</v>
      </c>
      <c r="Y335" s="336" t="s">
        <v>2611</v>
      </c>
    </row>
    <row r="336" spans="1:25" x14ac:dyDescent="0.25">
      <c r="A336" s="336"/>
      <c r="B336" s="336" t="s">
        <v>405</v>
      </c>
      <c r="C336" s="336" t="s">
        <v>406</v>
      </c>
      <c r="D336" s="336" t="s">
        <v>4141</v>
      </c>
      <c r="E336" s="336"/>
      <c r="F336" s="336"/>
      <c r="G336" s="336"/>
      <c r="V336" s="336" t="s">
        <v>50</v>
      </c>
      <c r="W336" s="336" t="s">
        <v>3078</v>
      </c>
      <c r="X336" s="336" t="s">
        <v>4142</v>
      </c>
      <c r="Y336" s="336" t="s">
        <v>2611</v>
      </c>
    </row>
    <row r="337" spans="1:25" x14ac:dyDescent="0.25">
      <c r="A337" s="336"/>
      <c r="B337" s="336" t="s">
        <v>4143</v>
      </c>
      <c r="C337" s="336" t="s">
        <v>4143</v>
      </c>
      <c r="D337" s="336" t="s">
        <v>4144</v>
      </c>
      <c r="E337" s="336"/>
      <c r="F337" s="336"/>
      <c r="G337" s="336"/>
      <c r="V337" s="336" t="s">
        <v>50</v>
      </c>
      <c r="W337" s="336" t="s">
        <v>4145</v>
      </c>
      <c r="X337" s="336" t="s">
        <v>4146</v>
      </c>
      <c r="Y337" s="336" t="s">
        <v>2611</v>
      </c>
    </row>
    <row r="338" spans="1:25" x14ac:dyDescent="0.25">
      <c r="A338" s="336"/>
      <c r="B338" s="336" t="s">
        <v>407</v>
      </c>
      <c r="C338" s="336" t="s">
        <v>408</v>
      </c>
      <c r="D338" s="336" t="s">
        <v>4147</v>
      </c>
      <c r="E338" s="336"/>
      <c r="F338" s="336"/>
      <c r="G338" s="336"/>
      <c r="V338" s="336" t="s">
        <v>50</v>
      </c>
      <c r="W338" s="336" t="s">
        <v>4148</v>
      </c>
      <c r="X338" s="336" t="s">
        <v>4149</v>
      </c>
      <c r="Y338" s="336" t="s">
        <v>2611</v>
      </c>
    </row>
    <row r="339" spans="1:25" x14ac:dyDescent="0.25">
      <c r="A339" s="336"/>
      <c r="B339" s="336" t="s">
        <v>409</v>
      </c>
      <c r="C339" s="336" t="s">
        <v>410</v>
      </c>
      <c r="D339" s="336" t="s">
        <v>4150</v>
      </c>
      <c r="E339" s="336"/>
      <c r="F339" s="336"/>
      <c r="G339" s="336"/>
      <c r="V339" s="336" t="s">
        <v>50</v>
      </c>
      <c r="W339" s="336" t="s">
        <v>4151</v>
      </c>
      <c r="X339" s="336" t="s">
        <v>4152</v>
      </c>
      <c r="Y339" s="336" t="s">
        <v>2611</v>
      </c>
    </row>
    <row r="340" spans="1:25" x14ac:dyDescent="0.25">
      <c r="A340" s="336"/>
      <c r="B340" s="336" t="s">
        <v>4153</v>
      </c>
      <c r="C340" s="336" t="s">
        <v>4154</v>
      </c>
      <c r="D340" s="336" t="s">
        <v>4155</v>
      </c>
      <c r="E340" s="336"/>
      <c r="F340" s="336"/>
      <c r="G340" s="336"/>
      <c r="V340" s="336" t="s">
        <v>50</v>
      </c>
      <c r="W340" s="336" t="s">
        <v>4156</v>
      </c>
      <c r="X340" s="336" t="s">
        <v>4157</v>
      </c>
      <c r="Y340" s="336" t="s">
        <v>2611</v>
      </c>
    </row>
    <row r="341" spans="1:25" x14ac:dyDescent="0.25">
      <c r="A341" s="336"/>
      <c r="B341" s="336" t="s">
        <v>4158</v>
      </c>
      <c r="C341" s="336" t="s">
        <v>4158</v>
      </c>
      <c r="D341" s="336" t="s">
        <v>4159</v>
      </c>
      <c r="E341" s="336"/>
      <c r="F341" s="336"/>
      <c r="G341" s="336"/>
      <c r="V341" s="336" t="s">
        <v>50</v>
      </c>
      <c r="W341" s="336" t="s">
        <v>4160</v>
      </c>
      <c r="X341" s="336" t="s">
        <v>4161</v>
      </c>
      <c r="Y341" s="336" t="s">
        <v>2611</v>
      </c>
    </row>
    <row r="342" spans="1:25" x14ac:dyDescent="0.25">
      <c r="A342" s="336"/>
      <c r="B342" s="336" t="s">
        <v>411</v>
      </c>
      <c r="C342" s="336" t="s">
        <v>412</v>
      </c>
      <c r="D342" s="336" t="s">
        <v>4162</v>
      </c>
      <c r="E342" s="336"/>
      <c r="F342" s="336"/>
      <c r="G342" s="336"/>
      <c r="V342" s="336" t="s">
        <v>50</v>
      </c>
      <c r="W342" s="336" t="s">
        <v>4003</v>
      </c>
      <c r="X342" s="336" t="s">
        <v>4163</v>
      </c>
      <c r="Y342" s="336" t="s">
        <v>2611</v>
      </c>
    </row>
    <row r="343" spans="1:25" x14ac:dyDescent="0.25">
      <c r="A343" s="336"/>
      <c r="B343" s="336" t="s">
        <v>4164</v>
      </c>
      <c r="C343" s="336" t="s">
        <v>4165</v>
      </c>
      <c r="D343" s="336" t="s">
        <v>4166</v>
      </c>
      <c r="E343" s="336"/>
      <c r="F343" s="336"/>
      <c r="G343" s="336"/>
      <c r="V343" s="336" t="s">
        <v>50</v>
      </c>
      <c r="W343" s="336" t="s">
        <v>4167</v>
      </c>
      <c r="X343" s="336" t="s">
        <v>4168</v>
      </c>
      <c r="Y343" s="336" t="s">
        <v>2611</v>
      </c>
    </row>
    <row r="344" spans="1:25" x14ac:dyDescent="0.25">
      <c r="A344" s="336"/>
      <c r="B344" s="336" t="s">
        <v>413</v>
      </c>
      <c r="C344" s="336" t="s">
        <v>414</v>
      </c>
      <c r="D344" s="336" t="s">
        <v>4169</v>
      </c>
      <c r="E344" s="336"/>
      <c r="F344" s="336"/>
      <c r="G344" s="336"/>
      <c r="V344" s="336" t="s">
        <v>50</v>
      </c>
      <c r="W344" s="336" t="s">
        <v>3700</v>
      </c>
      <c r="X344" s="336" t="s">
        <v>4170</v>
      </c>
      <c r="Y344" s="336" t="s">
        <v>2611</v>
      </c>
    </row>
    <row r="345" spans="1:25" x14ac:dyDescent="0.25">
      <c r="A345" s="336"/>
      <c r="B345" s="336" t="s">
        <v>415</v>
      </c>
      <c r="C345" s="336" t="s">
        <v>416</v>
      </c>
      <c r="D345" s="336" t="s">
        <v>4171</v>
      </c>
      <c r="E345" s="336"/>
      <c r="F345" s="336"/>
      <c r="G345" s="336"/>
      <c r="V345" s="336" t="s">
        <v>50</v>
      </c>
      <c r="W345" s="336" t="s">
        <v>4172</v>
      </c>
      <c r="X345" s="336" t="s">
        <v>4173</v>
      </c>
      <c r="Y345" s="336" t="s">
        <v>2611</v>
      </c>
    </row>
    <row r="346" spans="1:25" x14ac:dyDescent="0.25">
      <c r="A346" s="336"/>
      <c r="B346" s="336" t="s">
        <v>4174</v>
      </c>
      <c r="C346" s="336" t="s">
        <v>4174</v>
      </c>
      <c r="D346" s="336" t="s">
        <v>4175</v>
      </c>
      <c r="E346" s="336"/>
      <c r="F346" s="336"/>
      <c r="G346" s="336"/>
      <c r="V346" s="336" t="s">
        <v>50</v>
      </c>
      <c r="W346" s="336" t="s">
        <v>4176</v>
      </c>
      <c r="X346" s="336" t="s">
        <v>4177</v>
      </c>
      <c r="Y346" s="336" t="s">
        <v>2611</v>
      </c>
    </row>
    <row r="347" spans="1:25" x14ac:dyDescent="0.25">
      <c r="A347" s="336"/>
      <c r="B347" s="336" t="s">
        <v>417</v>
      </c>
      <c r="C347" s="336" t="s">
        <v>418</v>
      </c>
      <c r="D347" s="336" t="s">
        <v>4178</v>
      </c>
      <c r="E347" s="336"/>
      <c r="F347" s="336"/>
      <c r="G347" s="336"/>
      <c r="V347" s="336" t="s">
        <v>50</v>
      </c>
      <c r="W347" s="336" t="s">
        <v>4179</v>
      </c>
      <c r="X347" s="336" t="s">
        <v>4180</v>
      </c>
      <c r="Y347" s="336" t="s">
        <v>2611</v>
      </c>
    </row>
    <row r="348" spans="1:25" x14ac:dyDescent="0.25">
      <c r="A348" s="336"/>
      <c r="B348" s="336" t="s">
        <v>419</v>
      </c>
      <c r="C348" s="336" t="s">
        <v>420</v>
      </c>
      <c r="D348" s="336" t="s">
        <v>4181</v>
      </c>
      <c r="E348" s="336"/>
      <c r="F348" s="336"/>
      <c r="G348" s="336"/>
      <c r="V348" s="336" t="s">
        <v>50</v>
      </c>
      <c r="W348" s="336" t="s">
        <v>3707</v>
      </c>
      <c r="X348" s="336" t="s">
        <v>4182</v>
      </c>
      <c r="Y348" s="336" t="s">
        <v>2611</v>
      </c>
    </row>
    <row r="349" spans="1:25" x14ac:dyDescent="0.25">
      <c r="A349" s="336"/>
      <c r="B349" s="336" t="s">
        <v>421</v>
      </c>
      <c r="C349" s="336" t="s">
        <v>422</v>
      </c>
      <c r="D349" s="336" t="s">
        <v>4183</v>
      </c>
      <c r="E349" s="336"/>
      <c r="F349" s="336"/>
      <c r="G349" s="336"/>
      <c r="V349" s="336" t="s">
        <v>50</v>
      </c>
      <c r="W349" s="336" t="s">
        <v>4184</v>
      </c>
      <c r="X349" s="336" t="s">
        <v>4185</v>
      </c>
      <c r="Y349" s="336" t="s">
        <v>2611</v>
      </c>
    </row>
    <row r="350" spans="1:25" x14ac:dyDescent="0.25">
      <c r="A350" s="336"/>
      <c r="B350" s="336" t="s">
        <v>423</v>
      </c>
      <c r="C350" s="336" t="s">
        <v>424</v>
      </c>
      <c r="D350" s="336" t="s">
        <v>4186</v>
      </c>
      <c r="E350" s="336"/>
      <c r="F350" s="336"/>
      <c r="G350" s="336"/>
      <c r="V350" s="336" t="s">
        <v>50</v>
      </c>
      <c r="W350" s="336" t="s">
        <v>4187</v>
      </c>
      <c r="X350" s="336" t="s">
        <v>4188</v>
      </c>
      <c r="Y350" s="336" t="s">
        <v>2611</v>
      </c>
    </row>
    <row r="351" spans="1:25" x14ac:dyDescent="0.25">
      <c r="A351" s="336"/>
      <c r="B351" s="336" t="s">
        <v>425</v>
      </c>
      <c r="C351" s="336" t="s">
        <v>426</v>
      </c>
      <c r="D351" s="336" t="s">
        <v>4189</v>
      </c>
      <c r="E351" s="336"/>
      <c r="F351" s="336"/>
      <c r="G351" s="336"/>
      <c r="V351" s="336" t="s">
        <v>50</v>
      </c>
      <c r="W351" s="336" t="s">
        <v>4190</v>
      </c>
      <c r="X351" s="336" t="s">
        <v>4191</v>
      </c>
      <c r="Y351" s="336" t="s">
        <v>2611</v>
      </c>
    </row>
    <row r="352" spans="1:25" x14ac:dyDescent="0.25">
      <c r="A352" s="336"/>
      <c r="B352" s="336" t="s">
        <v>427</v>
      </c>
      <c r="C352" s="336" t="s">
        <v>428</v>
      </c>
      <c r="D352" s="336" t="s">
        <v>4192</v>
      </c>
      <c r="E352" s="336"/>
      <c r="F352" s="336"/>
      <c r="G352" s="336"/>
      <c r="V352" s="336" t="s">
        <v>50</v>
      </c>
      <c r="W352" s="336" t="s">
        <v>4193</v>
      </c>
      <c r="X352" s="336" t="s">
        <v>4194</v>
      </c>
      <c r="Y352" s="336" t="s">
        <v>2611</v>
      </c>
    </row>
    <row r="353" spans="1:25" x14ac:dyDescent="0.25">
      <c r="A353" s="336"/>
      <c r="B353" s="336" t="s">
        <v>4195</v>
      </c>
      <c r="C353" s="336" t="s">
        <v>4195</v>
      </c>
      <c r="D353" s="336" t="s">
        <v>4196</v>
      </c>
      <c r="E353" s="336"/>
      <c r="F353" s="336"/>
      <c r="G353" s="336"/>
      <c r="V353" s="336" t="s">
        <v>50</v>
      </c>
      <c r="W353" s="336" t="s">
        <v>4197</v>
      </c>
      <c r="X353" s="336" t="s">
        <v>4198</v>
      </c>
      <c r="Y353" s="336" t="s">
        <v>2611</v>
      </c>
    </row>
    <row r="354" spans="1:25" x14ac:dyDescent="0.25">
      <c r="A354" s="336"/>
      <c r="B354" s="336" t="s">
        <v>4199</v>
      </c>
      <c r="C354" s="336" t="s">
        <v>4200</v>
      </c>
      <c r="D354" s="336" t="s">
        <v>4201</v>
      </c>
      <c r="E354" s="336"/>
      <c r="F354" s="336"/>
      <c r="G354" s="336"/>
      <c r="V354" s="336" t="s">
        <v>50</v>
      </c>
      <c r="W354" s="336" t="s">
        <v>4202</v>
      </c>
      <c r="X354" s="336" t="s">
        <v>4203</v>
      </c>
      <c r="Y354" s="336" t="s">
        <v>2611</v>
      </c>
    </row>
    <row r="355" spans="1:25" x14ac:dyDescent="0.25">
      <c r="A355" s="336"/>
      <c r="B355" s="336" t="s">
        <v>4204</v>
      </c>
      <c r="C355" s="336" t="s">
        <v>4204</v>
      </c>
      <c r="D355" s="336" t="s">
        <v>4205</v>
      </c>
      <c r="E355" s="336"/>
      <c r="F355" s="336"/>
      <c r="G355" s="336"/>
      <c r="V355" s="336" t="s">
        <v>50</v>
      </c>
      <c r="W355" s="336" t="s">
        <v>4206</v>
      </c>
      <c r="X355" s="336" t="s">
        <v>4207</v>
      </c>
      <c r="Y355" s="336" t="s">
        <v>2611</v>
      </c>
    </row>
    <row r="356" spans="1:25" x14ac:dyDescent="0.25">
      <c r="A356" s="336"/>
      <c r="B356" s="336" t="s">
        <v>429</v>
      </c>
      <c r="C356" s="336" t="s">
        <v>430</v>
      </c>
      <c r="D356" s="336" t="s">
        <v>4208</v>
      </c>
      <c r="E356" s="336"/>
      <c r="F356" s="336"/>
      <c r="G356" s="336"/>
      <c r="V356" s="336" t="s">
        <v>50</v>
      </c>
      <c r="W356" s="336" t="s">
        <v>4209</v>
      </c>
      <c r="X356" s="336" t="s">
        <v>4210</v>
      </c>
      <c r="Y356" s="336" t="s">
        <v>2611</v>
      </c>
    </row>
    <row r="357" spans="1:25" x14ac:dyDescent="0.25">
      <c r="A357" s="336"/>
      <c r="B357" s="336" t="s">
        <v>3721</v>
      </c>
      <c r="C357" s="336" t="s">
        <v>3723</v>
      </c>
      <c r="D357" s="336" t="s">
        <v>4211</v>
      </c>
      <c r="E357" s="336"/>
      <c r="F357" s="336"/>
      <c r="G357" s="336"/>
      <c r="V357" s="336" t="s">
        <v>49</v>
      </c>
      <c r="W357" s="336">
        <v>1</v>
      </c>
      <c r="X357" s="336" t="s">
        <v>4212</v>
      </c>
      <c r="Y357" s="336" t="s">
        <v>2925</v>
      </c>
    </row>
    <row r="358" spans="1:25" x14ac:dyDescent="0.25">
      <c r="A358" s="336"/>
      <c r="B358" s="336" t="s">
        <v>431</v>
      </c>
      <c r="C358" s="336" t="s">
        <v>432</v>
      </c>
      <c r="D358" s="336" t="s">
        <v>4213</v>
      </c>
      <c r="E358" s="336"/>
      <c r="F358" s="336"/>
      <c r="G358" s="336"/>
      <c r="V358" s="336" t="s">
        <v>49</v>
      </c>
      <c r="W358" s="336">
        <v>2</v>
      </c>
      <c r="X358" s="336" t="s">
        <v>4214</v>
      </c>
      <c r="Y358" s="336" t="s">
        <v>2925</v>
      </c>
    </row>
    <row r="359" spans="1:25" x14ac:dyDescent="0.25">
      <c r="A359" s="336"/>
      <c r="B359" s="336" t="s">
        <v>81</v>
      </c>
      <c r="C359" s="336" t="s">
        <v>433</v>
      </c>
      <c r="D359" s="336" t="s">
        <v>4215</v>
      </c>
      <c r="E359" s="336"/>
      <c r="F359" s="336"/>
      <c r="G359" s="336"/>
      <c r="V359" s="336" t="s">
        <v>49</v>
      </c>
      <c r="W359" s="336">
        <v>3</v>
      </c>
      <c r="X359" s="336" t="s">
        <v>4216</v>
      </c>
      <c r="Y359" s="336" t="s">
        <v>2925</v>
      </c>
    </row>
    <row r="360" spans="1:25" x14ac:dyDescent="0.25">
      <c r="A360" s="336"/>
      <c r="B360" s="336" t="s">
        <v>434</v>
      </c>
      <c r="C360" s="336" t="s">
        <v>435</v>
      </c>
      <c r="D360" s="336" t="s">
        <v>4217</v>
      </c>
      <c r="E360" s="336"/>
      <c r="F360" s="336"/>
      <c r="G360" s="336"/>
      <c r="V360" s="336" t="s">
        <v>49</v>
      </c>
      <c r="W360" s="336">
        <v>4</v>
      </c>
      <c r="X360" s="336" t="s">
        <v>4218</v>
      </c>
      <c r="Y360" s="336" t="s">
        <v>2925</v>
      </c>
    </row>
    <row r="361" spans="1:25" x14ac:dyDescent="0.25">
      <c r="A361" s="336"/>
      <c r="B361" s="336" t="s">
        <v>436</v>
      </c>
      <c r="C361" s="336" t="s">
        <v>437</v>
      </c>
      <c r="D361" s="336" t="s">
        <v>4219</v>
      </c>
      <c r="E361" s="336"/>
      <c r="F361" s="336"/>
      <c r="G361" s="336"/>
      <c r="V361" s="336" t="s">
        <v>49</v>
      </c>
      <c r="W361" s="336">
        <v>5</v>
      </c>
      <c r="X361" s="336" t="s">
        <v>4220</v>
      </c>
      <c r="Y361" s="336" t="s">
        <v>2925</v>
      </c>
    </row>
    <row r="362" spans="1:25" x14ac:dyDescent="0.25">
      <c r="A362" s="336"/>
      <c r="B362" s="336" t="s">
        <v>438</v>
      </c>
      <c r="C362" s="336" t="s">
        <v>439</v>
      </c>
      <c r="D362" s="336" t="s">
        <v>4221</v>
      </c>
      <c r="E362" s="336"/>
      <c r="F362" s="336"/>
      <c r="G362" s="336"/>
      <c r="V362" s="336" t="s">
        <v>49</v>
      </c>
      <c r="W362" s="336">
        <v>6</v>
      </c>
      <c r="X362" s="336" t="s">
        <v>4222</v>
      </c>
      <c r="Y362" s="336" t="s">
        <v>2925</v>
      </c>
    </row>
    <row r="363" spans="1:25" x14ac:dyDescent="0.25">
      <c r="A363" s="336"/>
      <c r="B363" s="336" t="s">
        <v>440</v>
      </c>
      <c r="C363" s="336" t="s">
        <v>441</v>
      </c>
      <c r="D363" s="336" t="s">
        <v>4223</v>
      </c>
      <c r="E363" s="336"/>
      <c r="F363" s="336"/>
      <c r="G363" s="336"/>
      <c r="V363" s="336" t="s">
        <v>49</v>
      </c>
      <c r="W363" s="336">
        <v>7</v>
      </c>
      <c r="X363" s="336" t="s">
        <v>4224</v>
      </c>
      <c r="Y363" s="336" t="s">
        <v>2925</v>
      </c>
    </row>
    <row r="364" spans="1:25" x14ac:dyDescent="0.25">
      <c r="A364" s="336"/>
      <c r="B364" s="336" t="s">
        <v>58</v>
      </c>
      <c r="C364" s="336" t="s">
        <v>442</v>
      </c>
      <c r="D364" s="336" t="s">
        <v>4225</v>
      </c>
      <c r="E364" s="336"/>
      <c r="F364" s="336"/>
      <c r="G364" s="336"/>
      <c r="V364" s="336" t="s">
        <v>49</v>
      </c>
      <c r="W364" s="336">
        <v>8</v>
      </c>
      <c r="X364" s="336" t="s">
        <v>4226</v>
      </c>
      <c r="Y364" s="336" t="s">
        <v>2925</v>
      </c>
    </row>
    <row r="365" spans="1:25" x14ac:dyDescent="0.25">
      <c r="A365" s="336"/>
      <c r="B365" s="336" t="s">
        <v>93</v>
      </c>
      <c r="C365" s="336" t="s">
        <v>443</v>
      </c>
      <c r="D365" s="336" t="s">
        <v>4227</v>
      </c>
      <c r="E365" s="336"/>
      <c r="F365" s="336"/>
      <c r="G365" s="336"/>
      <c r="V365" s="336" t="s">
        <v>49</v>
      </c>
      <c r="W365" s="336">
        <v>9</v>
      </c>
      <c r="X365" s="336" t="s">
        <v>4228</v>
      </c>
      <c r="Y365" s="336" t="s">
        <v>2925</v>
      </c>
    </row>
    <row r="366" spans="1:25" x14ac:dyDescent="0.25">
      <c r="A366" s="336"/>
      <c r="B366" s="336" t="s">
        <v>444</v>
      </c>
      <c r="C366" s="336" t="s">
        <v>445</v>
      </c>
      <c r="D366" s="336" t="s">
        <v>4229</v>
      </c>
      <c r="E366" s="336"/>
      <c r="F366" s="336"/>
      <c r="G366" s="336"/>
      <c r="V366" s="336" t="s">
        <v>49</v>
      </c>
      <c r="W366" s="336">
        <v>10</v>
      </c>
      <c r="X366" s="336" t="s">
        <v>4230</v>
      </c>
      <c r="Y366" s="336" t="s">
        <v>2925</v>
      </c>
    </row>
    <row r="367" spans="1:25" x14ac:dyDescent="0.25">
      <c r="A367" s="336"/>
      <c r="B367" s="336" t="s">
        <v>446</v>
      </c>
      <c r="C367" s="336" t="s">
        <v>447</v>
      </c>
      <c r="D367" s="336" t="s">
        <v>4231</v>
      </c>
      <c r="E367" s="336"/>
      <c r="F367" s="336"/>
      <c r="G367" s="336"/>
      <c r="V367" s="336" t="s">
        <v>49</v>
      </c>
      <c r="W367" s="336">
        <v>11</v>
      </c>
      <c r="X367" s="336" t="s">
        <v>4232</v>
      </c>
      <c r="Y367" s="336" t="s">
        <v>2925</v>
      </c>
    </row>
    <row r="368" spans="1:25" x14ac:dyDescent="0.25">
      <c r="A368" s="336"/>
      <c r="B368" s="336" t="s">
        <v>448</v>
      </c>
      <c r="C368" s="336" t="s">
        <v>449</v>
      </c>
      <c r="D368" s="336" t="s">
        <v>4233</v>
      </c>
      <c r="E368" s="336"/>
      <c r="F368" s="336"/>
      <c r="G368" s="336"/>
      <c r="V368" s="336" t="s">
        <v>49</v>
      </c>
      <c r="W368" s="336">
        <v>12</v>
      </c>
      <c r="X368" s="336" t="s">
        <v>580</v>
      </c>
      <c r="Y368" s="336" t="s">
        <v>2925</v>
      </c>
    </row>
    <row r="369" spans="1:25" x14ac:dyDescent="0.25">
      <c r="A369" s="336"/>
      <c r="B369" s="336" t="s">
        <v>450</v>
      </c>
      <c r="C369" s="336" t="s">
        <v>451</v>
      </c>
      <c r="D369" s="336" t="s">
        <v>4234</v>
      </c>
      <c r="E369" s="336"/>
      <c r="F369" s="336"/>
      <c r="G369" s="336"/>
      <c r="V369" s="336" t="s">
        <v>49</v>
      </c>
      <c r="W369" s="336">
        <v>13</v>
      </c>
      <c r="X369" s="336" t="s">
        <v>4235</v>
      </c>
      <c r="Y369" s="336" t="s">
        <v>2925</v>
      </c>
    </row>
    <row r="370" spans="1:25" x14ac:dyDescent="0.25">
      <c r="A370" s="336"/>
      <c r="B370" s="336" t="s">
        <v>452</v>
      </c>
      <c r="C370" s="336" t="s">
        <v>453</v>
      </c>
      <c r="D370" s="336" t="s">
        <v>4236</v>
      </c>
      <c r="E370" s="336"/>
      <c r="F370" s="336"/>
      <c r="G370" s="336"/>
      <c r="V370" s="336" t="s">
        <v>49</v>
      </c>
      <c r="W370" s="336">
        <v>14</v>
      </c>
      <c r="X370" s="336" t="s">
        <v>4237</v>
      </c>
      <c r="Y370" s="336" t="s">
        <v>2925</v>
      </c>
    </row>
    <row r="371" spans="1:25" x14ac:dyDescent="0.25">
      <c r="A371" s="336"/>
      <c r="B371" s="336" t="s">
        <v>454</v>
      </c>
      <c r="C371" s="336" t="s">
        <v>455</v>
      </c>
      <c r="D371" s="336" t="s">
        <v>4238</v>
      </c>
      <c r="E371" s="336"/>
      <c r="F371" s="336"/>
      <c r="G371" s="336"/>
      <c r="V371" s="336" t="s">
        <v>49</v>
      </c>
      <c r="W371" s="336">
        <v>15</v>
      </c>
      <c r="X371" s="336" t="s">
        <v>4239</v>
      </c>
      <c r="Y371" s="336" t="s">
        <v>2925</v>
      </c>
    </row>
    <row r="372" spans="1:25" x14ac:dyDescent="0.25">
      <c r="A372" s="336"/>
      <c r="B372" s="336" t="s">
        <v>456</v>
      </c>
      <c r="C372" s="336" t="s">
        <v>457</v>
      </c>
      <c r="D372" s="336" t="s">
        <v>4240</v>
      </c>
      <c r="E372" s="336"/>
      <c r="F372" s="336"/>
      <c r="G372" s="336"/>
      <c r="V372" s="336" t="s">
        <v>49</v>
      </c>
      <c r="W372" s="336">
        <v>16</v>
      </c>
      <c r="X372" s="336" t="s">
        <v>4241</v>
      </c>
      <c r="Y372" s="336" t="s">
        <v>2925</v>
      </c>
    </row>
    <row r="373" spans="1:25" x14ac:dyDescent="0.25">
      <c r="A373" s="336"/>
      <c r="B373" s="336" t="s">
        <v>458</v>
      </c>
      <c r="C373" s="336" t="s">
        <v>459</v>
      </c>
      <c r="D373" s="336" t="s">
        <v>4242</v>
      </c>
      <c r="E373" s="336"/>
      <c r="F373" s="336"/>
      <c r="G373" s="336"/>
      <c r="V373" s="336" t="s">
        <v>49</v>
      </c>
      <c r="W373" s="336">
        <v>17</v>
      </c>
      <c r="X373" s="336" t="s">
        <v>4243</v>
      </c>
      <c r="Y373" s="336" t="s">
        <v>2925</v>
      </c>
    </row>
    <row r="374" spans="1:25" x14ac:dyDescent="0.25">
      <c r="A374" s="336"/>
      <c r="B374" s="336" t="s">
        <v>460</v>
      </c>
      <c r="C374" s="336" t="s">
        <v>461</v>
      </c>
      <c r="D374" s="336" t="s">
        <v>4244</v>
      </c>
      <c r="E374" s="336"/>
      <c r="F374" s="336"/>
      <c r="G374" s="336"/>
      <c r="V374" s="336" t="s">
        <v>49</v>
      </c>
      <c r="W374" s="336">
        <v>18</v>
      </c>
      <c r="X374" s="336" t="s">
        <v>4245</v>
      </c>
      <c r="Y374" s="336" t="s">
        <v>2925</v>
      </c>
    </row>
    <row r="375" spans="1:25" x14ac:dyDescent="0.25">
      <c r="A375" s="336"/>
      <c r="B375" s="336" t="s">
        <v>4246</v>
      </c>
      <c r="C375" s="336" t="s">
        <v>4247</v>
      </c>
      <c r="D375" s="336" t="s">
        <v>4248</v>
      </c>
      <c r="E375" s="336"/>
      <c r="F375" s="336"/>
      <c r="G375" s="336"/>
      <c r="V375" s="336" t="s">
        <v>49</v>
      </c>
      <c r="W375" s="336">
        <v>19</v>
      </c>
      <c r="X375" s="336" t="s">
        <v>4249</v>
      </c>
      <c r="Y375" s="336" t="s">
        <v>2925</v>
      </c>
    </row>
    <row r="376" spans="1:25" x14ac:dyDescent="0.25">
      <c r="A376" s="336"/>
      <c r="B376" s="336" t="s">
        <v>462</v>
      </c>
      <c r="C376" s="336" t="s">
        <v>463</v>
      </c>
      <c r="D376" s="336" t="s">
        <v>4250</v>
      </c>
      <c r="E376" s="336"/>
      <c r="F376" s="336"/>
      <c r="G376" s="336"/>
      <c r="V376" s="336" t="s">
        <v>49</v>
      </c>
      <c r="W376" s="336">
        <v>20</v>
      </c>
      <c r="X376" s="336" t="s">
        <v>4251</v>
      </c>
      <c r="Y376" s="336" t="s">
        <v>2925</v>
      </c>
    </row>
    <row r="377" spans="1:25" x14ac:dyDescent="0.25">
      <c r="A377" s="336"/>
      <c r="B377" s="336" t="s">
        <v>464</v>
      </c>
      <c r="C377" s="336" t="s">
        <v>465</v>
      </c>
      <c r="D377" s="336" t="s">
        <v>4252</v>
      </c>
      <c r="E377" s="336"/>
      <c r="F377" s="336"/>
      <c r="G377" s="336"/>
      <c r="V377" s="336" t="s">
        <v>49</v>
      </c>
      <c r="W377" s="336">
        <v>21</v>
      </c>
      <c r="X377" s="336" t="s">
        <v>4253</v>
      </c>
      <c r="Y377" s="336" t="s">
        <v>2925</v>
      </c>
    </row>
    <row r="378" spans="1:25" x14ac:dyDescent="0.25">
      <c r="A378" s="336"/>
      <c r="B378" s="336" t="s">
        <v>466</v>
      </c>
      <c r="C378" s="336" t="s">
        <v>467</v>
      </c>
      <c r="D378" s="336" t="s">
        <v>4254</v>
      </c>
      <c r="E378" s="336"/>
      <c r="F378" s="336"/>
      <c r="G378" s="336"/>
      <c r="V378" s="336" t="s">
        <v>49</v>
      </c>
      <c r="W378" s="336">
        <v>22</v>
      </c>
      <c r="X378" s="336" t="s">
        <v>4255</v>
      </c>
      <c r="Y378" s="336" t="s">
        <v>2925</v>
      </c>
    </row>
    <row r="379" spans="1:25" x14ac:dyDescent="0.25">
      <c r="A379" s="336"/>
      <c r="B379" s="336" t="s">
        <v>468</v>
      </c>
      <c r="C379" s="336" t="s">
        <v>469</v>
      </c>
      <c r="D379" s="336" t="s">
        <v>4256</v>
      </c>
      <c r="E379" s="336"/>
      <c r="F379" s="336"/>
      <c r="G379" s="336"/>
      <c r="V379" s="336" t="s">
        <v>49</v>
      </c>
      <c r="W379" s="336">
        <v>23</v>
      </c>
      <c r="X379" s="336" t="s">
        <v>4257</v>
      </c>
      <c r="Y379" s="336" t="s">
        <v>2925</v>
      </c>
    </row>
    <row r="380" spans="1:25" x14ac:dyDescent="0.25">
      <c r="A380" s="336"/>
      <c r="B380" s="336" t="s">
        <v>470</v>
      </c>
      <c r="C380" s="336" t="s">
        <v>471</v>
      </c>
      <c r="D380" s="336" t="s">
        <v>4258</v>
      </c>
      <c r="E380" s="336"/>
      <c r="F380" s="336"/>
      <c r="G380" s="336"/>
      <c r="V380" s="336" t="s">
        <v>49</v>
      </c>
      <c r="W380" s="336">
        <v>24</v>
      </c>
      <c r="X380" s="336" t="s">
        <v>4259</v>
      </c>
      <c r="Y380" s="336" t="s">
        <v>2925</v>
      </c>
    </row>
    <row r="381" spans="1:25" x14ac:dyDescent="0.25">
      <c r="A381" s="336"/>
      <c r="B381" s="336" t="s">
        <v>4260</v>
      </c>
      <c r="C381" s="336" t="s">
        <v>4261</v>
      </c>
      <c r="D381" s="336" t="s">
        <v>4262</v>
      </c>
      <c r="E381" s="336"/>
      <c r="F381" s="336"/>
      <c r="G381" s="336"/>
      <c r="V381" s="336" t="s">
        <v>49</v>
      </c>
      <c r="W381" s="336">
        <v>25</v>
      </c>
      <c r="X381" s="336" t="s">
        <v>4263</v>
      </c>
      <c r="Y381" s="336" t="s">
        <v>2925</v>
      </c>
    </row>
    <row r="382" spans="1:25" x14ac:dyDescent="0.25">
      <c r="A382" s="336"/>
      <c r="B382" s="336" t="s">
        <v>4264</v>
      </c>
      <c r="C382" s="336" t="s">
        <v>4264</v>
      </c>
      <c r="D382" s="336" t="s">
        <v>4265</v>
      </c>
      <c r="E382" s="336"/>
      <c r="F382" s="336"/>
      <c r="G382" s="336"/>
      <c r="V382" s="336" t="s">
        <v>49</v>
      </c>
      <c r="W382" s="336">
        <v>26</v>
      </c>
      <c r="X382" s="336" t="s">
        <v>4266</v>
      </c>
      <c r="Y382" s="336" t="s">
        <v>2925</v>
      </c>
    </row>
    <row r="383" spans="1:25" x14ac:dyDescent="0.25">
      <c r="A383" s="336"/>
      <c r="B383" s="336" t="s">
        <v>4267</v>
      </c>
      <c r="C383" s="336" t="s">
        <v>4267</v>
      </c>
      <c r="D383" s="336" t="s">
        <v>4268</v>
      </c>
      <c r="E383" s="336"/>
      <c r="F383" s="336"/>
      <c r="G383" s="336"/>
      <c r="V383" s="336" t="s">
        <v>49</v>
      </c>
      <c r="W383" s="336">
        <v>27</v>
      </c>
      <c r="X383" s="336" t="s">
        <v>4269</v>
      </c>
      <c r="Y383" s="336" t="s">
        <v>2925</v>
      </c>
    </row>
    <row r="384" spans="1:25" x14ac:dyDescent="0.25">
      <c r="A384" s="336"/>
      <c r="B384" s="336" t="s">
        <v>4270</v>
      </c>
      <c r="C384" s="336" t="s">
        <v>4270</v>
      </c>
      <c r="D384" s="336" t="s">
        <v>4271</v>
      </c>
      <c r="E384" s="336"/>
      <c r="F384" s="336"/>
      <c r="G384" s="336"/>
      <c r="V384" s="336" t="s">
        <v>49</v>
      </c>
      <c r="W384" s="336">
        <v>28</v>
      </c>
      <c r="X384" s="336" t="s">
        <v>4272</v>
      </c>
      <c r="Y384" s="336" t="s">
        <v>2925</v>
      </c>
    </row>
    <row r="385" spans="1:25" x14ac:dyDescent="0.25">
      <c r="A385" s="336"/>
      <c r="B385" s="336" t="s">
        <v>472</v>
      </c>
      <c r="C385" s="336" t="s">
        <v>473</v>
      </c>
      <c r="D385" s="336" t="s">
        <v>4273</v>
      </c>
      <c r="E385" s="336"/>
      <c r="F385" s="336"/>
      <c r="G385" s="336"/>
      <c r="V385" s="336" t="s">
        <v>32</v>
      </c>
      <c r="W385" s="336">
        <v>13</v>
      </c>
      <c r="X385" s="336" t="s">
        <v>4274</v>
      </c>
      <c r="Y385" s="336" t="s">
        <v>4275</v>
      </c>
    </row>
    <row r="386" spans="1:25" x14ac:dyDescent="0.25">
      <c r="A386" s="336"/>
      <c r="B386" s="336" t="s">
        <v>474</v>
      </c>
      <c r="C386" s="336" t="s">
        <v>475</v>
      </c>
      <c r="D386" s="336" t="s">
        <v>4276</v>
      </c>
      <c r="E386" s="336"/>
      <c r="F386" s="336"/>
      <c r="G386" s="336"/>
      <c r="V386" s="336" t="s">
        <v>32</v>
      </c>
      <c r="W386" s="336">
        <v>14</v>
      </c>
      <c r="X386" s="336" t="s">
        <v>4277</v>
      </c>
      <c r="Y386" s="336" t="s">
        <v>4275</v>
      </c>
    </row>
    <row r="387" spans="1:25" x14ac:dyDescent="0.25">
      <c r="A387" s="336"/>
      <c r="B387" s="336" t="s">
        <v>4278</v>
      </c>
      <c r="C387" s="336" t="s">
        <v>4279</v>
      </c>
      <c r="D387" s="336" t="s">
        <v>4280</v>
      </c>
      <c r="E387" s="336"/>
      <c r="F387" s="336"/>
      <c r="G387" s="336"/>
      <c r="V387" s="336" t="s">
        <v>32</v>
      </c>
      <c r="W387" s="336">
        <v>15</v>
      </c>
      <c r="X387" s="336" t="s">
        <v>4281</v>
      </c>
      <c r="Y387" s="336" t="s">
        <v>4275</v>
      </c>
    </row>
    <row r="388" spans="1:25" x14ac:dyDescent="0.25">
      <c r="A388" s="336"/>
      <c r="B388" s="336" t="s">
        <v>4282</v>
      </c>
      <c r="C388" s="336" t="s">
        <v>4283</v>
      </c>
      <c r="D388" s="336" t="s">
        <v>4284</v>
      </c>
      <c r="E388" s="336"/>
      <c r="F388" s="336"/>
      <c r="G388" s="336"/>
      <c r="V388" s="336" t="s">
        <v>32</v>
      </c>
      <c r="W388" s="336">
        <v>17</v>
      </c>
      <c r="X388" s="336" t="s">
        <v>4285</v>
      </c>
      <c r="Y388" s="336" t="s">
        <v>4275</v>
      </c>
    </row>
    <row r="389" spans="1:25" x14ac:dyDescent="0.25">
      <c r="A389" s="336"/>
      <c r="B389" s="336" t="s">
        <v>4286</v>
      </c>
      <c r="C389" s="336" t="s">
        <v>4287</v>
      </c>
      <c r="D389" s="336" t="s">
        <v>4288</v>
      </c>
      <c r="E389" s="336"/>
      <c r="F389" s="336"/>
      <c r="G389" s="336"/>
      <c r="V389" s="336" t="s">
        <v>51</v>
      </c>
      <c r="W389" s="336" t="s">
        <v>34</v>
      </c>
      <c r="X389" s="336" t="s">
        <v>4289</v>
      </c>
      <c r="Y389" s="336" t="s">
        <v>2611</v>
      </c>
    </row>
    <row r="390" spans="1:25" x14ac:dyDescent="0.25">
      <c r="A390" s="336"/>
      <c r="B390" s="336" t="s">
        <v>4290</v>
      </c>
      <c r="C390" s="336" t="s">
        <v>4291</v>
      </c>
      <c r="D390" s="336" t="s">
        <v>4292</v>
      </c>
      <c r="E390" s="336"/>
      <c r="F390" s="336"/>
      <c r="G390" s="336"/>
      <c r="V390" s="336" t="s">
        <v>51</v>
      </c>
      <c r="W390" s="336" t="s">
        <v>132</v>
      </c>
      <c r="X390" s="336" t="s">
        <v>4293</v>
      </c>
      <c r="Y390" s="336" t="s">
        <v>2611</v>
      </c>
    </row>
    <row r="391" spans="1:25" x14ac:dyDescent="0.25">
      <c r="A391" s="336"/>
      <c r="B391" s="336" t="s">
        <v>4294</v>
      </c>
      <c r="C391" s="336" t="s">
        <v>4295</v>
      </c>
      <c r="D391" s="336" t="s">
        <v>4296</v>
      </c>
      <c r="E391" s="336"/>
      <c r="F391" s="336"/>
      <c r="G391" s="336"/>
      <c r="V391" s="336" t="s">
        <v>51</v>
      </c>
      <c r="W391" s="336" t="s">
        <v>39</v>
      </c>
      <c r="X391" s="336" t="s">
        <v>4297</v>
      </c>
      <c r="Y391" s="336" t="s">
        <v>2611</v>
      </c>
    </row>
    <row r="392" spans="1:25" x14ac:dyDescent="0.25">
      <c r="A392" s="336"/>
      <c r="B392" s="336" t="s">
        <v>4298</v>
      </c>
      <c r="C392" s="336" t="s">
        <v>4299</v>
      </c>
      <c r="D392" s="336" t="s">
        <v>4300</v>
      </c>
      <c r="E392" s="336"/>
      <c r="F392" s="336"/>
      <c r="G392" s="336"/>
      <c r="V392" s="336" t="s">
        <v>51</v>
      </c>
      <c r="W392" s="336" t="s">
        <v>46</v>
      </c>
      <c r="X392" s="336" t="s">
        <v>4301</v>
      </c>
      <c r="Y392" s="336" t="s">
        <v>2611</v>
      </c>
    </row>
    <row r="393" spans="1:25" x14ac:dyDescent="0.25">
      <c r="A393" s="336"/>
      <c r="B393" s="336" t="s">
        <v>4302</v>
      </c>
      <c r="C393" s="336" t="s">
        <v>4303</v>
      </c>
      <c r="D393" s="336" t="s">
        <v>4304</v>
      </c>
      <c r="E393" s="336"/>
      <c r="F393" s="336"/>
      <c r="G393" s="336"/>
      <c r="V393" s="336" t="s">
        <v>51</v>
      </c>
      <c r="W393" s="336" t="s">
        <v>54</v>
      </c>
      <c r="X393" s="336" t="s">
        <v>4305</v>
      </c>
      <c r="Y393" s="336" t="s">
        <v>2611</v>
      </c>
    </row>
    <row r="394" spans="1:25" x14ac:dyDescent="0.25">
      <c r="A394" s="336"/>
      <c r="B394" s="336" t="s">
        <v>4306</v>
      </c>
      <c r="C394" s="336" t="s">
        <v>4307</v>
      </c>
      <c r="D394" s="336" t="s">
        <v>4308</v>
      </c>
      <c r="E394" s="336"/>
      <c r="F394" s="336"/>
      <c r="G394" s="336"/>
      <c r="V394" s="336" t="s">
        <v>51</v>
      </c>
      <c r="W394" s="336" t="s">
        <v>69</v>
      </c>
      <c r="X394" s="336" t="s">
        <v>4309</v>
      </c>
      <c r="Y394" s="336" t="s">
        <v>2611</v>
      </c>
    </row>
    <row r="395" spans="1:25" x14ac:dyDescent="0.25">
      <c r="A395" s="336"/>
      <c r="B395" s="336" t="s">
        <v>4310</v>
      </c>
      <c r="C395" s="336" t="s">
        <v>4311</v>
      </c>
      <c r="D395" s="336" t="s">
        <v>4312</v>
      </c>
      <c r="E395" s="336"/>
      <c r="F395" s="336"/>
      <c r="G395" s="336"/>
      <c r="V395" s="336" t="s">
        <v>51</v>
      </c>
      <c r="W395" s="336" t="s">
        <v>99</v>
      </c>
      <c r="X395" s="336" t="s">
        <v>4313</v>
      </c>
      <c r="Y395" s="336" t="s">
        <v>2611</v>
      </c>
    </row>
    <row r="396" spans="1:25" x14ac:dyDescent="0.25">
      <c r="A396" s="336"/>
      <c r="B396" s="336" t="s">
        <v>4314</v>
      </c>
      <c r="C396" s="336" t="s">
        <v>4315</v>
      </c>
      <c r="D396" s="336" t="s">
        <v>4316</v>
      </c>
      <c r="E396" s="336"/>
      <c r="F396" s="336"/>
      <c r="G396" s="336"/>
      <c r="V396" s="336" t="s">
        <v>51</v>
      </c>
      <c r="W396" s="336" t="s">
        <v>254</v>
      </c>
      <c r="X396" s="336" t="s">
        <v>4317</v>
      </c>
      <c r="Y396" s="336" t="s">
        <v>2611</v>
      </c>
    </row>
    <row r="397" spans="1:25" x14ac:dyDescent="0.25">
      <c r="A397" s="336"/>
      <c r="B397" s="336" t="s">
        <v>4318</v>
      </c>
      <c r="C397" s="336" t="s">
        <v>4319</v>
      </c>
      <c r="D397" s="336" t="s">
        <v>4320</v>
      </c>
      <c r="E397" s="336"/>
      <c r="F397" s="336"/>
      <c r="G397" s="336"/>
      <c r="V397" s="336" t="s">
        <v>51</v>
      </c>
      <c r="W397" s="336" t="s">
        <v>261</v>
      </c>
      <c r="X397" s="336" t="s">
        <v>4321</v>
      </c>
      <c r="Y397" s="336" t="s">
        <v>2611</v>
      </c>
    </row>
    <row r="398" spans="1:25" x14ac:dyDescent="0.25">
      <c r="A398" s="336"/>
      <c r="B398" s="336" t="s">
        <v>4322</v>
      </c>
      <c r="C398" s="336" t="s">
        <v>4323</v>
      </c>
      <c r="D398" s="336" t="s">
        <v>4324</v>
      </c>
      <c r="E398" s="336"/>
      <c r="F398" s="336"/>
      <c r="G398" s="336"/>
      <c r="V398" s="336" t="s">
        <v>51</v>
      </c>
      <c r="W398" s="336" t="s">
        <v>56</v>
      </c>
      <c r="X398" s="336" t="s">
        <v>4325</v>
      </c>
      <c r="Y398" s="336" t="s">
        <v>2611</v>
      </c>
    </row>
    <row r="399" spans="1:25" x14ac:dyDescent="0.25">
      <c r="A399" s="336"/>
      <c r="B399" s="336" t="s">
        <v>4326</v>
      </c>
      <c r="C399" s="336" t="s">
        <v>4327</v>
      </c>
      <c r="D399" s="336" t="s">
        <v>4328</v>
      </c>
      <c r="E399" s="336"/>
      <c r="F399" s="336"/>
      <c r="G399" s="336"/>
      <c r="V399" s="336" t="s">
        <v>51</v>
      </c>
      <c r="W399" s="336" t="s">
        <v>290</v>
      </c>
      <c r="X399" s="336" t="s">
        <v>4329</v>
      </c>
      <c r="Y399" s="336" t="s">
        <v>2611</v>
      </c>
    </row>
    <row r="400" spans="1:25" x14ac:dyDescent="0.25">
      <c r="A400" s="336"/>
      <c r="B400" s="336" t="s">
        <v>4330</v>
      </c>
      <c r="C400" s="336" t="s">
        <v>4331</v>
      </c>
      <c r="D400" s="336" t="s">
        <v>4332</v>
      </c>
      <c r="E400" s="336"/>
      <c r="F400" s="336"/>
      <c r="G400" s="336"/>
      <c r="V400" s="336" t="s">
        <v>51</v>
      </c>
      <c r="W400" s="336" t="s">
        <v>324</v>
      </c>
      <c r="X400" s="336" t="s">
        <v>4333</v>
      </c>
      <c r="Y400" s="336" t="s">
        <v>2611</v>
      </c>
    </row>
    <row r="401" spans="1:25" x14ac:dyDescent="0.25">
      <c r="A401" s="336"/>
      <c r="B401" s="336" t="s">
        <v>4334</v>
      </c>
      <c r="C401" s="336" t="s">
        <v>4335</v>
      </c>
      <c r="D401" s="336" t="s">
        <v>4336</v>
      </c>
      <c r="E401" s="336"/>
      <c r="F401" s="336"/>
      <c r="G401" s="336"/>
      <c r="V401" s="336" t="s">
        <v>51</v>
      </c>
      <c r="W401" s="336" t="s">
        <v>328</v>
      </c>
      <c r="X401" s="336" t="s">
        <v>4337</v>
      </c>
      <c r="Y401" s="336" t="s">
        <v>2611</v>
      </c>
    </row>
    <row r="402" spans="1:25" x14ac:dyDescent="0.25">
      <c r="A402" s="336"/>
      <c r="B402" s="336" t="s">
        <v>4338</v>
      </c>
      <c r="C402" s="336" t="s">
        <v>4339</v>
      </c>
      <c r="D402" s="336" t="s">
        <v>4340</v>
      </c>
      <c r="E402" s="336"/>
      <c r="F402" s="336"/>
      <c r="G402" s="336"/>
      <c r="V402" s="336" t="s">
        <v>51</v>
      </c>
      <c r="W402" s="336" t="s">
        <v>332</v>
      </c>
      <c r="X402" s="336" t="s">
        <v>4341</v>
      </c>
      <c r="Y402" s="336" t="s">
        <v>2611</v>
      </c>
    </row>
    <row r="403" spans="1:25" x14ac:dyDescent="0.25">
      <c r="A403" s="336"/>
      <c r="B403" s="336" t="s">
        <v>4342</v>
      </c>
      <c r="C403" s="336" t="s">
        <v>4343</v>
      </c>
      <c r="D403" s="336" t="s">
        <v>4344</v>
      </c>
      <c r="E403" s="336"/>
      <c r="F403" s="336"/>
      <c r="G403" s="336"/>
      <c r="V403" s="336" t="s">
        <v>51</v>
      </c>
      <c r="W403" s="336" t="s">
        <v>344</v>
      </c>
      <c r="X403" s="336" t="s">
        <v>4345</v>
      </c>
      <c r="Y403" s="336" t="s">
        <v>2611</v>
      </c>
    </row>
    <row r="404" spans="1:25" x14ac:dyDescent="0.25">
      <c r="A404" s="336"/>
      <c r="B404" s="336" t="s">
        <v>4346</v>
      </c>
      <c r="C404" s="336" t="s">
        <v>4347</v>
      </c>
      <c r="D404" s="336" t="s">
        <v>4348</v>
      </c>
      <c r="E404" s="336"/>
      <c r="F404" s="336"/>
      <c r="G404" s="336"/>
      <c r="V404" s="336" t="s">
        <v>51</v>
      </c>
      <c r="W404" s="336" t="s">
        <v>4349</v>
      </c>
      <c r="X404" s="336" t="s">
        <v>4350</v>
      </c>
      <c r="Y404" s="336" t="s">
        <v>4351</v>
      </c>
    </row>
    <row r="405" spans="1:25" x14ac:dyDescent="0.25">
      <c r="A405" s="336"/>
      <c r="B405" s="336" t="s">
        <v>4352</v>
      </c>
      <c r="C405" s="336" t="s">
        <v>4353</v>
      </c>
      <c r="D405" s="336" t="s">
        <v>4354</v>
      </c>
      <c r="E405" s="336"/>
      <c r="F405" s="336"/>
      <c r="G405" s="336"/>
      <c r="V405" s="336" t="s">
        <v>51</v>
      </c>
      <c r="W405" s="336" t="s">
        <v>4355</v>
      </c>
      <c r="X405" s="336" t="s">
        <v>4356</v>
      </c>
      <c r="Y405" s="336" t="s">
        <v>2611</v>
      </c>
    </row>
    <row r="406" spans="1:25" x14ac:dyDescent="0.25">
      <c r="A406" s="336"/>
      <c r="B406" s="336" t="s">
        <v>4357</v>
      </c>
      <c r="C406" s="336" t="s">
        <v>4358</v>
      </c>
      <c r="D406" s="336" t="s">
        <v>4359</v>
      </c>
      <c r="E406" s="336"/>
      <c r="F406" s="336"/>
      <c r="G406" s="336"/>
      <c r="V406" s="336" t="s">
        <v>51</v>
      </c>
      <c r="W406" s="336" t="s">
        <v>4360</v>
      </c>
      <c r="X406" s="336" t="s">
        <v>4361</v>
      </c>
      <c r="Y406" s="336" t="s">
        <v>2611</v>
      </c>
    </row>
    <row r="407" spans="1:25" x14ac:dyDescent="0.25">
      <c r="A407" s="336"/>
      <c r="B407" s="336" t="s">
        <v>4362</v>
      </c>
      <c r="C407" s="336" t="s">
        <v>4363</v>
      </c>
      <c r="D407" s="336" t="s">
        <v>4364</v>
      </c>
      <c r="E407" s="336"/>
      <c r="F407" s="336"/>
      <c r="G407" s="336"/>
      <c r="V407" s="336" t="s">
        <v>38</v>
      </c>
      <c r="W407" s="336" t="s">
        <v>4365</v>
      </c>
      <c r="X407" s="336" t="s">
        <v>4366</v>
      </c>
      <c r="Y407" s="336" t="s">
        <v>4367</v>
      </c>
    </row>
    <row r="408" spans="1:25" x14ac:dyDescent="0.25">
      <c r="A408" s="336"/>
      <c r="B408" s="336" t="s">
        <v>4368</v>
      </c>
      <c r="C408" s="336" t="s">
        <v>4369</v>
      </c>
      <c r="D408" s="336" t="s">
        <v>4370</v>
      </c>
      <c r="E408" s="336"/>
      <c r="F408" s="336"/>
      <c r="G408" s="336"/>
      <c r="V408" s="336" t="s">
        <v>38</v>
      </c>
      <c r="W408" s="336" t="s">
        <v>17</v>
      </c>
      <c r="X408" s="336" t="s">
        <v>4371</v>
      </c>
      <c r="Y408" s="336" t="s">
        <v>4367</v>
      </c>
    </row>
    <row r="409" spans="1:25" x14ac:dyDescent="0.25">
      <c r="A409" s="336"/>
      <c r="B409" s="336" t="s">
        <v>9</v>
      </c>
      <c r="C409" s="336" t="s">
        <v>12</v>
      </c>
      <c r="D409" s="336" t="s">
        <v>4372</v>
      </c>
      <c r="E409" s="336"/>
      <c r="F409" s="336"/>
      <c r="G409" s="336"/>
      <c r="V409" s="336" t="s">
        <v>38</v>
      </c>
      <c r="W409" s="336" t="s">
        <v>23</v>
      </c>
      <c r="X409" s="336" t="s">
        <v>4373</v>
      </c>
      <c r="Y409" s="336" t="s">
        <v>4367</v>
      </c>
    </row>
    <row r="410" spans="1:25" x14ac:dyDescent="0.25">
      <c r="A410" s="336"/>
      <c r="B410" s="336" t="s">
        <v>4374</v>
      </c>
      <c r="C410" s="336" t="s">
        <v>4375</v>
      </c>
      <c r="D410" s="336" t="s">
        <v>4376</v>
      </c>
      <c r="E410" s="336"/>
      <c r="F410" s="336"/>
      <c r="G410" s="336"/>
      <c r="V410" s="336" t="s">
        <v>38</v>
      </c>
      <c r="W410" s="336" t="s">
        <v>41</v>
      </c>
      <c r="X410" s="336" t="s">
        <v>4377</v>
      </c>
      <c r="Y410" s="336" t="s">
        <v>4367</v>
      </c>
    </row>
    <row r="411" spans="1:25" x14ac:dyDescent="0.25">
      <c r="A411" s="336"/>
      <c r="B411" s="336" t="s">
        <v>4378</v>
      </c>
      <c r="C411" s="336" t="s">
        <v>4379</v>
      </c>
      <c r="D411" s="336" t="s">
        <v>4380</v>
      </c>
      <c r="E411" s="336"/>
      <c r="F411" s="336"/>
      <c r="G411" s="336"/>
      <c r="V411" s="336" t="s">
        <v>38</v>
      </c>
      <c r="W411" s="336" t="s">
        <v>63</v>
      </c>
      <c r="X411" s="336" t="s">
        <v>4381</v>
      </c>
      <c r="Y411" s="336" t="s">
        <v>4367</v>
      </c>
    </row>
    <row r="412" spans="1:25" x14ac:dyDescent="0.25">
      <c r="A412" s="336"/>
      <c r="B412" s="336" t="s">
        <v>4382</v>
      </c>
      <c r="C412" s="336" t="s">
        <v>4383</v>
      </c>
      <c r="D412" s="336" t="s">
        <v>4384</v>
      </c>
      <c r="E412" s="336"/>
      <c r="F412" s="336"/>
      <c r="G412" s="336"/>
      <c r="V412" s="336" t="s">
        <v>38</v>
      </c>
      <c r="W412" s="336" t="s">
        <v>78</v>
      </c>
      <c r="X412" s="336" t="s">
        <v>4385</v>
      </c>
      <c r="Y412" s="336" t="s">
        <v>4367</v>
      </c>
    </row>
    <row r="413" spans="1:25" x14ac:dyDescent="0.25">
      <c r="A413" s="336"/>
      <c r="B413" s="336" t="s">
        <v>4386</v>
      </c>
      <c r="C413" s="336" t="s">
        <v>4387</v>
      </c>
      <c r="D413" s="336" t="s">
        <v>4388</v>
      </c>
      <c r="E413" s="336"/>
      <c r="F413" s="336"/>
      <c r="G413" s="336"/>
      <c r="V413" s="336" t="s">
        <v>38</v>
      </c>
      <c r="W413" s="336" t="s">
        <v>4389</v>
      </c>
      <c r="X413" s="336" t="s">
        <v>4390</v>
      </c>
      <c r="Y413" s="336" t="s">
        <v>4367</v>
      </c>
    </row>
    <row r="414" spans="1:25" x14ac:dyDescent="0.25">
      <c r="A414" s="336"/>
      <c r="B414" s="336" t="s">
        <v>4391</v>
      </c>
      <c r="C414" s="336" t="s">
        <v>4392</v>
      </c>
      <c r="D414" s="336" t="s">
        <v>4393</v>
      </c>
      <c r="E414" s="336"/>
      <c r="F414" s="336"/>
      <c r="G414" s="336"/>
      <c r="V414" s="336" t="s">
        <v>38</v>
      </c>
      <c r="W414" s="336" t="s">
        <v>274</v>
      </c>
      <c r="X414" s="336" t="s">
        <v>4394</v>
      </c>
      <c r="Y414" s="336" t="s">
        <v>4367</v>
      </c>
    </row>
    <row r="415" spans="1:25" x14ac:dyDescent="0.25">
      <c r="A415" s="336"/>
      <c r="B415" s="336" t="s">
        <v>4395</v>
      </c>
      <c r="C415" s="336" t="s">
        <v>4396</v>
      </c>
      <c r="D415" s="336" t="s">
        <v>4397</v>
      </c>
      <c r="E415" s="336"/>
      <c r="F415" s="336"/>
      <c r="G415" s="336"/>
      <c r="V415" s="336" t="s">
        <v>38</v>
      </c>
      <c r="W415" s="336" t="s">
        <v>312</v>
      </c>
      <c r="X415" s="336" t="s">
        <v>4398</v>
      </c>
      <c r="Y415" s="336" t="s">
        <v>4367</v>
      </c>
    </row>
    <row r="416" spans="1:25" x14ac:dyDescent="0.25">
      <c r="A416" s="336"/>
      <c r="B416" s="336" t="s">
        <v>4399</v>
      </c>
      <c r="C416" s="336" t="s">
        <v>4400</v>
      </c>
      <c r="D416" s="336" t="s">
        <v>4401</v>
      </c>
      <c r="E416" s="336"/>
      <c r="F416" s="336"/>
      <c r="G416" s="336"/>
      <c r="V416" s="336" t="s">
        <v>38</v>
      </c>
      <c r="W416" s="336" t="s">
        <v>4402</v>
      </c>
      <c r="X416" s="336" t="s">
        <v>4403</v>
      </c>
      <c r="Y416" s="336" t="s">
        <v>4367</v>
      </c>
    </row>
    <row r="417" spans="1:25" x14ac:dyDescent="0.25">
      <c r="A417" s="336"/>
      <c r="B417" s="336" t="s">
        <v>4404</v>
      </c>
      <c r="C417" s="336" t="s">
        <v>4405</v>
      </c>
      <c r="D417" s="336" t="s">
        <v>4406</v>
      </c>
      <c r="E417" s="336"/>
      <c r="F417" s="336"/>
      <c r="G417" s="336"/>
      <c r="V417" s="336" t="s">
        <v>38</v>
      </c>
      <c r="W417" s="336" t="s">
        <v>373</v>
      </c>
      <c r="X417" s="336" t="s">
        <v>4407</v>
      </c>
      <c r="Y417" s="336" t="s">
        <v>4367</v>
      </c>
    </row>
    <row r="418" spans="1:25" x14ac:dyDescent="0.25">
      <c r="A418" s="336"/>
      <c r="B418" s="336" t="s">
        <v>4408</v>
      </c>
      <c r="C418" s="336" t="s">
        <v>4409</v>
      </c>
      <c r="D418" s="336" t="s">
        <v>4410</v>
      </c>
      <c r="E418" s="336"/>
      <c r="F418" s="336"/>
      <c r="G418" s="336"/>
      <c r="V418" s="336" t="s">
        <v>38</v>
      </c>
      <c r="W418" s="336" t="s">
        <v>4411</v>
      </c>
      <c r="X418" s="336" t="s">
        <v>4412</v>
      </c>
      <c r="Y418" s="336" t="s">
        <v>4367</v>
      </c>
    </row>
    <row r="419" spans="1:25" x14ac:dyDescent="0.25">
      <c r="A419" s="336"/>
      <c r="B419" s="336" t="s">
        <v>4413</v>
      </c>
      <c r="C419" s="336" t="s">
        <v>4414</v>
      </c>
      <c r="D419" s="336" t="s">
        <v>4415</v>
      </c>
      <c r="E419" s="336"/>
      <c r="F419" s="336"/>
      <c r="G419" s="336"/>
      <c r="V419" s="336" t="s">
        <v>48</v>
      </c>
      <c r="W419" s="336" t="s">
        <v>36</v>
      </c>
      <c r="X419" s="336" t="s">
        <v>4416</v>
      </c>
      <c r="Y419" s="336" t="s">
        <v>3827</v>
      </c>
    </row>
    <row r="420" spans="1:25" x14ac:dyDescent="0.25">
      <c r="A420" s="336"/>
      <c r="B420" s="336" t="s">
        <v>4417</v>
      </c>
      <c r="C420" s="336" t="s">
        <v>4418</v>
      </c>
      <c r="D420" s="336" t="s">
        <v>4419</v>
      </c>
      <c r="E420" s="336"/>
      <c r="F420" s="336"/>
      <c r="G420" s="336"/>
      <c r="V420" s="336" t="s">
        <v>48</v>
      </c>
      <c r="W420" s="336" t="s">
        <v>39</v>
      </c>
      <c r="X420" s="336" t="s">
        <v>4420</v>
      </c>
      <c r="Y420" s="336" t="s">
        <v>3827</v>
      </c>
    </row>
    <row r="421" spans="1:25" x14ac:dyDescent="0.25">
      <c r="A421" s="336"/>
      <c r="B421" s="336" t="s">
        <v>4421</v>
      </c>
      <c r="C421" s="336" t="s">
        <v>4422</v>
      </c>
      <c r="D421" s="336" t="s">
        <v>4423</v>
      </c>
      <c r="E421" s="336"/>
      <c r="F421" s="336"/>
      <c r="G421" s="336"/>
      <c r="V421" s="336" t="s">
        <v>48</v>
      </c>
      <c r="W421" s="336" t="s">
        <v>4424</v>
      </c>
      <c r="X421" s="336" t="s">
        <v>4425</v>
      </c>
      <c r="Y421" s="336" t="s">
        <v>3827</v>
      </c>
    </row>
    <row r="422" spans="1:25" x14ac:dyDescent="0.25">
      <c r="A422" s="336"/>
      <c r="B422" s="336" t="s">
        <v>4426</v>
      </c>
      <c r="C422" s="336" t="s">
        <v>4427</v>
      </c>
      <c r="D422" s="336" t="s">
        <v>4428</v>
      </c>
      <c r="E422" s="336"/>
      <c r="F422" s="336"/>
      <c r="G422" s="336"/>
      <c r="V422" s="336" t="s">
        <v>48</v>
      </c>
      <c r="W422" s="336" t="s">
        <v>4429</v>
      </c>
      <c r="X422" s="336" t="s">
        <v>4430</v>
      </c>
      <c r="Y422" s="336" t="s">
        <v>3827</v>
      </c>
    </row>
    <row r="423" spans="1:25" x14ac:dyDescent="0.25">
      <c r="A423" s="336"/>
      <c r="B423" s="336" t="s">
        <v>4431</v>
      </c>
      <c r="C423" s="336" t="s">
        <v>4432</v>
      </c>
      <c r="D423" s="336" t="s">
        <v>4433</v>
      </c>
      <c r="E423" s="336"/>
      <c r="F423" s="336"/>
      <c r="G423" s="336"/>
      <c r="V423" s="336" t="s">
        <v>41</v>
      </c>
      <c r="W423" s="336" t="s">
        <v>2271</v>
      </c>
      <c r="X423" s="336" t="s">
        <v>4434</v>
      </c>
      <c r="Y423" s="336" t="s">
        <v>4367</v>
      </c>
    </row>
    <row r="424" spans="1:25" x14ac:dyDescent="0.25">
      <c r="A424" s="336"/>
      <c r="B424" s="336" t="s">
        <v>4435</v>
      </c>
      <c r="C424" s="336" t="s">
        <v>4436</v>
      </c>
      <c r="D424" s="336" t="s">
        <v>4437</v>
      </c>
      <c r="E424" s="336"/>
      <c r="F424" s="336"/>
      <c r="G424" s="336"/>
      <c r="V424" s="336" t="s">
        <v>41</v>
      </c>
      <c r="W424" s="336" t="s">
        <v>2272</v>
      </c>
      <c r="X424" s="336" t="s">
        <v>4438</v>
      </c>
      <c r="Y424" s="336" t="s">
        <v>4367</v>
      </c>
    </row>
    <row r="425" spans="1:25" x14ac:dyDescent="0.25">
      <c r="A425" s="336"/>
      <c r="B425" s="336" t="s">
        <v>4439</v>
      </c>
      <c r="C425" s="336" t="s">
        <v>4440</v>
      </c>
      <c r="D425" s="336" t="s">
        <v>4441</v>
      </c>
      <c r="E425" s="336"/>
      <c r="F425" s="336"/>
      <c r="G425" s="336"/>
      <c r="V425" s="336" t="s">
        <v>41</v>
      </c>
      <c r="W425" s="336" t="s">
        <v>3141</v>
      </c>
      <c r="X425" s="336" t="s">
        <v>4442</v>
      </c>
      <c r="Y425" s="336" t="s">
        <v>4367</v>
      </c>
    </row>
    <row r="426" spans="1:25" x14ac:dyDescent="0.25">
      <c r="A426" s="336"/>
      <c r="B426" s="336" t="s">
        <v>4443</v>
      </c>
      <c r="C426" s="336" t="s">
        <v>4444</v>
      </c>
      <c r="D426" s="336" t="s">
        <v>4445</v>
      </c>
      <c r="E426" s="336"/>
      <c r="F426" s="336"/>
      <c r="G426" s="336"/>
      <c r="V426" s="336" t="s">
        <v>41</v>
      </c>
      <c r="W426" s="336" t="s">
        <v>3163</v>
      </c>
      <c r="X426" s="336" t="s">
        <v>4446</v>
      </c>
      <c r="Y426" s="336" t="s">
        <v>4367</v>
      </c>
    </row>
    <row r="427" spans="1:25" x14ac:dyDescent="0.25">
      <c r="A427" s="336"/>
      <c r="B427" s="336" t="s">
        <v>4447</v>
      </c>
      <c r="C427" s="336" t="s">
        <v>4448</v>
      </c>
      <c r="D427" s="336" t="s">
        <v>4449</v>
      </c>
      <c r="E427" s="336"/>
      <c r="F427" s="336"/>
      <c r="G427" s="336"/>
      <c r="V427" s="336" t="s">
        <v>41</v>
      </c>
      <c r="W427" s="336" t="s">
        <v>3177</v>
      </c>
      <c r="X427" s="336" t="s">
        <v>4450</v>
      </c>
      <c r="Y427" s="336" t="s">
        <v>4367</v>
      </c>
    </row>
    <row r="428" spans="1:25" x14ac:dyDescent="0.25">
      <c r="A428" s="336"/>
      <c r="B428" s="336" t="s">
        <v>4451</v>
      </c>
      <c r="C428" s="336" t="s">
        <v>4452</v>
      </c>
      <c r="D428" s="336" t="s">
        <v>4453</v>
      </c>
      <c r="E428" s="336"/>
      <c r="F428" s="336"/>
      <c r="G428" s="336"/>
      <c r="V428" s="336" t="s">
        <v>41</v>
      </c>
      <c r="W428" s="336" t="s">
        <v>4454</v>
      </c>
      <c r="X428" s="336" t="s">
        <v>4455</v>
      </c>
      <c r="Y428" s="336" t="s">
        <v>4367</v>
      </c>
    </row>
    <row r="429" spans="1:25" x14ac:dyDescent="0.25">
      <c r="A429" s="336"/>
      <c r="B429" s="336" t="s">
        <v>4456</v>
      </c>
      <c r="C429" s="336" t="s">
        <v>4457</v>
      </c>
      <c r="D429" s="336" t="s">
        <v>4458</v>
      </c>
      <c r="E429" s="336"/>
      <c r="F429" s="336"/>
      <c r="G429" s="336"/>
      <c r="V429" s="336" t="s">
        <v>41</v>
      </c>
      <c r="W429" s="336" t="s">
        <v>3183</v>
      </c>
      <c r="X429" s="336" t="s">
        <v>4459</v>
      </c>
      <c r="Y429" s="336" t="s">
        <v>4367</v>
      </c>
    </row>
    <row r="430" spans="1:25" x14ac:dyDescent="0.25">
      <c r="A430" s="336"/>
      <c r="B430" s="336" t="s">
        <v>4460</v>
      </c>
      <c r="C430" s="336" t="s">
        <v>4461</v>
      </c>
      <c r="D430" s="336" t="s">
        <v>4462</v>
      </c>
      <c r="E430" s="336"/>
      <c r="F430" s="336"/>
      <c r="G430" s="336"/>
      <c r="V430" s="336" t="s">
        <v>41</v>
      </c>
      <c r="W430" s="336" t="s">
        <v>3204</v>
      </c>
      <c r="X430" s="336" t="s">
        <v>3250</v>
      </c>
      <c r="Y430" s="336" t="s">
        <v>4367</v>
      </c>
    </row>
    <row r="431" spans="1:25" x14ac:dyDescent="0.25">
      <c r="A431" s="336"/>
      <c r="B431" s="336" t="s">
        <v>4463</v>
      </c>
      <c r="C431" s="336" t="s">
        <v>4464</v>
      </c>
      <c r="D431" s="336" t="s">
        <v>4465</v>
      </c>
      <c r="E431" s="336"/>
      <c r="F431" s="336"/>
      <c r="G431" s="336"/>
      <c r="V431" s="336" t="s">
        <v>41</v>
      </c>
      <c r="W431" s="336" t="s">
        <v>3211</v>
      </c>
      <c r="X431" s="336" t="s">
        <v>4466</v>
      </c>
      <c r="Y431" s="336" t="s">
        <v>4367</v>
      </c>
    </row>
    <row r="432" spans="1:25" x14ac:dyDescent="0.25">
      <c r="A432" s="336"/>
      <c r="B432" s="336" t="s">
        <v>4467</v>
      </c>
      <c r="C432" s="336" t="s">
        <v>4468</v>
      </c>
      <c r="D432" s="336" t="s">
        <v>4469</v>
      </c>
      <c r="E432" s="336"/>
      <c r="F432" s="336"/>
      <c r="G432" s="336"/>
      <c r="V432" s="336" t="s">
        <v>42</v>
      </c>
      <c r="W432" s="336" t="s">
        <v>41</v>
      </c>
      <c r="X432" s="336" t="s">
        <v>4470</v>
      </c>
      <c r="Y432" s="336" t="s">
        <v>4471</v>
      </c>
    </row>
    <row r="433" spans="1:25" x14ac:dyDescent="0.25">
      <c r="A433" s="336"/>
      <c r="B433" s="336" t="s">
        <v>4472</v>
      </c>
      <c r="C433" s="336" t="s">
        <v>4473</v>
      </c>
      <c r="D433" s="336" t="s">
        <v>4474</v>
      </c>
      <c r="E433" s="336"/>
      <c r="F433" s="336"/>
      <c r="G433" s="336"/>
      <c r="V433" s="336" t="s">
        <v>42</v>
      </c>
      <c r="W433" s="336" t="s">
        <v>401</v>
      </c>
      <c r="X433" s="336" t="s">
        <v>4475</v>
      </c>
      <c r="Y433" s="336" t="s">
        <v>4471</v>
      </c>
    </row>
    <row r="434" spans="1:25" x14ac:dyDescent="0.25">
      <c r="A434" s="336"/>
      <c r="B434" s="336" t="s">
        <v>4476</v>
      </c>
      <c r="C434" s="336" t="s">
        <v>4477</v>
      </c>
      <c r="D434" s="336" t="s">
        <v>4478</v>
      </c>
      <c r="E434" s="336"/>
      <c r="F434" s="336"/>
      <c r="G434" s="336"/>
      <c r="V434" s="336" t="s">
        <v>42</v>
      </c>
      <c r="W434" s="336" t="s">
        <v>409</v>
      </c>
      <c r="X434" s="336" t="s">
        <v>4479</v>
      </c>
      <c r="Y434" s="336" t="s">
        <v>4471</v>
      </c>
    </row>
    <row r="435" spans="1:25" x14ac:dyDescent="0.25">
      <c r="A435" s="336"/>
      <c r="B435" s="336" t="s">
        <v>4480</v>
      </c>
      <c r="C435" s="336" t="s">
        <v>4481</v>
      </c>
      <c r="D435" s="336" t="s">
        <v>4482</v>
      </c>
      <c r="E435" s="336"/>
      <c r="F435" s="336"/>
      <c r="G435" s="336"/>
      <c r="V435" s="336" t="s">
        <v>46</v>
      </c>
      <c r="W435" s="336" t="s">
        <v>4483</v>
      </c>
      <c r="X435" s="336" t="s">
        <v>4484</v>
      </c>
      <c r="Y435" s="336" t="s">
        <v>521</v>
      </c>
    </row>
    <row r="436" spans="1:25" x14ac:dyDescent="0.25">
      <c r="A436" s="336"/>
      <c r="B436" s="336" t="s">
        <v>4485</v>
      </c>
      <c r="C436" s="336" t="s">
        <v>4486</v>
      </c>
      <c r="D436" s="336" t="s">
        <v>4487</v>
      </c>
      <c r="E436" s="336"/>
      <c r="F436" s="336"/>
      <c r="G436" s="336"/>
      <c r="V436" s="336" t="s">
        <v>46</v>
      </c>
      <c r="W436" s="336" t="s">
        <v>17</v>
      </c>
      <c r="X436" s="336" t="s">
        <v>4488</v>
      </c>
      <c r="Y436" s="336" t="s">
        <v>521</v>
      </c>
    </row>
    <row r="437" spans="1:25" x14ac:dyDescent="0.25">
      <c r="A437" s="336"/>
      <c r="B437" s="336" t="s">
        <v>4489</v>
      </c>
      <c r="C437" s="336" t="s">
        <v>4490</v>
      </c>
      <c r="D437" s="336" t="s">
        <v>4491</v>
      </c>
      <c r="E437" s="336"/>
      <c r="F437" s="336"/>
      <c r="G437" s="336"/>
      <c r="V437" s="336" t="s">
        <v>46</v>
      </c>
      <c r="W437" s="336" t="s">
        <v>26</v>
      </c>
      <c r="X437" s="336" t="s">
        <v>4492</v>
      </c>
      <c r="Y437" s="336" t="s">
        <v>521</v>
      </c>
    </row>
    <row r="438" spans="1:25" x14ac:dyDescent="0.25">
      <c r="A438" s="336"/>
      <c r="B438" s="336" t="s">
        <v>4493</v>
      </c>
      <c r="C438" s="336" t="s">
        <v>4494</v>
      </c>
      <c r="D438" s="336" t="s">
        <v>4495</v>
      </c>
      <c r="E438" s="336"/>
      <c r="F438" s="336"/>
      <c r="G438" s="336"/>
      <c r="V438" s="336" t="s">
        <v>46</v>
      </c>
      <c r="W438" s="336" t="s">
        <v>4496</v>
      </c>
      <c r="X438" s="336" t="s">
        <v>4497</v>
      </c>
      <c r="Y438" s="336" t="s">
        <v>521</v>
      </c>
    </row>
    <row r="439" spans="1:25" x14ac:dyDescent="0.25">
      <c r="A439" s="336"/>
      <c r="B439" s="336" t="s">
        <v>4498</v>
      </c>
      <c r="C439" s="336" t="s">
        <v>4499</v>
      </c>
      <c r="D439" s="336" t="s">
        <v>4500</v>
      </c>
      <c r="E439" s="336"/>
      <c r="F439" s="336"/>
      <c r="G439" s="336"/>
      <c r="V439" s="336" t="s">
        <v>46</v>
      </c>
      <c r="W439" s="336" t="s">
        <v>43</v>
      </c>
      <c r="X439" s="336" t="s">
        <v>4501</v>
      </c>
      <c r="Y439" s="336" t="s">
        <v>521</v>
      </c>
    </row>
    <row r="440" spans="1:25" x14ac:dyDescent="0.25">
      <c r="A440" s="336"/>
      <c r="B440" s="336" t="s">
        <v>4502</v>
      </c>
      <c r="C440" s="336" t="s">
        <v>4503</v>
      </c>
      <c r="D440" s="336" t="s">
        <v>4504</v>
      </c>
      <c r="E440" s="336"/>
      <c r="F440" s="336"/>
      <c r="G440" s="336"/>
      <c r="V440" s="336" t="s">
        <v>46</v>
      </c>
      <c r="W440" s="336" t="s">
        <v>4505</v>
      </c>
      <c r="X440" s="336" t="s">
        <v>4506</v>
      </c>
      <c r="Y440" s="336" t="s">
        <v>521</v>
      </c>
    </row>
    <row r="441" spans="1:25" x14ac:dyDescent="0.25">
      <c r="A441" s="336"/>
      <c r="B441" s="336" t="s">
        <v>4507</v>
      </c>
      <c r="C441" s="336" t="s">
        <v>4508</v>
      </c>
      <c r="D441" s="336" t="s">
        <v>4509</v>
      </c>
      <c r="E441" s="336"/>
      <c r="F441" s="336"/>
      <c r="G441" s="336"/>
      <c r="V441" s="336" t="s">
        <v>46</v>
      </c>
      <c r="W441" s="336" t="s">
        <v>4510</v>
      </c>
      <c r="X441" s="336" t="s">
        <v>4511</v>
      </c>
      <c r="Y441" s="336" t="s">
        <v>4512</v>
      </c>
    </row>
    <row r="442" spans="1:25" x14ac:dyDescent="0.25">
      <c r="A442" s="336"/>
      <c r="B442" s="336" t="s">
        <v>4513</v>
      </c>
      <c r="C442" s="336" t="s">
        <v>4514</v>
      </c>
      <c r="D442" s="336" t="s">
        <v>4515</v>
      </c>
      <c r="E442" s="336"/>
      <c r="F442" s="336"/>
      <c r="G442" s="336"/>
      <c r="V442" s="336" t="s">
        <v>46</v>
      </c>
      <c r="W442" s="336" t="s">
        <v>177</v>
      </c>
      <c r="X442" s="336" t="s">
        <v>4516</v>
      </c>
      <c r="Y442" s="336" t="s">
        <v>521</v>
      </c>
    </row>
    <row r="443" spans="1:25" x14ac:dyDescent="0.25">
      <c r="A443" s="336"/>
      <c r="B443" s="336" t="s">
        <v>4517</v>
      </c>
      <c r="C443" s="336" t="s">
        <v>4518</v>
      </c>
      <c r="D443" s="336" t="s">
        <v>4519</v>
      </c>
      <c r="E443" s="336"/>
      <c r="F443" s="336"/>
      <c r="G443" s="336"/>
      <c r="V443" s="336" t="s">
        <v>46</v>
      </c>
      <c r="W443" s="336" t="s">
        <v>4520</v>
      </c>
      <c r="X443" s="336" t="s">
        <v>4521</v>
      </c>
      <c r="Y443" s="336" t="s">
        <v>521</v>
      </c>
    </row>
    <row r="444" spans="1:25" x14ac:dyDescent="0.25">
      <c r="A444" s="336"/>
      <c r="B444" s="336" t="s">
        <v>4522</v>
      </c>
      <c r="C444" s="336" t="s">
        <v>4523</v>
      </c>
      <c r="D444" s="336" t="s">
        <v>4524</v>
      </c>
      <c r="E444" s="336"/>
      <c r="F444" s="336"/>
      <c r="G444" s="336"/>
      <c r="V444" s="336" t="s">
        <v>46</v>
      </c>
      <c r="W444" s="336" t="s">
        <v>290</v>
      </c>
      <c r="X444" s="336" t="s">
        <v>4525</v>
      </c>
      <c r="Y444" s="336" t="s">
        <v>521</v>
      </c>
    </row>
    <row r="445" spans="1:25" x14ac:dyDescent="0.25">
      <c r="A445" s="336"/>
      <c r="B445" s="336" t="s">
        <v>4526</v>
      </c>
      <c r="C445" s="336" t="s">
        <v>4527</v>
      </c>
      <c r="D445" s="336" t="s">
        <v>4528</v>
      </c>
      <c r="E445" s="336"/>
      <c r="F445" s="336"/>
      <c r="G445" s="336"/>
      <c r="V445" s="336" t="s">
        <v>46</v>
      </c>
      <c r="W445" s="336" t="s">
        <v>300</v>
      </c>
      <c r="X445" s="336" t="s">
        <v>4529</v>
      </c>
      <c r="Y445" s="336" t="s">
        <v>521</v>
      </c>
    </row>
    <row r="446" spans="1:25" x14ac:dyDescent="0.25">
      <c r="A446" s="336"/>
      <c r="B446" s="336" t="s">
        <v>4530</v>
      </c>
      <c r="C446" s="336" t="s">
        <v>4531</v>
      </c>
      <c r="D446" s="336" t="s">
        <v>4532</v>
      </c>
      <c r="E446" s="336"/>
      <c r="F446" s="336"/>
      <c r="G446" s="336"/>
      <c r="V446" s="336" t="s">
        <v>46</v>
      </c>
      <c r="W446" s="336" t="s">
        <v>320</v>
      </c>
      <c r="X446" s="336" t="s">
        <v>4533</v>
      </c>
      <c r="Y446" s="336" t="s">
        <v>521</v>
      </c>
    </row>
    <row r="447" spans="1:25" x14ac:dyDescent="0.25">
      <c r="A447" s="336"/>
      <c r="B447" s="336" t="s">
        <v>4534</v>
      </c>
      <c r="C447" s="336" t="s">
        <v>4535</v>
      </c>
      <c r="D447" s="336" t="s">
        <v>4536</v>
      </c>
      <c r="E447" s="336"/>
      <c r="F447" s="336"/>
      <c r="G447" s="336"/>
      <c r="V447" s="336" t="s">
        <v>46</v>
      </c>
      <c r="W447" s="336" t="s">
        <v>322</v>
      </c>
      <c r="X447" s="336" t="s">
        <v>4537</v>
      </c>
      <c r="Y447" s="336" t="s">
        <v>521</v>
      </c>
    </row>
    <row r="448" spans="1:25" x14ac:dyDescent="0.25">
      <c r="A448" s="336"/>
      <c r="B448" s="336" t="s">
        <v>4538</v>
      </c>
      <c r="C448" s="336" t="s">
        <v>4539</v>
      </c>
      <c r="D448" s="336" t="s">
        <v>4540</v>
      </c>
      <c r="E448" s="336"/>
      <c r="F448" s="336"/>
      <c r="G448" s="336"/>
      <c r="V448" s="336" t="s">
        <v>46</v>
      </c>
      <c r="W448" s="336" t="s">
        <v>362</v>
      </c>
      <c r="X448" s="336" t="s">
        <v>4541</v>
      </c>
      <c r="Y448" s="336" t="s">
        <v>521</v>
      </c>
    </row>
    <row r="449" spans="1:25" x14ac:dyDescent="0.25">
      <c r="A449" s="336"/>
      <c r="B449" s="336" t="s">
        <v>4542</v>
      </c>
      <c r="C449" s="336" t="s">
        <v>4543</v>
      </c>
      <c r="D449" s="336" t="s">
        <v>4544</v>
      </c>
      <c r="E449" s="336"/>
      <c r="F449" s="336"/>
      <c r="G449" s="336"/>
      <c r="V449" s="336" t="s">
        <v>46</v>
      </c>
      <c r="W449" s="336" t="s">
        <v>4545</v>
      </c>
      <c r="X449" s="336" t="s">
        <v>4546</v>
      </c>
      <c r="Y449" s="336" t="s">
        <v>521</v>
      </c>
    </row>
    <row r="450" spans="1:25" x14ac:dyDescent="0.25">
      <c r="A450" s="336"/>
      <c r="B450" s="336" t="s">
        <v>4547</v>
      </c>
      <c r="C450" s="336" t="s">
        <v>4548</v>
      </c>
      <c r="D450" s="336" t="s">
        <v>4549</v>
      </c>
      <c r="E450" s="336"/>
      <c r="F450" s="336"/>
      <c r="G450" s="336"/>
      <c r="V450" s="336" t="s">
        <v>46</v>
      </c>
      <c r="W450" s="336" t="s">
        <v>364</v>
      </c>
      <c r="X450" s="336" t="s">
        <v>4550</v>
      </c>
      <c r="Y450" s="336" t="s">
        <v>521</v>
      </c>
    </row>
    <row r="451" spans="1:25" x14ac:dyDescent="0.25">
      <c r="A451" s="336"/>
      <c r="B451" s="336" t="s">
        <v>4551</v>
      </c>
      <c r="C451" s="336" t="s">
        <v>4552</v>
      </c>
      <c r="D451" s="336" t="s">
        <v>4553</v>
      </c>
      <c r="E451" s="336"/>
      <c r="F451" s="336"/>
      <c r="G451" s="336"/>
      <c r="V451" s="336" t="s">
        <v>46</v>
      </c>
      <c r="W451" s="336" t="s">
        <v>4554</v>
      </c>
      <c r="X451" s="336" t="s">
        <v>4555</v>
      </c>
      <c r="Y451" s="336" t="s">
        <v>521</v>
      </c>
    </row>
    <row r="452" spans="1:25" x14ac:dyDescent="0.25">
      <c r="A452" s="336"/>
      <c r="B452" s="336" t="s">
        <v>4556</v>
      </c>
      <c r="C452" s="336" t="s">
        <v>4557</v>
      </c>
      <c r="D452" s="336" t="s">
        <v>4558</v>
      </c>
      <c r="E452" s="336"/>
      <c r="F452" s="336"/>
      <c r="G452" s="336"/>
      <c r="V452" s="336" t="s">
        <v>46</v>
      </c>
      <c r="W452" s="336" t="s">
        <v>379</v>
      </c>
      <c r="X452" s="336" t="s">
        <v>4559</v>
      </c>
      <c r="Y452" s="336" t="s">
        <v>521</v>
      </c>
    </row>
    <row r="453" spans="1:25" x14ac:dyDescent="0.25">
      <c r="A453" s="336"/>
      <c r="B453" s="336" t="s">
        <v>4560</v>
      </c>
      <c r="C453" s="336" t="s">
        <v>4561</v>
      </c>
      <c r="D453" s="336" t="s">
        <v>4562</v>
      </c>
      <c r="E453" s="336"/>
      <c r="F453" s="336"/>
      <c r="G453" s="336"/>
      <c r="V453" s="336" t="s">
        <v>46</v>
      </c>
      <c r="W453" s="336" t="s">
        <v>4563</v>
      </c>
      <c r="X453" s="336" t="s">
        <v>4564</v>
      </c>
      <c r="Y453" s="336" t="s">
        <v>521</v>
      </c>
    </row>
    <row r="454" spans="1:25" x14ac:dyDescent="0.25">
      <c r="A454" s="336"/>
      <c r="B454" s="336" t="s">
        <v>4565</v>
      </c>
      <c r="C454" s="336" t="s">
        <v>4566</v>
      </c>
      <c r="D454" s="336" t="s">
        <v>4567</v>
      </c>
      <c r="E454" s="336"/>
      <c r="F454" s="336"/>
      <c r="G454" s="336"/>
      <c r="V454" s="336" t="s">
        <v>46</v>
      </c>
      <c r="W454" s="336" t="s">
        <v>4568</v>
      </c>
      <c r="X454" s="336" t="s">
        <v>4569</v>
      </c>
      <c r="Y454" s="336" t="s">
        <v>521</v>
      </c>
    </row>
    <row r="455" spans="1:25" x14ac:dyDescent="0.25">
      <c r="A455" s="336"/>
      <c r="B455" s="336" t="s">
        <v>4570</v>
      </c>
      <c r="C455" s="336" t="s">
        <v>4571</v>
      </c>
      <c r="D455" s="336" t="s">
        <v>4572</v>
      </c>
      <c r="E455" s="336"/>
      <c r="F455" s="336"/>
      <c r="G455" s="336"/>
      <c r="V455" s="336" t="s">
        <v>46</v>
      </c>
      <c r="W455" s="336" t="s">
        <v>393</v>
      </c>
      <c r="X455" s="336" t="s">
        <v>4573</v>
      </c>
      <c r="Y455" s="336" t="s">
        <v>521</v>
      </c>
    </row>
    <row r="456" spans="1:25" x14ac:dyDescent="0.25">
      <c r="A456" s="336"/>
      <c r="B456" s="336" t="s">
        <v>4574</v>
      </c>
      <c r="C456" s="336" t="s">
        <v>4575</v>
      </c>
      <c r="D456" s="336" t="s">
        <v>4576</v>
      </c>
      <c r="E456" s="336"/>
      <c r="F456" s="336"/>
      <c r="G456" s="336"/>
      <c r="V456" s="336" t="s">
        <v>46</v>
      </c>
      <c r="W456" s="336" t="s">
        <v>4577</v>
      </c>
      <c r="X456" s="336" t="s">
        <v>4578</v>
      </c>
      <c r="Y456" s="336" t="s">
        <v>521</v>
      </c>
    </row>
    <row r="457" spans="1:25" x14ac:dyDescent="0.25">
      <c r="A457" s="336"/>
      <c r="B457" s="336" t="s">
        <v>4579</v>
      </c>
      <c r="C457" s="336" t="s">
        <v>4580</v>
      </c>
      <c r="D457" s="336" t="s">
        <v>4581</v>
      </c>
      <c r="E457" s="336"/>
      <c r="F457" s="336"/>
      <c r="G457" s="336"/>
      <c r="V457" s="336" t="s">
        <v>46</v>
      </c>
      <c r="W457" s="336" t="s">
        <v>395</v>
      </c>
      <c r="X457" s="336" t="s">
        <v>4582</v>
      </c>
      <c r="Y457" s="336" t="s">
        <v>521</v>
      </c>
    </row>
    <row r="458" spans="1:25" x14ac:dyDescent="0.25">
      <c r="A458" s="336"/>
      <c r="B458" s="336" t="s">
        <v>4583</v>
      </c>
      <c r="C458" s="336" t="s">
        <v>4584</v>
      </c>
      <c r="D458" s="336" t="s">
        <v>4585</v>
      </c>
      <c r="E458" s="336"/>
      <c r="F458" s="336"/>
      <c r="G458" s="336"/>
      <c r="V458" s="336" t="s">
        <v>46</v>
      </c>
      <c r="W458" s="336" t="s">
        <v>405</v>
      </c>
      <c r="X458" s="336" t="s">
        <v>4586</v>
      </c>
      <c r="Y458" s="336" t="s">
        <v>521</v>
      </c>
    </row>
    <row r="459" spans="1:25" x14ac:dyDescent="0.25">
      <c r="A459" s="336"/>
      <c r="B459" s="336" t="s">
        <v>4587</v>
      </c>
      <c r="C459" s="336" t="s">
        <v>4588</v>
      </c>
      <c r="D459" s="336" t="s">
        <v>4589</v>
      </c>
      <c r="E459" s="336"/>
      <c r="F459" s="336"/>
      <c r="G459" s="336"/>
      <c r="V459" s="336" t="s">
        <v>46</v>
      </c>
      <c r="W459" s="336" t="s">
        <v>409</v>
      </c>
      <c r="X459" s="336" t="s">
        <v>4590</v>
      </c>
      <c r="Y459" s="336" t="s">
        <v>521</v>
      </c>
    </row>
    <row r="460" spans="1:25" x14ac:dyDescent="0.25">
      <c r="A460" s="336"/>
      <c r="B460" s="336" t="s">
        <v>4591</v>
      </c>
      <c r="C460" s="336" t="s">
        <v>4592</v>
      </c>
      <c r="D460" s="336" t="s">
        <v>4593</v>
      </c>
      <c r="E460" s="336"/>
      <c r="F460" s="336"/>
      <c r="G460" s="336"/>
      <c r="V460" s="336" t="s">
        <v>46</v>
      </c>
      <c r="W460" s="336" t="s">
        <v>4594</v>
      </c>
      <c r="X460" s="336" t="s">
        <v>4595</v>
      </c>
      <c r="Y460" s="336" t="s">
        <v>521</v>
      </c>
    </row>
    <row r="461" spans="1:25" x14ac:dyDescent="0.25">
      <c r="A461" s="336"/>
      <c r="B461" s="336" t="s">
        <v>476</v>
      </c>
      <c r="C461" s="336" t="s">
        <v>477</v>
      </c>
      <c r="D461" s="336" t="s">
        <v>4596</v>
      </c>
      <c r="E461" s="336"/>
      <c r="F461" s="336"/>
      <c r="G461" s="336"/>
      <c r="V461" s="336" t="s">
        <v>46</v>
      </c>
      <c r="W461" s="336" t="s">
        <v>458</v>
      </c>
      <c r="X461" s="336" t="s">
        <v>4597</v>
      </c>
      <c r="Y461" s="336" t="s">
        <v>521</v>
      </c>
    </row>
    <row r="462" spans="1:25" x14ac:dyDescent="0.25">
      <c r="A462" s="336"/>
      <c r="B462" s="336" t="s">
        <v>478</v>
      </c>
      <c r="C462" s="336" t="s">
        <v>479</v>
      </c>
      <c r="D462" s="336" t="s">
        <v>4598</v>
      </c>
      <c r="E462" s="336"/>
      <c r="F462" s="336"/>
      <c r="G462" s="336"/>
      <c r="V462" s="336" t="s">
        <v>31</v>
      </c>
      <c r="W462" s="336" t="s">
        <v>4365</v>
      </c>
      <c r="X462" s="336" t="s">
        <v>4599</v>
      </c>
      <c r="Y462" s="336" t="s">
        <v>3827</v>
      </c>
    </row>
    <row r="463" spans="1:25" x14ac:dyDescent="0.25">
      <c r="A463" s="336"/>
      <c r="B463" s="336" t="s">
        <v>480</v>
      </c>
      <c r="C463" s="336" t="s">
        <v>481</v>
      </c>
      <c r="D463" s="336" t="s">
        <v>4600</v>
      </c>
      <c r="E463" s="336"/>
      <c r="F463" s="336"/>
      <c r="G463" s="336"/>
      <c r="V463" s="336" t="s">
        <v>31</v>
      </c>
      <c r="W463" s="336" t="s">
        <v>51</v>
      </c>
      <c r="X463" s="336" t="s">
        <v>4601</v>
      </c>
      <c r="Y463" s="336" t="s">
        <v>3827</v>
      </c>
    </row>
    <row r="464" spans="1:25" x14ac:dyDescent="0.25">
      <c r="A464" s="336"/>
      <c r="B464" s="336" t="s">
        <v>482</v>
      </c>
      <c r="C464" s="336" t="s">
        <v>483</v>
      </c>
      <c r="D464" s="336" t="s">
        <v>4602</v>
      </c>
      <c r="E464" s="336"/>
      <c r="F464" s="336"/>
      <c r="G464" s="336"/>
      <c r="V464" s="336" t="s">
        <v>31</v>
      </c>
      <c r="W464" s="336" t="s">
        <v>4603</v>
      </c>
      <c r="X464" s="336" t="s">
        <v>4604</v>
      </c>
      <c r="Y464" s="336" t="s">
        <v>3827</v>
      </c>
    </row>
    <row r="465" spans="1:25" x14ac:dyDescent="0.25">
      <c r="A465" s="336"/>
      <c r="B465" s="336" t="s">
        <v>484</v>
      </c>
      <c r="C465" s="336" t="s">
        <v>485</v>
      </c>
      <c r="D465" s="336" t="s">
        <v>4605</v>
      </c>
      <c r="E465" s="336"/>
      <c r="F465" s="336"/>
      <c r="G465" s="336"/>
      <c r="V465" s="336" t="s">
        <v>31</v>
      </c>
      <c r="W465" s="336" t="s">
        <v>35</v>
      </c>
      <c r="X465" s="336" t="s">
        <v>4606</v>
      </c>
      <c r="Y465" s="336" t="s">
        <v>3827</v>
      </c>
    </row>
    <row r="466" spans="1:25" x14ac:dyDescent="0.25">
      <c r="A466" s="336"/>
      <c r="B466" s="336" t="s">
        <v>486</v>
      </c>
      <c r="C466" s="336" t="s">
        <v>487</v>
      </c>
      <c r="D466" s="336" t="s">
        <v>4607</v>
      </c>
      <c r="E466" s="336"/>
      <c r="F466" s="336"/>
      <c r="G466" s="336"/>
      <c r="V466" s="336" t="s">
        <v>31</v>
      </c>
      <c r="W466" s="336" t="s">
        <v>4505</v>
      </c>
      <c r="X466" s="336" t="s">
        <v>4608</v>
      </c>
      <c r="Y466" s="336" t="s">
        <v>3827</v>
      </c>
    </row>
    <row r="467" spans="1:25" x14ac:dyDescent="0.25">
      <c r="A467" s="336"/>
      <c r="B467" s="336" t="s">
        <v>488</v>
      </c>
      <c r="C467" s="336" t="s">
        <v>489</v>
      </c>
      <c r="D467" s="336" t="s">
        <v>4609</v>
      </c>
      <c r="E467" s="336"/>
      <c r="F467" s="336"/>
      <c r="G467" s="336"/>
      <c r="V467" s="336" t="s">
        <v>31</v>
      </c>
      <c r="W467" s="336" t="s">
        <v>69</v>
      </c>
      <c r="X467" s="336" t="s">
        <v>4610</v>
      </c>
      <c r="Y467" s="336" t="s">
        <v>3827</v>
      </c>
    </row>
    <row r="468" spans="1:25" x14ac:dyDescent="0.25">
      <c r="A468" s="336"/>
      <c r="B468" s="336" t="s">
        <v>490</v>
      </c>
      <c r="C468" s="336" t="s">
        <v>491</v>
      </c>
      <c r="D468" s="336" t="s">
        <v>4611</v>
      </c>
      <c r="E468" s="336"/>
      <c r="F468" s="336"/>
      <c r="G468" s="336"/>
      <c r="V468" s="336" t="s">
        <v>31</v>
      </c>
      <c r="W468" s="336" t="s">
        <v>67</v>
      </c>
      <c r="X468" s="336" t="s">
        <v>4612</v>
      </c>
      <c r="Y468" s="336" t="s">
        <v>3827</v>
      </c>
    </row>
    <row r="469" spans="1:25" x14ac:dyDescent="0.25">
      <c r="A469" s="336"/>
      <c r="B469" s="336" t="s">
        <v>492</v>
      </c>
      <c r="C469" s="336" t="s">
        <v>493</v>
      </c>
      <c r="D469" s="336" t="s">
        <v>4613</v>
      </c>
      <c r="E469" s="336"/>
      <c r="F469" s="336"/>
      <c r="G469" s="336"/>
      <c r="V469" s="336" t="s">
        <v>31</v>
      </c>
      <c r="W469" s="336" t="s">
        <v>63</v>
      </c>
      <c r="X469" s="336" t="s">
        <v>4614</v>
      </c>
      <c r="Y469" s="336" t="s">
        <v>3827</v>
      </c>
    </row>
    <row r="470" spans="1:25" x14ac:dyDescent="0.25">
      <c r="A470" s="336"/>
      <c r="B470" s="336" t="s">
        <v>4615</v>
      </c>
      <c r="C470" s="336" t="s">
        <v>4616</v>
      </c>
      <c r="D470" s="336" t="s">
        <v>4617</v>
      </c>
      <c r="E470" s="336"/>
      <c r="F470" s="336"/>
      <c r="G470" s="336"/>
      <c r="V470" s="336" t="s">
        <v>31</v>
      </c>
      <c r="W470" s="336" t="s">
        <v>3251</v>
      </c>
      <c r="X470" s="336" t="s">
        <v>4618</v>
      </c>
      <c r="Y470" s="336" t="s">
        <v>3827</v>
      </c>
    </row>
    <row r="471" spans="1:25" x14ac:dyDescent="0.25">
      <c r="A471" s="336"/>
      <c r="B471" s="336" t="s">
        <v>4619</v>
      </c>
      <c r="C471" s="336" t="s">
        <v>4620</v>
      </c>
      <c r="D471" s="336" t="s">
        <v>4621</v>
      </c>
      <c r="E471" s="336"/>
      <c r="F471" s="336"/>
      <c r="G471" s="336"/>
      <c r="V471" s="336" t="s">
        <v>31</v>
      </c>
      <c r="W471" s="336" t="s">
        <v>80</v>
      </c>
      <c r="X471" s="336" t="s">
        <v>4622</v>
      </c>
      <c r="Y471" s="336" t="s">
        <v>3827</v>
      </c>
    </row>
    <row r="472" spans="1:25" x14ac:dyDescent="0.25">
      <c r="A472" s="336"/>
      <c r="B472" s="336" t="s">
        <v>494</v>
      </c>
      <c r="C472" s="336" t="s">
        <v>495</v>
      </c>
      <c r="D472" s="336" t="s">
        <v>4623</v>
      </c>
      <c r="E472" s="336"/>
      <c r="F472" s="336"/>
      <c r="G472" s="336"/>
      <c r="V472" s="336" t="s">
        <v>31</v>
      </c>
      <c r="W472" s="336" t="s">
        <v>4624</v>
      </c>
      <c r="X472" s="336" t="s">
        <v>4625</v>
      </c>
      <c r="Y472" s="336" t="s">
        <v>3827</v>
      </c>
    </row>
    <row r="473" spans="1:25" x14ac:dyDescent="0.25">
      <c r="A473" s="336"/>
      <c r="B473" s="336" t="s">
        <v>496</v>
      </c>
      <c r="C473" s="336" t="s">
        <v>497</v>
      </c>
      <c r="D473" s="336" t="s">
        <v>4626</v>
      </c>
      <c r="E473" s="336"/>
      <c r="F473" s="336"/>
      <c r="G473" s="336"/>
      <c r="V473" s="336" t="s">
        <v>31</v>
      </c>
      <c r="W473" s="336" t="s">
        <v>4627</v>
      </c>
      <c r="X473" s="336" t="s">
        <v>4628</v>
      </c>
      <c r="Y473" s="336" t="s">
        <v>3827</v>
      </c>
    </row>
    <row r="474" spans="1:25" x14ac:dyDescent="0.25">
      <c r="A474" s="336"/>
      <c r="B474" s="336" t="s">
        <v>4629</v>
      </c>
      <c r="C474" s="336" t="s">
        <v>4630</v>
      </c>
      <c r="D474" s="336" t="s">
        <v>4631</v>
      </c>
      <c r="E474" s="336"/>
      <c r="F474" s="336"/>
      <c r="G474" s="336"/>
      <c r="V474" s="336" t="s">
        <v>31</v>
      </c>
      <c r="W474" s="336" t="s">
        <v>4632</v>
      </c>
      <c r="X474" s="336" t="s">
        <v>4633</v>
      </c>
      <c r="Y474" s="336" t="s">
        <v>3827</v>
      </c>
    </row>
    <row r="475" spans="1:25" x14ac:dyDescent="0.25">
      <c r="A475" s="336"/>
      <c r="B475" s="336" t="s">
        <v>498</v>
      </c>
      <c r="C475" s="336" t="s">
        <v>499</v>
      </c>
      <c r="D475" s="336" t="s">
        <v>4634</v>
      </c>
      <c r="E475" s="336"/>
      <c r="F475" s="336"/>
      <c r="G475" s="336"/>
      <c r="V475" s="336" t="s">
        <v>31</v>
      </c>
      <c r="W475" s="336" t="s">
        <v>4635</v>
      </c>
      <c r="X475" s="336" t="s">
        <v>4636</v>
      </c>
      <c r="Y475" s="336" t="s">
        <v>3827</v>
      </c>
    </row>
    <row r="476" spans="1:25" x14ac:dyDescent="0.25">
      <c r="A476" s="336"/>
      <c r="B476" s="336" t="s">
        <v>500</v>
      </c>
      <c r="C476" s="336" t="s">
        <v>501</v>
      </c>
      <c r="D476" s="336" t="s">
        <v>4637</v>
      </c>
      <c r="E476" s="336"/>
      <c r="F476" s="336"/>
      <c r="G476" s="336"/>
      <c r="V476" s="336" t="s">
        <v>31</v>
      </c>
      <c r="W476" s="336" t="s">
        <v>219</v>
      </c>
      <c r="X476" s="336" t="s">
        <v>4638</v>
      </c>
      <c r="Y476" s="336" t="s">
        <v>3827</v>
      </c>
    </row>
    <row r="477" spans="1:25" x14ac:dyDescent="0.25">
      <c r="A477" s="336"/>
      <c r="B477" s="336" t="s">
        <v>502</v>
      </c>
      <c r="C477" s="336" t="s">
        <v>503</v>
      </c>
      <c r="D477" s="336" t="s">
        <v>4639</v>
      </c>
      <c r="E477" s="336"/>
      <c r="F477" s="336"/>
      <c r="G477" s="336"/>
      <c r="V477" s="336" t="s">
        <v>31</v>
      </c>
      <c r="W477" s="336" t="s">
        <v>230</v>
      </c>
      <c r="X477" s="336" t="s">
        <v>4640</v>
      </c>
      <c r="Y477" s="336" t="s">
        <v>3827</v>
      </c>
    </row>
    <row r="478" spans="1:25" x14ac:dyDescent="0.25">
      <c r="A478" s="336"/>
      <c r="B478" s="336" t="s">
        <v>504</v>
      </c>
      <c r="C478" s="336" t="s">
        <v>505</v>
      </c>
      <c r="D478" s="336" t="s">
        <v>4641</v>
      </c>
      <c r="E478" s="336"/>
      <c r="F478" s="336"/>
      <c r="G478" s="336"/>
      <c r="V478" s="336" t="s">
        <v>31</v>
      </c>
      <c r="W478" s="336" t="s">
        <v>274</v>
      </c>
      <c r="X478" s="336" t="s">
        <v>4642</v>
      </c>
      <c r="Y478" s="336" t="s">
        <v>3827</v>
      </c>
    </row>
    <row r="479" spans="1:25" x14ac:dyDescent="0.25">
      <c r="A479" s="336"/>
      <c r="B479" s="336" t="s">
        <v>506</v>
      </c>
      <c r="C479" s="336" t="s">
        <v>507</v>
      </c>
      <c r="D479" s="336" t="s">
        <v>4643</v>
      </c>
      <c r="E479" s="336"/>
      <c r="F479" s="336"/>
      <c r="G479" s="336"/>
      <c r="V479" s="336" t="s">
        <v>31</v>
      </c>
      <c r="W479" s="336" t="s">
        <v>292</v>
      </c>
      <c r="X479" s="336" t="s">
        <v>4644</v>
      </c>
      <c r="Y479" s="336" t="s">
        <v>3827</v>
      </c>
    </row>
    <row r="480" spans="1:25" x14ac:dyDescent="0.25">
      <c r="A480" s="336"/>
      <c r="B480" s="336"/>
      <c r="C480" s="336"/>
      <c r="D480" s="336"/>
      <c r="E480" s="336"/>
      <c r="F480" s="336"/>
      <c r="G480" s="336"/>
      <c r="V480" s="336" t="s">
        <v>31</v>
      </c>
      <c r="W480" s="336" t="s">
        <v>300</v>
      </c>
      <c r="X480" s="336" t="s">
        <v>4645</v>
      </c>
      <c r="Y480" s="336" t="s">
        <v>3827</v>
      </c>
    </row>
    <row r="481" spans="22:25" x14ac:dyDescent="0.25">
      <c r="V481" s="336" t="s">
        <v>31</v>
      </c>
      <c r="W481" s="336" t="s">
        <v>573</v>
      </c>
      <c r="X481" s="336" t="s">
        <v>4646</v>
      </c>
      <c r="Y481" s="336" t="s">
        <v>3827</v>
      </c>
    </row>
    <row r="482" spans="22:25" x14ac:dyDescent="0.25">
      <c r="V482" s="336" t="s">
        <v>31</v>
      </c>
      <c r="W482" s="336" t="s">
        <v>340</v>
      </c>
      <c r="X482" s="336" t="s">
        <v>4647</v>
      </c>
      <c r="Y482" s="336" t="s">
        <v>3827</v>
      </c>
    </row>
    <row r="483" spans="22:25" x14ac:dyDescent="0.25">
      <c r="V483" s="336" t="s">
        <v>31</v>
      </c>
      <c r="W483" s="336" t="s">
        <v>350</v>
      </c>
      <c r="X483" s="336" t="s">
        <v>4648</v>
      </c>
      <c r="Y483" s="336" t="s">
        <v>3827</v>
      </c>
    </row>
    <row r="484" spans="22:25" x14ac:dyDescent="0.25">
      <c r="V484" s="336" t="s">
        <v>31</v>
      </c>
      <c r="W484" s="336" t="s">
        <v>4649</v>
      </c>
      <c r="X484" s="336" t="s">
        <v>4650</v>
      </c>
      <c r="Y484" s="336" t="s">
        <v>3827</v>
      </c>
    </row>
    <row r="485" spans="22:25" x14ac:dyDescent="0.25">
      <c r="V485" s="336" t="s">
        <v>31</v>
      </c>
      <c r="W485" s="336" t="s">
        <v>4651</v>
      </c>
      <c r="X485" s="336" t="s">
        <v>4652</v>
      </c>
      <c r="Y485" s="336" t="s">
        <v>3827</v>
      </c>
    </row>
    <row r="486" spans="22:25" x14ac:dyDescent="0.25">
      <c r="V486" s="336" t="s">
        <v>31</v>
      </c>
      <c r="W486" s="336" t="s">
        <v>621</v>
      </c>
      <c r="X486" s="336" t="s">
        <v>4653</v>
      </c>
      <c r="Y486" s="336" t="s">
        <v>3827</v>
      </c>
    </row>
    <row r="487" spans="22:25" x14ac:dyDescent="0.25">
      <c r="V487" s="336" t="s">
        <v>31</v>
      </c>
      <c r="W487" s="336" t="s">
        <v>401</v>
      </c>
      <c r="X487" s="336" t="s">
        <v>4654</v>
      </c>
      <c r="Y487" s="336" t="s">
        <v>3827</v>
      </c>
    </row>
    <row r="488" spans="22:25" x14ac:dyDescent="0.25">
      <c r="V488" s="336" t="s">
        <v>31</v>
      </c>
      <c r="W488" s="336" t="s">
        <v>409</v>
      </c>
      <c r="X488" s="336" t="s">
        <v>4655</v>
      </c>
      <c r="Y488" s="336" t="s">
        <v>3827</v>
      </c>
    </row>
    <row r="489" spans="22:25" x14ac:dyDescent="0.25">
      <c r="V489" s="336" t="s">
        <v>31</v>
      </c>
      <c r="W489" s="336" t="s">
        <v>427</v>
      </c>
      <c r="X489" s="336" t="s">
        <v>4656</v>
      </c>
      <c r="Y489" s="336" t="s">
        <v>3827</v>
      </c>
    </row>
    <row r="490" spans="22:25" x14ac:dyDescent="0.25">
      <c r="V490" s="336" t="s">
        <v>31</v>
      </c>
      <c r="W490" s="336" t="s">
        <v>3721</v>
      </c>
      <c r="X490" s="336" t="s">
        <v>4657</v>
      </c>
      <c r="Y490" s="336" t="s">
        <v>3827</v>
      </c>
    </row>
    <row r="491" spans="22:25" x14ac:dyDescent="0.25">
      <c r="V491" s="336" t="s">
        <v>31</v>
      </c>
      <c r="W491" s="336" t="s">
        <v>4658</v>
      </c>
      <c r="X491" s="336" t="s">
        <v>4659</v>
      </c>
      <c r="Y491" s="336" t="s">
        <v>3827</v>
      </c>
    </row>
    <row r="492" spans="22:25" x14ac:dyDescent="0.25">
      <c r="V492" s="336" t="s">
        <v>31</v>
      </c>
      <c r="W492" s="336" t="s">
        <v>4660</v>
      </c>
      <c r="X492" s="336" t="s">
        <v>4661</v>
      </c>
      <c r="Y492" s="336" t="s">
        <v>3827</v>
      </c>
    </row>
    <row r="493" spans="22:25" x14ac:dyDescent="0.25">
      <c r="V493" s="336" t="s">
        <v>40</v>
      </c>
      <c r="W493" s="336">
        <v>11</v>
      </c>
      <c r="X493" s="336" t="s">
        <v>4662</v>
      </c>
      <c r="Y493" s="336" t="s">
        <v>3827</v>
      </c>
    </row>
    <row r="494" spans="22:25" x14ac:dyDescent="0.25">
      <c r="V494" s="336" t="s">
        <v>40</v>
      </c>
      <c r="W494" s="336">
        <v>12</v>
      </c>
      <c r="X494" s="336" t="s">
        <v>4663</v>
      </c>
      <c r="Y494" s="336" t="s">
        <v>3827</v>
      </c>
    </row>
    <row r="495" spans="22:25" x14ac:dyDescent="0.25">
      <c r="V495" s="336" t="s">
        <v>40</v>
      </c>
      <c r="W495" s="336">
        <v>13</v>
      </c>
      <c r="X495" s="336" t="s">
        <v>4664</v>
      </c>
      <c r="Y495" s="336" t="s">
        <v>3827</v>
      </c>
    </row>
    <row r="496" spans="22:25" x14ac:dyDescent="0.25">
      <c r="V496" s="336" t="s">
        <v>40</v>
      </c>
      <c r="W496" s="336">
        <v>14</v>
      </c>
      <c r="X496" s="336" t="s">
        <v>4665</v>
      </c>
      <c r="Y496" s="336" t="s">
        <v>3827</v>
      </c>
    </row>
    <row r="497" spans="22:25" x14ac:dyDescent="0.25">
      <c r="V497" s="336" t="s">
        <v>40</v>
      </c>
      <c r="W497" s="336">
        <v>15</v>
      </c>
      <c r="X497" s="336" t="s">
        <v>4666</v>
      </c>
      <c r="Y497" s="336" t="s">
        <v>3827</v>
      </c>
    </row>
    <row r="498" spans="22:25" x14ac:dyDescent="0.25">
      <c r="V498" s="336" t="s">
        <v>40</v>
      </c>
      <c r="W498" s="336">
        <v>21</v>
      </c>
      <c r="X498" s="336" t="s">
        <v>4667</v>
      </c>
      <c r="Y498" s="336" t="s">
        <v>3827</v>
      </c>
    </row>
    <row r="499" spans="22:25" x14ac:dyDescent="0.25">
      <c r="V499" s="336" t="s">
        <v>40</v>
      </c>
      <c r="W499" s="336">
        <v>22</v>
      </c>
      <c r="X499" s="336" t="s">
        <v>4668</v>
      </c>
      <c r="Y499" s="336" t="s">
        <v>3827</v>
      </c>
    </row>
    <row r="500" spans="22:25" x14ac:dyDescent="0.25">
      <c r="V500" s="336" t="s">
        <v>40</v>
      </c>
      <c r="W500" s="336">
        <v>23</v>
      </c>
      <c r="X500" s="336" t="s">
        <v>4669</v>
      </c>
      <c r="Y500" s="336" t="s">
        <v>3827</v>
      </c>
    </row>
    <row r="501" spans="22:25" x14ac:dyDescent="0.25">
      <c r="V501" s="336" t="s">
        <v>40</v>
      </c>
      <c r="W501" s="336">
        <v>24</v>
      </c>
      <c r="X501" s="336" t="s">
        <v>4670</v>
      </c>
      <c r="Y501" s="336" t="s">
        <v>3827</v>
      </c>
    </row>
    <row r="502" spans="22:25" x14ac:dyDescent="0.25">
      <c r="V502" s="336" t="s">
        <v>40</v>
      </c>
      <c r="W502" s="336">
        <v>31</v>
      </c>
      <c r="X502" s="336" t="s">
        <v>4671</v>
      </c>
      <c r="Y502" s="336" t="s">
        <v>3827</v>
      </c>
    </row>
    <row r="503" spans="22:25" x14ac:dyDescent="0.25">
      <c r="V503" s="336" t="s">
        <v>40</v>
      </c>
      <c r="W503" s="336">
        <v>32</v>
      </c>
      <c r="X503" s="336" t="s">
        <v>4672</v>
      </c>
      <c r="Y503" s="336" t="s">
        <v>3827</v>
      </c>
    </row>
    <row r="504" spans="22:25" x14ac:dyDescent="0.25">
      <c r="V504" s="336" t="s">
        <v>40</v>
      </c>
      <c r="W504" s="336">
        <v>33</v>
      </c>
      <c r="X504" s="336" t="s">
        <v>4673</v>
      </c>
      <c r="Y504" s="336" t="s">
        <v>3827</v>
      </c>
    </row>
    <row r="505" spans="22:25" x14ac:dyDescent="0.25">
      <c r="V505" s="336" t="s">
        <v>40</v>
      </c>
      <c r="W505" s="336">
        <v>34</v>
      </c>
      <c r="X505" s="336" t="s">
        <v>4674</v>
      </c>
      <c r="Y505" s="336" t="s">
        <v>3827</v>
      </c>
    </row>
    <row r="506" spans="22:25" x14ac:dyDescent="0.25">
      <c r="V506" s="336" t="s">
        <v>40</v>
      </c>
      <c r="W506" s="336">
        <v>41</v>
      </c>
      <c r="X506" s="336" t="s">
        <v>4675</v>
      </c>
      <c r="Y506" s="336" t="s">
        <v>3827</v>
      </c>
    </row>
    <row r="507" spans="22:25" x14ac:dyDescent="0.25">
      <c r="V507" s="336" t="s">
        <v>40</v>
      </c>
      <c r="W507" s="336">
        <v>42</v>
      </c>
      <c r="X507" s="336" t="s">
        <v>4676</v>
      </c>
      <c r="Y507" s="336" t="s">
        <v>3827</v>
      </c>
    </row>
    <row r="508" spans="22:25" x14ac:dyDescent="0.25">
      <c r="V508" s="336" t="s">
        <v>40</v>
      </c>
      <c r="W508" s="336">
        <v>43</v>
      </c>
      <c r="X508" s="336" t="s">
        <v>4677</v>
      </c>
      <c r="Y508" s="336" t="s">
        <v>3827</v>
      </c>
    </row>
    <row r="509" spans="22:25" x14ac:dyDescent="0.25">
      <c r="V509" s="336" t="s">
        <v>40</v>
      </c>
      <c r="W509" s="336">
        <v>44</v>
      </c>
      <c r="X509" s="336" t="s">
        <v>4678</v>
      </c>
      <c r="Y509" s="336" t="s">
        <v>3827</v>
      </c>
    </row>
    <row r="510" spans="22:25" x14ac:dyDescent="0.25">
      <c r="V510" s="336" t="s">
        <v>40</v>
      </c>
      <c r="W510" s="336">
        <v>45</v>
      </c>
      <c r="X510" s="336" t="s">
        <v>4679</v>
      </c>
      <c r="Y510" s="336" t="s">
        <v>3827</v>
      </c>
    </row>
    <row r="511" spans="22:25" x14ac:dyDescent="0.25">
      <c r="V511" s="336" t="s">
        <v>40</v>
      </c>
      <c r="W511" s="336" t="s">
        <v>94</v>
      </c>
      <c r="X511" s="336" t="s">
        <v>4680</v>
      </c>
      <c r="Y511" s="336" t="s">
        <v>3827</v>
      </c>
    </row>
    <row r="512" spans="22:25" x14ac:dyDescent="0.25">
      <c r="V512" s="336" t="s">
        <v>40</v>
      </c>
      <c r="W512" s="336" t="s">
        <v>4681</v>
      </c>
      <c r="X512" s="336" t="s">
        <v>4682</v>
      </c>
      <c r="Y512" s="336" t="s">
        <v>3827</v>
      </c>
    </row>
    <row r="513" spans="22:25" x14ac:dyDescent="0.25">
      <c r="V513" s="336" t="s">
        <v>44</v>
      </c>
      <c r="W513" s="336" t="s">
        <v>4505</v>
      </c>
      <c r="X513" s="336" t="s">
        <v>4683</v>
      </c>
      <c r="Y513" s="336" t="s">
        <v>3827</v>
      </c>
    </row>
    <row r="514" spans="22:25" x14ac:dyDescent="0.25">
      <c r="V514" s="336" t="s">
        <v>44</v>
      </c>
      <c r="W514" s="336" t="s">
        <v>150</v>
      </c>
      <c r="X514" s="336" t="s">
        <v>4684</v>
      </c>
      <c r="Y514" s="336" t="s">
        <v>3827</v>
      </c>
    </row>
    <row r="515" spans="22:25" x14ac:dyDescent="0.25">
      <c r="V515" s="336" t="s">
        <v>44</v>
      </c>
      <c r="W515" s="336" t="s">
        <v>90</v>
      </c>
      <c r="X515" s="336" t="s">
        <v>4685</v>
      </c>
      <c r="Y515" s="336" t="s">
        <v>1480</v>
      </c>
    </row>
    <row r="516" spans="22:25" x14ac:dyDescent="0.25">
      <c r="V516" s="336" t="s">
        <v>44</v>
      </c>
      <c r="W516" s="336" t="s">
        <v>94</v>
      </c>
      <c r="X516" s="336" t="s">
        <v>4686</v>
      </c>
      <c r="Y516" s="336" t="s">
        <v>1480</v>
      </c>
    </row>
    <row r="517" spans="22:25" x14ac:dyDescent="0.25">
      <c r="V517" s="336" t="s">
        <v>44</v>
      </c>
      <c r="W517" s="336" t="s">
        <v>98</v>
      </c>
      <c r="X517" s="336" t="s">
        <v>4687</v>
      </c>
      <c r="Y517" s="336" t="s">
        <v>3827</v>
      </c>
    </row>
    <row r="518" spans="22:25" x14ac:dyDescent="0.25">
      <c r="V518" s="336" t="s">
        <v>44</v>
      </c>
      <c r="W518" s="336" t="s">
        <v>4688</v>
      </c>
      <c r="X518" s="336" t="s">
        <v>4689</v>
      </c>
      <c r="Y518" s="336" t="s">
        <v>4690</v>
      </c>
    </row>
    <row r="519" spans="22:25" x14ac:dyDescent="0.25">
      <c r="V519" s="336" t="s">
        <v>44</v>
      </c>
      <c r="W519" s="336" t="s">
        <v>251</v>
      </c>
      <c r="X519" s="336" t="s">
        <v>4691</v>
      </c>
      <c r="Y519" s="336" t="s">
        <v>3827</v>
      </c>
    </row>
    <row r="520" spans="22:25" x14ac:dyDescent="0.25">
      <c r="V520" s="336" t="s">
        <v>44</v>
      </c>
      <c r="W520" s="336" t="s">
        <v>4692</v>
      </c>
      <c r="X520" s="336" t="s">
        <v>4693</v>
      </c>
      <c r="Y520" s="336" t="s">
        <v>3827</v>
      </c>
    </row>
    <row r="521" spans="22:25" x14ac:dyDescent="0.25">
      <c r="V521" s="336" t="s">
        <v>44</v>
      </c>
      <c r="W521" s="336" t="s">
        <v>263</v>
      </c>
      <c r="X521" s="336" t="s">
        <v>4694</v>
      </c>
      <c r="Y521" s="336" t="s">
        <v>3827</v>
      </c>
    </row>
    <row r="522" spans="22:25" x14ac:dyDescent="0.25">
      <c r="V522" s="336" t="s">
        <v>44</v>
      </c>
      <c r="W522" s="336" t="s">
        <v>2958</v>
      </c>
      <c r="X522" s="336" t="s">
        <v>4695</v>
      </c>
      <c r="Y522" s="336" t="s">
        <v>4690</v>
      </c>
    </row>
    <row r="523" spans="22:25" x14ac:dyDescent="0.25">
      <c r="V523" s="336" t="s">
        <v>44</v>
      </c>
      <c r="W523" s="336" t="s">
        <v>340</v>
      </c>
      <c r="X523" s="336" t="s">
        <v>4696</v>
      </c>
      <c r="Y523" s="336" t="s">
        <v>3827</v>
      </c>
    </row>
    <row r="524" spans="22:25" x14ac:dyDescent="0.25">
      <c r="V524" s="336" t="s">
        <v>44</v>
      </c>
      <c r="W524" s="336" t="s">
        <v>4697</v>
      </c>
      <c r="X524" s="336" t="s">
        <v>4698</v>
      </c>
      <c r="Y524" s="336" t="s">
        <v>3827</v>
      </c>
    </row>
    <row r="525" spans="22:25" x14ac:dyDescent="0.25">
      <c r="V525" s="336" t="s">
        <v>44</v>
      </c>
      <c r="W525" s="336" t="s">
        <v>409</v>
      </c>
      <c r="X525" s="336" t="s">
        <v>4699</v>
      </c>
      <c r="Y525" s="336" t="s">
        <v>3827</v>
      </c>
    </row>
    <row r="526" spans="22:25" x14ac:dyDescent="0.25">
      <c r="V526" s="336" t="s">
        <v>44</v>
      </c>
      <c r="W526" s="336" t="s">
        <v>427</v>
      </c>
      <c r="X526" s="336" t="s">
        <v>4700</v>
      </c>
      <c r="Y526" s="336" t="s">
        <v>3827</v>
      </c>
    </row>
    <row r="527" spans="22:25" x14ac:dyDescent="0.25">
      <c r="V527" s="336" t="s">
        <v>44</v>
      </c>
      <c r="W527" s="336" t="s">
        <v>4594</v>
      </c>
      <c r="X527" s="336" t="s">
        <v>4701</v>
      </c>
      <c r="Y527" s="336" t="s">
        <v>4690</v>
      </c>
    </row>
    <row r="528" spans="22:25" x14ac:dyDescent="0.25">
      <c r="V528" s="336" t="s">
        <v>44</v>
      </c>
      <c r="W528" s="336" t="s">
        <v>431</v>
      </c>
      <c r="X528" s="336" t="s">
        <v>4702</v>
      </c>
      <c r="Y528" s="336" t="s">
        <v>4690</v>
      </c>
    </row>
    <row r="529" spans="22:25" x14ac:dyDescent="0.25">
      <c r="V529" s="336" t="s">
        <v>35</v>
      </c>
      <c r="W529" s="336" t="s">
        <v>46</v>
      </c>
      <c r="X529" s="336" t="s">
        <v>4703</v>
      </c>
      <c r="Y529" s="336" t="s">
        <v>4704</v>
      </c>
    </row>
    <row r="530" spans="22:25" x14ac:dyDescent="0.25">
      <c r="V530" s="336" t="s">
        <v>35</v>
      </c>
      <c r="W530" s="336" t="s">
        <v>214</v>
      </c>
      <c r="X530" s="336" t="s">
        <v>4705</v>
      </c>
      <c r="Y530" s="336" t="s">
        <v>1480</v>
      </c>
    </row>
    <row r="531" spans="22:25" x14ac:dyDescent="0.25">
      <c r="V531" s="336" t="s">
        <v>35</v>
      </c>
      <c r="W531" s="336" t="s">
        <v>4706</v>
      </c>
      <c r="X531" s="336" t="s">
        <v>4707</v>
      </c>
      <c r="Y531" s="336" t="s">
        <v>4704</v>
      </c>
    </row>
    <row r="532" spans="22:25" x14ac:dyDescent="0.25">
      <c r="V532" s="336" t="s">
        <v>35</v>
      </c>
      <c r="W532" s="336" t="s">
        <v>70</v>
      </c>
      <c r="X532" s="336" t="s">
        <v>4708</v>
      </c>
      <c r="Y532" s="336" t="s">
        <v>4704</v>
      </c>
    </row>
    <row r="533" spans="22:25" x14ac:dyDescent="0.25">
      <c r="V533" s="336" t="s">
        <v>35</v>
      </c>
      <c r="W533" s="336" t="s">
        <v>290</v>
      </c>
      <c r="X533" s="336" t="s">
        <v>4709</v>
      </c>
      <c r="Y533" s="336" t="s">
        <v>4704</v>
      </c>
    </row>
    <row r="534" spans="22:25" x14ac:dyDescent="0.25">
      <c r="V534" s="336" t="s">
        <v>35</v>
      </c>
      <c r="W534" s="336" t="s">
        <v>573</v>
      </c>
      <c r="X534" s="336" t="s">
        <v>4710</v>
      </c>
      <c r="Y534" s="336" t="s">
        <v>4704</v>
      </c>
    </row>
    <row r="535" spans="22:25" x14ac:dyDescent="0.25">
      <c r="V535" s="336" t="s">
        <v>35</v>
      </c>
      <c r="W535" s="336" t="s">
        <v>488</v>
      </c>
      <c r="X535" s="336" t="s">
        <v>4711</v>
      </c>
      <c r="Y535" s="336" t="s">
        <v>4704</v>
      </c>
    </row>
    <row r="536" spans="22:25" x14ac:dyDescent="0.25">
      <c r="V536" s="336" t="s">
        <v>37</v>
      </c>
      <c r="W536" s="336" t="s">
        <v>37</v>
      </c>
      <c r="X536" s="336" t="s">
        <v>144</v>
      </c>
      <c r="Y536" s="336" t="s">
        <v>3827</v>
      </c>
    </row>
    <row r="537" spans="22:25" x14ac:dyDescent="0.25">
      <c r="V537" s="336" t="s">
        <v>37</v>
      </c>
      <c r="W537" s="336" t="s">
        <v>73</v>
      </c>
      <c r="X537" s="336" t="s">
        <v>4712</v>
      </c>
      <c r="Y537" s="336" t="s">
        <v>3827</v>
      </c>
    </row>
    <row r="538" spans="22:25" x14ac:dyDescent="0.25">
      <c r="V538" s="336" t="s">
        <v>37</v>
      </c>
      <c r="W538" s="336" t="s">
        <v>4713</v>
      </c>
      <c r="X538" s="336" t="s">
        <v>4714</v>
      </c>
      <c r="Y538" s="336" t="s">
        <v>3827</v>
      </c>
    </row>
    <row r="539" spans="22:25" x14ac:dyDescent="0.25">
      <c r="V539" s="336" t="s">
        <v>37</v>
      </c>
      <c r="W539" s="336" t="s">
        <v>4715</v>
      </c>
      <c r="X539" s="336" t="s">
        <v>4716</v>
      </c>
      <c r="Y539" s="336" t="s">
        <v>3827</v>
      </c>
    </row>
    <row r="540" spans="22:25" x14ac:dyDescent="0.25">
      <c r="V540" s="336" t="s">
        <v>37</v>
      </c>
      <c r="W540" s="336" t="s">
        <v>405</v>
      </c>
      <c r="X540" s="336" t="s">
        <v>4717</v>
      </c>
      <c r="Y540" s="336" t="s">
        <v>3827</v>
      </c>
    </row>
    <row r="541" spans="22:25" x14ac:dyDescent="0.25">
      <c r="V541" s="336" t="s">
        <v>37</v>
      </c>
      <c r="W541" s="336" t="s">
        <v>4718</v>
      </c>
      <c r="X541" s="336" t="s">
        <v>4719</v>
      </c>
      <c r="Y541" s="336" t="s">
        <v>3827</v>
      </c>
    </row>
    <row r="542" spans="22:25" x14ac:dyDescent="0.25">
      <c r="V542" s="336" t="s">
        <v>54</v>
      </c>
      <c r="W542" s="336" t="s">
        <v>4720</v>
      </c>
      <c r="X542" s="336" t="s">
        <v>4721</v>
      </c>
      <c r="Y542" s="336" t="s">
        <v>2611</v>
      </c>
    </row>
    <row r="543" spans="22:25" x14ac:dyDescent="0.25">
      <c r="V543" s="336" t="s">
        <v>54</v>
      </c>
      <c r="W543" s="336" t="s">
        <v>4722</v>
      </c>
      <c r="X543" s="336" t="s">
        <v>4723</v>
      </c>
      <c r="Y543" s="336" t="s">
        <v>2611</v>
      </c>
    </row>
    <row r="544" spans="22:25" x14ac:dyDescent="0.25">
      <c r="V544" s="336" t="s">
        <v>54</v>
      </c>
      <c r="W544" s="336" t="s">
        <v>4724</v>
      </c>
      <c r="X544" s="336" t="s">
        <v>4725</v>
      </c>
      <c r="Y544" s="336" t="s">
        <v>2611</v>
      </c>
    </row>
    <row r="545" spans="22:25" x14ac:dyDescent="0.25">
      <c r="V545" s="336" t="s">
        <v>54</v>
      </c>
      <c r="W545" s="336" t="s">
        <v>4726</v>
      </c>
      <c r="X545" s="336" t="s">
        <v>4727</v>
      </c>
      <c r="Y545" s="336" t="s">
        <v>2611</v>
      </c>
    </row>
    <row r="546" spans="22:25" x14ac:dyDescent="0.25">
      <c r="V546" s="336" t="s">
        <v>54</v>
      </c>
      <c r="W546" s="336" t="s">
        <v>348</v>
      </c>
      <c r="X546" s="336" t="s">
        <v>4728</v>
      </c>
      <c r="Y546" s="336" t="s">
        <v>2611</v>
      </c>
    </row>
    <row r="547" spans="22:25" x14ac:dyDescent="0.25">
      <c r="V547" s="336" t="s">
        <v>54</v>
      </c>
      <c r="W547" s="336" t="s">
        <v>4649</v>
      </c>
      <c r="X547" s="336" t="s">
        <v>4729</v>
      </c>
      <c r="Y547" s="336" t="s">
        <v>2611</v>
      </c>
    </row>
    <row r="548" spans="22:25" x14ac:dyDescent="0.25">
      <c r="V548" s="336" t="s">
        <v>54</v>
      </c>
      <c r="W548" s="336" t="s">
        <v>3310</v>
      </c>
      <c r="X548" s="336" t="s">
        <v>4730</v>
      </c>
      <c r="Y548" s="336" t="s">
        <v>3300</v>
      </c>
    </row>
    <row r="549" spans="22:25" x14ac:dyDescent="0.25">
      <c r="V549" s="336" t="s">
        <v>54</v>
      </c>
      <c r="W549" s="336" t="s">
        <v>356</v>
      </c>
      <c r="X549" s="336" t="s">
        <v>4731</v>
      </c>
      <c r="Y549" s="336" t="s">
        <v>3300</v>
      </c>
    </row>
    <row r="550" spans="22:25" x14ac:dyDescent="0.25">
      <c r="V550" s="336" t="s">
        <v>54</v>
      </c>
      <c r="W550" s="336" t="s">
        <v>4732</v>
      </c>
      <c r="X550" s="336" t="s">
        <v>4733</v>
      </c>
      <c r="Y550" s="336" t="s">
        <v>2611</v>
      </c>
    </row>
    <row r="551" spans="22:25" x14ac:dyDescent="0.25">
      <c r="V551" s="336" t="s">
        <v>54</v>
      </c>
      <c r="W551" s="336" t="s">
        <v>364</v>
      </c>
      <c r="X551" s="336" t="s">
        <v>4734</v>
      </c>
      <c r="Y551" s="336" t="s">
        <v>2611</v>
      </c>
    </row>
    <row r="552" spans="22:25" x14ac:dyDescent="0.25">
      <c r="V552" s="336" t="s">
        <v>54</v>
      </c>
      <c r="W552" s="336" t="s">
        <v>4735</v>
      </c>
      <c r="X552" s="336" t="s">
        <v>4736</v>
      </c>
      <c r="Y552" s="336" t="s">
        <v>2611</v>
      </c>
    </row>
    <row r="553" spans="22:25" x14ac:dyDescent="0.25">
      <c r="V553" s="336" t="s">
        <v>54</v>
      </c>
      <c r="W553" s="336" t="s">
        <v>419</v>
      </c>
      <c r="X553" s="336" t="s">
        <v>2909</v>
      </c>
      <c r="Y553" s="336" t="s">
        <v>2611</v>
      </c>
    </row>
    <row r="554" spans="22:25" x14ac:dyDescent="0.25">
      <c r="V554" s="336" t="s">
        <v>54</v>
      </c>
      <c r="W554" s="336" t="s">
        <v>500</v>
      </c>
      <c r="X554" s="336" t="s">
        <v>4737</v>
      </c>
      <c r="Y554" s="336" t="s">
        <v>3300</v>
      </c>
    </row>
    <row r="555" spans="22:25" x14ac:dyDescent="0.25">
      <c r="V555" s="336" t="s">
        <v>66</v>
      </c>
      <c r="W555" s="336" t="s">
        <v>4722</v>
      </c>
      <c r="X555" s="336" t="s">
        <v>4738</v>
      </c>
      <c r="Y555" s="336" t="s">
        <v>2611</v>
      </c>
    </row>
    <row r="556" spans="22:25" x14ac:dyDescent="0.25">
      <c r="V556" s="336" t="s">
        <v>66</v>
      </c>
      <c r="W556" s="336" t="s">
        <v>48</v>
      </c>
      <c r="X556" s="336" t="s">
        <v>4739</v>
      </c>
      <c r="Y556" s="336" t="s">
        <v>2611</v>
      </c>
    </row>
    <row r="557" spans="22:25" x14ac:dyDescent="0.25">
      <c r="V557" s="336" t="s">
        <v>66</v>
      </c>
      <c r="W557" s="336" t="s">
        <v>4740</v>
      </c>
      <c r="X557" s="336" t="s">
        <v>4741</v>
      </c>
      <c r="Y557" s="336" t="s">
        <v>2611</v>
      </c>
    </row>
    <row r="558" spans="22:25" x14ac:dyDescent="0.25">
      <c r="V558" s="336" t="s">
        <v>66</v>
      </c>
      <c r="W558" s="336" t="s">
        <v>4742</v>
      </c>
      <c r="X558" s="336" t="s">
        <v>4743</v>
      </c>
      <c r="Y558" s="336" t="s">
        <v>2611</v>
      </c>
    </row>
    <row r="559" spans="22:25" x14ac:dyDescent="0.25">
      <c r="V559" s="336" t="s">
        <v>66</v>
      </c>
      <c r="W559" s="336" t="s">
        <v>249</v>
      </c>
      <c r="X559" s="336" t="s">
        <v>4744</v>
      </c>
      <c r="Y559" s="336" t="s">
        <v>2611</v>
      </c>
    </row>
    <row r="560" spans="22:25" x14ac:dyDescent="0.25">
      <c r="V560" s="336" t="s">
        <v>66</v>
      </c>
      <c r="W560" s="336" t="s">
        <v>257</v>
      </c>
      <c r="X560" s="336" t="s">
        <v>4745</v>
      </c>
      <c r="Y560" s="336" t="s">
        <v>1480</v>
      </c>
    </row>
    <row r="561" spans="22:25" x14ac:dyDescent="0.25">
      <c r="V561" s="336" t="s">
        <v>66</v>
      </c>
      <c r="W561" s="336" t="s">
        <v>263</v>
      </c>
      <c r="X561" s="336" t="s">
        <v>4746</v>
      </c>
      <c r="Y561" s="336" t="s">
        <v>2611</v>
      </c>
    </row>
    <row r="562" spans="22:25" x14ac:dyDescent="0.25">
      <c r="V562" s="336" t="s">
        <v>66</v>
      </c>
      <c r="W562" s="336" t="s">
        <v>290</v>
      </c>
      <c r="X562" s="336" t="s">
        <v>4747</v>
      </c>
      <c r="Y562" s="336" t="s">
        <v>2611</v>
      </c>
    </row>
    <row r="563" spans="22:25" x14ac:dyDescent="0.25">
      <c r="V563" s="336" t="s">
        <v>66</v>
      </c>
      <c r="W563" s="336" t="s">
        <v>4748</v>
      </c>
      <c r="X563" s="336" t="s">
        <v>4749</v>
      </c>
      <c r="Y563" s="336" t="s">
        <v>2611</v>
      </c>
    </row>
    <row r="564" spans="22:25" x14ac:dyDescent="0.25">
      <c r="V564" s="336" t="s">
        <v>66</v>
      </c>
      <c r="W564" s="336" t="s">
        <v>614</v>
      </c>
      <c r="X564" s="336" t="s">
        <v>4750</v>
      </c>
      <c r="Y564" s="336" t="s">
        <v>2611</v>
      </c>
    </row>
    <row r="565" spans="22:25" x14ac:dyDescent="0.25">
      <c r="V565" s="336" t="s">
        <v>66</v>
      </c>
      <c r="W565" s="336" t="s">
        <v>419</v>
      </c>
      <c r="X565" s="336" t="s">
        <v>4751</v>
      </c>
      <c r="Y565" s="336" t="s">
        <v>2611</v>
      </c>
    </row>
    <row r="566" spans="22:25" x14ac:dyDescent="0.25">
      <c r="V566" s="336" t="s">
        <v>57</v>
      </c>
      <c r="W566" s="336" t="s">
        <v>4483</v>
      </c>
      <c r="X566" s="336" t="s">
        <v>4752</v>
      </c>
      <c r="Y566" s="336" t="s">
        <v>4753</v>
      </c>
    </row>
    <row r="567" spans="22:25" x14ac:dyDescent="0.25">
      <c r="V567" s="336" t="s">
        <v>57</v>
      </c>
      <c r="W567" s="336" t="s">
        <v>34</v>
      </c>
      <c r="X567" s="336" t="s">
        <v>4754</v>
      </c>
      <c r="Y567" s="336" t="s">
        <v>4753</v>
      </c>
    </row>
    <row r="568" spans="22:25" x14ac:dyDescent="0.25">
      <c r="V568" s="336" t="s">
        <v>57</v>
      </c>
      <c r="W568" s="336" t="s">
        <v>4755</v>
      </c>
      <c r="X568" s="336" t="s">
        <v>4756</v>
      </c>
      <c r="Y568" s="336" t="s">
        <v>4757</v>
      </c>
    </row>
    <row r="569" spans="22:25" x14ac:dyDescent="0.25">
      <c r="V569" s="336" t="s">
        <v>57</v>
      </c>
      <c r="W569" s="336" t="s">
        <v>4758</v>
      </c>
      <c r="X569" s="336" t="s">
        <v>4759</v>
      </c>
      <c r="Y569" s="336" t="s">
        <v>4753</v>
      </c>
    </row>
    <row r="570" spans="22:25" x14ac:dyDescent="0.25">
      <c r="V570" s="336" t="s">
        <v>57</v>
      </c>
      <c r="W570" s="336" t="s">
        <v>212</v>
      </c>
      <c r="X570" s="336" t="s">
        <v>4760</v>
      </c>
      <c r="Y570" s="336" t="s">
        <v>4753</v>
      </c>
    </row>
    <row r="571" spans="22:25" x14ac:dyDescent="0.25">
      <c r="V571" s="336" t="s">
        <v>57</v>
      </c>
      <c r="W571" s="336" t="s">
        <v>214</v>
      </c>
      <c r="X571" s="336" t="s">
        <v>4761</v>
      </c>
      <c r="Y571" s="336" t="s">
        <v>4753</v>
      </c>
    </row>
    <row r="572" spans="22:25" x14ac:dyDescent="0.25">
      <c r="V572" s="336" t="s">
        <v>57</v>
      </c>
      <c r="W572" s="336" t="s">
        <v>4762</v>
      </c>
      <c r="X572" s="336" t="s">
        <v>4763</v>
      </c>
      <c r="Y572" s="336" t="s">
        <v>4753</v>
      </c>
    </row>
    <row r="573" spans="22:25" x14ac:dyDescent="0.25">
      <c r="V573" s="336" t="s">
        <v>57</v>
      </c>
      <c r="W573" s="336" t="s">
        <v>4764</v>
      </c>
      <c r="X573" s="336" t="s">
        <v>4765</v>
      </c>
      <c r="Y573" s="336" t="s">
        <v>4766</v>
      </c>
    </row>
    <row r="574" spans="22:25" x14ac:dyDescent="0.25">
      <c r="V574" s="336" t="s">
        <v>57</v>
      </c>
      <c r="W574" s="336" t="s">
        <v>251</v>
      </c>
      <c r="X574" s="336" t="s">
        <v>4767</v>
      </c>
      <c r="Y574" s="336" t="s">
        <v>4753</v>
      </c>
    </row>
    <row r="575" spans="22:25" x14ac:dyDescent="0.25">
      <c r="V575" s="336" t="s">
        <v>57</v>
      </c>
      <c r="W575" s="336" t="s">
        <v>270</v>
      </c>
      <c r="X575" s="336" t="s">
        <v>4768</v>
      </c>
      <c r="Y575" s="336" t="s">
        <v>4753</v>
      </c>
    </row>
    <row r="576" spans="22:25" x14ac:dyDescent="0.25">
      <c r="V576" s="336" t="s">
        <v>57</v>
      </c>
      <c r="W576" s="336" t="s">
        <v>4724</v>
      </c>
      <c r="X576" s="336" t="s">
        <v>4769</v>
      </c>
      <c r="Y576" s="336" t="s">
        <v>4753</v>
      </c>
    </row>
    <row r="577" spans="22:25" x14ac:dyDescent="0.25">
      <c r="V577" s="336" t="s">
        <v>57</v>
      </c>
      <c r="W577" s="336" t="s">
        <v>314</v>
      </c>
      <c r="X577" s="336" t="s">
        <v>4770</v>
      </c>
      <c r="Y577" s="336" t="s">
        <v>4753</v>
      </c>
    </row>
    <row r="578" spans="22:25" x14ac:dyDescent="0.25">
      <c r="V578" s="336" t="s">
        <v>57</v>
      </c>
      <c r="W578" s="336" t="s">
        <v>597</v>
      </c>
      <c r="X578" s="336" t="s">
        <v>4771</v>
      </c>
      <c r="Y578" s="336" t="s">
        <v>4753</v>
      </c>
    </row>
    <row r="579" spans="22:25" x14ac:dyDescent="0.25">
      <c r="V579" s="336" t="s">
        <v>57</v>
      </c>
      <c r="W579" s="336" t="s">
        <v>4772</v>
      </c>
      <c r="X579" s="336" t="s">
        <v>4773</v>
      </c>
      <c r="Y579" s="336" t="s">
        <v>4753</v>
      </c>
    </row>
    <row r="580" spans="22:25" x14ac:dyDescent="0.25">
      <c r="V580" s="336" t="s">
        <v>57</v>
      </c>
      <c r="W580" s="336" t="s">
        <v>409</v>
      </c>
      <c r="X580" s="336" t="s">
        <v>4774</v>
      </c>
      <c r="Y580" s="336" t="s">
        <v>4766</v>
      </c>
    </row>
    <row r="581" spans="22:25" x14ac:dyDescent="0.25">
      <c r="V581" s="336" t="s">
        <v>57</v>
      </c>
      <c r="W581" s="336" t="s">
        <v>4775</v>
      </c>
      <c r="X581" s="336" t="s">
        <v>4776</v>
      </c>
      <c r="Y581" s="336" t="s">
        <v>4753</v>
      </c>
    </row>
    <row r="582" spans="22:25" x14ac:dyDescent="0.25">
      <c r="V582" s="336" t="s">
        <v>57</v>
      </c>
      <c r="W582" s="336" t="s">
        <v>4777</v>
      </c>
      <c r="X582" s="336" t="s">
        <v>4778</v>
      </c>
      <c r="Y582" s="336" t="s">
        <v>4753</v>
      </c>
    </row>
    <row r="583" spans="22:25" x14ac:dyDescent="0.25">
      <c r="V583" s="336" t="s">
        <v>65</v>
      </c>
      <c r="W583" s="336">
        <v>11</v>
      </c>
      <c r="X583" s="336" t="s">
        <v>4779</v>
      </c>
      <c r="Y583" s="336" t="s">
        <v>4367</v>
      </c>
    </row>
    <row r="584" spans="22:25" x14ac:dyDescent="0.25">
      <c r="V584" s="336" t="s">
        <v>65</v>
      </c>
      <c r="W584" s="336">
        <v>12</v>
      </c>
      <c r="X584" s="336" t="s">
        <v>4780</v>
      </c>
      <c r="Y584" s="336" t="s">
        <v>4367</v>
      </c>
    </row>
    <row r="585" spans="22:25" x14ac:dyDescent="0.25">
      <c r="V585" s="336" t="s">
        <v>65</v>
      </c>
      <c r="W585" s="336">
        <v>13</v>
      </c>
      <c r="X585" s="336" t="s">
        <v>4774</v>
      </c>
      <c r="Y585" s="336" t="s">
        <v>4367</v>
      </c>
    </row>
    <row r="586" spans="22:25" x14ac:dyDescent="0.25">
      <c r="V586" s="336" t="s">
        <v>65</v>
      </c>
      <c r="W586" s="336">
        <v>14</v>
      </c>
      <c r="X586" s="336" t="s">
        <v>4781</v>
      </c>
      <c r="Y586" s="336" t="s">
        <v>4367</v>
      </c>
    </row>
    <row r="587" spans="22:25" x14ac:dyDescent="0.25">
      <c r="V587" s="336" t="s">
        <v>65</v>
      </c>
      <c r="W587" s="336">
        <v>15</v>
      </c>
      <c r="X587" s="336" t="s">
        <v>4782</v>
      </c>
      <c r="Y587" s="336" t="s">
        <v>4367</v>
      </c>
    </row>
    <row r="588" spans="22:25" x14ac:dyDescent="0.25">
      <c r="V588" s="336" t="s">
        <v>65</v>
      </c>
      <c r="W588" s="336">
        <v>16</v>
      </c>
      <c r="X588" s="336" t="s">
        <v>4783</v>
      </c>
      <c r="Y588" s="336" t="s">
        <v>4367</v>
      </c>
    </row>
    <row r="589" spans="22:25" x14ac:dyDescent="0.25">
      <c r="V589" s="336" t="s">
        <v>65</v>
      </c>
      <c r="W589" s="336">
        <v>2</v>
      </c>
      <c r="X589" s="336" t="s">
        <v>4784</v>
      </c>
      <c r="Y589" s="336" t="s">
        <v>4367</v>
      </c>
    </row>
    <row r="590" spans="22:25" x14ac:dyDescent="0.25">
      <c r="V590" s="336" t="s">
        <v>65</v>
      </c>
      <c r="W590" s="336">
        <v>5</v>
      </c>
      <c r="X590" s="336" t="s">
        <v>4785</v>
      </c>
      <c r="Y590" s="336" t="s">
        <v>4367</v>
      </c>
    </row>
    <row r="591" spans="22:25" x14ac:dyDescent="0.25">
      <c r="V591" s="336" t="s">
        <v>65</v>
      </c>
      <c r="W591" s="336">
        <v>7</v>
      </c>
      <c r="X591" s="336" t="s">
        <v>4786</v>
      </c>
      <c r="Y591" s="336" t="s">
        <v>4367</v>
      </c>
    </row>
    <row r="592" spans="22:25" x14ac:dyDescent="0.25">
      <c r="V592" s="336" t="s">
        <v>65</v>
      </c>
      <c r="W592" s="336">
        <v>8</v>
      </c>
      <c r="X592" s="336" t="s">
        <v>4787</v>
      </c>
      <c r="Y592" s="336" t="s">
        <v>4367</v>
      </c>
    </row>
    <row r="593" spans="22:25" x14ac:dyDescent="0.25">
      <c r="V593" s="336" t="s">
        <v>65</v>
      </c>
      <c r="W593" s="336">
        <v>9</v>
      </c>
      <c r="X593" s="336" t="s">
        <v>4788</v>
      </c>
      <c r="Y593" s="336" t="s">
        <v>4367</v>
      </c>
    </row>
    <row r="594" spans="22:25" x14ac:dyDescent="0.25">
      <c r="V594" s="336" t="s">
        <v>65</v>
      </c>
      <c r="W594" s="336" t="s">
        <v>4789</v>
      </c>
      <c r="X594" s="336" t="s">
        <v>4790</v>
      </c>
      <c r="Y594" s="336" t="s">
        <v>4367</v>
      </c>
    </row>
    <row r="595" spans="22:25" x14ac:dyDescent="0.25">
      <c r="V595" s="336" t="s">
        <v>150</v>
      </c>
      <c r="W595" s="336" t="s">
        <v>24</v>
      </c>
      <c r="X595" s="336" t="s">
        <v>4791</v>
      </c>
      <c r="Y595" s="336" t="s">
        <v>4792</v>
      </c>
    </row>
    <row r="596" spans="22:25" x14ac:dyDescent="0.25">
      <c r="V596" s="336" t="s">
        <v>150</v>
      </c>
      <c r="W596" s="336" t="s">
        <v>22</v>
      </c>
      <c r="X596" s="336" t="s">
        <v>4793</v>
      </c>
      <c r="Y596" s="336" t="s">
        <v>4792</v>
      </c>
    </row>
    <row r="597" spans="22:25" x14ac:dyDescent="0.25">
      <c r="V597" s="336" t="s">
        <v>150</v>
      </c>
      <c r="W597" s="336" t="s">
        <v>25</v>
      </c>
      <c r="X597" s="336" t="s">
        <v>4794</v>
      </c>
      <c r="Y597" s="336" t="s">
        <v>4792</v>
      </c>
    </row>
    <row r="598" spans="22:25" x14ac:dyDescent="0.25">
      <c r="V598" s="336" t="s">
        <v>150</v>
      </c>
      <c r="W598" s="336" t="s">
        <v>36</v>
      </c>
      <c r="X598" s="336" t="s">
        <v>4795</v>
      </c>
      <c r="Y598" s="336" t="s">
        <v>4792</v>
      </c>
    </row>
    <row r="599" spans="22:25" x14ac:dyDescent="0.25">
      <c r="V599" s="336" t="s">
        <v>150</v>
      </c>
      <c r="W599" s="336" t="s">
        <v>132</v>
      </c>
      <c r="X599" s="336" t="s">
        <v>4796</v>
      </c>
      <c r="Y599" s="336" t="s">
        <v>4792</v>
      </c>
    </row>
    <row r="600" spans="22:25" x14ac:dyDescent="0.25">
      <c r="V600" s="336" t="s">
        <v>150</v>
      </c>
      <c r="W600" s="336" t="s">
        <v>31</v>
      </c>
      <c r="X600" s="336" t="s">
        <v>4797</v>
      </c>
      <c r="Y600" s="336" t="s">
        <v>4792</v>
      </c>
    </row>
    <row r="601" spans="22:25" x14ac:dyDescent="0.25">
      <c r="V601" s="336" t="s">
        <v>150</v>
      </c>
      <c r="W601" s="336" t="s">
        <v>90</v>
      </c>
      <c r="X601" s="336" t="s">
        <v>4798</v>
      </c>
      <c r="Y601" s="336" t="s">
        <v>4792</v>
      </c>
    </row>
    <row r="602" spans="22:25" x14ac:dyDescent="0.25">
      <c r="V602" s="336" t="s">
        <v>150</v>
      </c>
      <c r="W602" s="336" t="s">
        <v>96</v>
      </c>
      <c r="X602" s="336" t="s">
        <v>4799</v>
      </c>
      <c r="Y602" s="336" t="s">
        <v>4792</v>
      </c>
    </row>
    <row r="603" spans="22:25" x14ac:dyDescent="0.25">
      <c r="V603" s="336" t="s">
        <v>150</v>
      </c>
      <c r="W603" s="336" t="s">
        <v>101</v>
      </c>
      <c r="X603" s="336" t="s">
        <v>4800</v>
      </c>
      <c r="Y603" s="336" t="s">
        <v>4792</v>
      </c>
    </row>
    <row r="604" spans="22:25" x14ac:dyDescent="0.25">
      <c r="V604" s="336" t="s">
        <v>150</v>
      </c>
      <c r="W604" s="336" t="s">
        <v>100</v>
      </c>
      <c r="X604" s="336" t="s">
        <v>4801</v>
      </c>
      <c r="Y604" s="336" t="s">
        <v>4792</v>
      </c>
    </row>
    <row r="605" spans="22:25" x14ac:dyDescent="0.25">
      <c r="V605" s="336" t="s">
        <v>150</v>
      </c>
      <c r="W605" s="336" t="s">
        <v>4802</v>
      </c>
      <c r="X605" s="336" t="s">
        <v>4803</v>
      </c>
      <c r="Y605" s="336" t="s">
        <v>4792</v>
      </c>
    </row>
    <row r="606" spans="22:25" x14ac:dyDescent="0.25">
      <c r="V606" s="336" t="s">
        <v>150</v>
      </c>
      <c r="W606" s="336" t="s">
        <v>284</v>
      </c>
      <c r="X606" s="336" t="s">
        <v>4804</v>
      </c>
      <c r="Y606" s="336" t="s">
        <v>4792</v>
      </c>
    </row>
    <row r="607" spans="22:25" x14ac:dyDescent="0.25">
      <c r="V607" s="336" t="s">
        <v>150</v>
      </c>
      <c r="W607" s="336" t="s">
        <v>340</v>
      </c>
      <c r="X607" s="336" t="s">
        <v>4805</v>
      </c>
      <c r="Y607" s="336" t="s">
        <v>4792</v>
      </c>
    </row>
    <row r="608" spans="22:25" x14ac:dyDescent="0.25">
      <c r="V608" s="336" t="s">
        <v>150</v>
      </c>
      <c r="W608" s="336" t="s">
        <v>4697</v>
      </c>
      <c r="X608" s="336" t="s">
        <v>4806</v>
      </c>
      <c r="Y608" s="336" t="s">
        <v>4792</v>
      </c>
    </row>
    <row r="609" spans="22:25" x14ac:dyDescent="0.25">
      <c r="V609" s="336" t="s">
        <v>150</v>
      </c>
      <c r="W609" s="336" t="s">
        <v>4715</v>
      </c>
      <c r="X609" s="336" t="s">
        <v>4807</v>
      </c>
      <c r="Y609" s="336" t="s">
        <v>4792</v>
      </c>
    </row>
    <row r="610" spans="22:25" x14ac:dyDescent="0.25">
      <c r="V610" s="336" t="s">
        <v>150</v>
      </c>
      <c r="W610" s="336" t="s">
        <v>411</v>
      </c>
      <c r="X610" s="336" t="s">
        <v>4808</v>
      </c>
      <c r="Y610" s="336" t="s">
        <v>4792</v>
      </c>
    </row>
    <row r="611" spans="22:25" x14ac:dyDescent="0.25">
      <c r="V611" s="336" t="s">
        <v>150</v>
      </c>
      <c r="W611" s="336" t="s">
        <v>413</v>
      </c>
      <c r="X611" s="336" t="s">
        <v>4809</v>
      </c>
      <c r="Y611" s="336" t="s">
        <v>4792</v>
      </c>
    </row>
    <row r="612" spans="22:25" x14ac:dyDescent="0.25">
      <c r="V612" s="336" t="s">
        <v>150</v>
      </c>
      <c r="W612" s="336" t="s">
        <v>427</v>
      </c>
      <c r="X612" s="336" t="s">
        <v>4810</v>
      </c>
      <c r="Y612" s="336" t="s">
        <v>4792</v>
      </c>
    </row>
    <row r="613" spans="22:25" x14ac:dyDescent="0.25">
      <c r="V613" s="336" t="s">
        <v>150</v>
      </c>
      <c r="W613" s="336" t="s">
        <v>438</v>
      </c>
      <c r="X613" s="336" t="s">
        <v>4811</v>
      </c>
      <c r="Y613" s="336" t="s">
        <v>4792</v>
      </c>
    </row>
    <row r="614" spans="22:25" x14ac:dyDescent="0.25">
      <c r="V614" s="336" t="s">
        <v>150</v>
      </c>
      <c r="W614" s="336" t="s">
        <v>444</v>
      </c>
      <c r="X614" s="336" t="s">
        <v>4812</v>
      </c>
      <c r="Y614" s="336" t="s">
        <v>4792</v>
      </c>
    </row>
    <row r="615" spans="22:25" x14ac:dyDescent="0.25">
      <c r="V615" s="336" t="s">
        <v>150</v>
      </c>
      <c r="W615" s="336" t="s">
        <v>4813</v>
      </c>
      <c r="X615" s="336" t="s">
        <v>4814</v>
      </c>
      <c r="Y615" s="336" t="s">
        <v>4792</v>
      </c>
    </row>
    <row r="616" spans="22:25" x14ac:dyDescent="0.25">
      <c r="V616" s="336" t="s">
        <v>150</v>
      </c>
      <c r="W616" s="336" t="s">
        <v>4815</v>
      </c>
      <c r="X616" s="336" t="s">
        <v>4816</v>
      </c>
      <c r="Y616" s="336" t="s">
        <v>4792</v>
      </c>
    </row>
    <row r="617" spans="22:25" x14ac:dyDescent="0.25">
      <c r="V617" s="336" t="s">
        <v>150</v>
      </c>
      <c r="W617" s="336" t="s">
        <v>2979</v>
      </c>
      <c r="X617" s="336" t="s">
        <v>4817</v>
      </c>
      <c r="Y617" s="336" t="s">
        <v>4792</v>
      </c>
    </row>
    <row r="618" spans="22:25" x14ac:dyDescent="0.25">
      <c r="V618" s="336" t="s">
        <v>150</v>
      </c>
      <c r="W618" s="336" t="s">
        <v>4818</v>
      </c>
      <c r="X618" s="336" t="s">
        <v>4819</v>
      </c>
      <c r="Y618" s="336" t="s">
        <v>4792</v>
      </c>
    </row>
    <row r="619" spans="22:25" x14ac:dyDescent="0.25">
      <c r="V619" s="336" t="s">
        <v>150</v>
      </c>
      <c r="W619" s="336" t="s">
        <v>4820</v>
      </c>
      <c r="X619" s="336" t="s">
        <v>4821</v>
      </c>
      <c r="Y619" s="336" t="s">
        <v>4792</v>
      </c>
    </row>
    <row r="620" spans="22:25" x14ac:dyDescent="0.25">
      <c r="V620" s="336" t="s">
        <v>150</v>
      </c>
      <c r="W620" s="336" t="s">
        <v>4822</v>
      </c>
      <c r="X620" s="336" t="s">
        <v>4823</v>
      </c>
      <c r="Y620" s="336" t="s">
        <v>4792</v>
      </c>
    </row>
    <row r="621" spans="22:25" x14ac:dyDescent="0.25">
      <c r="V621" s="336" t="s">
        <v>69</v>
      </c>
      <c r="W621" s="336" t="s">
        <v>4720</v>
      </c>
      <c r="X621" s="336" t="s">
        <v>4824</v>
      </c>
      <c r="Y621" s="336" t="s">
        <v>4825</v>
      </c>
    </row>
    <row r="622" spans="22:25" x14ac:dyDescent="0.25">
      <c r="V622" s="336" t="s">
        <v>69</v>
      </c>
      <c r="W622" s="336" t="s">
        <v>31</v>
      </c>
      <c r="X622" s="336" t="s">
        <v>4826</v>
      </c>
      <c r="Y622" s="336" t="s">
        <v>4827</v>
      </c>
    </row>
    <row r="623" spans="22:25" x14ac:dyDescent="0.25">
      <c r="V623" s="336" t="s">
        <v>69</v>
      </c>
      <c r="W623" s="336" t="s">
        <v>53</v>
      </c>
      <c r="X623" s="336" t="s">
        <v>4828</v>
      </c>
      <c r="Y623" s="336" t="s">
        <v>4827</v>
      </c>
    </row>
    <row r="624" spans="22:25" x14ac:dyDescent="0.25">
      <c r="V624" s="336" t="s">
        <v>69</v>
      </c>
      <c r="W624" s="336" t="s">
        <v>4829</v>
      </c>
      <c r="X624" s="336" t="s">
        <v>4830</v>
      </c>
      <c r="Y624" s="336" t="s">
        <v>4827</v>
      </c>
    </row>
    <row r="625" spans="22:25" x14ac:dyDescent="0.25">
      <c r="V625" s="336" t="s">
        <v>69</v>
      </c>
      <c r="W625" s="336" t="s">
        <v>102</v>
      </c>
      <c r="X625" s="336" t="s">
        <v>4831</v>
      </c>
      <c r="Y625" s="336" t="s">
        <v>4827</v>
      </c>
    </row>
    <row r="626" spans="22:25" x14ac:dyDescent="0.25">
      <c r="V626" s="336" t="s">
        <v>69</v>
      </c>
      <c r="W626" s="336" t="s">
        <v>272</v>
      </c>
      <c r="X626" s="336" t="s">
        <v>4832</v>
      </c>
      <c r="Y626" s="336" t="s">
        <v>4827</v>
      </c>
    </row>
    <row r="627" spans="22:25" x14ac:dyDescent="0.25">
      <c r="V627" s="336" t="s">
        <v>69</v>
      </c>
      <c r="W627" s="336" t="s">
        <v>4833</v>
      </c>
      <c r="X627" s="336" t="s">
        <v>4834</v>
      </c>
      <c r="Y627" s="336" t="s">
        <v>4827</v>
      </c>
    </row>
    <row r="628" spans="22:25" x14ac:dyDescent="0.25">
      <c r="V628" s="336" t="s">
        <v>69</v>
      </c>
      <c r="W628" s="336" t="s">
        <v>300</v>
      </c>
      <c r="X628" s="336" t="s">
        <v>4835</v>
      </c>
      <c r="Y628" s="336" t="s">
        <v>4827</v>
      </c>
    </row>
    <row r="629" spans="22:25" x14ac:dyDescent="0.25">
      <c r="V629" s="336" t="s">
        <v>69</v>
      </c>
      <c r="W629" s="336" t="s">
        <v>423</v>
      </c>
      <c r="X629" s="336" t="s">
        <v>4836</v>
      </c>
      <c r="Y629" s="336" t="s">
        <v>4827</v>
      </c>
    </row>
    <row r="630" spans="22:25" x14ac:dyDescent="0.25">
      <c r="V630" s="336" t="s">
        <v>69</v>
      </c>
      <c r="W630" s="336" t="s">
        <v>81</v>
      </c>
      <c r="X630" s="336" t="s">
        <v>4837</v>
      </c>
      <c r="Y630" s="336" t="s">
        <v>4827</v>
      </c>
    </row>
    <row r="631" spans="22:25" x14ac:dyDescent="0.25">
      <c r="V631" s="336" t="s">
        <v>69</v>
      </c>
      <c r="W631" s="336" t="s">
        <v>4838</v>
      </c>
      <c r="X631" s="336" t="s">
        <v>4839</v>
      </c>
      <c r="Y631" s="336" t="s">
        <v>4827</v>
      </c>
    </row>
    <row r="632" spans="22:25" x14ac:dyDescent="0.25">
      <c r="V632" s="336" t="s">
        <v>69</v>
      </c>
      <c r="W632" s="336" t="s">
        <v>4840</v>
      </c>
      <c r="X632" s="336" t="s">
        <v>4841</v>
      </c>
      <c r="Y632" s="336" t="s">
        <v>4827</v>
      </c>
    </row>
    <row r="633" spans="22:25" x14ac:dyDescent="0.25">
      <c r="V633" s="336" t="s">
        <v>69</v>
      </c>
      <c r="W633" s="336" t="s">
        <v>4842</v>
      </c>
      <c r="X633" s="336" t="s">
        <v>4843</v>
      </c>
      <c r="Y633" s="336" t="s">
        <v>4825</v>
      </c>
    </row>
    <row r="634" spans="22:25" x14ac:dyDescent="0.25">
      <c r="V634" s="336" t="s">
        <v>69</v>
      </c>
      <c r="W634" s="336" t="s">
        <v>4844</v>
      </c>
      <c r="X634" s="336" t="s">
        <v>4845</v>
      </c>
      <c r="Y634" s="336" t="s">
        <v>4827</v>
      </c>
    </row>
    <row r="635" spans="22:25" x14ac:dyDescent="0.25">
      <c r="V635" s="336" t="s">
        <v>59</v>
      </c>
      <c r="W635" s="336" t="s">
        <v>22</v>
      </c>
      <c r="X635" s="336" t="s">
        <v>4846</v>
      </c>
      <c r="Y635" s="336" t="s">
        <v>2925</v>
      </c>
    </row>
    <row r="636" spans="22:25" x14ac:dyDescent="0.25">
      <c r="V636" s="336" t="s">
        <v>59</v>
      </c>
      <c r="W636" s="336" t="s">
        <v>2585</v>
      </c>
      <c r="X636" s="336" t="s">
        <v>4847</v>
      </c>
      <c r="Y636" s="336" t="s">
        <v>2925</v>
      </c>
    </row>
    <row r="637" spans="22:25" x14ac:dyDescent="0.25">
      <c r="V637" s="336" t="s">
        <v>59</v>
      </c>
      <c r="W637" s="336" t="s">
        <v>4496</v>
      </c>
      <c r="X637" s="336" t="s">
        <v>4848</v>
      </c>
      <c r="Y637" s="336" t="s">
        <v>2925</v>
      </c>
    </row>
    <row r="638" spans="22:25" x14ac:dyDescent="0.25">
      <c r="V638" s="336" t="s">
        <v>59</v>
      </c>
      <c r="W638" s="336" t="s">
        <v>25</v>
      </c>
      <c r="X638" s="336" t="s">
        <v>4849</v>
      </c>
      <c r="Y638" s="336" t="s">
        <v>2925</v>
      </c>
    </row>
    <row r="639" spans="22:25" x14ac:dyDescent="0.25">
      <c r="V639" s="336" t="s">
        <v>59</v>
      </c>
      <c r="W639" s="336" t="s">
        <v>29</v>
      </c>
      <c r="X639" s="336" t="s">
        <v>4850</v>
      </c>
      <c r="Y639" s="336" t="s">
        <v>2925</v>
      </c>
    </row>
    <row r="640" spans="22:25" x14ac:dyDescent="0.25">
      <c r="V640" s="336" t="s">
        <v>59</v>
      </c>
      <c r="W640" s="336" t="s">
        <v>51</v>
      </c>
      <c r="X640" s="336" t="s">
        <v>4851</v>
      </c>
      <c r="Y640" s="336" t="s">
        <v>2925</v>
      </c>
    </row>
    <row r="641" spans="22:25" x14ac:dyDescent="0.25">
      <c r="V641" s="336" t="s">
        <v>59</v>
      </c>
      <c r="W641" s="336" t="s">
        <v>63</v>
      </c>
      <c r="X641" s="336" t="s">
        <v>4852</v>
      </c>
      <c r="Y641" s="336" t="s">
        <v>2925</v>
      </c>
    </row>
    <row r="642" spans="22:25" x14ac:dyDescent="0.25">
      <c r="V642" s="336" t="s">
        <v>59</v>
      </c>
      <c r="W642" s="336" t="s">
        <v>274</v>
      </c>
      <c r="X642" s="336" t="s">
        <v>4853</v>
      </c>
      <c r="Y642" s="336" t="s">
        <v>2925</v>
      </c>
    </row>
    <row r="643" spans="22:25" x14ac:dyDescent="0.25">
      <c r="V643" s="336" t="s">
        <v>59</v>
      </c>
      <c r="W643" s="336" t="s">
        <v>4854</v>
      </c>
      <c r="X643" s="336" t="s">
        <v>4855</v>
      </c>
      <c r="Y643" s="336" t="s">
        <v>2925</v>
      </c>
    </row>
    <row r="644" spans="22:25" x14ac:dyDescent="0.25">
      <c r="V644" s="336" t="s">
        <v>59</v>
      </c>
      <c r="W644" s="336" t="s">
        <v>278</v>
      </c>
      <c r="X644" s="336" t="s">
        <v>4856</v>
      </c>
      <c r="Y644" s="336" t="s">
        <v>2925</v>
      </c>
    </row>
    <row r="645" spans="22:25" x14ac:dyDescent="0.25">
      <c r="V645" s="336" t="s">
        <v>59</v>
      </c>
      <c r="W645" s="336" t="s">
        <v>290</v>
      </c>
      <c r="X645" s="336" t="s">
        <v>4857</v>
      </c>
      <c r="Y645" s="336" t="s">
        <v>2925</v>
      </c>
    </row>
    <row r="646" spans="22:25" x14ac:dyDescent="0.25">
      <c r="V646" s="336" t="s">
        <v>59</v>
      </c>
      <c r="W646" s="336" t="s">
        <v>306</v>
      </c>
      <c r="X646" s="336" t="s">
        <v>4858</v>
      </c>
      <c r="Y646" s="336" t="s">
        <v>2925</v>
      </c>
    </row>
    <row r="647" spans="22:25" x14ac:dyDescent="0.25">
      <c r="V647" s="336" t="s">
        <v>59</v>
      </c>
      <c r="W647" s="336" t="s">
        <v>4349</v>
      </c>
      <c r="X647" s="336" t="s">
        <v>4859</v>
      </c>
      <c r="Y647" s="336" t="s">
        <v>2925</v>
      </c>
    </row>
    <row r="648" spans="22:25" x14ac:dyDescent="0.25">
      <c r="V648" s="336" t="s">
        <v>59</v>
      </c>
      <c r="W648" s="336" t="s">
        <v>4860</v>
      </c>
      <c r="X648" s="336" t="s">
        <v>4861</v>
      </c>
      <c r="Y648" s="336" t="s">
        <v>2925</v>
      </c>
    </row>
    <row r="649" spans="22:25" x14ac:dyDescent="0.25">
      <c r="V649" s="336" t="s">
        <v>59</v>
      </c>
      <c r="W649" s="336" t="s">
        <v>4818</v>
      </c>
      <c r="X649" s="336" t="s">
        <v>4862</v>
      </c>
      <c r="Y649" s="336" t="s">
        <v>2925</v>
      </c>
    </row>
    <row r="650" spans="22:25" x14ac:dyDescent="0.25">
      <c r="V650" s="336" t="s">
        <v>53</v>
      </c>
      <c r="W650" s="336" t="s">
        <v>20</v>
      </c>
      <c r="X650" s="336" t="s">
        <v>4863</v>
      </c>
      <c r="Y650" s="336" t="s">
        <v>2925</v>
      </c>
    </row>
    <row r="651" spans="22:25" x14ac:dyDescent="0.25">
      <c r="V651" s="336" t="s">
        <v>53</v>
      </c>
      <c r="W651" s="336" t="s">
        <v>4505</v>
      </c>
      <c r="X651" s="336" t="s">
        <v>4864</v>
      </c>
      <c r="Y651" s="336" t="s">
        <v>2925</v>
      </c>
    </row>
    <row r="652" spans="22:25" x14ac:dyDescent="0.25">
      <c r="V652" s="336" t="s">
        <v>53</v>
      </c>
      <c r="W652" s="336" t="s">
        <v>4865</v>
      </c>
      <c r="X652" s="336" t="s">
        <v>4866</v>
      </c>
      <c r="Y652" s="336" t="s">
        <v>2925</v>
      </c>
    </row>
    <row r="653" spans="22:25" x14ac:dyDescent="0.25">
      <c r="V653" s="336" t="s">
        <v>53</v>
      </c>
      <c r="W653" s="336" t="s">
        <v>177</v>
      </c>
      <c r="X653" s="336" t="s">
        <v>4867</v>
      </c>
      <c r="Y653" s="336" t="s">
        <v>2925</v>
      </c>
    </row>
    <row r="654" spans="22:25" x14ac:dyDescent="0.25">
      <c r="V654" s="336" t="s">
        <v>53</v>
      </c>
      <c r="W654" s="336" t="s">
        <v>282</v>
      </c>
      <c r="X654" s="336" t="s">
        <v>4394</v>
      </c>
      <c r="Y654" s="336" t="s">
        <v>2925</v>
      </c>
    </row>
    <row r="655" spans="22:25" x14ac:dyDescent="0.25">
      <c r="V655" s="336" t="s">
        <v>53</v>
      </c>
      <c r="W655" s="336" t="s">
        <v>350</v>
      </c>
      <c r="X655" s="336" t="s">
        <v>4868</v>
      </c>
      <c r="Y655" s="336" t="s">
        <v>2925</v>
      </c>
    </row>
    <row r="656" spans="22:25" x14ac:dyDescent="0.25">
      <c r="V656" s="336" t="s">
        <v>53</v>
      </c>
      <c r="W656" s="336" t="s">
        <v>4697</v>
      </c>
      <c r="X656" s="336" t="s">
        <v>4869</v>
      </c>
      <c r="Y656" s="336" t="s">
        <v>2925</v>
      </c>
    </row>
    <row r="657" spans="22:25" x14ac:dyDescent="0.25">
      <c r="V657" s="336" t="s">
        <v>53</v>
      </c>
      <c r="W657" s="336" t="s">
        <v>4402</v>
      </c>
      <c r="X657" s="336" t="s">
        <v>4870</v>
      </c>
      <c r="Y657" s="336" t="s">
        <v>2925</v>
      </c>
    </row>
    <row r="658" spans="22:25" x14ac:dyDescent="0.25">
      <c r="V658" s="336" t="s">
        <v>53</v>
      </c>
      <c r="W658" s="336" t="s">
        <v>2968</v>
      </c>
      <c r="X658" s="336" t="s">
        <v>4871</v>
      </c>
      <c r="Y658" s="336" t="s">
        <v>2925</v>
      </c>
    </row>
    <row r="659" spans="22:25" x14ac:dyDescent="0.25">
      <c r="V659" s="336" t="s">
        <v>53</v>
      </c>
      <c r="W659" s="336" t="s">
        <v>4658</v>
      </c>
      <c r="X659" s="336" t="s">
        <v>4872</v>
      </c>
      <c r="Y659" s="336" t="s">
        <v>2925</v>
      </c>
    </row>
    <row r="660" spans="22:25" x14ac:dyDescent="0.25">
      <c r="V660" s="336" t="s">
        <v>60</v>
      </c>
      <c r="W660" s="336">
        <v>11</v>
      </c>
      <c r="X660" s="336" t="s">
        <v>4873</v>
      </c>
      <c r="Y660" s="336" t="s">
        <v>3379</v>
      </c>
    </row>
    <row r="661" spans="22:25" x14ac:dyDescent="0.25">
      <c r="V661" s="336" t="s">
        <v>60</v>
      </c>
      <c r="W661" s="336">
        <v>12</v>
      </c>
      <c r="X661" s="336" t="s">
        <v>4874</v>
      </c>
      <c r="Y661" s="336" t="s">
        <v>3379</v>
      </c>
    </row>
    <row r="662" spans="22:25" x14ac:dyDescent="0.25">
      <c r="V662" s="336" t="s">
        <v>60</v>
      </c>
      <c r="W662" s="336">
        <v>13</v>
      </c>
      <c r="X662" s="336" t="s">
        <v>4875</v>
      </c>
      <c r="Y662" s="336" t="s">
        <v>2611</v>
      </c>
    </row>
    <row r="663" spans="22:25" x14ac:dyDescent="0.25">
      <c r="V663" s="336" t="s">
        <v>60</v>
      </c>
      <c r="W663" s="336">
        <v>14</v>
      </c>
      <c r="X663" s="336" t="s">
        <v>4876</v>
      </c>
      <c r="Y663" s="336" t="s">
        <v>2611</v>
      </c>
    </row>
    <row r="664" spans="22:25" x14ac:dyDescent="0.25">
      <c r="V664" s="336" t="s">
        <v>60</v>
      </c>
      <c r="W664" s="336">
        <v>15</v>
      </c>
      <c r="X664" s="336" t="s">
        <v>4877</v>
      </c>
      <c r="Y664" s="336" t="s">
        <v>4878</v>
      </c>
    </row>
    <row r="665" spans="22:25" x14ac:dyDescent="0.25">
      <c r="V665" s="336" t="s">
        <v>60</v>
      </c>
      <c r="W665" s="336">
        <v>21</v>
      </c>
      <c r="X665" s="336" t="s">
        <v>4879</v>
      </c>
      <c r="Y665" s="336" t="s">
        <v>2611</v>
      </c>
    </row>
    <row r="666" spans="22:25" x14ac:dyDescent="0.25">
      <c r="V666" s="336" t="s">
        <v>60</v>
      </c>
      <c r="W666" s="336">
        <v>22</v>
      </c>
      <c r="X666" s="336" t="s">
        <v>4880</v>
      </c>
      <c r="Y666" s="336" t="s">
        <v>2611</v>
      </c>
    </row>
    <row r="667" spans="22:25" x14ac:dyDescent="0.25">
      <c r="V667" s="336" t="s">
        <v>60</v>
      </c>
      <c r="W667" s="336">
        <v>23</v>
      </c>
      <c r="X667" s="336" t="s">
        <v>4881</v>
      </c>
      <c r="Y667" s="336" t="s">
        <v>2611</v>
      </c>
    </row>
    <row r="668" spans="22:25" x14ac:dyDescent="0.25">
      <c r="V668" s="336" t="s">
        <v>60</v>
      </c>
      <c r="W668" s="336">
        <v>31</v>
      </c>
      <c r="X668" s="336" t="s">
        <v>4882</v>
      </c>
      <c r="Y668" s="336" t="s">
        <v>3379</v>
      </c>
    </row>
    <row r="669" spans="22:25" x14ac:dyDescent="0.25">
      <c r="V669" s="336" t="s">
        <v>60</v>
      </c>
      <c r="W669" s="336">
        <v>32</v>
      </c>
      <c r="X669" s="336" t="s">
        <v>4883</v>
      </c>
      <c r="Y669" s="336" t="s">
        <v>2611</v>
      </c>
    </row>
    <row r="670" spans="22:25" x14ac:dyDescent="0.25">
      <c r="V670" s="336" t="s">
        <v>60</v>
      </c>
      <c r="W670" s="336">
        <v>33</v>
      </c>
      <c r="X670" s="336" t="s">
        <v>4884</v>
      </c>
      <c r="Y670" s="336" t="s">
        <v>2611</v>
      </c>
    </row>
    <row r="671" spans="22:25" x14ac:dyDescent="0.25">
      <c r="V671" s="336" t="s">
        <v>60</v>
      </c>
      <c r="W671" s="336">
        <v>34</v>
      </c>
      <c r="X671" s="336" t="s">
        <v>4885</v>
      </c>
      <c r="Y671" s="336" t="s">
        <v>2611</v>
      </c>
    </row>
    <row r="672" spans="22:25" x14ac:dyDescent="0.25">
      <c r="V672" s="336" t="s">
        <v>60</v>
      </c>
      <c r="W672" s="336">
        <v>35</v>
      </c>
      <c r="X672" s="336" t="s">
        <v>4886</v>
      </c>
      <c r="Y672" s="336" t="s">
        <v>2611</v>
      </c>
    </row>
    <row r="673" spans="22:25" x14ac:dyDescent="0.25">
      <c r="V673" s="336" t="s">
        <v>60</v>
      </c>
      <c r="W673" s="336">
        <v>36</v>
      </c>
      <c r="X673" s="336" t="s">
        <v>4887</v>
      </c>
      <c r="Y673" s="336" t="s">
        <v>2611</v>
      </c>
    </row>
    <row r="674" spans="22:25" x14ac:dyDescent="0.25">
      <c r="V674" s="336" t="s">
        <v>60</v>
      </c>
      <c r="W674" s="336">
        <v>37</v>
      </c>
      <c r="X674" s="336" t="s">
        <v>4888</v>
      </c>
      <c r="Y674" s="336" t="s">
        <v>2611</v>
      </c>
    </row>
    <row r="675" spans="22:25" x14ac:dyDescent="0.25">
      <c r="V675" s="336" t="s">
        <v>60</v>
      </c>
      <c r="W675" s="336">
        <v>41</v>
      </c>
      <c r="X675" s="336" t="s">
        <v>4889</v>
      </c>
      <c r="Y675" s="336" t="s">
        <v>2611</v>
      </c>
    </row>
    <row r="676" spans="22:25" x14ac:dyDescent="0.25">
      <c r="V676" s="336" t="s">
        <v>60</v>
      </c>
      <c r="W676" s="336">
        <v>42</v>
      </c>
      <c r="X676" s="336" t="s">
        <v>4890</v>
      </c>
      <c r="Y676" s="336" t="s">
        <v>2611</v>
      </c>
    </row>
    <row r="677" spans="22:25" x14ac:dyDescent="0.25">
      <c r="V677" s="336" t="s">
        <v>60</v>
      </c>
      <c r="W677" s="336">
        <v>43</v>
      </c>
      <c r="X677" s="336" t="s">
        <v>4891</v>
      </c>
      <c r="Y677" s="336" t="s">
        <v>2611</v>
      </c>
    </row>
    <row r="678" spans="22:25" x14ac:dyDescent="0.25">
      <c r="V678" s="336" t="s">
        <v>60</v>
      </c>
      <c r="W678" s="336">
        <v>44</v>
      </c>
      <c r="X678" s="336" t="s">
        <v>4892</v>
      </c>
      <c r="Y678" s="336" t="s">
        <v>2611</v>
      </c>
    </row>
    <row r="679" spans="22:25" x14ac:dyDescent="0.25">
      <c r="V679" s="336" t="s">
        <v>60</v>
      </c>
      <c r="W679" s="336">
        <v>45</v>
      </c>
      <c r="X679" s="336" t="s">
        <v>4893</v>
      </c>
      <c r="Y679" s="336" t="s">
        <v>4878</v>
      </c>
    </row>
    <row r="680" spans="22:25" x14ac:dyDescent="0.25">
      <c r="V680" s="336" t="s">
        <v>60</v>
      </c>
      <c r="W680" s="336">
        <v>46</v>
      </c>
      <c r="X680" s="336" t="s">
        <v>4894</v>
      </c>
      <c r="Y680" s="336" t="s">
        <v>2611</v>
      </c>
    </row>
    <row r="681" spans="22:25" x14ac:dyDescent="0.25">
      <c r="V681" s="336" t="s">
        <v>60</v>
      </c>
      <c r="W681" s="336">
        <v>50</v>
      </c>
      <c r="X681" s="336" t="s">
        <v>4895</v>
      </c>
      <c r="Y681" s="336" t="s">
        <v>3379</v>
      </c>
    </row>
    <row r="682" spans="22:25" x14ac:dyDescent="0.25">
      <c r="V682" s="336" t="s">
        <v>60</v>
      </c>
      <c r="W682" s="336">
        <v>51</v>
      </c>
      <c r="X682" s="336" t="s">
        <v>4896</v>
      </c>
      <c r="Y682" s="336" t="s">
        <v>2611</v>
      </c>
    </row>
    <row r="683" spans="22:25" x14ac:dyDescent="0.25">
      <c r="V683" s="336" t="s">
        <v>60</v>
      </c>
      <c r="W683" s="336">
        <v>52</v>
      </c>
      <c r="X683" s="336" t="s">
        <v>4897</v>
      </c>
      <c r="Y683" s="336" t="s">
        <v>2611</v>
      </c>
    </row>
    <row r="684" spans="22:25" x14ac:dyDescent="0.25">
      <c r="V684" s="336" t="s">
        <v>60</v>
      </c>
      <c r="W684" s="336">
        <v>53</v>
      </c>
      <c r="X684" s="336" t="s">
        <v>4898</v>
      </c>
      <c r="Y684" s="336" t="s">
        <v>2611</v>
      </c>
    </row>
    <row r="685" spans="22:25" x14ac:dyDescent="0.25">
      <c r="V685" s="336" t="s">
        <v>60</v>
      </c>
      <c r="W685" s="336">
        <v>54</v>
      </c>
      <c r="X685" s="336" t="s">
        <v>4899</v>
      </c>
      <c r="Y685" s="336" t="s">
        <v>4878</v>
      </c>
    </row>
    <row r="686" spans="22:25" x14ac:dyDescent="0.25">
      <c r="V686" s="336" t="s">
        <v>60</v>
      </c>
      <c r="W686" s="336">
        <v>61</v>
      </c>
      <c r="X686" s="336" t="s">
        <v>4900</v>
      </c>
      <c r="Y686" s="336" t="s">
        <v>2611</v>
      </c>
    </row>
    <row r="687" spans="22:25" x14ac:dyDescent="0.25">
      <c r="V687" s="336" t="s">
        <v>60</v>
      </c>
      <c r="W687" s="336">
        <v>62</v>
      </c>
      <c r="X687" s="336" t="s">
        <v>4901</v>
      </c>
      <c r="Y687" s="336" t="s">
        <v>2611</v>
      </c>
    </row>
    <row r="688" spans="22:25" x14ac:dyDescent="0.25">
      <c r="V688" s="336" t="s">
        <v>60</v>
      </c>
      <c r="W688" s="336">
        <v>63</v>
      </c>
      <c r="X688" s="336" t="s">
        <v>4902</v>
      </c>
      <c r="Y688" s="336" t="s">
        <v>2611</v>
      </c>
    </row>
    <row r="689" spans="22:25" x14ac:dyDescent="0.25">
      <c r="V689" s="336" t="s">
        <v>60</v>
      </c>
      <c r="W689" s="336">
        <v>64</v>
      </c>
      <c r="X689" s="336" t="s">
        <v>4903</v>
      </c>
      <c r="Y689" s="336" t="s">
        <v>4878</v>
      </c>
    </row>
    <row r="690" spans="22:25" x14ac:dyDescent="0.25">
      <c r="V690" s="336" t="s">
        <v>60</v>
      </c>
      <c r="W690" s="336">
        <v>65</v>
      </c>
      <c r="X690" s="336" t="s">
        <v>4904</v>
      </c>
      <c r="Y690" s="336" t="s">
        <v>4878</v>
      </c>
    </row>
    <row r="691" spans="22:25" x14ac:dyDescent="0.25">
      <c r="V691" s="336" t="s">
        <v>60</v>
      </c>
      <c r="W691" s="336">
        <v>71</v>
      </c>
      <c r="X691" s="336" t="s">
        <v>4905</v>
      </c>
      <c r="Y691" s="336" t="s">
        <v>2611</v>
      </c>
    </row>
    <row r="692" spans="22:25" x14ac:dyDescent="0.25">
      <c r="V692" s="336" t="s">
        <v>60</v>
      </c>
      <c r="W692" s="336">
        <v>91</v>
      </c>
      <c r="X692" s="336" t="s">
        <v>4906</v>
      </c>
      <c r="Y692" s="336" t="s">
        <v>4907</v>
      </c>
    </row>
    <row r="693" spans="22:25" x14ac:dyDescent="0.25">
      <c r="V693" s="336" t="s">
        <v>60</v>
      </c>
      <c r="W693" s="336">
        <v>92</v>
      </c>
      <c r="X693" s="336" t="s">
        <v>4908</v>
      </c>
      <c r="Y693" s="336" t="s">
        <v>4907</v>
      </c>
    </row>
    <row r="694" spans="22:25" x14ac:dyDescent="0.25">
      <c r="V694" s="336" t="s">
        <v>63</v>
      </c>
      <c r="W694" s="336" t="s">
        <v>4909</v>
      </c>
      <c r="X694" s="336" t="s">
        <v>4492</v>
      </c>
      <c r="Y694" s="336" t="s">
        <v>4367</v>
      </c>
    </row>
    <row r="695" spans="22:25" x14ac:dyDescent="0.25">
      <c r="V695" s="336" t="s">
        <v>63</v>
      </c>
      <c r="W695" s="336" t="s">
        <v>4910</v>
      </c>
      <c r="X695" s="336" t="s">
        <v>4911</v>
      </c>
      <c r="Y695" s="336" t="s">
        <v>4367</v>
      </c>
    </row>
    <row r="696" spans="22:25" x14ac:dyDescent="0.25">
      <c r="V696" s="336" t="s">
        <v>63</v>
      </c>
      <c r="W696" s="336" t="s">
        <v>4912</v>
      </c>
      <c r="X696" s="336" t="s">
        <v>4913</v>
      </c>
      <c r="Y696" s="336" t="s">
        <v>4367</v>
      </c>
    </row>
    <row r="697" spans="22:25" x14ac:dyDescent="0.25">
      <c r="V697" s="336" t="s">
        <v>63</v>
      </c>
      <c r="W697" s="336" t="s">
        <v>4914</v>
      </c>
      <c r="X697" s="336" t="s">
        <v>4915</v>
      </c>
      <c r="Y697" s="336" t="s">
        <v>4367</v>
      </c>
    </row>
    <row r="698" spans="22:25" x14ac:dyDescent="0.25">
      <c r="V698" s="336" t="s">
        <v>63</v>
      </c>
      <c r="W698" s="336" t="s">
        <v>2701</v>
      </c>
      <c r="X698" s="336" t="s">
        <v>4916</v>
      </c>
      <c r="Y698" s="336" t="s">
        <v>4367</v>
      </c>
    </row>
    <row r="699" spans="22:25" x14ac:dyDescent="0.25">
      <c r="V699" s="336" t="s">
        <v>63</v>
      </c>
      <c r="W699" s="336" t="s">
        <v>4917</v>
      </c>
      <c r="X699" s="336" t="s">
        <v>4918</v>
      </c>
      <c r="Y699" s="336" t="s">
        <v>4367</v>
      </c>
    </row>
    <row r="700" spans="22:25" x14ac:dyDescent="0.25">
      <c r="V700" s="336" t="s">
        <v>63</v>
      </c>
      <c r="W700" s="336" t="s">
        <v>3419</v>
      </c>
      <c r="X700" s="336" t="s">
        <v>4919</v>
      </c>
      <c r="Y700" s="336" t="s">
        <v>4367</v>
      </c>
    </row>
    <row r="701" spans="22:25" x14ac:dyDescent="0.25">
      <c r="V701" s="336" t="s">
        <v>63</v>
      </c>
      <c r="W701" s="336" t="s">
        <v>4920</v>
      </c>
      <c r="X701" s="336" t="s">
        <v>4921</v>
      </c>
      <c r="Y701" s="336" t="s">
        <v>4367</v>
      </c>
    </row>
    <row r="702" spans="22:25" x14ac:dyDescent="0.25">
      <c r="V702" s="336" t="s">
        <v>63</v>
      </c>
      <c r="W702" s="336" t="s">
        <v>4922</v>
      </c>
      <c r="X702" s="336" t="s">
        <v>4923</v>
      </c>
      <c r="Y702" s="336" t="s">
        <v>4367</v>
      </c>
    </row>
    <row r="703" spans="22:25" x14ac:dyDescent="0.25">
      <c r="V703" s="336" t="s">
        <v>63</v>
      </c>
      <c r="W703" s="336" t="s">
        <v>4924</v>
      </c>
      <c r="X703" s="336" t="s">
        <v>4925</v>
      </c>
      <c r="Y703" s="336" t="s">
        <v>4367</v>
      </c>
    </row>
    <row r="704" spans="22:25" x14ac:dyDescent="0.25">
      <c r="V704" s="336" t="s">
        <v>63</v>
      </c>
      <c r="W704" s="336" t="s">
        <v>4926</v>
      </c>
      <c r="X704" s="336" t="s">
        <v>4927</v>
      </c>
      <c r="Y704" s="336" t="s">
        <v>4367</v>
      </c>
    </row>
    <row r="705" spans="22:25" x14ac:dyDescent="0.25">
      <c r="V705" s="336" t="s">
        <v>63</v>
      </c>
      <c r="W705" s="336" t="s">
        <v>4928</v>
      </c>
      <c r="X705" s="336" t="s">
        <v>4929</v>
      </c>
      <c r="Y705" s="336" t="s">
        <v>4367</v>
      </c>
    </row>
    <row r="706" spans="22:25" x14ac:dyDescent="0.25">
      <c r="V706" s="336" t="s">
        <v>63</v>
      </c>
      <c r="W706" s="336" t="s">
        <v>4930</v>
      </c>
      <c r="X706" s="336" t="s">
        <v>3237</v>
      </c>
      <c r="Y706" s="336" t="s">
        <v>4367</v>
      </c>
    </row>
    <row r="707" spans="22:25" x14ac:dyDescent="0.25">
      <c r="V707" s="336" t="s">
        <v>63</v>
      </c>
      <c r="W707" s="336" t="s">
        <v>4931</v>
      </c>
      <c r="X707" s="336" t="s">
        <v>4932</v>
      </c>
      <c r="Y707" s="336" t="s">
        <v>4367</v>
      </c>
    </row>
    <row r="708" spans="22:25" x14ac:dyDescent="0.25">
      <c r="V708" s="336" t="s">
        <v>63</v>
      </c>
      <c r="W708" s="336" t="s">
        <v>4933</v>
      </c>
      <c r="X708" s="336" t="s">
        <v>4934</v>
      </c>
      <c r="Y708" s="336" t="s">
        <v>4935</v>
      </c>
    </row>
    <row r="709" spans="22:25" x14ac:dyDescent="0.25">
      <c r="V709" s="336" t="s">
        <v>63</v>
      </c>
      <c r="W709" s="336" t="s">
        <v>4936</v>
      </c>
      <c r="X709" s="336" t="s">
        <v>4937</v>
      </c>
      <c r="Y709" s="336" t="s">
        <v>4367</v>
      </c>
    </row>
    <row r="710" spans="22:25" x14ac:dyDescent="0.25">
      <c r="V710" s="336" t="s">
        <v>63</v>
      </c>
      <c r="W710" s="336" t="s">
        <v>4938</v>
      </c>
      <c r="X710" s="336" t="s">
        <v>4939</v>
      </c>
      <c r="Y710" s="336" t="s">
        <v>4367</v>
      </c>
    </row>
    <row r="711" spans="22:25" x14ac:dyDescent="0.25">
      <c r="V711" s="336" t="s">
        <v>63</v>
      </c>
      <c r="W711" s="336" t="s">
        <v>3038</v>
      </c>
      <c r="X711" s="336" t="s">
        <v>4940</v>
      </c>
      <c r="Y711" s="336" t="s">
        <v>4367</v>
      </c>
    </row>
    <row r="712" spans="22:25" x14ac:dyDescent="0.25">
      <c r="V712" s="336" t="s">
        <v>63</v>
      </c>
      <c r="W712" s="336" t="s">
        <v>2734</v>
      </c>
      <c r="X712" s="336" t="s">
        <v>4941</v>
      </c>
      <c r="Y712" s="336" t="s">
        <v>4367</v>
      </c>
    </row>
    <row r="713" spans="22:25" x14ac:dyDescent="0.25">
      <c r="V713" s="336" t="s">
        <v>63</v>
      </c>
      <c r="W713" s="336" t="s">
        <v>4942</v>
      </c>
      <c r="X713" s="336" t="s">
        <v>4943</v>
      </c>
      <c r="Y713" s="336" t="s">
        <v>4367</v>
      </c>
    </row>
    <row r="714" spans="22:25" x14ac:dyDescent="0.25">
      <c r="V714" s="336" t="s">
        <v>63</v>
      </c>
      <c r="W714" s="336" t="s">
        <v>4944</v>
      </c>
      <c r="X714" s="336" t="s">
        <v>4945</v>
      </c>
      <c r="Y714" s="336" t="s">
        <v>4367</v>
      </c>
    </row>
    <row r="715" spans="22:25" x14ac:dyDescent="0.25">
      <c r="V715" s="336" t="s">
        <v>63</v>
      </c>
      <c r="W715" s="336" t="s">
        <v>4946</v>
      </c>
      <c r="X715" s="336" t="s">
        <v>4947</v>
      </c>
      <c r="Y715" s="336" t="s">
        <v>4367</v>
      </c>
    </row>
    <row r="716" spans="22:25" x14ac:dyDescent="0.25">
      <c r="V716" s="336" t="s">
        <v>63</v>
      </c>
      <c r="W716" s="336" t="s">
        <v>4948</v>
      </c>
      <c r="X716" s="336" t="s">
        <v>4949</v>
      </c>
      <c r="Y716" s="336" t="s">
        <v>4367</v>
      </c>
    </row>
    <row r="717" spans="22:25" x14ac:dyDescent="0.25">
      <c r="V717" s="336" t="s">
        <v>63</v>
      </c>
      <c r="W717" s="336" t="s">
        <v>4950</v>
      </c>
      <c r="X717" s="336" t="s">
        <v>4951</v>
      </c>
      <c r="Y717" s="336" t="s">
        <v>4367</v>
      </c>
    </row>
    <row r="718" spans="22:25" x14ac:dyDescent="0.25">
      <c r="V718" s="336" t="s">
        <v>63</v>
      </c>
      <c r="W718" s="336" t="s">
        <v>4952</v>
      </c>
      <c r="X718" s="336" t="s">
        <v>4953</v>
      </c>
      <c r="Y718" s="336" t="s">
        <v>4367</v>
      </c>
    </row>
    <row r="719" spans="22:25" x14ac:dyDescent="0.25">
      <c r="V719" s="336" t="s">
        <v>63</v>
      </c>
      <c r="W719" s="336" t="s">
        <v>4954</v>
      </c>
      <c r="X719" s="336" t="s">
        <v>4955</v>
      </c>
      <c r="Y719" s="336" t="s">
        <v>4367</v>
      </c>
    </row>
    <row r="720" spans="22:25" x14ac:dyDescent="0.25">
      <c r="V720" s="336" t="s">
        <v>63</v>
      </c>
      <c r="W720" s="336" t="s">
        <v>4956</v>
      </c>
      <c r="X720" s="336" t="s">
        <v>4957</v>
      </c>
      <c r="Y720" s="336" t="s">
        <v>4367</v>
      </c>
    </row>
    <row r="721" spans="22:25" x14ac:dyDescent="0.25">
      <c r="V721" s="336" t="s">
        <v>63</v>
      </c>
      <c r="W721" s="336" t="s">
        <v>4958</v>
      </c>
      <c r="X721" s="336" t="s">
        <v>4959</v>
      </c>
      <c r="Y721" s="336" t="s">
        <v>4367</v>
      </c>
    </row>
    <row r="722" spans="22:25" x14ac:dyDescent="0.25">
      <c r="V722" s="336" t="s">
        <v>63</v>
      </c>
      <c r="W722" s="336" t="s">
        <v>4960</v>
      </c>
      <c r="X722" s="336" t="s">
        <v>4961</v>
      </c>
      <c r="Y722" s="336" t="s">
        <v>4367</v>
      </c>
    </row>
    <row r="723" spans="22:25" x14ac:dyDescent="0.25">
      <c r="V723" s="336" t="s">
        <v>63</v>
      </c>
      <c r="W723" s="336" t="s">
        <v>4718</v>
      </c>
      <c r="X723" s="336" t="s">
        <v>4962</v>
      </c>
      <c r="Y723" s="336" t="s">
        <v>4367</v>
      </c>
    </row>
    <row r="724" spans="22:25" x14ac:dyDescent="0.25">
      <c r="V724" s="336" t="s">
        <v>63</v>
      </c>
      <c r="W724" s="336" t="s">
        <v>4963</v>
      </c>
      <c r="X724" s="336" t="s">
        <v>4964</v>
      </c>
      <c r="Y724" s="336" t="s">
        <v>4367</v>
      </c>
    </row>
    <row r="725" spans="22:25" x14ac:dyDescent="0.25">
      <c r="V725" s="336" t="s">
        <v>63</v>
      </c>
      <c r="W725" s="336" t="s">
        <v>4965</v>
      </c>
      <c r="X725" s="336" t="s">
        <v>4966</v>
      </c>
      <c r="Y725" s="336" t="s">
        <v>4367</v>
      </c>
    </row>
    <row r="726" spans="22:25" x14ac:dyDescent="0.25">
      <c r="V726" s="336" t="s">
        <v>63</v>
      </c>
      <c r="W726" s="336" t="s">
        <v>4967</v>
      </c>
      <c r="X726" s="336" t="s">
        <v>4968</v>
      </c>
      <c r="Y726" s="336" t="s">
        <v>4367</v>
      </c>
    </row>
    <row r="727" spans="22:25" x14ac:dyDescent="0.25">
      <c r="V727" s="336" t="s">
        <v>68</v>
      </c>
      <c r="W727" s="336" t="s">
        <v>2270</v>
      </c>
      <c r="X727" s="336" t="s">
        <v>4969</v>
      </c>
      <c r="Y727" s="336" t="s">
        <v>2611</v>
      </c>
    </row>
    <row r="728" spans="22:25" x14ac:dyDescent="0.25">
      <c r="V728" s="336" t="s">
        <v>68</v>
      </c>
      <c r="W728" s="336" t="s">
        <v>2272</v>
      </c>
      <c r="X728" s="336" t="s">
        <v>4970</v>
      </c>
      <c r="Y728" s="336" t="s">
        <v>2611</v>
      </c>
    </row>
    <row r="729" spans="22:25" x14ac:dyDescent="0.25">
      <c r="V729" s="336" t="s">
        <v>68</v>
      </c>
      <c r="W729" s="336" t="s">
        <v>2276</v>
      </c>
      <c r="X729" s="336" t="s">
        <v>4971</v>
      </c>
      <c r="Y729" s="336" t="s">
        <v>2611</v>
      </c>
    </row>
    <row r="730" spans="22:25" x14ac:dyDescent="0.25">
      <c r="V730" s="336" t="s">
        <v>68</v>
      </c>
      <c r="W730" s="336" t="s">
        <v>3141</v>
      </c>
      <c r="X730" s="336" t="s">
        <v>4972</v>
      </c>
      <c r="Y730" s="336" t="s">
        <v>2611</v>
      </c>
    </row>
    <row r="731" spans="22:25" x14ac:dyDescent="0.25">
      <c r="V731" s="336" t="s">
        <v>68</v>
      </c>
      <c r="W731" s="336" t="s">
        <v>3163</v>
      </c>
      <c r="X731" s="336" t="s">
        <v>4973</v>
      </c>
      <c r="Y731" s="336" t="s">
        <v>2611</v>
      </c>
    </row>
    <row r="732" spans="22:25" x14ac:dyDescent="0.25">
      <c r="V732" s="336" t="s">
        <v>68</v>
      </c>
      <c r="W732" s="336" t="s">
        <v>3183</v>
      </c>
      <c r="X732" s="336" t="s">
        <v>4974</v>
      </c>
      <c r="Y732" s="336" t="s">
        <v>2611</v>
      </c>
    </row>
    <row r="733" spans="22:25" x14ac:dyDescent="0.25">
      <c r="V733" s="336" t="s">
        <v>68</v>
      </c>
      <c r="W733" s="336" t="s">
        <v>417</v>
      </c>
      <c r="X733" s="336" t="s">
        <v>4975</v>
      </c>
      <c r="Y733" s="336" t="s">
        <v>2611</v>
      </c>
    </row>
    <row r="734" spans="22:25" x14ac:dyDescent="0.25">
      <c r="V734" s="336" t="s">
        <v>71</v>
      </c>
      <c r="W734" s="336">
        <v>1</v>
      </c>
      <c r="X734" s="336" t="s">
        <v>4976</v>
      </c>
      <c r="Y734" s="336" t="s">
        <v>2611</v>
      </c>
    </row>
    <row r="735" spans="22:25" x14ac:dyDescent="0.25">
      <c r="V735" s="336" t="s">
        <v>71</v>
      </c>
      <c r="W735" s="336">
        <v>2</v>
      </c>
      <c r="X735" s="336" t="s">
        <v>4977</v>
      </c>
      <c r="Y735" s="336" t="s">
        <v>2611</v>
      </c>
    </row>
    <row r="736" spans="22:25" x14ac:dyDescent="0.25">
      <c r="V736" s="336" t="s">
        <v>71</v>
      </c>
      <c r="W736" s="336">
        <v>3</v>
      </c>
      <c r="X736" s="336" t="s">
        <v>4978</v>
      </c>
      <c r="Y736" s="336" t="s">
        <v>2611</v>
      </c>
    </row>
    <row r="737" spans="22:25" x14ac:dyDescent="0.25">
      <c r="V737" s="336" t="s">
        <v>71</v>
      </c>
      <c r="W737" s="336">
        <v>4</v>
      </c>
      <c r="X737" s="336" t="s">
        <v>4979</v>
      </c>
      <c r="Y737" s="336" t="s">
        <v>2611</v>
      </c>
    </row>
    <row r="738" spans="22:25" x14ac:dyDescent="0.25">
      <c r="V738" s="336" t="s">
        <v>71</v>
      </c>
      <c r="W738" s="336">
        <v>5</v>
      </c>
      <c r="X738" s="336" t="s">
        <v>4980</v>
      </c>
      <c r="Y738" s="336" t="s">
        <v>2611</v>
      </c>
    </row>
    <row r="739" spans="22:25" x14ac:dyDescent="0.25">
      <c r="V739" s="336" t="s">
        <v>71</v>
      </c>
      <c r="W739" s="336">
        <v>6</v>
      </c>
      <c r="X739" s="336" t="s">
        <v>4981</v>
      </c>
      <c r="Y739" s="336" t="s">
        <v>2611</v>
      </c>
    </row>
    <row r="740" spans="22:25" x14ac:dyDescent="0.25">
      <c r="V740" s="336" t="s">
        <v>71</v>
      </c>
      <c r="W740" s="336">
        <v>7</v>
      </c>
      <c r="X740" s="336" t="s">
        <v>4982</v>
      </c>
      <c r="Y740" s="336" t="s">
        <v>2611</v>
      </c>
    </row>
    <row r="741" spans="22:25" x14ac:dyDescent="0.25">
      <c r="V741" s="336" t="s">
        <v>71</v>
      </c>
      <c r="W741" s="336">
        <v>8</v>
      </c>
      <c r="X741" s="336" t="s">
        <v>4983</v>
      </c>
      <c r="Y741" s="336" t="s">
        <v>2611</v>
      </c>
    </row>
    <row r="742" spans="22:25" x14ac:dyDescent="0.25">
      <c r="V742" s="336" t="s">
        <v>71</v>
      </c>
      <c r="W742" s="336">
        <v>9</v>
      </c>
      <c r="X742" s="336" t="s">
        <v>4984</v>
      </c>
      <c r="Y742" s="336" t="s">
        <v>2611</v>
      </c>
    </row>
    <row r="743" spans="22:25" x14ac:dyDescent="0.25">
      <c r="V743" s="336" t="s">
        <v>71</v>
      </c>
      <c r="W743" s="336">
        <v>10</v>
      </c>
      <c r="X743" s="336" t="s">
        <v>4985</v>
      </c>
      <c r="Y743" s="336" t="s">
        <v>2611</v>
      </c>
    </row>
    <row r="744" spans="22:25" x14ac:dyDescent="0.25">
      <c r="V744" s="336" t="s">
        <v>71</v>
      </c>
      <c r="W744" s="336">
        <v>11</v>
      </c>
      <c r="X744" s="336" t="s">
        <v>4986</v>
      </c>
      <c r="Y744" s="336" t="s">
        <v>2611</v>
      </c>
    </row>
    <row r="745" spans="22:25" x14ac:dyDescent="0.25">
      <c r="V745" s="336" t="s">
        <v>71</v>
      </c>
      <c r="W745" s="336">
        <v>12</v>
      </c>
      <c r="X745" s="336" t="s">
        <v>4987</v>
      </c>
      <c r="Y745" s="336" t="s">
        <v>2611</v>
      </c>
    </row>
    <row r="746" spans="22:25" x14ac:dyDescent="0.25">
      <c r="V746" s="336" t="s">
        <v>71</v>
      </c>
      <c r="W746" s="336">
        <v>13</v>
      </c>
      <c r="X746" s="336" t="s">
        <v>4988</v>
      </c>
      <c r="Y746" s="336" t="s">
        <v>2611</v>
      </c>
    </row>
    <row r="747" spans="22:25" x14ac:dyDescent="0.25">
      <c r="V747" s="336" t="s">
        <v>71</v>
      </c>
      <c r="W747" s="336">
        <v>14</v>
      </c>
      <c r="X747" s="336" t="s">
        <v>4989</v>
      </c>
      <c r="Y747" s="336" t="s">
        <v>2611</v>
      </c>
    </row>
    <row r="748" spans="22:25" x14ac:dyDescent="0.25">
      <c r="V748" s="336" t="s">
        <v>71</v>
      </c>
      <c r="W748" s="336">
        <v>15</v>
      </c>
      <c r="X748" s="336" t="s">
        <v>4990</v>
      </c>
      <c r="Y748" s="336" t="s">
        <v>2611</v>
      </c>
    </row>
    <row r="749" spans="22:25" x14ac:dyDescent="0.25">
      <c r="V749" s="336" t="s">
        <v>71</v>
      </c>
      <c r="W749" s="336">
        <v>16</v>
      </c>
      <c r="X749" s="336" t="s">
        <v>4991</v>
      </c>
      <c r="Y749" s="336" t="s">
        <v>2611</v>
      </c>
    </row>
    <row r="750" spans="22:25" x14ac:dyDescent="0.25">
      <c r="V750" s="336" t="s">
        <v>71</v>
      </c>
      <c r="W750" s="336">
        <v>99</v>
      </c>
      <c r="X750" s="336" t="s">
        <v>4992</v>
      </c>
      <c r="Y750" s="336" t="s">
        <v>4993</v>
      </c>
    </row>
    <row r="751" spans="22:25" x14ac:dyDescent="0.25">
      <c r="V751" s="336" t="s">
        <v>55</v>
      </c>
      <c r="W751" s="336" t="s">
        <v>46</v>
      </c>
      <c r="X751" s="336" t="s">
        <v>4994</v>
      </c>
      <c r="Y751" s="336" t="s">
        <v>3379</v>
      </c>
    </row>
    <row r="752" spans="22:25" x14ac:dyDescent="0.25">
      <c r="V752" s="336" t="s">
        <v>55</v>
      </c>
      <c r="W752" s="336" t="s">
        <v>45</v>
      </c>
      <c r="X752" s="336" t="s">
        <v>4995</v>
      </c>
      <c r="Y752" s="336" t="s">
        <v>3379</v>
      </c>
    </row>
    <row r="753" spans="22:25" x14ac:dyDescent="0.25">
      <c r="V753" s="336" t="s">
        <v>55</v>
      </c>
      <c r="W753" s="336" t="s">
        <v>54</v>
      </c>
      <c r="X753" s="336" t="s">
        <v>4586</v>
      </c>
      <c r="Y753" s="336" t="s">
        <v>3379</v>
      </c>
    </row>
    <row r="754" spans="22:25" x14ac:dyDescent="0.25">
      <c r="V754" s="336" t="s">
        <v>55</v>
      </c>
      <c r="W754" s="336" t="s">
        <v>57</v>
      </c>
      <c r="X754" s="336" t="s">
        <v>4996</v>
      </c>
      <c r="Y754" s="336" t="s">
        <v>3379</v>
      </c>
    </row>
    <row r="755" spans="22:25" x14ac:dyDescent="0.25">
      <c r="V755" s="336" t="s">
        <v>55</v>
      </c>
      <c r="W755" s="336" t="s">
        <v>68</v>
      </c>
      <c r="X755" s="336" t="s">
        <v>3250</v>
      </c>
      <c r="Y755" s="336" t="s">
        <v>3379</v>
      </c>
    </row>
    <row r="756" spans="22:25" x14ac:dyDescent="0.25">
      <c r="V756" s="336" t="s">
        <v>55</v>
      </c>
      <c r="W756" s="336" t="s">
        <v>290</v>
      </c>
      <c r="X756" s="336" t="s">
        <v>4997</v>
      </c>
      <c r="Y756" s="336" t="s">
        <v>3379</v>
      </c>
    </row>
    <row r="757" spans="22:25" x14ac:dyDescent="0.25">
      <c r="V757" s="336" t="s">
        <v>55</v>
      </c>
      <c r="W757" s="336" t="s">
        <v>312</v>
      </c>
      <c r="X757" s="336" t="s">
        <v>4998</v>
      </c>
      <c r="Y757" s="336" t="s">
        <v>3379</v>
      </c>
    </row>
    <row r="758" spans="22:25" x14ac:dyDescent="0.25">
      <c r="V758" s="336" t="s">
        <v>55</v>
      </c>
      <c r="W758" s="336" t="s">
        <v>362</v>
      </c>
      <c r="X758" s="336" t="s">
        <v>4999</v>
      </c>
      <c r="Y758" s="336" t="s">
        <v>3379</v>
      </c>
    </row>
    <row r="759" spans="22:25" x14ac:dyDescent="0.25">
      <c r="V759" s="336" t="s">
        <v>55</v>
      </c>
      <c r="W759" s="336" t="s">
        <v>377</v>
      </c>
      <c r="X759" s="336" t="s">
        <v>5000</v>
      </c>
      <c r="Y759" s="336" t="s">
        <v>3379</v>
      </c>
    </row>
    <row r="760" spans="22:25" x14ac:dyDescent="0.25">
      <c r="V760" s="336" t="s">
        <v>55</v>
      </c>
      <c r="W760" s="336" t="s">
        <v>379</v>
      </c>
      <c r="X760" s="336" t="s">
        <v>5001</v>
      </c>
      <c r="Y760" s="336" t="s">
        <v>3379</v>
      </c>
    </row>
    <row r="761" spans="22:25" x14ac:dyDescent="0.25">
      <c r="V761" s="336" t="s">
        <v>55</v>
      </c>
      <c r="W761" s="336" t="s">
        <v>5002</v>
      </c>
      <c r="X761" s="336" t="s">
        <v>5003</v>
      </c>
      <c r="Y761" s="336" t="s">
        <v>3379</v>
      </c>
    </row>
    <row r="762" spans="22:25" x14ac:dyDescent="0.25">
      <c r="V762" s="336" t="s">
        <v>55</v>
      </c>
      <c r="W762" s="336" t="s">
        <v>5004</v>
      </c>
      <c r="X762" s="336" t="s">
        <v>5005</v>
      </c>
      <c r="Y762" s="336" t="s">
        <v>3379</v>
      </c>
    </row>
    <row r="763" spans="22:25" x14ac:dyDescent="0.25">
      <c r="V763" s="336" t="s">
        <v>55</v>
      </c>
      <c r="W763" s="336" t="s">
        <v>395</v>
      </c>
      <c r="X763" s="336" t="s">
        <v>5006</v>
      </c>
      <c r="Y763" s="336" t="s">
        <v>3379</v>
      </c>
    </row>
    <row r="764" spans="22:25" x14ac:dyDescent="0.25">
      <c r="V764" s="336" t="s">
        <v>55</v>
      </c>
      <c r="W764" s="336" t="s">
        <v>407</v>
      </c>
      <c r="X764" s="336" t="s">
        <v>5007</v>
      </c>
      <c r="Y764" s="336" t="s">
        <v>3379</v>
      </c>
    </row>
    <row r="765" spans="22:25" x14ac:dyDescent="0.25">
      <c r="V765" s="336" t="s">
        <v>55</v>
      </c>
      <c r="W765" s="336" t="s">
        <v>5008</v>
      </c>
      <c r="X765" s="336" t="s">
        <v>5009</v>
      </c>
      <c r="Y765" s="336" t="s">
        <v>3379</v>
      </c>
    </row>
    <row r="766" spans="22:25" x14ac:dyDescent="0.25">
      <c r="V766" s="336" t="s">
        <v>55</v>
      </c>
      <c r="W766" s="336" t="s">
        <v>421</v>
      </c>
      <c r="X766" s="336" t="s">
        <v>5010</v>
      </c>
      <c r="Y766" s="336" t="s">
        <v>3379</v>
      </c>
    </row>
    <row r="767" spans="22:25" x14ac:dyDescent="0.25">
      <c r="V767" s="336" t="s">
        <v>55</v>
      </c>
      <c r="W767" s="336" t="s">
        <v>423</v>
      </c>
      <c r="X767" s="336" t="s">
        <v>5011</v>
      </c>
      <c r="Y767" s="336" t="s">
        <v>3379</v>
      </c>
    </row>
    <row r="768" spans="22:25" x14ac:dyDescent="0.25">
      <c r="V768" s="336" t="s">
        <v>55</v>
      </c>
      <c r="W768" s="336" t="s">
        <v>427</v>
      </c>
      <c r="X768" s="336" t="s">
        <v>5012</v>
      </c>
      <c r="Y768" s="336" t="s">
        <v>3379</v>
      </c>
    </row>
    <row r="769" spans="22:25" x14ac:dyDescent="0.25">
      <c r="V769" s="336" t="s">
        <v>55</v>
      </c>
      <c r="W769" s="336" t="s">
        <v>3721</v>
      </c>
      <c r="X769" s="336" t="s">
        <v>5013</v>
      </c>
      <c r="Y769" s="336" t="s">
        <v>3379</v>
      </c>
    </row>
    <row r="770" spans="22:25" x14ac:dyDescent="0.25">
      <c r="V770" s="336" t="s">
        <v>55</v>
      </c>
      <c r="W770" s="336" t="s">
        <v>81</v>
      </c>
      <c r="X770" s="336" t="s">
        <v>5014</v>
      </c>
      <c r="Y770" s="336" t="s">
        <v>3379</v>
      </c>
    </row>
    <row r="771" spans="22:25" x14ac:dyDescent="0.25">
      <c r="V771" s="336" t="s">
        <v>55</v>
      </c>
      <c r="W771" s="336" t="s">
        <v>4860</v>
      </c>
      <c r="X771" s="336" t="s">
        <v>5015</v>
      </c>
      <c r="Y771" s="336" t="s">
        <v>3379</v>
      </c>
    </row>
    <row r="772" spans="22:25" x14ac:dyDescent="0.25">
      <c r="V772" s="336" t="s">
        <v>55</v>
      </c>
      <c r="W772" s="336" t="s">
        <v>5016</v>
      </c>
      <c r="X772" s="336" t="s">
        <v>5017</v>
      </c>
      <c r="Y772" s="336" t="s">
        <v>3379</v>
      </c>
    </row>
    <row r="773" spans="22:25" x14ac:dyDescent="0.25">
      <c r="V773" s="336" t="s">
        <v>73</v>
      </c>
      <c r="W773" s="336">
        <v>1</v>
      </c>
      <c r="X773" s="336" t="s">
        <v>5018</v>
      </c>
      <c r="Y773" s="336" t="s">
        <v>3827</v>
      </c>
    </row>
    <row r="774" spans="22:25" x14ac:dyDescent="0.25">
      <c r="V774" s="336" t="s">
        <v>73</v>
      </c>
      <c r="W774" s="336">
        <v>2</v>
      </c>
      <c r="X774" s="336" t="s">
        <v>5019</v>
      </c>
      <c r="Y774" s="336" t="s">
        <v>3827</v>
      </c>
    </row>
    <row r="775" spans="22:25" x14ac:dyDescent="0.25">
      <c r="V775" s="336" t="s">
        <v>73</v>
      </c>
      <c r="W775" s="336">
        <v>3</v>
      </c>
      <c r="X775" s="336" t="s">
        <v>5020</v>
      </c>
      <c r="Y775" s="336" t="s">
        <v>3827</v>
      </c>
    </row>
    <row r="776" spans="22:25" x14ac:dyDescent="0.25">
      <c r="V776" s="336" t="s">
        <v>73</v>
      </c>
      <c r="W776" s="336">
        <v>4</v>
      </c>
      <c r="X776" s="336" t="s">
        <v>5021</v>
      </c>
      <c r="Y776" s="336" t="s">
        <v>3827</v>
      </c>
    </row>
    <row r="777" spans="22:25" x14ac:dyDescent="0.25">
      <c r="V777" s="336" t="s">
        <v>73</v>
      </c>
      <c r="W777" s="336">
        <v>5</v>
      </c>
      <c r="X777" s="336" t="s">
        <v>5022</v>
      </c>
      <c r="Y777" s="336" t="s">
        <v>3827</v>
      </c>
    </row>
    <row r="778" spans="22:25" x14ac:dyDescent="0.25">
      <c r="V778" s="336" t="s">
        <v>73</v>
      </c>
      <c r="W778" s="336">
        <v>6</v>
      </c>
      <c r="X778" s="336" t="s">
        <v>5023</v>
      </c>
      <c r="Y778" s="336" t="s">
        <v>3827</v>
      </c>
    </row>
    <row r="779" spans="22:25" x14ac:dyDescent="0.25">
      <c r="V779" s="336" t="s">
        <v>74</v>
      </c>
      <c r="W779" s="336" t="s">
        <v>5024</v>
      </c>
      <c r="X779" s="336" t="s">
        <v>5025</v>
      </c>
      <c r="Y779" s="336" t="s">
        <v>2925</v>
      </c>
    </row>
    <row r="780" spans="22:25" x14ac:dyDescent="0.25">
      <c r="V780" s="336" t="s">
        <v>74</v>
      </c>
      <c r="W780" s="336" t="s">
        <v>243</v>
      </c>
      <c r="X780" s="336" t="s">
        <v>5026</v>
      </c>
      <c r="Y780" s="336" t="s">
        <v>2925</v>
      </c>
    </row>
    <row r="781" spans="22:25" x14ac:dyDescent="0.25">
      <c r="V781" s="336" t="s">
        <v>74</v>
      </c>
      <c r="W781" s="336" t="s">
        <v>4742</v>
      </c>
      <c r="X781" s="336" t="s">
        <v>5027</v>
      </c>
      <c r="Y781" s="336" t="s">
        <v>2925</v>
      </c>
    </row>
    <row r="782" spans="22:25" x14ac:dyDescent="0.25">
      <c r="V782" s="336" t="s">
        <v>74</v>
      </c>
      <c r="W782" s="336" t="s">
        <v>261</v>
      </c>
      <c r="X782" s="336" t="s">
        <v>5028</v>
      </c>
      <c r="Y782" s="336" t="s">
        <v>2925</v>
      </c>
    </row>
    <row r="783" spans="22:25" x14ac:dyDescent="0.25">
      <c r="V783" s="336" t="s">
        <v>74</v>
      </c>
      <c r="W783" s="336" t="s">
        <v>274</v>
      </c>
      <c r="X783" s="336" t="s">
        <v>5029</v>
      </c>
      <c r="Y783" s="336" t="s">
        <v>2925</v>
      </c>
    </row>
    <row r="784" spans="22:25" x14ac:dyDescent="0.25">
      <c r="V784" s="336" t="s">
        <v>74</v>
      </c>
      <c r="W784" s="336" t="s">
        <v>312</v>
      </c>
      <c r="X784" s="336" t="s">
        <v>5030</v>
      </c>
      <c r="Y784" s="336" t="s">
        <v>2925</v>
      </c>
    </row>
    <row r="785" spans="22:25" x14ac:dyDescent="0.25">
      <c r="V785" s="336" t="s">
        <v>74</v>
      </c>
      <c r="W785" s="336" t="s">
        <v>5031</v>
      </c>
      <c r="X785" s="336" t="s">
        <v>5032</v>
      </c>
      <c r="Y785" s="336" t="s">
        <v>2925</v>
      </c>
    </row>
    <row r="786" spans="22:25" x14ac:dyDescent="0.25">
      <c r="V786" s="336" t="s">
        <v>74</v>
      </c>
      <c r="W786" s="336" t="s">
        <v>362</v>
      </c>
      <c r="X786" s="336" t="s">
        <v>5033</v>
      </c>
      <c r="Y786" s="336" t="s">
        <v>2925</v>
      </c>
    </row>
    <row r="787" spans="22:25" x14ac:dyDescent="0.25">
      <c r="V787" s="336" t="s">
        <v>74</v>
      </c>
      <c r="W787" s="336" t="s">
        <v>373</v>
      </c>
      <c r="X787" s="336" t="s">
        <v>5034</v>
      </c>
      <c r="Y787" s="336" t="s">
        <v>2925</v>
      </c>
    </row>
    <row r="788" spans="22:25" x14ac:dyDescent="0.25">
      <c r="V788" s="336" t="s">
        <v>74</v>
      </c>
      <c r="W788" s="336" t="s">
        <v>379</v>
      </c>
      <c r="X788" s="336" t="s">
        <v>5035</v>
      </c>
      <c r="Y788" s="336" t="s">
        <v>2925</v>
      </c>
    </row>
    <row r="789" spans="22:25" x14ac:dyDescent="0.25">
      <c r="V789" s="336" t="s">
        <v>74</v>
      </c>
      <c r="W789" s="336" t="s">
        <v>431</v>
      </c>
      <c r="X789" s="336" t="s">
        <v>5036</v>
      </c>
      <c r="Y789" s="336" t="s">
        <v>2925</v>
      </c>
    </row>
    <row r="790" spans="22:25" x14ac:dyDescent="0.25">
      <c r="V790" s="336" t="s">
        <v>74</v>
      </c>
      <c r="W790" s="336" t="s">
        <v>9</v>
      </c>
      <c r="X790" s="336" t="s">
        <v>5037</v>
      </c>
      <c r="Y790" s="336" t="s">
        <v>2925</v>
      </c>
    </row>
    <row r="791" spans="22:25" x14ac:dyDescent="0.25">
      <c r="V791" s="336" t="s">
        <v>74</v>
      </c>
      <c r="W791" s="336" t="s">
        <v>5038</v>
      </c>
      <c r="X791" s="336" t="s">
        <v>5039</v>
      </c>
      <c r="Y791" s="336" t="s">
        <v>2925</v>
      </c>
    </row>
    <row r="792" spans="22:25" x14ac:dyDescent="0.25">
      <c r="V792" s="336" t="s">
        <v>74</v>
      </c>
      <c r="W792" s="336" t="s">
        <v>5040</v>
      </c>
      <c r="X792" s="336" t="s">
        <v>5041</v>
      </c>
      <c r="Y792" s="336" t="s">
        <v>2925</v>
      </c>
    </row>
    <row r="793" spans="22:25" x14ac:dyDescent="0.25">
      <c r="V793" s="336" t="s">
        <v>97</v>
      </c>
      <c r="W793" s="336" t="s">
        <v>34</v>
      </c>
      <c r="X793" s="336" t="s">
        <v>5042</v>
      </c>
      <c r="Y793" s="336" t="s">
        <v>5043</v>
      </c>
    </row>
    <row r="794" spans="22:25" x14ac:dyDescent="0.25">
      <c r="V794" s="336" t="s">
        <v>97</v>
      </c>
      <c r="W794" s="336" t="s">
        <v>36</v>
      </c>
      <c r="X794" s="336" t="s">
        <v>5044</v>
      </c>
      <c r="Y794" s="336" t="s">
        <v>5043</v>
      </c>
    </row>
    <row r="795" spans="22:25" x14ac:dyDescent="0.25">
      <c r="V795" s="336" t="s">
        <v>97</v>
      </c>
      <c r="W795" s="336" t="s">
        <v>44</v>
      </c>
      <c r="X795" s="336" t="s">
        <v>5045</v>
      </c>
      <c r="Y795" s="336" t="s">
        <v>5043</v>
      </c>
    </row>
    <row r="796" spans="22:25" x14ac:dyDescent="0.25">
      <c r="V796" s="336" t="s">
        <v>97</v>
      </c>
      <c r="W796" s="336" t="s">
        <v>35</v>
      </c>
      <c r="X796" s="336" t="s">
        <v>5046</v>
      </c>
      <c r="Y796" s="336" t="s">
        <v>5043</v>
      </c>
    </row>
    <row r="797" spans="22:25" x14ac:dyDescent="0.25">
      <c r="V797" s="336" t="s">
        <v>97</v>
      </c>
      <c r="W797" s="336" t="s">
        <v>5047</v>
      </c>
      <c r="X797" s="336" t="s">
        <v>5048</v>
      </c>
      <c r="Y797" s="336" t="s">
        <v>5043</v>
      </c>
    </row>
    <row r="798" spans="22:25" x14ac:dyDescent="0.25">
      <c r="V798" s="336" t="s">
        <v>97</v>
      </c>
      <c r="W798" s="336" t="s">
        <v>5049</v>
      </c>
      <c r="X798" s="336" t="s">
        <v>5050</v>
      </c>
      <c r="Y798" s="336" t="s">
        <v>5043</v>
      </c>
    </row>
    <row r="799" spans="22:25" x14ac:dyDescent="0.25">
      <c r="V799" s="336" t="s">
        <v>97</v>
      </c>
      <c r="W799" s="336" t="s">
        <v>5051</v>
      </c>
      <c r="X799" s="336" t="s">
        <v>5052</v>
      </c>
      <c r="Y799" s="336" t="s">
        <v>5043</v>
      </c>
    </row>
    <row r="800" spans="22:25" x14ac:dyDescent="0.25">
      <c r="V800" s="336" t="s">
        <v>97</v>
      </c>
      <c r="W800" s="336" t="s">
        <v>326</v>
      </c>
      <c r="X800" s="336" t="s">
        <v>5053</v>
      </c>
      <c r="Y800" s="336" t="s">
        <v>5043</v>
      </c>
    </row>
    <row r="801" spans="22:25" x14ac:dyDescent="0.25">
      <c r="V801" s="336" t="s">
        <v>97</v>
      </c>
      <c r="W801" s="336" t="s">
        <v>346</v>
      </c>
      <c r="X801" s="336" t="s">
        <v>5054</v>
      </c>
      <c r="Y801" s="336" t="s">
        <v>5043</v>
      </c>
    </row>
    <row r="802" spans="22:25" x14ac:dyDescent="0.25">
      <c r="V802" s="336" t="s">
        <v>97</v>
      </c>
      <c r="W802" s="336" t="s">
        <v>4697</v>
      </c>
      <c r="X802" s="336" t="s">
        <v>5055</v>
      </c>
      <c r="Y802" s="336" t="s">
        <v>5043</v>
      </c>
    </row>
    <row r="803" spans="22:25" x14ac:dyDescent="0.25">
      <c r="V803" s="336" t="s">
        <v>97</v>
      </c>
      <c r="W803" s="336" t="s">
        <v>5056</v>
      </c>
      <c r="X803" s="336" t="s">
        <v>5057</v>
      </c>
      <c r="Y803" s="336" t="s">
        <v>5043</v>
      </c>
    </row>
    <row r="804" spans="22:25" x14ac:dyDescent="0.25">
      <c r="V804" s="336" t="s">
        <v>97</v>
      </c>
      <c r="W804" s="336" t="s">
        <v>413</v>
      </c>
      <c r="X804" s="336" t="s">
        <v>5058</v>
      </c>
      <c r="Y804" s="336" t="s">
        <v>5043</v>
      </c>
    </row>
    <row r="805" spans="22:25" x14ac:dyDescent="0.25">
      <c r="V805" s="336" t="s">
        <v>97</v>
      </c>
      <c r="W805" s="336" t="s">
        <v>421</v>
      </c>
      <c r="X805" s="336" t="s">
        <v>5059</v>
      </c>
      <c r="Y805" s="336" t="s">
        <v>5043</v>
      </c>
    </row>
    <row r="806" spans="22:25" x14ac:dyDescent="0.25">
      <c r="V806" s="336" t="s">
        <v>97</v>
      </c>
      <c r="W806" s="336" t="s">
        <v>425</v>
      </c>
      <c r="X806" s="336" t="s">
        <v>5060</v>
      </c>
      <c r="Y806" s="336" t="s">
        <v>5043</v>
      </c>
    </row>
    <row r="807" spans="22:25" x14ac:dyDescent="0.25">
      <c r="V807" s="336" t="s">
        <v>97</v>
      </c>
      <c r="W807" s="336" t="s">
        <v>431</v>
      </c>
      <c r="X807" s="336" t="s">
        <v>5061</v>
      </c>
      <c r="Y807" s="336" t="s">
        <v>5043</v>
      </c>
    </row>
    <row r="808" spans="22:25" x14ac:dyDescent="0.25">
      <c r="V808" s="336" t="s">
        <v>97</v>
      </c>
      <c r="W808" s="336" t="s">
        <v>446</v>
      </c>
      <c r="X808" s="336" t="s">
        <v>5062</v>
      </c>
      <c r="Y808" s="336" t="s">
        <v>5043</v>
      </c>
    </row>
    <row r="809" spans="22:25" x14ac:dyDescent="0.25">
      <c r="V809" s="336" t="s">
        <v>76</v>
      </c>
      <c r="W809" s="336" t="s">
        <v>25</v>
      </c>
      <c r="X809" s="336" t="s">
        <v>5063</v>
      </c>
      <c r="Y809" s="336" t="s">
        <v>2925</v>
      </c>
    </row>
    <row r="810" spans="22:25" x14ac:dyDescent="0.25">
      <c r="V810" s="336" t="s">
        <v>76</v>
      </c>
      <c r="W810" s="336" t="s">
        <v>19</v>
      </c>
      <c r="X810" s="336" t="s">
        <v>5064</v>
      </c>
      <c r="Y810" s="336" t="s">
        <v>2925</v>
      </c>
    </row>
    <row r="811" spans="22:25" x14ac:dyDescent="0.25">
      <c r="V811" s="336" t="s">
        <v>76</v>
      </c>
      <c r="W811" s="336" t="s">
        <v>5065</v>
      </c>
      <c r="X811" s="336" t="s">
        <v>5066</v>
      </c>
      <c r="Y811" s="336" t="s">
        <v>2925</v>
      </c>
    </row>
    <row r="812" spans="22:25" x14ac:dyDescent="0.25">
      <c r="V812" s="336" t="s">
        <v>76</v>
      </c>
      <c r="W812" s="336" t="s">
        <v>76</v>
      </c>
      <c r="X812" s="336" t="s">
        <v>166</v>
      </c>
      <c r="Y812" s="336" t="s">
        <v>1480</v>
      </c>
    </row>
    <row r="813" spans="22:25" x14ac:dyDescent="0.25">
      <c r="V813" s="336" t="s">
        <v>76</v>
      </c>
      <c r="W813" s="336" t="s">
        <v>5067</v>
      </c>
      <c r="X813" s="336" t="s">
        <v>5068</v>
      </c>
      <c r="Y813" s="336" t="s">
        <v>2925</v>
      </c>
    </row>
    <row r="814" spans="22:25" x14ac:dyDescent="0.25">
      <c r="V814" s="336" t="s">
        <v>76</v>
      </c>
      <c r="W814" s="336" t="s">
        <v>4860</v>
      </c>
      <c r="X814" s="336" t="s">
        <v>5069</v>
      </c>
      <c r="Y814" s="336" t="s">
        <v>2925</v>
      </c>
    </row>
    <row r="815" spans="22:25" x14ac:dyDescent="0.25">
      <c r="V815" s="336" t="s">
        <v>75</v>
      </c>
      <c r="W815" s="336">
        <v>81</v>
      </c>
      <c r="X815" s="336" t="s">
        <v>5070</v>
      </c>
      <c r="Y815" s="336" t="s">
        <v>2925</v>
      </c>
    </row>
    <row r="816" spans="22:25" x14ac:dyDescent="0.25">
      <c r="V816" s="336" t="s">
        <v>75</v>
      </c>
      <c r="W816" s="336">
        <v>82</v>
      </c>
      <c r="X816" s="336" t="s">
        <v>5071</v>
      </c>
      <c r="Y816" s="336" t="s">
        <v>2925</v>
      </c>
    </row>
    <row r="817" spans="22:25" x14ac:dyDescent="0.25">
      <c r="V817" s="336" t="s">
        <v>75</v>
      </c>
      <c r="W817" s="336">
        <v>83</v>
      </c>
      <c r="X817" s="336" t="s">
        <v>5072</v>
      </c>
      <c r="Y817" s="336" t="s">
        <v>2925</v>
      </c>
    </row>
    <row r="818" spans="22:25" x14ac:dyDescent="0.25">
      <c r="V818" s="336" t="s">
        <v>75</v>
      </c>
      <c r="W818" s="336">
        <v>84</v>
      </c>
      <c r="X818" s="336" t="s">
        <v>5073</v>
      </c>
      <c r="Y818" s="336" t="s">
        <v>2925</v>
      </c>
    </row>
    <row r="819" spans="22:25" x14ac:dyDescent="0.25">
      <c r="V819" s="336" t="s">
        <v>75</v>
      </c>
      <c r="W819" s="336">
        <v>85</v>
      </c>
      <c r="X819" s="336" t="s">
        <v>5074</v>
      </c>
      <c r="Y819" s="336" t="s">
        <v>2925</v>
      </c>
    </row>
    <row r="820" spans="22:25" x14ac:dyDescent="0.25">
      <c r="V820" s="336" t="s">
        <v>77</v>
      </c>
      <c r="W820" s="336">
        <v>2</v>
      </c>
      <c r="X820" s="336" t="s">
        <v>3789</v>
      </c>
      <c r="Y820" s="336" t="s">
        <v>2537</v>
      </c>
    </row>
    <row r="821" spans="22:25" x14ac:dyDescent="0.25">
      <c r="V821" s="336" t="s">
        <v>77</v>
      </c>
      <c r="W821" s="336">
        <v>3</v>
      </c>
      <c r="X821" s="336" t="s">
        <v>5075</v>
      </c>
      <c r="Y821" s="336" t="s">
        <v>2537</v>
      </c>
    </row>
    <row r="822" spans="22:25" x14ac:dyDescent="0.25">
      <c r="V822" s="336" t="s">
        <v>77</v>
      </c>
      <c r="W822" s="336">
        <v>4</v>
      </c>
      <c r="X822" s="336" t="s">
        <v>2817</v>
      </c>
      <c r="Y822" s="336" t="s">
        <v>2537</v>
      </c>
    </row>
    <row r="823" spans="22:25" x14ac:dyDescent="0.25">
      <c r="V823" s="336" t="s">
        <v>77</v>
      </c>
      <c r="W823" s="336">
        <v>5</v>
      </c>
      <c r="X823" s="336" t="s">
        <v>2821</v>
      </c>
      <c r="Y823" s="336" t="s">
        <v>2537</v>
      </c>
    </row>
    <row r="824" spans="22:25" x14ac:dyDescent="0.25">
      <c r="V824" s="336" t="s">
        <v>77</v>
      </c>
      <c r="W824" s="336">
        <v>6</v>
      </c>
      <c r="X824" s="336" t="s">
        <v>3803</v>
      </c>
      <c r="Y824" s="336" t="s">
        <v>2537</v>
      </c>
    </row>
    <row r="825" spans="22:25" x14ac:dyDescent="0.25">
      <c r="V825" s="336" t="s">
        <v>77</v>
      </c>
      <c r="W825" s="336">
        <v>7</v>
      </c>
      <c r="X825" s="336" t="s">
        <v>5076</v>
      </c>
      <c r="Y825" s="336" t="s">
        <v>2537</v>
      </c>
    </row>
    <row r="826" spans="22:25" x14ac:dyDescent="0.25">
      <c r="V826" s="336" t="s">
        <v>77</v>
      </c>
      <c r="W826" s="336">
        <v>8</v>
      </c>
      <c r="X826" s="336" t="s">
        <v>5077</v>
      </c>
      <c r="Y826" s="336" t="s">
        <v>2537</v>
      </c>
    </row>
    <row r="827" spans="22:25" x14ac:dyDescent="0.25">
      <c r="V827" s="336" t="s">
        <v>77</v>
      </c>
      <c r="W827" s="336">
        <v>9</v>
      </c>
      <c r="X827" s="336" t="s">
        <v>5078</v>
      </c>
      <c r="Y827" s="336" t="s">
        <v>2537</v>
      </c>
    </row>
    <row r="828" spans="22:25" x14ac:dyDescent="0.25">
      <c r="V828" s="336" t="s">
        <v>77</v>
      </c>
      <c r="W828" s="336">
        <v>10</v>
      </c>
      <c r="X828" s="336" t="s">
        <v>2828</v>
      </c>
      <c r="Y828" s="336" t="s">
        <v>2537</v>
      </c>
    </row>
    <row r="829" spans="22:25" x14ac:dyDescent="0.25">
      <c r="V829" s="336" t="s">
        <v>77</v>
      </c>
      <c r="W829" s="336">
        <v>11</v>
      </c>
      <c r="X829" s="336" t="s">
        <v>2831</v>
      </c>
      <c r="Y829" s="336" t="s">
        <v>2537</v>
      </c>
    </row>
    <row r="830" spans="22:25" x14ac:dyDescent="0.25">
      <c r="V830" s="336" t="s">
        <v>78</v>
      </c>
      <c r="W830" s="336">
        <v>1</v>
      </c>
      <c r="X830" s="336" t="s">
        <v>5079</v>
      </c>
      <c r="Y830" s="336" t="s">
        <v>3827</v>
      </c>
    </row>
    <row r="831" spans="22:25" x14ac:dyDescent="0.25">
      <c r="V831" s="336" t="s">
        <v>78</v>
      </c>
      <c r="W831" s="336">
        <v>2</v>
      </c>
      <c r="X831" s="336" t="s">
        <v>5080</v>
      </c>
      <c r="Y831" s="336" t="s">
        <v>2611</v>
      </c>
    </row>
    <row r="832" spans="22:25" x14ac:dyDescent="0.25">
      <c r="V832" s="336" t="s">
        <v>78</v>
      </c>
      <c r="W832" s="336">
        <v>3</v>
      </c>
      <c r="X832" s="336" t="s">
        <v>5081</v>
      </c>
      <c r="Y832" s="336" t="s">
        <v>2611</v>
      </c>
    </row>
    <row r="833" spans="22:25" x14ac:dyDescent="0.25">
      <c r="V833" s="336" t="s">
        <v>78</v>
      </c>
      <c r="W833" s="336">
        <v>4</v>
      </c>
      <c r="X833" s="336" t="s">
        <v>5082</v>
      </c>
      <c r="Y833" s="336" t="s">
        <v>2611</v>
      </c>
    </row>
    <row r="834" spans="22:25" x14ac:dyDescent="0.25">
      <c r="V834" s="336" t="s">
        <v>78</v>
      </c>
      <c r="W834" s="336">
        <v>5</v>
      </c>
      <c r="X834" s="336" t="s">
        <v>5083</v>
      </c>
      <c r="Y834" s="336" t="s">
        <v>2611</v>
      </c>
    </row>
    <row r="835" spans="22:25" x14ac:dyDescent="0.25">
      <c r="V835" s="336" t="s">
        <v>78</v>
      </c>
      <c r="W835" s="336">
        <v>6</v>
      </c>
      <c r="X835" s="336" t="s">
        <v>5084</v>
      </c>
      <c r="Y835" s="336" t="s">
        <v>2611</v>
      </c>
    </row>
    <row r="836" spans="22:25" x14ac:dyDescent="0.25">
      <c r="V836" s="336" t="s">
        <v>78</v>
      </c>
      <c r="W836" s="336">
        <v>7</v>
      </c>
      <c r="X836" s="336" t="s">
        <v>5085</v>
      </c>
      <c r="Y836" s="336" t="s">
        <v>2611</v>
      </c>
    </row>
    <row r="837" spans="22:25" x14ac:dyDescent="0.25">
      <c r="V837" s="336" t="s">
        <v>78</v>
      </c>
      <c r="W837" s="336">
        <v>8</v>
      </c>
      <c r="X837" s="336" t="s">
        <v>5086</v>
      </c>
      <c r="Y837" s="336" t="s">
        <v>2611</v>
      </c>
    </row>
    <row r="838" spans="22:25" x14ac:dyDescent="0.25">
      <c r="V838" s="336" t="s">
        <v>78</v>
      </c>
      <c r="W838" s="336">
        <v>9</v>
      </c>
      <c r="X838" s="336" t="s">
        <v>5087</v>
      </c>
      <c r="Y838" s="336" t="s">
        <v>2611</v>
      </c>
    </row>
    <row r="839" spans="22:25" x14ac:dyDescent="0.25">
      <c r="V839" s="336" t="s">
        <v>78</v>
      </c>
      <c r="W839" s="336">
        <v>10</v>
      </c>
      <c r="X839" s="336" t="s">
        <v>5088</v>
      </c>
      <c r="Y839" s="336" t="s">
        <v>2611</v>
      </c>
    </row>
    <row r="840" spans="22:25" x14ac:dyDescent="0.25">
      <c r="V840" s="336" t="s">
        <v>78</v>
      </c>
      <c r="W840" s="336">
        <v>11</v>
      </c>
      <c r="X840" s="336" t="s">
        <v>5089</v>
      </c>
      <c r="Y840" s="336" t="s">
        <v>2611</v>
      </c>
    </row>
    <row r="841" spans="22:25" x14ac:dyDescent="0.25">
      <c r="V841" s="336" t="s">
        <v>78</v>
      </c>
      <c r="W841" s="336">
        <v>12</v>
      </c>
      <c r="X841" s="336" t="s">
        <v>5090</v>
      </c>
      <c r="Y841" s="336" t="s">
        <v>2611</v>
      </c>
    </row>
    <row r="842" spans="22:25" x14ac:dyDescent="0.25">
      <c r="V842" s="336" t="s">
        <v>78</v>
      </c>
      <c r="W842" s="336">
        <v>13</v>
      </c>
      <c r="X842" s="336" t="s">
        <v>5091</v>
      </c>
      <c r="Y842" s="336" t="s">
        <v>2611</v>
      </c>
    </row>
    <row r="843" spans="22:25" x14ac:dyDescent="0.25">
      <c r="V843" s="336" t="s">
        <v>78</v>
      </c>
      <c r="W843" s="336">
        <v>14</v>
      </c>
      <c r="X843" s="336" t="s">
        <v>5092</v>
      </c>
      <c r="Y843" s="336" t="s">
        <v>2611</v>
      </c>
    </row>
    <row r="844" spans="22:25" x14ac:dyDescent="0.25">
      <c r="V844" s="336" t="s">
        <v>78</v>
      </c>
      <c r="W844" s="336">
        <v>15</v>
      </c>
      <c r="X844" s="336" t="s">
        <v>5093</v>
      </c>
      <c r="Y844" s="336" t="s">
        <v>2611</v>
      </c>
    </row>
    <row r="845" spans="22:25" x14ac:dyDescent="0.25">
      <c r="V845" s="336" t="s">
        <v>78</v>
      </c>
      <c r="W845" s="336">
        <v>16</v>
      </c>
      <c r="X845" s="336" t="s">
        <v>5094</v>
      </c>
      <c r="Y845" s="336" t="s">
        <v>2611</v>
      </c>
    </row>
    <row r="846" spans="22:25" x14ac:dyDescent="0.25">
      <c r="V846" s="336" t="s">
        <v>78</v>
      </c>
      <c r="W846" s="336">
        <v>17</v>
      </c>
      <c r="X846" s="336" t="s">
        <v>5095</v>
      </c>
      <c r="Y846" s="336" t="s">
        <v>2611</v>
      </c>
    </row>
    <row r="847" spans="22:25" x14ac:dyDescent="0.25">
      <c r="V847" s="336" t="s">
        <v>78</v>
      </c>
      <c r="W847" s="336">
        <v>18</v>
      </c>
      <c r="X847" s="336" t="s">
        <v>5096</v>
      </c>
      <c r="Y847" s="336" t="s">
        <v>2611</v>
      </c>
    </row>
    <row r="848" spans="22:25" x14ac:dyDescent="0.25">
      <c r="V848" s="336" t="s">
        <v>78</v>
      </c>
      <c r="W848" s="336">
        <v>19</v>
      </c>
      <c r="X848" s="336" t="s">
        <v>5097</v>
      </c>
      <c r="Y848" s="336" t="s">
        <v>2611</v>
      </c>
    </row>
    <row r="849" spans="22:25" x14ac:dyDescent="0.25">
      <c r="V849" s="336" t="s">
        <v>78</v>
      </c>
      <c r="W849" s="336">
        <v>20</v>
      </c>
      <c r="X849" s="336" t="s">
        <v>5098</v>
      </c>
      <c r="Y849" s="336" t="s">
        <v>2611</v>
      </c>
    </row>
    <row r="850" spans="22:25" x14ac:dyDescent="0.25">
      <c r="V850" s="336" t="s">
        <v>78</v>
      </c>
      <c r="W850" s="336">
        <v>21</v>
      </c>
      <c r="X850" s="336" t="s">
        <v>5099</v>
      </c>
      <c r="Y850" s="336" t="s">
        <v>2611</v>
      </c>
    </row>
    <row r="851" spans="22:25" x14ac:dyDescent="0.25">
      <c r="V851" s="336" t="s">
        <v>78</v>
      </c>
      <c r="W851" s="336">
        <v>22</v>
      </c>
      <c r="X851" s="336" t="s">
        <v>3149</v>
      </c>
      <c r="Y851" s="336" t="s">
        <v>2611</v>
      </c>
    </row>
    <row r="852" spans="22:25" x14ac:dyDescent="0.25">
      <c r="V852" s="336" t="s">
        <v>78</v>
      </c>
      <c r="W852" s="336">
        <v>23</v>
      </c>
      <c r="X852" s="336" t="s">
        <v>5100</v>
      </c>
      <c r="Y852" s="336" t="s">
        <v>2611</v>
      </c>
    </row>
    <row r="853" spans="22:25" x14ac:dyDescent="0.25">
      <c r="V853" s="336" t="s">
        <v>78</v>
      </c>
      <c r="W853" s="336">
        <v>24</v>
      </c>
      <c r="X853" s="336" t="s">
        <v>5101</v>
      </c>
      <c r="Y853" s="336" t="s">
        <v>2611</v>
      </c>
    </row>
    <row r="854" spans="22:25" x14ac:dyDescent="0.25">
      <c r="V854" s="336" t="s">
        <v>78</v>
      </c>
      <c r="W854" s="336">
        <v>25</v>
      </c>
      <c r="X854" s="336" t="s">
        <v>5102</v>
      </c>
      <c r="Y854" s="336" t="s">
        <v>2611</v>
      </c>
    </row>
    <row r="855" spans="22:25" x14ac:dyDescent="0.25">
      <c r="V855" s="336" t="s">
        <v>78</v>
      </c>
      <c r="W855" s="336">
        <v>26</v>
      </c>
      <c r="X855" s="336" t="s">
        <v>5103</v>
      </c>
      <c r="Y855" s="336" t="s">
        <v>2611</v>
      </c>
    </row>
    <row r="856" spans="22:25" x14ac:dyDescent="0.25">
      <c r="V856" s="336" t="s">
        <v>78</v>
      </c>
      <c r="W856" s="336">
        <v>27</v>
      </c>
      <c r="X856" s="336" t="s">
        <v>5104</v>
      </c>
      <c r="Y856" s="336" t="s">
        <v>2611</v>
      </c>
    </row>
    <row r="857" spans="22:25" x14ac:dyDescent="0.25">
      <c r="V857" s="336" t="s">
        <v>78</v>
      </c>
      <c r="W857" s="336">
        <v>28</v>
      </c>
      <c r="X857" s="336" t="s">
        <v>5105</v>
      </c>
      <c r="Y857" s="336" t="s">
        <v>2611</v>
      </c>
    </row>
    <row r="858" spans="22:25" x14ac:dyDescent="0.25">
      <c r="V858" s="336" t="s">
        <v>78</v>
      </c>
      <c r="W858" s="336">
        <v>29</v>
      </c>
      <c r="X858" s="336" t="s">
        <v>5106</v>
      </c>
      <c r="Y858" s="336" t="s">
        <v>2611</v>
      </c>
    </row>
    <row r="859" spans="22:25" x14ac:dyDescent="0.25">
      <c r="V859" s="336" t="s">
        <v>78</v>
      </c>
      <c r="W859" s="336">
        <v>30</v>
      </c>
      <c r="X859" s="336" t="s">
        <v>5107</v>
      </c>
      <c r="Y859" s="336" t="s">
        <v>2611</v>
      </c>
    </row>
    <row r="860" spans="22:25" x14ac:dyDescent="0.25">
      <c r="V860" s="336" t="s">
        <v>78</v>
      </c>
      <c r="W860" s="336">
        <v>31</v>
      </c>
      <c r="X860" s="336" t="s">
        <v>5108</v>
      </c>
      <c r="Y860" s="336" t="s">
        <v>2611</v>
      </c>
    </row>
    <row r="861" spans="22:25" x14ac:dyDescent="0.25">
      <c r="V861" s="336" t="s">
        <v>78</v>
      </c>
      <c r="W861" s="336">
        <v>32</v>
      </c>
      <c r="X861" s="336" t="s">
        <v>5109</v>
      </c>
      <c r="Y861" s="336" t="s">
        <v>2611</v>
      </c>
    </row>
    <row r="862" spans="22:25" x14ac:dyDescent="0.25">
      <c r="V862" s="336" t="s">
        <v>78</v>
      </c>
      <c r="W862" s="336">
        <v>33</v>
      </c>
      <c r="X862" s="336" t="s">
        <v>5110</v>
      </c>
      <c r="Y862" s="336" t="s">
        <v>2925</v>
      </c>
    </row>
    <row r="863" spans="22:25" x14ac:dyDescent="0.25">
      <c r="V863" s="336" t="s">
        <v>78</v>
      </c>
      <c r="W863" s="336">
        <v>34</v>
      </c>
      <c r="X863" s="336" t="s">
        <v>5111</v>
      </c>
      <c r="Y863" s="336" t="s">
        <v>2925</v>
      </c>
    </row>
    <row r="864" spans="22:25" x14ac:dyDescent="0.25">
      <c r="V864" s="336" t="s">
        <v>78</v>
      </c>
      <c r="W864" s="336">
        <v>35</v>
      </c>
      <c r="X864" s="336" t="s">
        <v>5112</v>
      </c>
      <c r="Y864" s="336" t="s">
        <v>2925</v>
      </c>
    </row>
    <row r="865" spans="22:25" x14ac:dyDescent="0.25">
      <c r="V865" s="336" t="s">
        <v>78</v>
      </c>
      <c r="W865" s="336">
        <v>36</v>
      </c>
      <c r="X865" s="336" t="s">
        <v>5113</v>
      </c>
      <c r="Y865" s="336" t="s">
        <v>2925</v>
      </c>
    </row>
    <row r="866" spans="22:25" x14ac:dyDescent="0.25">
      <c r="V866" s="336" t="s">
        <v>78</v>
      </c>
      <c r="W866" s="336">
        <v>37</v>
      </c>
      <c r="X866" s="336" t="s">
        <v>5114</v>
      </c>
      <c r="Y866" s="336" t="s">
        <v>2925</v>
      </c>
    </row>
    <row r="867" spans="22:25" x14ac:dyDescent="0.25">
      <c r="V867" s="336" t="s">
        <v>78</v>
      </c>
      <c r="W867" s="336">
        <v>38</v>
      </c>
      <c r="X867" s="336" t="s">
        <v>5115</v>
      </c>
      <c r="Y867" s="336" t="s">
        <v>2925</v>
      </c>
    </row>
    <row r="868" spans="22:25" x14ac:dyDescent="0.25">
      <c r="V868" s="336" t="s">
        <v>78</v>
      </c>
      <c r="W868" s="336">
        <v>39</v>
      </c>
      <c r="X868" s="336" t="s">
        <v>5116</v>
      </c>
      <c r="Y868" s="336" t="s">
        <v>2925</v>
      </c>
    </row>
    <row r="869" spans="22:25" x14ac:dyDescent="0.25">
      <c r="V869" s="336" t="s">
        <v>78</v>
      </c>
      <c r="W869" s="336">
        <v>40</v>
      </c>
      <c r="X869" s="336" t="s">
        <v>5117</v>
      </c>
      <c r="Y869" s="336" t="s">
        <v>2925</v>
      </c>
    </row>
    <row r="870" spans="22:25" x14ac:dyDescent="0.25">
      <c r="V870" s="336" t="s">
        <v>78</v>
      </c>
      <c r="W870" s="336">
        <v>41</v>
      </c>
      <c r="X870" s="336" t="s">
        <v>5118</v>
      </c>
      <c r="Y870" s="336" t="s">
        <v>2925</v>
      </c>
    </row>
    <row r="871" spans="22:25" x14ac:dyDescent="0.25">
      <c r="V871" s="336" t="s">
        <v>78</v>
      </c>
      <c r="W871" s="336">
        <v>42</v>
      </c>
      <c r="X871" s="336" t="s">
        <v>5119</v>
      </c>
      <c r="Y871" s="336" t="s">
        <v>2925</v>
      </c>
    </row>
    <row r="872" spans="22:25" x14ac:dyDescent="0.25">
      <c r="V872" s="336" t="s">
        <v>18</v>
      </c>
      <c r="W872" s="336">
        <v>1</v>
      </c>
      <c r="X872" s="336" t="s">
        <v>5120</v>
      </c>
      <c r="Y872" s="336" t="s">
        <v>2611</v>
      </c>
    </row>
    <row r="873" spans="22:25" x14ac:dyDescent="0.25">
      <c r="V873" s="336" t="s">
        <v>18</v>
      </c>
      <c r="W873" s="336">
        <v>2</v>
      </c>
      <c r="X873" s="336" t="s">
        <v>5121</v>
      </c>
      <c r="Y873" s="336" t="s">
        <v>2611</v>
      </c>
    </row>
    <row r="874" spans="22:25" x14ac:dyDescent="0.25">
      <c r="V874" s="336" t="s">
        <v>18</v>
      </c>
      <c r="W874" s="336">
        <v>3</v>
      </c>
      <c r="X874" s="336" t="s">
        <v>5122</v>
      </c>
      <c r="Y874" s="336" t="s">
        <v>2611</v>
      </c>
    </row>
    <row r="875" spans="22:25" x14ac:dyDescent="0.25">
      <c r="V875" s="336" t="s">
        <v>18</v>
      </c>
      <c r="W875" s="336">
        <v>4</v>
      </c>
      <c r="X875" s="336" t="s">
        <v>5123</v>
      </c>
      <c r="Y875" s="336" t="s">
        <v>2611</v>
      </c>
    </row>
    <row r="876" spans="22:25" x14ac:dyDescent="0.25">
      <c r="V876" s="336" t="s">
        <v>18</v>
      </c>
      <c r="W876" s="336">
        <v>5</v>
      </c>
      <c r="X876" s="336" t="s">
        <v>5124</v>
      </c>
      <c r="Y876" s="336" t="s">
        <v>2611</v>
      </c>
    </row>
    <row r="877" spans="22:25" x14ac:dyDescent="0.25">
      <c r="V877" s="336" t="s">
        <v>18</v>
      </c>
      <c r="W877" s="336">
        <v>6</v>
      </c>
      <c r="X877" s="336" t="s">
        <v>5125</v>
      </c>
      <c r="Y877" s="336" t="s">
        <v>2611</v>
      </c>
    </row>
    <row r="878" spans="22:25" x14ac:dyDescent="0.25">
      <c r="V878" s="336" t="s">
        <v>18</v>
      </c>
      <c r="W878" s="336">
        <v>7</v>
      </c>
      <c r="X878" s="336" t="s">
        <v>5126</v>
      </c>
      <c r="Y878" s="336" t="s">
        <v>2611</v>
      </c>
    </row>
    <row r="879" spans="22:25" x14ac:dyDescent="0.25">
      <c r="V879" s="336" t="s">
        <v>18</v>
      </c>
      <c r="W879" s="336">
        <v>8</v>
      </c>
      <c r="X879" s="336" t="s">
        <v>5127</v>
      </c>
      <c r="Y879" s="336" t="s">
        <v>2611</v>
      </c>
    </row>
    <row r="880" spans="22:25" x14ac:dyDescent="0.25">
      <c r="V880" s="336" t="s">
        <v>18</v>
      </c>
      <c r="W880" s="336">
        <v>9</v>
      </c>
      <c r="X880" s="336" t="s">
        <v>5128</v>
      </c>
      <c r="Y880" s="336" t="s">
        <v>2611</v>
      </c>
    </row>
    <row r="881" spans="22:25" x14ac:dyDescent="0.25">
      <c r="V881" s="336" t="s">
        <v>18</v>
      </c>
      <c r="W881" s="336">
        <v>10</v>
      </c>
      <c r="X881" s="336" t="s">
        <v>5129</v>
      </c>
      <c r="Y881" s="336" t="s">
        <v>2611</v>
      </c>
    </row>
    <row r="882" spans="22:25" x14ac:dyDescent="0.25">
      <c r="V882" s="336" t="s">
        <v>18</v>
      </c>
      <c r="W882" s="336">
        <v>11</v>
      </c>
      <c r="X882" s="336" t="s">
        <v>5130</v>
      </c>
      <c r="Y882" s="336" t="s">
        <v>2611</v>
      </c>
    </row>
    <row r="883" spans="22:25" x14ac:dyDescent="0.25">
      <c r="V883" s="336" t="s">
        <v>18</v>
      </c>
      <c r="W883" s="336">
        <v>12</v>
      </c>
      <c r="X883" s="336" t="s">
        <v>5131</v>
      </c>
      <c r="Y883" s="336" t="s">
        <v>2611</v>
      </c>
    </row>
    <row r="884" spans="22:25" x14ac:dyDescent="0.25">
      <c r="V884" s="336" t="s">
        <v>18</v>
      </c>
      <c r="W884" s="336">
        <v>13</v>
      </c>
      <c r="X884" s="336" t="s">
        <v>5132</v>
      </c>
      <c r="Y884" s="336" t="s">
        <v>2611</v>
      </c>
    </row>
    <row r="885" spans="22:25" x14ac:dyDescent="0.25">
      <c r="V885" s="336" t="s">
        <v>18</v>
      </c>
      <c r="W885" s="336">
        <v>14</v>
      </c>
      <c r="X885" s="336" t="s">
        <v>5133</v>
      </c>
      <c r="Y885" s="336" t="s">
        <v>2611</v>
      </c>
    </row>
    <row r="886" spans="22:25" x14ac:dyDescent="0.25">
      <c r="V886" s="336" t="s">
        <v>18</v>
      </c>
      <c r="W886" s="336">
        <v>15</v>
      </c>
      <c r="X886" s="336" t="s">
        <v>5134</v>
      </c>
      <c r="Y886" s="336" t="s">
        <v>2611</v>
      </c>
    </row>
    <row r="887" spans="22:25" x14ac:dyDescent="0.25">
      <c r="V887" s="336" t="s">
        <v>18</v>
      </c>
      <c r="W887" s="336">
        <v>16</v>
      </c>
      <c r="X887" s="336" t="s">
        <v>5135</v>
      </c>
      <c r="Y887" s="336" t="s">
        <v>2611</v>
      </c>
    </row>
    <row r="888" spans="22:25" x14ac:dyDescent="0.25">
      <c r="V888" s="336" t="s">
        <v>18</v>
      </c>
      <c r="W888" s="336">
        <v>17</v>
      </c>
      <c r="X888" s="336" t="s">
        <v>5136</v>
      </c>
      <c r="Y888" s="336" t="s">
        <v>2611</v>
      </c>
    </row>
    <row r="889" spans="22:25" x14ac:dyDescent="0.25">
      <c r="V889" s="336" t="s">
        <v>18</v>
      </c>
      <c r="W889" s="336">
        <v>18</v>
      </c>
      <c r="X889" s="336" t="s">
        <v>5137</v>
      </c>
      <c r="Y889" s="336" t="s">
        <v>2611</v>
      </c>
    </row>
    <row r="890" spans="22:25" x14ac:dyDescent="0.25">
      <c r="V890" s="336" t="s">
        <v>18</v>
      </c>
      <c r="W890" s="336">
        <v>19</v>
      </c>
      <c r="X890" s="336" t="s">
        <v>5138</v>
      </c>
      <c r="Y890" s="336" t="s">
        <v>2611</v>
      </c>
    </row>
    <row r="891" spans="22:25" x14ac:dyDescent="0.25">
      <c r="V891" s="336" t="s">
        <v>18</v>
      </c>
      <c r="W891" s="336">
        <v>20</v>
      </c>
      <c r="X891" s="336" t="s">
        <v>5139</v>
      </c>
      <c r="Y891" s="336" t="s">
        <v>2611</v>
      </c>
    </row>
    <row r="892" spans="22:25" x14ac:dyDescent="0.25">
      <c r="V892" s="336" t="s">
        <v>18</v>
      </c>
      <c r="W892" s="336">
        <v>21</v>
      </c>
      <c r="X892" s="336" t="s">
        <v>5140</v>
      </c>
      <c r="Y892" s="336" t="s">
        <v>2611</v>
      </c>
    </row>
    <row r="893" spans="22:25" x14ac:dyDescent="0.25">
      <c r="V893" s="336" t="s">
        <v>18</v>
      </c>
      <c r="W893" s="336">
        <v>22</v>
      </c>
      <c r="X893" s="336" t="s">
        <v>5141</v>
      </c>
      <c r="Y893" s="336" t="s">
        <v>2611</v>
      </c>
    </row>
    <row r="894" spans="22:25" x14ac:dyDescent="0.25">
      <c r="V894" s="336" t="s">
        <v>18</v>
      </c>
      <c r="W894" s="336">
        <v>23</v>
      </c>
      <c r="X894" s="336" t="s">
        <v>5142</v>
      </c>
      <c r="Y894" s="336" t="s">
        <v>2611</v>
      </c>
    </row>
    <row r="895" spans="22:25" x14ac:dyDescent="0.25">
      <c r="V895" s="336" t="s">
        <v>18</v>
      </c>
      <c r="W895" s="336">
        <v>24</v>
      </c>
      <c r="X895" s="336" t="s">
        <v>5143</v>
      </c>
      <c r="Y895" s="336" t="s">
        <v>2611</v>
      </c>
    </row>
    <row r="896" spans="22:25" x14ac:dyDescent="0.25">
      <c r="V896" s="336" t="s">
        <v>18</v>
      </c>
      <c r="W896" s="336">
        <v>25</v>
      </c>
      <c r="X896" s="336" t="s">
        <v>5144</v>
      </c>
      <c r="Y896" s="336" t="s">
        <v>2611</v>
      </c>
    </row>
    <row r="897" spans="22:25" x14ac:dyDescent="0.25">
      <c r="V897" s="336" t="s">
        <v>18</v>
      </c>
      <c r="W897" s="336">
        <v>26</v>
      </c>
      <c r="X897" s="336" t="s">
        <v>5145</v>
      </c>
      <c r="Y897" s="336" t="s">
        <v>2611</v>
      </c>
    </row>
    <row r="898" spans="22:25" x14ac:dyDescent="0.25">
      <c r="V898" s="336" t="s">
        <v>18</v>
      </c>
      <c r="W898" s="336">
        <v>27</v>
      </c>
      <c r="X898" s="336" t="s">
        <v>5146</v>
      </c>
      <c r="Y898" s="336" t="s">
        <v>2611</v>
      </c>
    </row>
    <row r="899" spans="22:25" x14ac:dyDescent="0.25">
      <c r="V899" s="336" t="s">
        <v>18</v>
      </c>
      <c r="W899" s="336">
        <v>28</v>
      </c>
      <c r="X899" s="336" t="s">
        <v>5147</v>
      </c>
      <c r="Y899" s="336" t="s">
        <v>2611</v>
      </c>
    </row>
    <row r="900" spans="22:25" x14ac:dyDescent="0.25">
      <c r="V900" s="336" t="s">
        <v>18</v>
      </c>
      <c r="W900" s="336">
        <v>29</v>
      </c>
      <c r="X900" s="336" t="s">
        <v>5148</v>
      </c>
      <c r="Y900" s="336" t="s">
        <v>2611</v>
      </c>
    </row>
    <row r="901" spans="22:25" x14ac:dyDescent="0.25">
      <c r="V901" s="336" t="s">
        <v>18</v>
      </c>
      <c r="W901" s="336">
        <v>30</v>
      </c>
      <c r="X901" s="336" t="s">
        <v>5149</v>
      </c>
      <c r="Y901" s="336" t="s">
        <v>2611</v>
      </c>
    </row>
    <row r="902" spans="22:25" x14ac:dyDescent="0.25">
      <c r="V902" s="336" t="s">
        <v>18</v>
      </c>
      <c r="W902" s="336">
        <v>31</v>
      </c>
      <c r="X902" s="336" t="s">
        <v>5150</v>
      </c>
      <c r="Y902" s="336" t="s">
        <v>2611</v>
      </c>
    </row>
    <row r="903" spans="22:25" x14ac:dyDescent="0.25">
      <c r="V903" s="336" t="s">
        <v>18</v>
      </c>
      <c r="W903" s="336">
        <v>32</v>
      </c>
      <c r="X903" s="336" t="s">
        <v>5151</v>
      </c>
      <c r="Y903" s="336" t="s">
        <v>2611</v>
      </c>
    </row>
    <row r="904" spans="22:25" x14ac:dyDescent="0.25">
      <c r="V904" s="336" t="s">
        <v>18</v>
      </c>
      <c r="W904" s="336">
        <v>33</v>
      </c>
      <c r="X904" s="336" t="s">
        <v>5152</v>
      </c>
      <c r="Y904" s="336" t="s">
        <v>2611</v>
      </c>
    </row>
    <row r="905" spans="22:25" x14ac:dyDescent="0.25">
      <c r="V905" s="336" t="s">
        <v>18</v>
      </c>
      <c r="W905" s="336">
        <v>34</v>
      </c>
      <c r="X905" s="336" t="s">
        <v>5153</v>
      </c>
      <c r="Y905" s="336" t="s">
        <v>2611</v>
      </c>
    </row>
    <row r="906" spans="22:25" x14ac:dyDescent="0.25">
      <c r="V906" s="336" t="s">
        <v>18</v>
      </c>
      <c r="W906" s="336">
        <v>35</v>
      </c>
      <c r="X906" s="336" t="s">
        <v>5154</v>
      </c>
      <c r="Y906" s="336" t="s">
        <v>2611</v>
      </c>
    </row>
    <row r="907" spans="22:25" x14ac:dyDescent="0.25">
      <c r="V907" s="336" t="s">
        <v>18</v>
      </c>
      <c r="W907" s="336">
        <v>36</v>
      </c>
      <c r="X907" s="336" t="s">
        <v>5155</v>
      </c>
      <c r="Y907" s="336" t="s">
        <v>2611</v>
      </c>
    </row>
    <row r="908" spans="22:25" x14ac:dyDescent="0.25">
      <c r="V908" s="336" t="s">
        <v>18</v>
      </c>
      <c r="W908" s="336">
        <v>37</v>
      </c>
      <c r="X908" s="336" t="s">
        <v>5156</v>
      </c>
      <c r="Y908" s="336" t="s">
        <v>2611</v>
      </c>
    </row>
    <row r="909" spans="22:25" x14ac:dyDescent="0.25">
      <c r="V909" s="336" t="s">
        <v>18</v>
      </c>
      <c r="W909" s="336">
        <v>38</v>
      </c>
      <c r="X909" s="336" t="s">
        <v>5157</v>
      </c>
      <c r="Y909" s="336" t="s">
        <v>2611</v>
      </c>
    </row>
    <row r="910" spans="22:25" x14ac:dyDescent="0.25">
      <c r="V910" s="336" t="s">
        <v>18</v>
      </c>
      <c r="W910" s="336">
        <v>39</v>
      </c>
      <c r="X910" s="336" t="s">
        <v>5158</v>
      </c>
      <c r="Y910" s="336" t="s">
        <v>2611</v>
      </c>
    </row>
    <row r="911" spans="22:25" x14ac:dyDescent="0.25">
      <c r="V911" s="336" t="s">
        <v>18</v>
      </c>
      <c r="W911" s="336">
        <v>40</v>
      </c>
      <c r="X911" s="336" t="s">
        <v>5159</v>
      </c>
      <c r="Y911" s="336" t="s">
        <v>2611</v>
      </c>
    </row>
    <row r="912" spans="22:25" x14ac:dyDescent="0.25">
      <c r="V912" s="336" t="s">
        <v>18</v>
      </c>
      <c r="W912" s="336">
        <v>41</v>
      </c>
      <c r="X912" s="336" t="s">
        <v>5160</v>
      </c>
      <c r="Y912" s="336" t="s">
        <v>2611</v>
      </c>
    </row>
    <row r="913" spans="22:25" x14ac:dyDescent="0.25">
      <c r="V913" s="336" t="s">
        <v>18</v>
      </c>
      <c r="W913" s="336">
        <v>42</v>
      </c>
      <c r="X913" s="336" t="s">
        <v>5161</v>
      </c>
      <c r="Y913" s="336" t="s">
        <v>2611</v>
      </c>
    </row>
    <row r="914" spans="22:25" x14ac:dyDescent="0.25">
      <c r="V914" s="336" t="s">
        <v>18</v>
      </c>
      <c r="W914" s="336">
        <v>43</v>
      </c>
      <c r="X914" s="336" t="s">
        <v>5162</v>
      </c>
      <c r="Y914" s="336" t="s">
        <v>2611</v>
      </c>
    </row>
    <row r="915" spans="22:25" x14ac:dyDescent="0.25">
      <c r="V915" s="336" t="s">
        <v>18</v>
      </c>
      <c r="W915" s="336">
        <v>44</v>
      </c>
      <c r="X915" s="336" t="s">
        <v>5163</v>
      </c>
      <c r="Y915" s="336" t="s">
        <v>2611</v>
      </c>
    </row>
    <row r="916" spans="22:25" x14ac:dyDescent="0.25">
      <c r="V916" s="336" t="s">
        <v>18</v>
      </c>
      <c r="W916" s="336">
        <v>45</v>
      </c>
      <c r="X916" s="336" t="s">
        <v>5164</v>
      </c>
      <c r="Y916" s="336" t="s">
        <v>2611</v>
      </c>
    </row>
    <row r="917" spans="22:25" x14ac:dyDescent="0.25">
      <c r="V917" s="336" t="s">
        <v>18</v>
      </c>
      <c r="W917" s="336">
        <v>46</v>
      </c>
      <c r="X917" s="336" t="s">
        <v>5165</v>
      </c>
      <c r="Y917" s="336" t="s">
        <v>2611</v>
      </c>
    </row>
    <row r="918" spans="22:25" x14ac:dyDescent="0.25">
      <c r="V918" s="336" t="s">
        <v>18</v>
      </c>
      <c r="W918" s="336">
        <v>47</v>
      </c>
      <c r="X918" s="336" t="s">
        <v>5166</v>
      </c>
      <c r="Y918" s="336" t="s">
        <v>2611</v>
      </c>
    </row>
    <row r="919" spans="22:25" x14ac:dyDescent="0.25">
      <c r="V919" s="336" t="s">
        <v>18</v>
      </c>
      <c r="W919" s="336">
        <v>48</v>
      </c>
      <c r="X919" s="336" t="s">
        <v>5167</v>
      </c>
      <c r="Y919" s="336" t="s">
        <v>2611</v>
      </c>
    </row>
    <row r="920" spans="22:25" x14ac:dyDescent="0.25">
      <c r="V920" s="336" t="s">
        <v>79</v>
      </c>
      <c r="W920" s="336" t="s">
        <v>2270</v>
      </c>
      <c r="X920" s="336" t="s">
        <v>5168</v>
      </c>
      <c r="Y920" s="336" t="s">
        <v>2611</v>
      </c>
    </row>
    <row r="921" spans="22:25" x14ac:dyDescent="0.25">
      <c r="V921" s="336" t="s">
        <v>79</v>
      </c>
      <c r="W921" s="336" t="s">
        <v>2271</v>
      </c>
      <c r="X921" s="336" t="s">
        <v>4916</v>
      </c>
      <c r="Y921" s="336" t="s">
        <v>2611</v>
      </c>
    </row>
    <row r="922" spans="22:25" x14ac:dyDescent="0.25">
      <c r="V922" s="336" t="s">
        <v>79</v>
      </c>
      <c r="W922" s="336" t="s">
        <v>2272</v>
      </c>
      <c r="X922" s="336" t="s">
        <v>5169</v>
      </c>
      <c r="Y922" s="336" t="s">
        <v>2611</v>
      </c>
    </row>
    <row r="923" spans="22:25" x14ac:dyDescent="0.25">
      <c r="V923" s="336" t="s">
        <v>79</v>
      </c>
      <c r="W923" s="336" t="s">
        <v>2273</v>
      </c>
      <c r="X923" s="336" t="s">
        <v>5170</v>
      </c>
      <c r="Y923" s="336" t="s">
        <v>2611</v>
      </c>
    </row>
    <row r="924" spans="22:25" x14ac:dyDescent="0.25">
      <c r="V924" s="336" t="s">
        <v>79</v>
      </c>
      <c r="W924" s="336" t="s">
        <v>2274</v>
      </c>
      <c r="X924" s="336" t="s">
        <v>5171</v>
      </c>
      <c r="Y924" s="336" t="s">
        <v>2611</v>
      </c>
    </row>
    <row r="925" spans="22:25" x14ac:dyDescent="0.25">
      <c r="V925" s="336" t="s">
        <v>79</v>
      </c>
      <c r="W925" s="336" t="s">
        <v>2275</v>
      </c>
      <c r="X925" s="336" t="s">
        <v>5172</v>
      </c>
      <c r="Y925" s="336" t="s">
        <v>2611</v>
      </c>
    </row>
    <row r="926" spans="22:25" x14ac:dyDescent="0.25">
      <c r="V926" s="336" t="s">
        <v>79</v>
      </c>
      <c r="W926" s="336" t="s">
        <v>2276</v>
      </c>
      <c r="X926" s="336" t="s">
        <v>5173</v>
      </c>
      <c r="Y926" s="336" t="s">
        <v>2611</v>
      </c>
    </row>
    <row r="927" spans="22:25" x14ac:dyDescent="0.25">
      <c r="V927" s="336" t="s">
        <v>79</v>
      </c>
      <c r="W927" s="336" t="s">
        <v>3141</v>
      </c>
      <c r="X927" s="336" t="s">
        <v>5174</v>
      </c>
      <c r="Y927" s="336" t="s">
        <v>2611</v>
      </c>
    </row>
    <row r="928" spans="22:25" x14ac:dyDescent="0.25">
      <c r="V928" s="336" t="s">
        <v>79</v>
      </c>
      <c r="W928" s="336" t="s">
        <v>5175</v>
      </c>
      <c r="X928" s="336" t="s">
        <v>5176</v>
      </c>
      <c r="Y928" s="336" t="s">
        <v>2611</v>
      </c>
    </row>
    <row r="929" spans="22:25" x14ac:dyDescent="0.25">
      <c r="V929" s="336" t="s">
        <v>79</v>
      </c>
      <c r="W929" s="336" t="s">
        <v>3163</v>
      </c>
      <c r="X929" s="336" t="s">
        <v>5177</v>
      </c>
      <c r="Y929" s="336" t="s">
        <v>2611</v>
      </c>
    </row>
    <row r="930" spans="22:25" x14ac:dyDescent="0.25">
      <c r="V930" s="336" t="s">
        <v>79</v>
      </c>
      <c r="W930" s="336" t="s">
        <v>3170</v>
      </c>
      <c r="X930" s="336" t="s">
        <v>5178</v>
      </c>
      <c r="Y930" s="336" t="s">
        <v>2611</v>
      </c>
    </row>
    <row r="931" spans="22:25" x14ac:dyDescent="0.25">
      <c r="V931" s="336" t="s">
        <v>79</v>
      </c>
      <c r="W931" s="336" t="s">
        <v>3177</v>
      </c>
      <c r="X931" s="336" t="s">
        <v>5179</v>
      </c>
      <c r="Y931" s="336" t="s">
        <v>2611</v>
      </c>
    </row>
    <row r="932" spans="22:25" x14ac:dyDescent="0.25">
      <c r="V932" s="336" t="s">
        <v>79</v>
      </c>
      <c r="W932" s="336" t="s">
        <v>4454</v>
      </c>
      <c r="X932" s="336" t="s">
        <v>5180</v>
      </c>
      <c r="Y932" s="336" t="s">
        <v>2611</v>
      </c>
    </row>
    <row r="933" spans="22:25" x14ac:dyDescent="0.25">
      <c r="V933" s="336" t="s">
        <v>79</v>
      </c>
      <c r="W933" s="336" t="s">
        <v>3183</v>
      </c>
      <c r="X933" s="336" t="s">
        <v>5181</v>
      </c>
      <c r="Y933" s="336" t="s">
        <v>2611</v>
      </c>
    </row>
    <row r="934" spans="22:25" x14ac:dyDescent="0.25">
      <c r="V934" s="336" t="s">
        <v>79</v>
      </c>
      <c r="W934" s="336" t="s">
        <v>3197</v>
      </c>
      <c r="X934" s="336" t="s">
        <v>4856</v>
      </c>
      <c r="Y934" s="336" t="s">
        <v>2611</v>
      </c>
    </row>
    <row r="935" spans="22:25" x14ac:dyDescent="0.25">
      <c r="V935" s="336" t="s">
        <v>79</v>
      </c>
      <c r="W935" s="336" t="s">
        <v>3204</v>
      </c>
      <c r="X935" s="336" t="s">
        <v>5182</v>
      </c>
      <c r="Y935" s="336" t="s">
        <v>2611</v>
      </c>
    </row>
    <row r="936" spans="22:25" x14ac:dyDescent="0.25">
      <c r="V936" s="336" t="s">
        <v>79</v>
      </c>
      <c r="W936" s="336" t="s">
        <v>407</v>
      </c>
      <c r="X936" s="336" t="s">
        <v>5183</v>
      </c>
      <c r="Y936" s="336" t="s">
        <v>2611</v>
      </c>
    </row>
    <row r="937" spans="22:25" x14ac:dyDescent="0.25">
      <c r="V937" s="336" t="s">
        <v>79</v>
      </c>
      <c r="W937" s="336" t="s">
        <v>409</v>
      </c>
      <c r="X937" s="336" t="s">
        <v>5184</v>
      </c>
      <c r="Y937" s="336" t="s">
        <v>2611</v>
      </c>
    </row>
    <row r="938" spans="22:25" x14ac:dyDescent="0.25">
      <c r="V938" s="336" t="s">
        <v>79</v>
      </c>
      <c r="W938" s="336" t="s">
        <v>3211</v>
      </c>
      <c r="X938" s="336" t="s">
        <v>5185</v>
      </c>
      <c r="Y938" s="336" t="s">
        <v>2611</v>
      </c>
    </row>
    <row r="939" spans="22:25" x14ac:dyDescent="0.25">
      <c r="V939" s="336" t="s">
        <v>79</v>
      </c>
      <c r="W939" s="336" t="s">
        <v>3218</v>
      </c>
      <c r="X939" s="336" t="s">
        <v>5186</v>
      </c>
      <c r="Y939" s="336" t="s">
        <v>2611</v>
      </c>
    </row>
    <row r="940" spans="22:25" x14ac:dyDescent="0.25">
      <c r="V940" s="336" t="s">
        <v>79</v>
      </c>
      <c r="W940" s="336" t="s">
        <v>3229</v>
      </c>
      <c r="X940" s="336" t="s">
        <v>5187</v>
      </c>
      <c r="Y940" s="336" t="s">
        <v>2611</v>
      </c>
    </row>
    <row r="941" spans="22:25" x14ac:dyDescent="0.25">
      <c r="V941" s="336" t="s">
        <v>79</v>
      </c>
      <c r="W941" s="336" t="s">
        <v>3236</v>
      </c>
      <c r="X941" s="336" t="s">
        <v>5188</v>
      </c>
      <c r="Y941" s="336" t="s">
        <v>2611</v>
      </c>
    </row>
    <row r="942" spans="22:25" x14ac:dyDescent="0.25">
      <c r="V942" s="336" t="s">
        <v>79</v>
      </c>
      <c r="W942" s="336" t="s">
        <v>3243</v>
      </c>
      <c r="X942" s="336" t="s">
        <v>5189</v>
      </c>
      <c r="Y942" s="336" t="s">
        <v>2611</v>
      </c>
    </row>
    <row r="943" spans="22:25" x14ac:dyDescent="0.25">
      <c r="V943" s="336" t="s">
        <v>79</v>
      </c>
      <c r="W943" s="336" t="s">
        <v>3249</v>
      </c>
      <c r="X943" s="336" t="s">
        <v>5190</v>
      </c>
      <c r="Y943" s="336" t="s">
        <v>2611</v>
      </c>
    </row>
    <row r="944" spans="22:25" x14ac:dyDescent="0.25">
      <c r="V944" s="336" t="s">
        <v>84</v>
      </c>
      <c r="W944" s="336">
        <v>37</v>
      </c>
      <c r="X944" s="336" t="s">
        <v>5191</v>
      </c>
      <c r="Y944" s="336" t="s">
        <v>2852</v>
      </c>
    </row>
    <row r="945" spans="22:25" x14ac:dyDescent="0.25">
      <c r="V945" s="336" t="s">
        <v>84</v>
      </c>
      <c r="W945" s="336">
        <v>39</v>
      </c>
      <c r="X945" s="336" t="s">
        <v>5192</v>
      </c>
      <c r="Y945" s="336" t="s">
        <v>2852</v>
      </c>
    </row>
    <row r="946" spans="22:25" x14ac:dyDescent="0.25">
      <c r="V946" s="336" t="s">
        <v>84</v>
      </c>
      <c r="W946" s="336">
        <v>44</v>
      </c>
      <c r="X946" s="336" t="s">
        <v>5193</v>
      </c>
      <c r="Y946" s="336" t="s">
        <v>2852</v>
      </c>
    </row>
    <row r="947" spans="22:25" x14ac:dyDescent="0.25">
      <c r="V947" s="336" t="s">
        <v>84</v>
      </c>
      <c r="W947" s="336">
        <v>49</v>
      </c>
      <c r="X947" s="336" t="s">
        <v>5194</v>
      </c>
      <c r="Y947" s="336" t="s">
        <v>2852</v>
      </c>
    </row>
    <row r="948" spans="22:25" x14ac:dyDescent="0.25">
      <c r="V948" s="336" t="s">
        <v>84</v>
      </c>
      <c r="W948" s="336">
        <v>51</v>
      </c>
      <c r="X948" s="336" t="s">
        <v>5195</v>
      </c>
      <c r="Y948" s="336" t="s">
        <v>2852</v>
      </c>
    </row>
    <row r="949" spans="22:25" x14ac:dyDescent="0.25">
      <c r="V949" s="336" t="s">
        <v>84</v>
      </c>
      <c r="W949" s="336">
        <v>57</v>
      </c>
      <c r="X949" s="336" t="s">
        <v>5196</v>
      </c>
      <c r="Y949" s="336" t="s">
        <v>2852</v>
      </c>
    </row>
    <row r="950" spans="22:25" x14ac:dyDescent="0.25">
      <c r="V950" s="336" t="s">
        <v>84</v>
      </c>
      <c r="W950" s="336">
        <v>59</v>
      </c>
      <c r="X950" s="336" t="s">
        <v>5197</v>
      </c>
      <c r="Y950" s="336" t="s">
        <v>2852</v>
      </c>
    </row>
    <row r="951" spans="22:25" x14ac:dyDescent="0.25">
      <c r="V951" s="336" t="s">
        <v>84</v>
      </c>
      <c r="W951" s="336">
        <v>65</v>
      </c>
      <c r="X951" s="336" t="s">
        <v>5198</v>
      </c>
      <c r="Y951" s="336" t="s">
        <v>2852</v>
      </c>
    </row>
    <row r="952" spans="22:25" x14ac:dyDescent="0.25">
      <c r="V952" s="336" t="s">
        <v>84</v>
      </c>
      <c r="W952" s="336">
        <v>67</v>
      </c>
      <c r="X952" s="336" t="s">
        <v>5199</v>
      </c>
      <c r="Y952" s="336" t="s">
        <v>2852</v>
      </c>
    </row>
    <row r="953" spans="22:25" x14ac:dyDescent="0.25">
      <c r="V953" s="336" t="s">
        <v>84</v>
      </c>
      <c r="W953" s="336">
        <v>70</v>
      </c>
      <c r="X953" s="336" t="s">
        <v>5200</v>
      </c>
      <c r="Y953" s="336" t="s">
        <v>2852</v>
      </c>
    </row>
    <row r="954" spans="22:25" x14ac:dyDescent="0.25">
      <c r="V954" s="336" t="s">
        <v>84</v>
      </c>
      <c r="W954" s="336">
        <v>74</v>
      </c>
      <c r="X954" s="336" t="s">
        <v>5201</v>
      </c>
      <c r="Y954" s="336" t="s">
        <v>2852</v>
      </c>
    </row>
    <row r="955" spans="22:25" x14ac:dyDescent="0.25">
      <c r="V955" s="336" t="s">
        <v>84</v>
      </c>
      <c r="W955" s="336">
        <v>78</v>
      </c>
      <c r="X955" s="336" t="s">
        <v>5202</v>
      </c>
      <c r="Y955" s="336" t="s">
        <v>2852</v>
      </c>
    </row>
    <row r="956" spans="22:25" x14ac:dyDescent="0.25">
      <c r="V956" s="336" t="s">
        <v>84</v>
      </c>
      <c r="W956" s="336">
        <v>82</v>
      </c>
      <c r="X956" s="336" t="s">
        <v>5203</v>
      </c>
      <c r="Y956" s="336" t="s">
        <v>2852</v>
      </c>
    </row>
    <row r="957" spans="22:25" x14ac:dyDescent="0.25">
      <c r="V957" s="336" t="s">
        <v>84</v>
      </c>
      <c r="W957" s="336">
        <v>84</v>
      </c>
      <c r="X957" s="336" t="s">
        <v>5204</v>
      </c>
      <c r="Y957" s="336" t="s">
        <v>2852</v>
      </c>
    </row>
    <row r="958" spans="22:25" x14ac:dyDescent="0.25">
      <c r="V958" s="336" t="s">
        <v>84</v>
      </c>
      <c r="W958" s="336">
        <v>86</v>
      </c>
      <c r="X958" s="336" t="s">
        <v>5205</v>
      </c>
      <c r="Y958" s="336" t="s">
        <v>2852</v>
      </c>
    </row>
    <row r="959" spans="22:25" x14ac:dyDescent="0.25">
      <c r="V959" s="336" t="s">
        <v>80</v>
      </c>
      <c r="W959" s="336" t="s">
        <v>5206</v>
      </c>
      <c r="X959" s="336" t="s">
        <v>5207</v>
      </c>
      <c r="Y959" s="336" t="s">
        <v>5208</v>
      </c>
    </row>
    <row r="960" spans="22:25" x14ac:dyDescent="0.25">
      <c r="V960" s="336" t="s">
        <v>80</v>
      </c>
      <c r="W960" s="336" t="s">
        <v>5209</v>
      </c>
      <c r="X960" s="336" t="s">
        <v>5210</v>
      </c>
      <c r="Y960" s="336" t="s">
        <v>5208</v>
      </c>
    </row>
    <row r="961" spans="22:25" x14ac:dyDescent="0.25">
      <c r="V961" s="336" t="s">
        <v>80</v>
      </c>
      <c r="W961" s="336" t="s">
        <v>3373</v>
      </c>
      <c r="X961" s="336" t="s">
        <v>5211</v>
      </c>
      <c r="Y961" s="336" t="s">
        <v>5208</v>
      </c>
    </row>
    <row r="962" spans="22:25" x14ac:dyDescent="0.25">
      <c r="V962" s="336" t="s">
        <v>80</v>
      </c>
      <c r="W962" s="336" t="s">
        <v>43</v>
      </c>
      <c r="X962" s="336" t="s">
        <v>5212</v>
      </c>
      <c r="Y962" s="336" t="s">
        <v>5208</v>
      </c>
    </row>
    <row r="963" spans="22:25" x14ac:dyDescent="0.25">
      <c r="V963" s="336" t="s">
        <v>80</v>
      </c>
      <c r="W963" s="336" t="s">
        <v>32</v>
      </c>
      <c r="X963" s="336" t="s">
        <v>5213</v>
      </c>
      <c r="Y963" s="336" t="s">
        <v>5208</v>
      </c>
    </row>
    <row r="964" spans="22:25" x14ac:dyDescent="0.25">
      <c r="V964" s="336" t="s">
        <v>80</v>
      </c>
      <c r="W964" s="336" t="s">
        <v>5214</v>
      </c>
      <c r="X964" s="336" t="s">
        <v>5215</v>
      </c>
      <c r="Y964" s="336" t="s">
        <v>5208</v>
      </c>
    </row>
    <row r="965" spans="22:25" x14ac:dyDescent="0.25">
      <c r="V965" s="336" t="s">
        <v>80</v>
      </c>
      <c r="W965" s="336" t="s">
        <v>2272</v>
      </c>
      <c r="X965" s="336" t="s">
        <v>5216</v>
      </c>
      <c r="Y965" s="336" t="s">
        <v>5208</v>
      </c>
    </row>
    <row r="966" spans="22:25" x14ac:dyDescent="0.25">
      <c r="V966" s="336" t="s">
        <v>80</v>
      </c>
      <c r="W966" s="336" t="s">
        <v>75</v>
      </c>
      <c r="X966" s="336" t="s">
        <v>5217</v>
      </c>
      <c r="Y966" s="336" t="s">
        <v>5208</v>
      </c>
    </row>
    <row r="967" spans="22:25" x14ac:dyDescent="0.25">
      <c r="V967" s="336" t="s">
        <v>80</v>
      </c>
      <c r="W967" s="336" t="s">
        <v>5218</v>
      </c>
      <c r="X967" s="336" t="s">
        <v>5219</v>
      </c>
      <c r="Y967" s="336" t="s">
        <v>5208</v>
      </c>
    </row>
    <row r="968" spans="22:25" x14ac:dyDescent="0.25">
      <c r="V968" s="336" t="s">
        <v>80</v>
      </c>
      <c r="W968" s="336" t="s">
        <v>5220</v>
      </c>
      <c r="X968" s="336" t="s">
        <v>5221</v>
      </c>
      <c r="Y968" s="336" t="s">
        <v>5208</v>
      </c>
    </row>
    <row r="969" spans="22:25" x14ac:dyDescent="0.25">
      <c r="V969" s="336" t="s">
        <v>80</v>
      </c>
      <c r="W969" s="336" t="s">
        <v>98</v>
      </c>
      <c r="X969" s="336" t="s">
        <v>5222</v>
      </c>
      <c r="Y969" s="336" t="s">
        <v>5208</v>
      </c>
    </row>
    <row r="970" spans="22:25" x14ac:dyDescent="0.25">
      <c r="V970" s="336" t="s">
        <v>80</v>
      </c>
      <c r="W970" s="336" t="s">
        <v>5223</v>
      </c>
      <c r="X970" s="336" t="s">
        <v>5224</v>
      </c>
      <c r="Y970" s="336" t="s">
        <v>5208</v>
      </c>
    </row>
    <row r="971" spans="22:25" x14ac:dyDescent="0.25">
      <c r="V971" s="336" t="s">
        <v>80</v>
      </c>
      <c r="W971" s="336" t="s">
        <v>237</v>
      </c>
      <c r="X971" s="336" t="s">
        <v>5225</v>
      </c>
      <c r="Y971" s="336" t="s">
        <v>5208</v>
      </c>
    </row>
    <row r="972" spans="22:25" x14ac:dyDescent="0.25">
      <c r="V972" s="336" t="s">
        <v>80</v>
      </c>
      <c r="W972" s="336" t="s">
        <v>5226</v>
      </c>
      <c r="X972" s="336" t="s">
        <v>5227</v>
      </c>
      <c r="Y972" s="336" t="s">
        <v>5208</v>
      </c>
    </row>
    <row r="973" spans="22:25" x14ac:dyDescent="0.25">
      <c r="V973" s="336" t="s">
        <v>80</v>
      </c>
      <c r="W973" s="336" t="s">
        <v>4764</v>
      </c>
      <c r="X973" s="336" t="s">
        <v>5228</v>
      </c>
      <c r="Y973" s="336" t="s">
        <v>5208</v>
      </c>
    </row>
    <row r="974" spans="22:25" x14ac:dyDescent="0.25">
      <c r="V974" s="336" t="s">
        <v>80</v>
      </c>
      <c r="W974" s="336" t="s">
        <v>5229</v>
      </c>
      <c r="X974" s="336" t="s">
        <v>5230</v>
      </c>
      <c r="Y974" s="336" t="s">
        <v>5208</v>
      </c>
    </row>
    <row r="975" spans="22:25" x14ac:dyDescent="0.25">
      <c r="V975" s="336" t="s">
        <v>80</v>
      </c>
      <c r="W975" s="336" t="s">
        <v>257</v>
      </c>
      <c r="X975" s="336" t="s">
        <v>5231</v>
      </c>
      <c r="Y975" s="336" t="s">
        <v>5208</v>
      </c>
    </row>
    <row r="976" spans="22:25" x14ac:dyDescent="0.25">
      <c r="V976" s="336" t="s">
        <v>80</v>
      </c>
      <c r="W976" s="336" t="s">
        <v>5232</v>
      </c>
      <c r="X976" s="336" t="s">
        <v>5233</v>
      </c>
      <c r="Y976" s="336" t="s">
        <v>5208</v>
      </c>
    </row>
    <row r="977" spans="22:25" x14ac:dyDescent="0.25">
      <c r="V977" s="336" t="s">
        <v>80</v>
      </c>
      <c r="W977" s="336" t="s">
        <v>310</v>
      </c>
      <c r="X977" s="336" t="s">
        <v>5234</v>
      </c>
      <c r="Y977" s="336" t="s">
        <v>5208</v>
      </c>
    </row>
    <row r="978" spans="22:25" x14ac:dyDescent="0.25">
      <c r="V978" s="336" t="s">
        <v>80</v>
      </c>
      <c r="W978" s="336" t="s">
        <v>5235</v>
      </c>
      <c r="X978" s="336" t="s">
        <v>5236</v>
      </c>
      <c r="Y978" s="336" t="s">
        <v>5208</v>
      </c>
    </row>
    <row r="979" spans="22:25" x14ac:dyDescent="0.25">
      <c r="V979" s="336" t="s">
        <v>80</v>
      </c>
      <c r="W979" s="336" t="s">
        <v>322</v>
      </c>
      <c r="X979" s="336" t="s">
        <v>5237</v>
      </c>
      <c r="Y979" s="336" t="s">
        <v>5208</v>
      </c>
    </row>
    <row r="980" spans="22:25" x14ac:dyDescent="0.25">
      <c r="V980" s="336" t="s">
        <v>80</v>
      </c>
      <c r="W980" s="336" t="s">
        <v>5238</v>
      </c>
      <c r="X980" s="336" t="s">
        <v>5239</v>
      </c>
      <c r="Y980" s="336" t="s">
        <v>5208</v>
      </c>
    </row>
    <row r="981" spans="22:25" x14ac:dyDescent="0.25">
      <c r="V981" s="336" t="s">
        <v>80</v>
      </c>
      <c r="W981" s="336" t="s">
        <v>5240</v>
      </c>
      <c r="X981" s="336" t="s">
        <v>5241</v>
      </c>
      <c r="Y981" s="336" t="s">
        <v>5208</v>
      </c>
    </row>
    <row r="982" spans="22:25" x14ac:dyDescent="0.25">
      <c r="V982" s="336" t="s">
        <v>80</v>
      </c>
      <c r="W982" s="336" t="s">
        <v>5242</v>
      </c>
      <c r="X982" s="336" t="s">
        <v>5243</v>
      </c>
      <c r="Y982" s="336" t="s">
        <v>5208</v>
      </c>
    </row>
    <row r="983" spans="22:25" x14ac:dyDescent="0.25">
      <c r="V983" s="336" t="s">
        <v>80</v>
      </c>
      <c r="W983" s="336" t="s">
        <v>5244</v>
      </c>
      <c r="X983" s="336" t="s">
        <v>5245</v>
      </c>
      <c r="Y983" s="336" t="s">
        <v>5208</v>
      </c>
    </row>
    <row r="984" spans="22:25" x14ac:dyDescent="0.25">
      <c r="V984" s="336" t="s">
        <v>80</v>
      </c>
      <c r="W984" s="336" t="s">
        <v>5246</v>
      </c>
      <c r="X984" s="336" t="s">
        <v>5247</v>
      </c>
      <c r="Y984" s="336" t="s">
        <v>5208</v>
      </c>
    </row>
    <row r="985" spans="22:25" x14ac:dyDescent="0.25">
      <c r="V985" s="336" t="s">
        <v>80</v>
      </c>
      <c r="W985" s="336" t="s">
        <v>5248</v>
      </c>
      <c r="X985" s="336" t="s">
        <v>5249</v>
      </c>
      <c r="Y985" s="336" t="s">
        <v>5208</v>
      </c>
    </row>
    <row r="986" spans="22:25" x14ac:dyDescent="0.25">
      <c r="V986" s="336" t="s">
        <v>83</v>
      </c>
      <c r="W986" s="336" t="s">
        <v>2585</v>
      </c>
      <c r="X986" s="336" t="s">
        <v>5250</v>
      </c>
      <c r="Y986" s="336" t="s">
        <v>2925</v>
      </c>
    </row>
    <row r="987" spans="22:25" x14ac:dyDescent="0.25">
      <c r="V987" s="336" t="s">
        <v>83</v>
      </c>
      <c r="W987" s="336" t="s">
        <v>75</v>
      </c>
      <c r="X987" s="336" t="s">
        <v>5251</v>
      </c>
      <c r="Y987" s="336" t="s">
        <v>2925</v>
      </c>
    </row>
    <row r="988" spans="22:25" x14ac:dyDescent="0.25">
      <c r="V988" s="336" t="s">
        <v>83</v>
      </c>
      <c r="W988" s="336" t="s">
        <v>2583</v>
      </c>
      <c r="X988" s="336" t="s">
        <v>5252</v>
      </c>
      <c r="Y988" s="336" t="s">
        <v>2925</v>
      </c>
    </row>
    <row r="989" spans="22:25" x14ac:dyDescent="0.25">
      <c r="V989" s="336" t="s">
        <v>83</v>
      </c>
      <c r="W989" s="336" t="s">
        <v>188</v>
      </c>
      <c r="X989" s="336" t="s">
        <v>5253</v>
      </c>
      <c r="Y989" s="336" t="s">
        <v>2925</v>
      </c>
    </row>
    <row r="990" spans="22:25" x14ac:dyDescent="0.25">
      <c r="V990" s="336" t="s">
        <v>83</v>
      </c>
      <c r="W990" s="336" t="s">
        <v>290</v>
      </c>
      <c r="X990" s="336" t="s">
        <v>5254</v>
      </c>
      <c r="Y990" s="336" t="s">
        <v>2925</v>
      </c>
    </row>
    <row r="991" spans="22:25" x14ac:dyDescent="0.25">
      <c r="V991" s="336" t="s">
        <v>83</v>
      </c>
      <c r="W991" s="336" t="s">
        <v>419</v>
      </c>
      <c r="X991" s="336" t="s">
        <v>5255</v>
      </c>
      <c r="Y991" s="336" t="s">
        <v>2925</v>
      </c>
    </row>
    <row r="992" spans="22:25" x14ac:dyDescent="0.25">
      <c r="V992" s="336" t="s">
        <v>177</v>
      </c>
      <c r="W992" s="336" t="s">
        <v>2270</v>
      </c>
      <c r="X992" s="336" t="s">
        <v>5256</v>
      </c>
      <c r="Y992" s="336" t="s">
        <v>2611</v>
      </c>
    </row>
    <row r="993" spans="22:25" x14ac:dyDescent="0.25">
      <c r="V993" s="336" t="s">
        <v>177</v>
      </c>
      <c r="W993" s="336" t="s">
        <v>4720</v>
      </c>
      <c r="X993" s="336" t="s">
        <v>5257</v>
      </c>
      <c r="Y993" s="336" t="s">
        <v>2611</v>
      </c>
    </row>
    <row r="994" spans="22:25" x14ac:dyDescent="0.25">
      <c r="V994" s="336" t="s">
        <v>177</v>
      </c>
      <c r="W994" s="336" t="s">
        <v>17</v>
      </c>
      <c r="X994" s="336" t="s">
        <v>5258</v>
      </c>
      <c r="Y994" s="336" t="s">
        <v>2611</v>
      </c>
    </row>
    <row r="995" spans="22:25" x14ac:dyDescent="0.25">
      <c r="V995" s="336" t="s">
        <v>177</v>
      </c>
      <c r="W995" s="336" t="s">
        <v>2935</v>
      </c>
      <c r="X995" s="336" t="s">
        <v>5259</v>
      </c>
      <c r="Y995" s="336" t="s">
        <v>2611</v>
      </c>
    </row>
    <row r="996" spans="22:25" x14ac:dyDescent="0.25">
      <c r="V996" s="336" t="s">
        <v>177</v>
      </c>
      <c r="W996" s="336" t="s">
        <v>2271</v>
      </c>
      <c r="X996" s="336" t="s">
        <v>5260</v>
      </c>
      <c r="Y996" s="336" t="s">
        <v>2611</v>
      </c>
    </row>
    <row r="997" spans="22:25" x14ac:dyDescent="0.25">
      <c r="V997" s="336" t="s">
        <v>177</v>
      </c>
      <c r="W997" s="336" t="s">
        <v>43</v>
      </c>
      <c r="X997" s="336" t="s">
        <v>5261</v>
      </c>
      <c r="Y997" s="336" t="s">
        <v>2611</v>
      </c>
    </row>
    <row r="998" spans="22:25" x14ac:dyDescent="0.25">
      <c r="V998" s="336" t="s">
        <v>177</v>
      </c>
      <c r="W998" s="336" t="s">
        <v>51</v>
      </c>
      <c r="X998" s="336" t="s">
        <v>5262</v>
      </c>
      <c r="Y998" s="336" t="s">
        <v>2611</v>
      </c>
    </row>
    <row r="999" spans="22:25" x14ac:dyDescent="0.25">
      <c r="V999" s="336" t="s">
        <v>177</v>
      </c>
      <c r="W999" s="336" t="s">
        <v>5263</v>
      </c>
      <c r="X999" s="336" t="s">
        <v>5264</v>
      </c>
      <c r="Y999" s="336" t="s">
        <v>2611</v>
      </c>
    </row>
    <row r="1000" spans="22:25" x14ac:dyDescent="0.25">
      <c r="V1000" s="336" t="s">
        <v>177</v>
      </c>
      <c r="W1000" s="336" t="s">
        <v>2272</v>
      </c>
      <c r="X1000" s="336" t="s">
        <v>5265</v>
      </c>
      <c r="Y1000" s="336" t="s">
        <v>2611</v>
      </c>
    </row>
    <row r="1001" spans="22:25" x14ac:dyDescent="0.25">
      <c r="V1001" s="336" t="s">
        <v>177</v>
      </c>
      <c r="W1001" s="336" t="s">
        <v>54</v>
      </c>
      <c r="X1001" s="336" t="s">
        <v>5266</v>
      </c>
      <c r="Y1001" s="336" t="s">
        <v>2611</v>
      </c>
    </row>
    <row r="1002" spans="22:25" x14ac:dyDescent="0.25">
      <c r="V1002" s="336" t="s">
        <v>177</v>
      </c>
      <c r="W1002" s="336" t="s">
        <v>62</v>
      </c>
      <c r="X1002" s="336" t="s">
        <v>5267</v>
      </c>
      <c r="Y1002" s="336" t="s">
        <v>2611</v>
      </c>
    </row>
    <row r="1003" spans="22:25" x14ac:dyDescent="0.25">
      <c r="V1003" s="336" t="s">
        <v>177</v>
      </c>
      <c r="W1003" s="336" t="s">
        <v>4505</v>
      </c>
      <c r="X1003" s="336" t="s">
        <v>5268</v>
      </c>
      <c r="Y1003" s="336" t="s">
        <v>5269</v>
      </c>
    </row>
    <row r="1004" spans="22:25" x14ac:dyDescent="0.25">
      <c r="V1004" s="336" t="s">
        <v>177</v>
      </c>
      <c r="W1004" s="336" t="s">
        <v>63</v>
      </c>
      <c r="X1004" s="336" t="s">
        <v>3237</v>
      </c>
      <c r="Y1004" s="336" t="s">
        <v>2611</v>
      </c>
    </row>
    <row r="1005" spans="22:25" x14ac:dyDescent="0.25">
      <c r="V1005" s="336" t="s">
        <v>177</v>
      </c>
      <c r="W1005" s="336" t="s">
        <v>68</v>
      </c>
      <c r="X1005" s="336" t="s">
        <v>5270</v>
      </c>
      <c r="Y1005" s="336" t="s">
        <v>2611</v>
      </c>
    </row>
    <row r="1006" spans="22:25" x14ac:dyDescent="0.25">
      <c r="V1006" s="336" t="s">
        <v>177</v>
      </c>
      <c r="W1006" s="336" t="s">
        <v>3251</v>
      </c>
      <c r="X1006" s="336" t="s">
        <v>5271</v>
      </c>
      <c r="Y1006" s="336" t="s">
        <v>2611</v>
      </c>
    </row>
    <row r="1007" spans="22:25" x14ac:dyDescent="0.25">
      <c r="V1007" s="336" t="s">
        <v>177</v>
      </c>
      <c r="W1007" s="336" t="s">
        <v>71</v>
      </c>
      <c r="X1007" s="336" t="s">
        <v>5272</v>
      </c>
      <c r="Y1007" s="336" t="s">
        <v>2611</v>
      </c>
    </row>
    <row r="1008" spans="22:25" x14ac:dyDescent="0.25">
      <c r="V1008" s="336" t="s">
        <v>177</v>
      </c>
      <c r="W1008" s="336" t="s">
        <v>4632</v>
      </c>
      <c r="X1008" s="336" t="s">
        <v>5273</v>
      </c>
      <c r="Y1008" s="336" t="s">
        <v>2611</v>
      </c>
    </row>
    <row r="1009" spans="22:25" x14ac:dyDescent="0.25">
      <c r="V1009" s="336" t="s">
        <v>177</v>
      </c>
      <c r="W1009" s="336" t="s">
        <v>99</v>
      </c>
      <c r="X1009" s="336" t="s">
        <v>5274</v>
      </c>
      <c r="Y1009" s="336" t="s">
        <v>2611</v>
      </c>
    </row>
    <row r="1010" spans="22:25" x14ac:dyDescent="0.25">
      <c r="V1010" s="336" t="s">
        <v>177</v>
      </c>
      <c r="W1010" s="336" t="s">
        <v>100</v>
      </c>
      <c r="X1010" s="336" t="s">
        <v>5275</v>
      </c>
      <c r="Y1010" s="336" t="s">
        <v>2611</v>
      </c>
    </row>
    <row r="1011" spans="22:25" x14ac:dyDescent="0.25">
      <c r="V1011" s="336" t="s">
        <v>177</v>
      </c>
      <c r="W1011" s="336" t="s">
        <v>104</v>
      </c>
      <c r="X1011" s="336" t="s">
        <v>5276</v>
      </c>
      <c r="Y1011" s="336" t="s">
        <v>2611</v>
      </c>
    </row>
    <row r="1012" spans="22:25" x14ac:dyDescent="0.25">
      <c r="V1012" s="336" t="s">
        <v>177</v>
      </c>
      <c r="W1012" s="336" t="s">
        <v>3141</v>
      </c>
      <c r="X1012" s="336" t="s">
        <v>5277</v>
      </c>
      <c r="Y1012" s="336" t="s">
        <v>2611</v>
      </c>
    </row>
    <row r="1013" spans="22:25" x14ac:dyDescent="0.25">
      <c r="V1013" s="336" t="s">
        <v>177</v>
      </c>
      <c r="W1013" s="336" t="s">
        <v>221</v>
      </c>
      <c r="X1013" s="336" t="s">
        <v>5278</v>
      </c>
      <c r="Y1013" s="336" t="s">
        <v>2611</v>
      </c>
    </row>
    <row r="1014" spans="22:25" x14ac:dyDescent="0.25">
      <c r="V1014" s="336" t="s">
        <v>177</v>
      </c>
      <c r="W1014" s="336" t="s">
        <v>1340</v>
      </c>
      <c r="X1014" s="336" t="s">
        <v>5279</v>
      </c>
      <c r="Y1014" s="336" t="s">
        <v>2611</v>
      </c>
    </row>
    <row r="1015" spans="22:25" x14ac:dyDescent="0.25">
      <c r="V1015" s="336" t="s">
        <v>177</v>
      </c>
      <c r="W1015" s="336" t="s">
        <v>3163</v>
      </c>
      <c r="X1015" s="336" t="s">
        <v>5280</v>
      </c>
      <c r="Y1015" s="336" t="s">
        <v>2611</v>
      </c>
    </row>
    <row r="1016" spans="22:25" x14ac:dyDescent="0.25">
      <c r="V1016" s="336" t="s">
        <v>177</v>
      </c>
      <c r="W1016" s="336" t="s">
        <v>5281</v>
      </c>
      <c r="X1016" s="336" t="s">
        <v>5282</v>
      </c>
      <c r="Y1016" s="336" t="s">
        <v>2611</v>
      </c>
    </row>
    <row r="1017" spans="22:25" x14ac:dyDescent="0.25">
      <c r="V1017" s="336" t="s">
        <v>177</v>
      </c>
      <c r="W1017" s="336" t="s">
        <v>2958</v>
      </c>
      <c r="X1017" s="336" t="s">
        <v>3129</v>
      </c>
      <c r="Y1017" s="336" t="s">
        <v>2611</v>
      </c>
    </row>
    <row r="1018" spans="22:25" x14ac:dyDescent="0.25">
      <c r="V1018" s="336" t="s">
        <v>177</v>
      </c>
      <c r="W1018" s="336" t="s">
        <v>284</v>
      </c>
      <c r="X1018" s="336" t="s">
        <v>5283</v>
      </c>
      <c r="Y1018" s="336" t="s">
        <v>2611</v>
      </c>
    </row>
    <row r="1019" spans="22:25" x14ac:dyDescent="0.25">
      <c r="V1019" s="336" t="s">
        <v>177</v>
      </c>
      <c r="W1019" s="336" t="s">
        <v>3170</v>
      </c>
      <c r="X1019" s="336" t="s">
        <v>5284</v>
      </c>
      <c r="Y1019" s="336" t="s">
        <v>2611</v>
      </c>
    </row>
    <row r="1020" spans="22:25" x14ac:dyDescent="0.25">
      <c r="V1020" s="336" t="s">
        <v>177</v>
      </c>
      <c r="W1020" s="336" t="s">
        <v>290</v>
      </c>
      <c r="X1020" s="336" t="s">
        <v>5285</v>
      </c>
      <c r="Y1020" s="336" t="s">
        <v>2611</v>
      </c>
    </row>
    <row r="1021" spans="22:25" x14ac:dyDescent="0.25">
      <c r="V1021" s="336" t="s">
        <v>177</v>
      </c>
      <c r="W1021" s="336" t="s">
        <v>306</v>
      </c>
      <c r="X1021" s="336" t="s">
        <v>5286</v>
      </c>
      <c r="Y1021" s="336" t="s">
        <v>5269</v>
      </c>
    </row>
    <row r="1022" spans="22:25" x14ac:dyDescent="0.25">
      <c r="V1022" s="336" t="s">
        <v>177</v>
      </c>
      <c r="W1022" s="336" t="s">
        <v>324</v>
      </c>
      <c r="X1022" s="336" t="s">
        <v>5287</v>
      </c>
      <c r="Y1022" s="336" t="s">
        <v>2611</v>
      </c>
    </row>
    <row r="1023" spans="22:25" x14ac:dyDescent="0.25">
      <c r="V1023" s="336" t="s">
        <v>177</v>
      </c>
      <c r="W1023" s="336" t="s">
        <v>336</v>
      </c>
      <c r="X1023" s="336" t="s">
        <v>5288</v>
      </c>
      <c r="Y1023" s="336" t="s">
        <v>2611</v>
      </c>
    </row>
    <row r="1024" spans="22:25" x14ac:dyDescent="0.25">
      <c r="V1024" s="336" t="s">
        <v>177</v>
      </c>
      <c r="W1024" s="336" t="s">
        <v>4454</v>
      </c>
      <c r="X1024" s="336" t="s">
        <v>5289</v>
      </c>
      <c r="Y1024" s="336" t="s">
        <v>2611</v>
      </c>
    </row>
    <row r="1025" spans="22:25" x14ac:dyDescent="0.25">
      <c r="V1025" s="336" t="s">
        <v>177</v>
      </c>
      <c r="W1025" s="336" t="s">
        <v>614</v>
      </c>
      <c r="X1025" s="336" t="s">
        <v>5290</v>
      </c>
      <c r="Y1025" s="336" t="s">
        <v>2611</v>
      </c>
    </row>
    <row r="1026" spans="22:25" x14ac:dyDescent="0.25">
      <c r="V1026" s="336" t="s">
        <v>177</v>
      </c>
      <c r="W1026" s="336" t="s">
        <v>3183</v>
      </c>
      <c r="X1026" s="336" t="s">
        <v>5291</v>
      </c>
      <c r="Y1026" s="336" t="s">
        <v>2611</v>
      </c>
    </row>
    <row r="1027" spans="22:25" x14ac:dyDescent="0.25">
      <c r="V1027" s="336" t="s">
        <v>177</v>
      </c>
      <c r="W1027" s="336" t="s">
        <v>375</v>
      </c>
      <c r="X1027" s="336" t="s">
        <v>5292</v>
      </c>
      <c r="Y1027" s="336" t="s">
        <v>2611</v>
      </c>
    </row>
    <row r="1028" spans="22:25" x14ac:dyDescent="0.25">
      <c r="V1028" s="336" t="s">
        <v>177</v>
      </c>
      <c r="W1028" s="336" t="s">
        <v>5293</v>
      </c>
      <c r="X1028" s="336" t="s">
        <v>5294</v>
      </c>
      <c r="Y1028" s="336" t="s">
        <v>2611</v>
      </c>
    </row>
    <row r="1029" spans="22:25" x14ac:dyDescent="0.25">
      <c r="V1029" s="336" t="s">
        <v>177</v>
      </c>
      <c r="W1029" s="336" t="s">
        <v>3204</v>
      </c>
      <c r="X1029" s="336" t="s">
        <v>5295</v>
      </c>
      <c r="Y1029" s="336" t="s">
        <v>2611</v>
      </c>
    </row>
    <row r="1030" spans="22:25" x14ac:dyDescent="0.25">
      <c r="V1030" s="336" t="s">
        <v>177</v>
      </c>
      <c r="W1030" s="336" t="s">
        <v>401</v>
      </c>
      <c r="X1030" s="336" t="s">
        <v>5296</v>
      </c>
      <c r="Y1030" s="336" t="s">
        <v>2611</v>
      </c>
    </row>
    <row r="1031" spans="22:25" x14ac:dyDescent="0.25">
      <c r="V1031" s="336" t="s">
        <v>177</v>
      </c>
      <c r="W1031" s="336" t="s">
        <v>409</v>
      </c>
      <c r="X1031" s="336" t="s">
        <v>5297</v>
      </c>
      <c r="Y1031" s="336" t="s">
        <v>2611</v>
      </c>
    </row>
    <row r="1032" spans="22:25" x14ac:dyDescent="0.25">
      <c r="V1032" s="336" t="s">
        <v>177</v>
      </c>
      <c r="W1032" s="336" t="s">
        <v>411</v>
      </c>
      <c r="X1032" s="336" t="s">
        <v>5298</v>
      </c>
      <c r="Y1032" s="336" t="s">
        <v>2611</v>
      </c>
    </row>
    <row r="1033" spans="22:25" x14ac:dyDescent="0.25">
      <c r="V1033" s="336" t="s">
        <v>177</v>
      </c>
      <c r="W1033" s="336" t="s">
        <v>427</v>
      </c>
      <c r="X1033" s="336" t="s">
        <v>5299</v>
      </c>
      <c r="Y1033" s="336" t="s">
        <v>2611</v>
      </c>
    </row>
    <row r="1034" spans="22:25" x14ac:dyDescent="0.25">
      <c r="V1034" s="336" t="s">
        <v>177</v>
      </c>
      <c r="W1034" s="336" t="s">
        <v>3721</v>
      </c>
      <c r="X1034" s="336" t="s">
        <v>5300</v>
      </c>
      <c r="Y1034" s="336" t="s">
        <v>2611</v>
      </c>
    </row>
    <row r="1035" spans="22:25" x14ac:dyDescent="0.25">
      <c r="V1035" s="336" t="s">
        <v>177</v>
      </c>
      <c r="W1035" s="336" t="s">
        <v>3211</v>
      </c>
      <c r="X1035" s="336" t="s">
        <v>5301</v>
      </c>
      <c r="Y1035" s="336" t="s">
        <v>2611</v>
      </c>
    </row>
    <row r="1036" spans="22:25" x14ac:dyDescent="0.25">
      <c r="V1036" s="336" t="s">
        <v>177</v>
      </c>
      <c r="W1036" s="336" t="s">
        <v>4424</v>
      </c>
      <c r="X1036" s="336" t="s">
        <v>5302</v>
      </c>
      <c r="Y1036" s="336" t="s">
        <v>2611</v>
      </c>
    </row>
    <row r="1037" spans="22:25" x14ac:dyDescent="0.25">
      <c r="V1037" s="336" t="s">
        <v>177</v>
      </c>
      <c r="W1037" s="336" t="s">
        <v>93</v>
      </c>
      <c r="X1037" s="336" t="s">
        <v>5303</v>
      </c>
      <c r="Y1037" s="336" t="s">
        <v>2611</v>
      </c>
    </row>
    <row r="1038" spans="22:25" x14ac:dyDescent="0.25">
      <c r="V1038" s="336" t="s">
        <v>177</v>
      </c>
      <c r="W1038" s="336" t="s">
        <v>458</v>
      </c>
      <c r="X1038" s="336" t="s">
        <v>4719</v>
      </c>
      <c r="Y1038" s="336" t="s">
        <v>2611</v>
      </c>
    </row>
    <row r="1039" spans="22:25" x14ac:dyDescent="0.25">
      <c r="V1039" s="336" t="s">
        <v>177</v>
      </c>
      <c r="W1039" s="336" t="s">
        <v>3225</v>
      </c>
      <c r="X1039" s="336" t="s">
        <v>5304</v>
      </c>
      <c r="Y1039" s="336" t="s">
        <v>2611</v>
      </c>
    </row>
    <row r="1040" spans="22:25" x14ac:dyDescent="0.25">
      <c r="V1040" s="336" t="s">
        <v>177</v>
      </c>
      <c r="W1040" s="336" t="s">
        <v>480</v>
      </c>
      <c r="X1040" s="336" t="s">
        <v>5305</v>
      </c>
      <c r="Y1040" s="336" t="s">
        <v>2611</v>
      </c>
    </row>
    <row r="1041" spans="22:25" x14ac:dyDescent="0.25">
      <c r="V1041" s="336" t="s">
        <v>177</v>
      </c>
      <c r="W1041" s="336" t="s">
        <v>488</v>
      </c>
      <c r="X1041" s="336" t="s">
        <v>5306</v>
      </c>
      <c r="Y1041" s="336" t="s">
        <v>2611</v>
      </c>
    </row>
    <row r="1042" spans="22:25" x14ac:dyDescent="0.25">
      <c r="V1042" s="336" t="s">
        <v>177</v>
      </c>
      <c r="W1042" s="336" t="s">
        <v>3249</v>
      </c>
      <c r="X1042" s="336" t="s">
        <v>5307</v>
      </c>
      <c r="Y1042" s="336" t="s">
        <v>2611</v>
      </c>
    </row>
    <row r="1043" spans="22:25" x14ac:dyDescent="0.25">
      <c r="V1043" s="336" t="s">
        <v>177</v>
      </c>
      <c r="W1043" s="336" t="s">
        <v>502</v>
      </c>
      <c r="X1043" s="336" t="s">
        <v>5308</v>
      </c>
      <c r="Y1043" s="336" t="s">
        <v>2611</v>
      </c>
    </row>
    <row r="1044" spans="22:25" x14ac:dyDescent="0.25">
      <c r="V1044" s="336" t="s">
        <v>85</v>
      </c>
      <c r="W1044" s="336" t="s">
        <v>5309</v>
      </c>
      <c r="X1044" s="336" t="s">
        <v>5310</v>
      </c>
      <c r="Y1044" s="336" t="s">
        <v>5311</v>
      </c>
    </row>
    <row r="1045" spans="22:25" x14ac:dyDescent="0.25">
      <c r="V1045" s="336" t="s">
        <v>85</v>
      </c>
      <c r="W1045" s="336" t="s">
        <v>15</v>
      </c>
      <c r="X1045" s="336" t="s">
        <v>819</v>
      </c>
      <c r="Y1045" s="336" t="s">
        <v>521</v>
      </c>
    </row>
    <row r="1046" spans="22:25" x14ac:dyDescent="0.25">
      <c r="V1046" s="336" t="s">
        <v>85</v>
      </c>
      <c r="W1046" s="336" t="s">
        <v>26</v>
      </c>
      <c r="X1046" s="336" t="s">
        <v>5312</v>
      </c>
      <c r="Y1046" s="336" t="s">
        <v>521</v>
      </c>
    </row>
    <row r="1047" spans="22:25" x14ac:dyDescent="0.25">
      <c r="V1047" s="336" t="s">
        <v>85</v>
      </c>
      <c r="W1047" s="336" t="s">
        <v>36</v>
      </c>
      <c r="X1047" s="336" t="s">
        <v>5313</v>
      </c>
      <c r="Y1047" s="336" t="s">
        <v>521</v>
      </c>
    </row>
    <row r="1048" spans="22:25" x14ac:dyDescent="0.25">
      <c r="V1048" s="336" t="s">
        <v>85</v>
      </c>
      <c r="W1048" s="336" t="s">
        <v>5314</v>
      </c>
      <c r="X1048" s="336" t="s">
        <v>5315</v>
      </c>
      <c r="Y1048" s="336" t="s">
        <v>5311</v>
      </c>
    </row>
    <row r="1049" spans="22:25" x14ac:dyDescent="0.25">
      <c r="V1049" s="336" t="s">
        <v>85</v>
      </c>
      <c r="W1049" s="336" t="s">
        <v>94</v>
      </c>
      <c r="X1049" s="336" t="s">
        <v>5316</v>
      </c>
      <c r="Y1049" s="336" t="s">
        <v>521</v>
      </c>
    </row>
    <row r="1050" spans="22:25" x14ac:dyDescent="0.25">
      <c r="V1050" s="336" t="s">
        <v>85</v>
      </c>
      <c r="W1050" s="336" t="s">
        <v>5317</v>
      </c>
      <c r="X1050" s="336" t="s">
        <v>5318</v>
      </c>
      <c r="Y1050" s="336" t="s">
        <v>521</v>
      </c>
    </row>
    <row r="1051" spans="22:25" x14ac:dyDescent="0.25">
      <c r="V1051" s="336" t="s">
        <v>85</v>
      </c>
      <c r="W1051" s="336" t="s">
        <v>614</v>
      </c>
      <c r="X1051" s="336" t="s">
        <v>5319</v>
      </c>
      <c r="Y1051" s="336" t="s">
        <v>521</v>
      </c>
    </row>
    <row r="1052" spans="22:25" x14ac:dyDescent="0.25">
      <c r="V1052" s="336" t="s">
        <v>85</v>
      </c>
      <c r="W1052" s="336" t="s">
        <v>425</v>
      </c>
      <c r="X1052" s="336" t="s">
        <v>5320</v>
      </c>
      <c r="Y1052" s="336" t="s">
        <v>521</v>
      </c>
    </row>
    <row r="1053" spans="22:25" x14ac:dyDescent="0.25">
      <c r="V1053" s="336" t="s">
        <v>85</v>
      </c>
      <c r="W1053" s="336" t="s">
        <v>427</v>
      </c>
      <c r="X1053" s="336" t="s">
        <v>5321</v>
      </c>
      <c r="Y1053" s="336" t="s">
        <v>521</v>
      </c>
    </row>
    <row r="1054" spans="22:25" x14ac:dyDescent="0.25">
      <c r="V1054" s="336" t="s">
        <v>85</v>
      </c>
      <c r="W1054" s="336" t="s">
        <v>4813</v>
      </c>
      <c r="X1054" s="336" t="s">
        <v>5322</v>
      </c>
      <c r="Y1054" s="336" t="s">
        <v>521</v>
      </c>
    </row>
    <row r="1055" spans="22:25" x14ac:dyDescent="0.25">
      <c r="V1055" s="336" t="s">
        <v>89</v>
      </c>
      <c r="W1055" s="336">
        <v>1</v>
      </c>
      <c r="X1055" s="336" t="s">
        <v>5323</v>
      </c>
      <c r="Y1055" s="336" t="s">
        <v>2925</v>
      </c>
    </row>
    <row r="1056" spans="22:25" x14ac:dyDescent="0.25">
      <c r="V1056" s="336" t="s">
        <v>89</v>
      </c>
      <c r="W1056" s="336">
        <v>2</v>
      </c>
      <c r="X1056" s="336" t="s">
        <v>5324</v>
      </c>
      <c r="Y1056" s="336" t="s">
        <v>2925</v>
      </c>
    </row>
    <row r="1057" spans="22:25" x14ac:dyDescent="0.25">
      <c r="V1057" s="336" t="s">
        <v>89</v>
      </c>
      <c r="W1057" s="336">
        <v>3</v>
      </c>
      <c r="X1057" s="336" t="s">
        <v>5325</v>
      </c>
      <c r="Y1057" s="336" t="s">
        <v>2925</v>
      </c>
    </row>
    <row r="1058" spans="22:25" x14ac:dyDescent="0.25">
      <c r="V1058" s="336" t="s">
        <v>89</v>
      </c>
      <c r="W1058" s="336">
        <v>4</v>
      </c>
      <c r="X1058" s="336" t="s">
        <v>5326</v>
      </c>
      <c r="Y1058" s="336" t="s">
        <v>2925</v>
      </c>
    </row>
    <row r="1059" spans="22:25" x14ac:dyDescent="0.25">
      <c r="V1059" s="336" t="s">
        <v>89</v>
      </c>
      <c r="W1059" s="336">
        <v>5</v>
      </c>
      <c r="X1059" s="336" t="s">
        <v>5327</v>
      </c>
      <c r="Y1059" s="336" t="s">
        <v>2925</v>
      </c>
    </row>
    <row r="1060" spans="22:25" x14ac:dyDescent="0.25">
      <c r="V1060" s="336" t="s">
        <v>89</v>
      </c>
      <c r="W1060" s="336">
        <v>6</v>
      </c>
      <c r="X1060" s="336" t="s">
        <v>5328</v>
      </c>
      <c r="Y1060" s="336" t="s">
        <v>2925</v>
      </c>
    </row>
    <row r="1061" spans="22:25" x14ac:dyDescent="0.25">
      <c r="V1061" s="336" t="s">
        <v>89</v>
      </c>
      <c r="W1061" s="336">
        <v>7</v>
      </c>
      <c r="X1061" s="336" t="s">
        <v>5329</v>
      </c>
      <c r="Y1061" s="336" t="s">
        <v>2925</v>
      </c>
    </row>
    <row r="1062" spans="22:25" x14ac:dyDescent="0.25">
      <c r="V1062" s="336" t="s">
        <v>89</v>
      </c>
      <c r="W1062" s="336">
        <v>8</v>
      </c>
      <c r="X1062" s="336" t="s">
        <v>5330</v>
      </c>
      <c r="Y1062" s="336" t="s">
        <v>2925</v>
      </c>
    </row>
    <row r="1063" spans="22:25" x14ac:dyDescent="0.25">
      <c r="V1063" s="336" t="s">
        <v>89</v>
      </c>
      <c r="W1063" s="336">
        <v>9</v>
      </c>
      <c r="X1063" s="336" t="s">
        <v>5331</v>
      </c>
      <c r="Y1063" s="336" t="s">
        <v>2925</v>
      </c>
    </row>
    <row r="1064" spans="22:25" x14ac:dyDescent="0.25">
      <c r="V1064" s="336" t="s">
        <v>89</v>
      </c>
      <c r="W1064" s="336">
        <v>10</v>
      </c>
      <c r="X1064" s="336" t="s">
        <v>5332</v>
      </c>
      <c r="Y1064" s="336" t="s">
        <v>2925</v>
      </c>
    </row>
    <row r="1065" spans="22:25" x14ac:dyDescent="0.25">
      <c r="V1065" s="336" t="s">
        <v>89</v>
      </c>
      <c r="W1065" s="336">
        <v>11</v>
      </c>
      <c r="X1065" s="336" t="s">
        <v>5333</v>
      </c>
      <c r="Y1065" s="336" t="s">
        <v>2925</v>
      </c>
    </row>
    <row r="1066" spans="22:25" x14ac:dyDescent="0.25">
      <c r="V1066" s="336" t="s">
        <v>89</v>
      </c>
      <c r="W1066" s="336">
        <v>12</v>
      </c>
      <c r="X1066" s="336" t="s">
        <v>5334</v>
      </c>
      <c r="Y1066" s="336" t="s">
        <v>2925</v>
      </c>
    </row>
    <row r="1067" spans="22:25" x14ac:dyDescent="0.25">
      <c r="V1067" s="336" t="s">
        <v>89</v>
      </c>
      <c r="W1067" s="336">
        <v>13</v>
      </c>
      <c r="X1067" s="336" t="s">
        <v>5335</v>
      </c>
      <c r="Y1067" s="336" t="s">
        <v>2925</v>
      </c>
    </row>
    <row r="1068" spans="22:25" x14ac:dyDescent="0.25">
      <c r="V1068" s="336" t="s">
        <v>89</v>
      </c>
      <c r="W1068" s="336">
        <v>14</v>
      </c>
      <c r="X1068" s="336" t="s">
        <v>5336</v>
      </c>
      <c r="Y1068" s="336" t="s">
        <v>2925</v>
      </c>
    </row>
    <row r="1069" spans="22:25" x14ac:dyDescent="0.25">
      <c r="V1069" s="336" t="s">
        <v>89</v>
      </c>
      <c r="W1069" s="336">
        <v>15</v>
      </c>
      <c r="X1069" s="336" t="s">
        <v>5337</v>
      </c>
      <c r="Y1069" s="336" t="s">
        <v>2925</v>
      </c>
    </row>
    <row r="1070" spans="22:25" x14ac:dyDescent="0.25">
      <c r="V1070" s="336" t="s">
        <v>89</v>
      </c>
      <c r="W1070" s="336">
        <v>16</v>
      </c>
      <c r="X1070" s="336" t="s">
        <v>5338</v>
      </c>
      <c r="Y1070" s="336" t="s">
        <v>2925</v>
      </c>
    </row>
    <row r="1071" spans="22:25" x14ac:dyDescent="0.25">
      <c r="V1071" s="336" t="s">
        <v>89</v>
      </c>
      <c r="W1071" s="336">
        <v>17</v>
      </c>
      <c r="X1071" s="336" t="s">
        <v>5339</v>
      </c>
      <c r="Y1071" s="336" t="s">
        <v>2925</v>
      </c>
    </row>
    <row r="1072" spans="22:25" x14ac:dyDescent="0.25">
      <c r="V1072" s="336" t="s">
        <v>89</v>
      </c>
      <c r="W1072" s="336">
        <v>18</v>
      </c>
      <c r="X1072" s="336" t="s">
        <v>5340</v>
      </c>
      <c r="Y1072" s="336" t="s">
        <v>2925</v>
      </c>
    </row>
    <row r="1073" spans="22:25" x14ac:dyDescent="0.25">
      <c r="V1073" s="336" t="s">
        <v>89</v>
      </c>
      <c r="W1073" s="336">
        <v>19</v>
      </c>
      <c r="X1073" s="336" t="s">
        <v>5341</v>
      </c>
      <c r="Y1073" s="336" t="s">
        <v>2925</v>
      </c>
    </row>
    <row r="1074" spans="22:25" x14ac:dyDescent="0.25">
      <c r="V1074" s="336" t="s">
        <v>88</v>
      </c>
      <c r="W1074" s="336">
        <v>1</v>
      </c>
      <c r="X1074" s="336" t="s">
        <v>5342</v>
      </c>
      <c r="Y1074" s="336" t="s">
        <v>2611</v>
      </c>
    </row>
    <row r="1075" spans="22:25" x14ac:dyDescent="0.25">
      <c r="V1075" s="336" t="s">
        <v>88</v>
      </c>
      <c r="W1075" s="336">
        <v>2</v>
      </c>
      <c r="X1075" s="336" t="s">
        <v>5343</v>
      </c>
      <c r="Y1075" s="336" t="s">
        <v>2611</v>
      </c>
    </row>
    <row r="1076" spans="22:25" x14ac:dyDescent="0.25">
      <c r="V1076" s="336" t="s">
        <v>88</v>
      </c>
      <c r="W1076" s="336">
        <v>3</v>
      </c>
      <c r="X1076" s="336" t="s">
        <v>5344</v>
      </c>
      <c r="Y1076" s="336" t="s">
        <v>2611</v>
      </c>
    </row>
    <row r="1077" spans="22:25" x14ac:dyDescent="0.25">
      <c r="V1077" s="336" t="s">
        <v>88</v>
      </c>
      <c r="W1077" s="336">
        <v>4</v>
      </c>
      <c r="X1077" s="336" t="s">
        <v>5345</v>
      </c>
      <c r="Y1077" s="336" t="s">
        <v>2611</v>
      </c>
    </row>
    <row r="1078" spans="22:25" x14ac:dyDescent="0.25">
      <c r="V1078" s="336" t="s">
        <v>88</v>
      </c>
      <c r="W1078" s="336">
        <v>5</v>
      </c>
      <c r="X1078" s="336" t="s">
        <v>5346</v>
      </c>
      <c r="Y1078" s="336" t="s">
        <v>2611</v>
      </c>
    </row>
    <row r="1079" spans="22:25" x14ac:dyDescent="0.25">
      <c r="V1079" s="336" t="s">
        <v>88</v>
      </c>
      <c r="W1079" s="336">
        <v>6</v>
      </c>
      <c r="X1079" s="336" t="s">
        <v>5347</v>
      </c>
      <c r="Y1079" s="336" t="s">
        <v>2611</v>
      </c>
    </row>
    <row r="1080" spans="22:25" x14ac:dyDescent="0.25">
      <c r="V1080" s="336" t="s">
        <v>88</v>
      </c>
      <c r="W1080" s="336">
        <v>7</v>
      </c>
      <c r="X1080" s="336" t="s">
        <v>5348</v>
      </c>
      <c r="Y1080" s="336" t="s">
        <v>2611</v>
      </c>
    </row>
    <row r="1081" spans="22:25" x14ac:dyDescent="0.25">
      <c r="V1081" s="336" t="s">
        <v>88</v>
      </c>
      <c r="W1081" s="336">
        <v>8</v>
      </c>
      <c r="X1081" s="336" t="s">
        <v>5349</v>
      </c>
      <c r="Y1081" s="336" t="s">
        <v>2611</v>
      </c>
    </row>
    <row r="1082" spans="22:25" x14ac:dyDescent="0.25">
      <c r="V1082" s="336" t="s">
        <v>88</v>
      </c>
      <c r="W1082" s="336">
        <v>9</v>
      </c>
      <c r="X1082" s="336" t="s">
        <v>5350</v>
      </c>
      <c r="Y1082" s="336" t="s">
        <v>2611</v>
      </c>
    </row>
    <row r="1083" spans="22:25" x14ac:dyDescent="0.25">
      <c r="V1083" s="336" t="s">
        <v>88</v>
      </c>
      <c r="W1083" s="336">
        <v>10</v>
      </c>
      <c r="X1083" s="336" t="s">
        <v>5351</v>
      </c>
      <c r="Y1083" s="336" t="s">
        <v>2611</v>
      </c>
    </row>
    <row r="1084" spans="22:25" x14ac:dyDescent="0.25">
      <c r="V1084" s="336" t="s">
        <v>88</v>
      </c>
      <c r="W1084" s="336">
        <v>11</v>
      </c>
      <c r="X1084" s="336" t="s">
        <v>5352</v>
      </c>
      <c r="Y1084" s="336" t="s">
        <v>2611</v>
      </c>
    </row>
    <row r="1085" spans="22:25" x14ac:dyDescent="0.25">
      <c r="V1085" s="336" t="s">
        <v>88</v>
      </c>
      <c r="W1085" s="336">
        <v>12</v>
      </c>
      <c r="X1085" s="336" t="s">
        <v>5353</v>
      </c>
      <c r="Y1085" s="336" t="s">
        <v>2611</v>
      </c>
    </row>
    <row r="1086" spans="22:25" x14ac:dyDescent="0.25">
      <c r="V1086" s="336" t="s">
        <v>88</v>
      </c>
      <c r="W1086" s="336">
        <v>13</v>
      </c>
      <c r="X1086" s="336" t="s">
        <v>5354</v>
      </c>
      <c r="Y1086" s="336" t="s">
        <v>2611</v>
      </c>
    </row>
    <row r="1087" spans="22:25" x14ac:dyDescent="0.25">
      <c r="V1087" s="336" t="s">
        <v>88</v>
      </c>
      <c r="W1087" s="336">
        <v>14</v>
      </c>
      <c r="X1087" s="336" t="s">
        <v>5355</v>
      </c>
      <c r="Y1087" s="336" t="s">
        <v>2611</v>
      </c>
    </row>
    <row r="1088" spans="22:25" x14ac:dyDescent="0.25">
      <c r="V1088" s="336" t="s">
        <v>88</v>
      </c>
      <c r="W1088" s="336" t="s">
        <v>2272</v>
      </c>
      <c r="X1088" s="336" t="s">
        <v>4683</v>
      </c>
      <c r="Y1088" s="336" t="s">
        <v>5356</v>
      </c>
    </row>
    <row r="1089" spans="22:25" x14ac:dyDescent="0.25">
      <c r="V1089" s="336" t="s">
        <v>88</v>
      </c>
      <c r="W1089" s="336" t="s">
        <v>2274</v>
      </c>
      <c r="X1089" s="336" t="s">
        <v>5357</v>
      </c>
      <c r="Y1089" s="336" t="s">
        <v>5356</v>
      </c>
    </row>
    <row r="1090" spans="22:25" x14ac:dyDescent="0.25">
      <c r="V1090" s="336" t="s">
        <v>88</v>
      </c>
      <c r="W1090" s="336" t="s">
        <v>3177</v>
      </c>
      <c r="X1090" s="336" t="s">
        <v>5358</v>
      </c>
      <c r="Y1090" s="336" t="s">
        <v>5356</v>
      </c>
    </row>
    <row r="1091" spans="22:25" x14ac:dyDescent="0.25">
      <c r="V1091" s="336" t="s">
        <v>88</v>
      </c>
      <c r="W1091" s="336" t="s">
        <v>3197</v>
      </c>
      <c r="X1091" s="336" t="s">
        <v>5359</v>
      </c>
      <c r="Y1091" s="336" t="s">
        <v>2840</v>
      </c>
    </row>
    <row r="1092" spans="22:25" x14ac:dyDescent="0.25">
      <c r="V1092" s="336" t="s">
        <v>88</v>
      </c>
      <c r="W1092" s="336" t="s">
        <v>3229</v>
      </c>
      <c r="X1092" s="336" t="s">
        <v>5360</v>
      </c>
      <c r="Y1092" s="336" t="s">
        <v>5356</v>
      </c>
    </row>
    <row r="1093" spans="22:25" x14ac:dyDescent="0.25">
      <c r="V1093" s="336" t="s">
        <v>183</v>
      </c>
      <c r="W1093" s="336" t="s">
        <v>5361</v>
      </c>
      <c r="X1093" s="336" t="s">
        <v>5362</v>
      </c>
      <c r="Y1093" s="336" t="s">
        <v>521</v>
      </c>
    </row>
    <row r="1094" spans="22:25" x14ac:dyDescent="0.25">
      <c r="V1094" s="336" t="s">
        <v>183</v>
      </c>
      <c r="W1094" s="336" t="s">
        <v>5363</v>
      </c>
      <c r="X1094" s="336" t="s">
        <v>5364</v>
      </c>
      <c r="Y1094" s="336" t="s">
        <v>521</v>
      </c>
    </row>
    <row r="1095" spans="22:25" x14ac:dyDescent="0.25">
      <c r="V1095" s="336" t="s">
        <v>183</v>
      </c>
      <c r="W1095" s="336" t="s">
        <v>5365</v>
      </c>
      <c r="X1095" s="336" t="s">
        <v>5366</v>
      </c>
      <c r="Y1095" s="336" t="s">
        <v>521</v>
      </c>
    </row>
    <row r="1096" spans="22:25" x14ac:dyDescent="0.25">
      <c r="V1096" s="336" t="s">
        <v>183</v>
      </c>
      <c r="W1096" s="336" t="s">
        <v>5367</v>
      </c>
      <c r="X1096" s="336" t="s">
        <v>5368</v>
      </c>
      <c r="Y1096" s="336" t="s">
        <v>521</v>
      </c>
    </row>
    <row r="1097" spans="22:25" x14ac:dyDescent="0.25">
      <c r="V1097" s="336" t="s">
        <v>90</v>
      </c>
      <c r="W1097" s="336">
        <v>1</v>
      </c>
      <c r="X1097" s="336" t="s">
        <v>5369</v>
      </c>
      <c r="Y1097" s="336" t="s">
        <v>5370</v>
      </c>
    </row>
    <row r="1098" spans="22:25" x14ac:dyDescent="0.25">
      <c r="V1098" s="336" t="s">
        <v>90</v>
      </c>
      <c r="W1098" s="336">
        <v>2</v>
      </c>
      <c r="X1098" s="336" t="s">
        <v>5371</v>
      </c>
      <c r="Y1098" s="336" t="s">
        <v>5370</v>
      </c>
    </row>
    <row r="1099" spans="22:25" x14ac:dyDescent="0.25">
      <c r="V1099" s="336" t="s">
        <v>90</v>
      </c>
      <c r="W1099" s="336">
        <v>3</v>
      </c>
      <c r="X1099" s="336" t="s">
        <v>5372</v>
      </c>
      <c r="Y1099" s="336" t="s">
        <v>5370</v>
      </c>
    </row>
    <row r="1100" spans="22:25" x14ac:dyDescent="0.25">
      <c r="V1100" s="336" t="s">
        <v>90</v>
      </c>
      <c r="W1100" s="336">
        <v>4</v>
      </c>
      <c r="X1100" s="336" t="s">
        <v>5373</v>
      </c>
      <c r="Y1100" s="336" t="s">
        <v>5370</v>
      </c>
    </row>
    <row r="1101" spans="22:25" x14ac:dyDescent="0.25">
      <c r="V1101" s="336" t="s">
        <v>90</v>
      </c>
      <c r="W1101" s="336">
        <v>5</v>
      </c>
      <c r="X1101" s="336" t="s">
        <v>5374</v>
      </c>
      <c r="Y1101" s="336" t="s">
        <v>5370</v>
      </c>
    </row>
    <row r="1102" spans="22:25" x14ac:dyDescent="0.25">
      <c r="V1102" s="336" t="s">
        <v>90</v>
      </c>
      <c r="W1102" s="336">
        <v>6</v>
      </c>
      <c r="X1102" s="336" t="s">
        <v>5375</v>
      </c>
      <c r="Y1102" s="336" t="s">
        <v>5370</v>
      </c>
    </row>
    <row r="1103" spans="22:25" x14ac:dyDescent="0.25">
      <c r="V1103" s="336" t="s">
        <v>90</v>
      </c>
      <c r="W1103" s="336">
        <v>7</v>
      </c>
      <c r="X1103" s="336" t="s">
        <v>5376</v>
      </c>
      <c r="Y1103" s="336" t="s">
        <v>5370</v>
      </c>
    </row>
    <row r="1104" spans="22:25" x14ac:dyDescent="0.25">
      <c r="V1104" s="336" t="s">
        <v>90</v>
      </c>
      <c r="W1104" s="336">
        <v>8</v>
      </c>
      <c r="X1104" s="336" t="s">
        <v>5377</v>
      </c>
      <c r="Y1104" s="336" t="s">
        <v>5370</v>
      </c>
    </row>
    <row r="1105" spans="22:25" x14ac:dyDescent="0.25">
      <c r="V1105" s="336" t="s">
        <v>90</v>
      </c>
      <c r="W1105" s="336">
        <v>9</v>
      </c>
      <c r="X1105" s="336" t="s">
        <v>5378</v>
      </c>
      <c r="Y1105" s="336" t="s">
        <v>5370</v>
      </c>
    </row>
    <row r="1106" spans="22:25" x14ac:dyDescent="0.25">
      <c r="V1106" s="336" t="s">
        <v>90</v>
      </c>
      <c r="W1106" s="336">
        <v>10</v>
      </c>
      <c r="X1106" s="336" t="s">
        <v>5379</v>
      </c>
      <c r="Y1106" s="336" t="s">
        <v>5370</v>
      </c>
    </row>
    <row r="1107" spans="22:25" x14ac:dyDescent="0.25">
      <c r="V1107" s="336" t="s">
        <v>90</v>
      </c>
      <c r="W1107" s="336">
        <v>11</v>
      </c>
      <c r="X1107" s="336" t="s">
        <v>5380</v>
      </c>
      <c r="Y1107" s="336" t="s">
        <v>5370</v>
      </c>
    </row>
    <row r="1108" spans="22:25" x14ac:dyDescent="0.25">
      <c r="V1108" s="336" t="s">
        <v>90</v>
      </c>
      <c r="W1108" s="336">
        <v>12</v>
      </c>
      <c r="X1108" s="336" t="s">
        <v>5381</v>
      </c>
      <c r="Y1108" s="336" t="s">
        <v>5370</v>
      </c>
    </row>
    <row r="1109" spans="22:25" x14ac:dyDescent="0.25">
      <c r="V1109" s="336" t="s">
        <v>90</v>
      </c>
      <c r="W1109" s="336">
        <v>13</v>
      </c>
      <c r="X1109" s="336" t="s">
        <v>5382</v>
      </c>
      <c r="Y1109" s="336" t="s">
        <v>5370</v>
      </c>
    </row>
    <row r="1110" spans="22:25" x14ac:dyDescent="0.25">
      <c r="V1110" s="336" t="s">
        <v>90</v>
      </c>
      <c r="W1110" s="336">
        <v>14</v>
      </c>
      <c r="X1110" s="336" t="s">
        <v>5383</v>
      </c>
      <c r="Y1110" s="336" t="s">
        <v>5370</v>
      </c>
    </row>
    <row r="1111" spans="22:25" x14ac:dyDescent="0.25">
      <c r="V1111" s="336" t="s">
        <v>90</v>
      </c>
      <c r="W1111" s="336">
        <v>15</v>
      </c>
      <c r="X1111" s="336" t="s">
        <v>5384</v>
      </c>
      <c r="Y1111" s="336" t="s">
        <v>5370</v>
      </c>
    </row>
    <row r="1112" spans="22:25" x14ac:dyDescent="0.25">
      <c r="V1112" s="336" t="s">
        <v>90</v>
      </c>
      <c r="W1112" s="336">
        <v>16</v>
      </c>
      <c r="X1112" s="336" t="s">
        <v>5385</v>
      </c>
      <c r="Y1112" s="336" t="s">
        <v>5370</v>
      </c>
    </row>
    <row r="1113" spans="22:25" x14ac:dyDescent="0.25">
      <c r="V1113" s="336" t="s">
        <v>90</v>
      </c>
      <c r="W1113" s="336">
        <v>17</v>
      </c>
      <c r="X1113" s="336" t="s">
        <v>5386</v>
      </c>
      <c r="Y1113" s="336" t="s">
        <v>5370</v>
      </c>
    </row>
    <row r="1114" spans="22:25" x14ac:dyDescent="0.25">
      <c r="V1114" s="336" t="s">
        <v>90</v>
      </c>
      <c r="W1114" s="336">
        <v>18</v>
      </c>
      <c r="X1114" s="336" t="s">
        <v>5387</v>
      </c>
      <c r="Y1114" s="336" t="s">
        <v>5370</v>
      </c>
    </row>
    <row r="1115" spans="22:25" x14ac:dyDescent="0.25">
      <c r="V1115" s="336" t="s">
        <v>90</v>
      </c>
      <c r="W1115" s="336">
        <v>19</v>
      </c>
      <c r="X1115" s="336" t="s">
        <v>5388</v>
      </c>
      <c r="Y1115" s="336" t="s">
        <v>5370</v>
      </c>
    </row>
    <row r="1116" spans="22:25" x14ac:dyDescent="0.25">
      <c r="V1116" s="336" t="s">
        <v>90</v>
      </c>
      <c r="W1116" s="336">
        <v>21</v>
      </c>
      <c r="X1116" s="336" t="s">
        <v>5389</v>
      </c>
      <c r="Y1116" s="336" t="s">
        <v>5370</v>
      </c>
    </row>
    <row r="1117" spans="22:25" x14ac:dyDescent="0.25">
      <c r="V1117" s="336" t="s">
        <v>90</v>
      </c>
      <c r="W1117" s="336">
        <v>22</v>
      </c>
      <c r="X1117" s="336" t="s">
        <v>5390</v>
      </c>
      <c r="Y1117" s="336" t="s">
        <v>5370</v>
      </c>
    </row>
    <row r="1118" spans="22:25" x14ac:dyDescent="0.25">
      <c r="V1118" s="336" t="s">
        <v>90</v>
      </c>
      <c r="W1118" s="336">
        <v>23</v>
      </c>
      <c r="X1118" s="336" t="s">
        <v>5391</v>
      </c>
      <c r="Y1118" s="336" t="s">
        <v>5370</v>
      </c>
    </row>
    <row r="1119" spans="22:25" x14ac:dyDescent="0.25">
      <c r="V1119" s="336" t="s">
        <v>90</v>
      </c>
      <c r="W1119" s="336">
        <v>24</v>
      </c>
      <c r="X1119" s="336" t="s">
        <v>5392</v>
      </c>
      <c r="Y1119" s="336" t="s">
        <v>5370</v>
      </c>
    </row>
    <row r="1120" spans="22:25" x14ac:dyDescent="0.25">
      <c r="V1120" s="336" t="s">
        <v>90</v>
      </c>
      <c r="W1120" s="336">
        <v>25</v>
      </c>
      <c r="X1120" s="336" t="s">
        <v>5393</v>
      </c>
      <c r="Y1120" s="336" t="s">
        <v>5370</v>
      </c>
    </row>
    <row r="1121" spans="22:25" x14ac:dyDescent="0.25">
      <c r="V1121" s="336" t="s">
        <v>90</v>
      </c>
      <c r="W1121" s="336">
        <v>26</v>
      </c>
      <c r="X1121" s="336" t="s">
        <v>5394</v>
      </c>
      <c r="Y1121" s="336" t="s">
        <v>5370</v>
      </c>
    </row>
    <row r="1122" spans="22:25" x14ac:dyDescent="0.25">
      <c r="V1122" s="336" t="s">
        <v>90</v>
      </c>
      <c r="W1122" s="336">
        <v>27</v>
      </c>
      <c r="X1122" s="336" t="s">
        <v>5395</v>
      </c>
      <c r="Y1122" s="336" t="s">
        <v>5370</v>
      </c>
    </row>
    <row r="1123" spans="22:25" x14ac:dyDescent="0.25">
      <c r="V1123" s="336" t="s">
        <v>90</v>
      </c>
      <c r="W1123" s="336">
        <v>28</v>
      </c>
      <c r="X1123" s="336" t="s">
        <v>5396</v>
      </c>
      <c r="Y1123" s="336" t="s">
        <v>5370</v>
      </c>
    </row>
    <row r="1124" spans="22:25" x14ac:dyDescent="0.25">
      <c r="V1124" s="336" t="s">
        <v>90</v>
      </c>
      <c r="W1124" s="336">
        <v>29</v>
      </c>
      <c r="X1124" s="336" t="s">
        <v>5397</v>
      </c>
      <c r="Y1124" s="336" t="s">
        <v>5370</v>
      </c>
    </row>
    <row r="1125" spans="22:25" x14ac:dyDescent="0.25">
      <c r="V1125" s="336" t="s">
        <v>90</v>
      </c>
      <c r="W1125" s="336" t="s">
        <v>5398</v>
      </c>
      <c r="X1125" s="336" t="s">
        <v>5399</v>
      </c>
      <c r="Y1125" s="336" t="s">
        <v>5370</v>
      </c>
    </row>
    <row r="1126" spans="22:25" x14ac:dyDescent="0.25">
      <c r="V1126" s="336" t="s">
        <v>90</v>
      </c>
      <c r="W1126" s="336" t="s">
        <v>5400</v>
      </c>
      <c r="X1126" s="336" t="s">
        <v>5401</v>
      </c>
      <c r="Y1126" s="336" t="s">
        <v>5370</v>
      </c>
    </row>
    <row r="1127" spans="22:25" x14ac:dyDescent="0.25">
      <c r="V1127" s="336" t="s">
        <v>90</v>
      </c>
      <c r="W1127" s="336">
        <v>30</v>
      </c>
      <c r="X1127" s="336" t="s">
        <v>5402</v>
      </c>
      <c r="Y1127" s="336" t="s">
        <v>5370</v>
      </c>
    </row>
    <row r="1128" spans="22:25" x14ac:dyDescent="0.25">
      <c r="V1128" s="336" t="s">
        <v>90</v>
      </c>
      <c r="W1128" s="336">
        <v>31</v>
      </c>
      <c r="X1128" s="336" t="s">
        <v>5403</v>
      </c>
      <c r="Y1128" s="336" t="s">
        <v>5370</v>
      </c>
    </row>
    <row r="1129" spans="22:25" x14ac:dyDescent="0.25">
      <c r="V1129" s="336" t="s">
        <v>90</v>
      </c>
      <c r="W1129" s="336">
        <v>32</v>
      </c>
      <c r="X1129" s="336" t="s">
        <v>5404</v>
      </c>
      <c r="Y1129" s="336" t="s">
        <v>5370</v>
      </c>
    </row>
    <row r="1130" spans="22:25" x14ac:dyDescent="0.25">
      <c r="V1130" s="336" t="s">
        <v>90</v>
      </c>
      <c r="W1130" s="336">
        <v>33</v>
      </c>
      <c r="X1130" s="336" t="s">
        <v>5405</v>
      </c>
      <c r="Y1130" s="336" t="s">
        <v>5370</v>
      </c>
    </row>
    <row r="1131" spans="22:25" x14ac:dyDescent="0.25">
      <c r="V1131" s="336" t="s">
        <v>90</v>
      </c>
      <c r="W1131" s="336">
        <v>34</v>
      </c>
      <c r="X1131" s="336" t="s">
        <v>5406</v>
      </c>
      <c r="Y1131" s="336" t="s">
        <v>5370</v>
      </c>
    </row>
    <row r="1132" spans="22:25" x14ac:dyDescent="0.25">
      <c r="V1132" s="336" t="s">
        <v>90</v>
      </c>
      <c r="W1132" s="336">
        <v>35</v>
      </c>
      <c r="X1132" s="336" t="s">
        <v>5407</v>
      </c>
      <c r="Y1132" s="336" t="s">
        <v>5370</v>
      </c>
    </row>
    <row r="1133" spans="22:25" x14ac:dyDescent="0.25">
      <c r="V1133" s="336" t="s">
        <v>90</v>
      </c>
      <c r="W1133" s="336">
        <v>36</v>
      </c>
      <c r="X1133" s="336" t="s">
        <v>5408</v>
      </c>
      <c r="Y1133" s="336" t="s">
        <v>5370</v>
      </c>
    </row>
    <row r="1134" spans="22:25" x14ac:dyDescent="0.25">
      <c r="V1134" s="336" t="s">
        <v>90</v>
      </c>
      <c r="W1134" s="336">
        <v>37</v>
      </c>
      <c r="X1134" s="336" t="s">
        <v>5409</v>
      </c>
      <c r="Y1134" s="336" t="s">
        <v>5370</v>
      </c>
    </row>
    <row r="1135" spans="22:25" x14ac:dyDescent="0.25">
      <c r="V1135" s="336" t="s">
        <v>90</v>
      </c>
      <c r="W1135" s="336">
        <v>38</v>
      </c>
      <c r="X1135" s="336" t="s">
        <v>5410</v>
      </c>
      <c r="Y1135" s="336" t="s">
        <v>5370</v>
      </c>
    </row>
    <row r="1136" spans="22:25" x14ac:dyDescent="0.25">
      <c r="V1136" s="336" t="s">
        <v>90</v>
      </c>
      <c r="W1136" s="336">
        <v>39</v>
      </c>
      <c r="X1136" s="336" t="s">
        <v>5411</v>
      </c>
      <c r="Y1136" s="336" t="s">
        <v>5370</v>
      </c>
    </row>
    <row r="1137" spans="22:25" x14ac:dyDescent="0.25">
      <c r="V1137" s="336" t="s">
        <v>90</v>
      </c>
      <c r="W1137" s="336">
        <v>40</v>
      </c>
      <c r="X1137" s="336" t="s">
        <v>5412</v>
      </c>
      <c r="Y1137" s="336" t="s">
        <v>5370</v>
      </c>
    </row>
    <row r="1138" spans="22:25" x14ac:dyDescent="0.25">
      <c r="V1138" s="336" t="s">
        <v>90</v>
      </c>
      <c r="W1138" s="336">
        <v>41</v>
      </c>
      <c r="X1138" s="336" t="s">
        <v>5413</v>
      </c>
      <c r="Y1138" s="336" t="s">
        <v>5370</v>
      </c>
    </row>
    <row r="1139" spans="22:25" x14ac:dyDescent="0.25">
      <c r="V1139" s="336" t="s">
        <v>90</v>
      </c>
      <c r="W1139" s="336">
        <v>42</v>
      </c>
      <c r="X1139" s="336" t="s">
        <v>5414</v>
      </c>
      <c r="Y1139" s="336" t="s">
        <v>5370</v>
      </c>
    </row>
    <row r="1140" spans="22:25" x14ac:dyDescent="0.25">
      <c r="V1140" s="336" t="s">
        <v>90</v>
      </c>
      <c r="W1140" s="336">
        <v>43</v>
      </c>
      <c r="X1140" s="336" t="s">
        <v>5415</v>
      </c>
      <c r="Y1140" s="336" t="s">
        <v>5370</v>
      </c>
    </row>
    <row r="1141" spans="22:25" x14ac:dyDescent="0.25">
      <c r="V1141" s="336" t="s">
        <v>90</v>
      </c>
      <c r="W1141" s="336">
        <v>44</v>
      </c>
      <c r="X1141" s="336" t="s">
        <v>5416</v>
      </c>
      <c r="Y1141" s="336" t="s">
        <v>5370</v>
      </c>
    </row>
    <row r="1142" spans="22:25" x14ac:dyDescent="0.25">
      <c r="V1142" s="336" t="s">
        <v>90</v>
      </c>
      <c r="W1142" s="336">
        <v>45</v>
      </c>
      <c r="X1142" s="336" t="s">
        <v>5417</v>
      </c>
      <c r="Y1142" s="336" t="s">
        <v>5370</v>
      </c>
    </row>
    <row r="1143" spans="22:25" x14ac:dyDescent="0.25">
      <c r="V1143" s="336" t="s">
        <v>90</v>
      </c>
      <c r="W1143" s="336">
        <v>46</v>
      </c>
      <c r="X1143" s="336" t="s">
        <v>5418</v>
      </c>
      <c r="Y1143" s="336" t="s">
        <v>5370</v>
      </c>
    </row>
    <row r="1144" spans="22:25" x14ac:dyDescent="0.25">
      <c r="V1144" s="336" t="s">
        <v>90</v>
      </c>
      <c r="W1144" s="336">
        <v>47</v>
      </c>
      <c r="X1144" s="336" t="s">
        <v>5419</v>
      </c>
      <c r="Y1144" s="336" t="s">
        <v>5370</v>
      </c>
    </row>
    <row r="1145" spans="22:25" x14ac:dyDescent="0.25">
      <c r="V1145" s="336" t="s">
        <v>90</v>
      </c>
      <c r="W1145" s="336">
        <v>48</v>
      </c>
      <c r="X1145" s="336" t="s">
        <v>5420</v>
      </c>
      <c r="Y1145" s="336" t="s">
        <v>5370</v>
      </c>
    </row>
    <row r="1146" spans="22:25" x14ac:dyDescent="0.25">
      <c r="V1146" s="336" t="s">
        <v>90</v>
      </c>
      <c r="W1146" s="336">
        <v>49</v>
      </c>
      <c r="X1146" s="336" t="s">
        <v>5421</v>
      </c>
      <c r="Y1146" s="336" t="s">
        <v>5370</v>
      </c>
    </row>
    <row r="1147" spans="22:25" x14ac:dyDescent="0.25">
      <c r="V1147" s="336" t="s">
        <v>90</v>
      </c>
      <c r="W1147" s="336">
        <v>50</v>
      </c>
      <c r="X1147" s="336" t="s">
        <v>5422</v>
      </c>
      <c r="Y1147" s="336" t="s">
        <v>5370</v>
      </c>
    </row>
    <row r="1148" spans="22:25" x14ac:dyDescent="0.25">
      <c r="V1148" s="336" t="s">
        <v>90</v>
      </c>
      <c r="W1148" s="336">
        <v>51</v>
      </c>
      <c r="X1148" s="336" t="s">
        <v>5423</v>
      </c>
      <c r="Y1148" s="336" t="s">
        <v>5370</v>
      </c>
    </row>
    <row r="1149" spans="22:25" x14ac:dyDescent="0.25">
      <c r="V1149" s="336" t="s">
        <v>90</v>
      </c>
      <c r="W1149" s="336">
        <v>52</v>
      </c>
      <c r="X1149" s="336" t="s">
        <v>5424</v>
      </c>
      <c r="Y1149" s="336" t="s">
        <v>5370</v>
      </c>
    </row>
    <row r="1150" spans="22:25" x14ac:dyDescent="0.25">
      <c r="V1150" s="336" t="s">
        <v>90</v>
      </c>
      <c r="W1150" s="336">
        <v>53</v>
      </c>
      <c r="X1150" s="336" t="s">
        <v>5425</v>
      </c>
      <c r="Y1150" s="336" t="s">
        <v>5370</v>
      </c>
    </row>
    <row r="1151" spans="22:25" x14ac:dyDescent="0.25">
      <c r="V1151" s="336" t="s">
        <v>90</v>
      </c>
      <c r="W1151" s="336">
        <v>54</v>
      </c>
      <c r="X1151" s="336" t="s">
        <v>5426</v>
      </c>
      <c r="Y1151" s="336" t="s">
        <v>5370</v>
      </c>
    </row>
    <row r="1152" spans="22:25" x14ac:dyDescent="0.25">
      <c r="V1152" s="336" t="s">
        <v>90</v>
      </c>
      <c r="W1152" s="336">
        <v>55</v>
      </c>
      <c r="X1152" s="336" t="s">
        <v>5427</v>
      </c>
      <c r="Y1152" s="336" t="s">
        <v>5370</v>
      </c>
    </row>
    <row r="1153" spans="22:25" x14ac:dyDescent="0.25">
      <c r="V1153" s="336" t="s">
        <v>90</v>
      </c>
      <c r="W1153" s="336">
        <v>56</v>
      </c>
      <c r="X1153" s="336" t="s">
        <v>5428</v>
      </c>
      <c r="Y1153" s="336" t="s">
        <v>5370</v>
      </c>
    </row>
    <row r="1154" spans="22:25" x14ac:dyDescent="0.25">
      <c r="V1154" s="336" t="s">
        <v>90</v>
      </c>
      <c r="W1154" s="336">
        <v>57</v>
      </c>
      <c r="X1154" s="336" t="s">
        <v>5429</v>
      </c>
      <c r="Y1154" s="336" t="s">
        <v>5370</v>
      </c>
    </row>
    <row r="1155" spans="22:25" x14ac:dyDescent="0.25">
      <c r="V1155" s="336" t="s">
        <v>90</v>
      </c>
      <c r="W1155" s="336">
        <v>58</v>
      </c>
      <c r="X1155" s="336" t="s">
        <v>5430</v>
      </c>
      <c r="Y1155" s="336" t="s">
        <v>5370</v>
      </c>
    </row>
    <row r="1156" spans="22:25" x14ac:dyDescent="0.25">
      <c r="V1156" s="336" t="s">
        <v>90</v>
      </c>
      <c r="W1156" s="336">
        <v>59</v>
      </c>
      <c r="X1156" s="336" t="s">
        <v>5431</v>
      </c>
      <c r="Y1156" s="336" t="s">
        <v>5370</v>
      </c>
    </row>
    <row r="1157" spans="22:25" x14ac:dyDescent="0.25">
      <c r="V1157" s="336" t="s">
        <v>90</v>
      </c>
      <c r="W1157" s="336">
        <v>60</v>
      </c>
      <c r="X1157" s="336" t="s">
        <v>5432</v>
      </c>
      <c r="Y1157" s="336" t="s">
        <v>5370</v>
      </c>
    </row>
    <row r="1158" spans="22:25" x14ac:dyDescent="0.25">
      <c r="V1158" s="336" t="s">
        <v>90</v>
      </c>
      <c r="W1158" s="336">
        <v>61</v>
      </c>
      <c r="X1158" s="336" t="s">
        <v>5433</v>
      </c>
      <c r="Y1158" s="336" t="s">
        <v>5370</v>
      </c>
    </row>
    <row r="1159" spans="22:25" x14ac:dyDescent="0.25">
      <c r="V1159" s="336" t="s">
        <v>90</v>
      </c>
      <c r="W1159" s="336">
        <v>62</v>
      </c>
      <c r="X1159" s="336" t="s">
        <v>5434</v>
      </c>
      <c r="Y1159" s="336" t="s">
        <v>5370</v>
      </c>
    </row>
    <row r="1160" spans="22:25" x14ac:dyDescent="0.25">
      <c r="V1160" s="336" t="s">
        <v>90</v>
      </c>
      <c r="W1160" s="336">
        <v>63</v>
      </c>
      <c r="X1160" s="336" t="s">
        <v>5435</v>
      </c>
      <c r="Y1160" s="336" t="s">
        <v>5370</v>
      </c>
    </row>
    <row r="1161" spans="22:25" x14ac:dyDescent="0.25">
      <c r="V1161" s="336" t="s">
        <v>90</v>
      </c>
      <c r="W1161" s="336">
        <v>64</v>
      </c>
      <c r="X1161" s="336" t="s">
        <v>5436</v>
      </c>
      <c r="Y1161" s="336" t="s">
        <v>5370</v>
      </c>
    </row>
    <row r="1162" spans="22:25" x14ac:dyDescent="0.25">
      <c r="V1162" s="336" t="s">
        <v>90</v>
      </c>
      <c r="W1162" s="336">
        <v>65</v>
      </c>
      <c r="X1162" s="336" t="s">
        <v>5437</v>
      </c>
      <c r="Y1162" s="336" t="s">
        <v>5370</v>
      </c>
    </row>
    <row r="1163" spans="22:25" x14ac:dyDescent="0.25">
      <c r="V1163" s="336" t="s">
        <v>90</v>
      </c>
      <c r="W1163" s="336">
        <v>66</v>
      </c>
      <c r="X1163" s="336" t="s">
        <v>5438</v>
      </c>
      <c r="Y1163" s="336" t="s">
        <v>5370</v>
      </c>
    </row>
    <row r="1164" spans="22:25" x14ac:dyDescent="0.25">
      <c r="V1164" s="336" t="s">
        <v>90</v>
      </c>
      <c r="W1164" s="336">
        <v>67</v>
      </c>
      <c r="X1164" s="336" t="s">
        <v>5439</v>
      </c>
      <c r="Y1164" s="336" t="s">
        <v>5370</v>
      </c>
    </row>
    <row r="1165" spans="22:25" x14ac:dyDescent="0.25">
      <c r="V1165" s="336" t="s">
        <v>90</v>
      </c>
      <c r="W1165" s="336">
        <v>68</v>
      </c>
      <c r="X1165" s="336" t="s">
        <v>5440</v>
      </c>
      <c r="Y1165" s="336" t="s">
        <v>5370</v>
      </c>
    </row>
    <row r="1166" spans="22:25" x14ac:dyDescent="0.25">
      <c r="V1166" s="336" t="s">
        <v>90</v>
      </c>
      <c r="W1166" s="336">
        <v>69</v>
      </c>
      <c r="X1166" s="336" t="s">
        <v>5441</v>
      </c>
      <c r="Y1166" s="336" t="s">
        <v>5370</v>
      </c>
    </row>
    <row r="1167" spans="22:25" x14ac:dyDescent="0.25">
      <c r="V1167" s="336" t="s">
        <v>90</v>
      </c>
      <c r="W1167" s="336">
        <v>70</v>
      </c>
      <c r="X1167" s="336" t="s">
        <v>5442</v>
      </c>
      <c r="Y1167" s="336" t="s">
        <v>5370</v>
      </c>
    </row>
    <row r="1168" spans="22:25" x14ac:dyDescent="0.25">
      <c r="V1168" s="336" t="s">
        <v>90</v>
      </c>
      <c r="W1168" s="336">
        <v>71</v>
      </c>
      <c r="X1168" s="336" t="s">
        <v>5443</v>
      </c>
      <c r="Y1168" s="336" t="s">
        <v>5370</v>
      </c>
    </row>
    <row r="1169" spans="22:25" x14ac:dyDescent="0.25">
      <c r="V1169" s="336" t="s">
        <v>90</v>
      </c>
      <c r="W1169" s="336">
        <v>72</v>
      </c>
      <c r="X1169" s="336" t="s">
        <v>5444</v>
      </c>
      <c r="Y1169" s="336" t="s">
        <v>5370</v>
      </c>
    </row>
    <row r="1170" spans="22:25" x14ac:dyDescent="0.25">
      <c r="V1170" s="336" t="s">
        <v>90</v>
      </c>
      <c r="W1170" s="336">
        <v>73</v>
      </c>
      <c r="X1170" s="336" t="s">
        <v>5445</v>
      </c>
      <c r="Y1170" s="336" t="s">
        <v>5370</v>
      </c>
    </row>
    <row r="1171" spans="22:25" x14ac:dyDescent="0.25">
      <c r="V1171" s="336" t="s">
        <v>90</v>
      </c>
      <c r="W1171" s="336">
        <v>74</v>
      </c>
      <c r="X1171" s="336" t="s">
        <v>5446</v>
      </c>
      <c r="Y1171" s="336" t="s">
        <v>5370</v>
      </c>
    </row>
    <row r="1172" spans="22:25" x14ac:dyDescent="0.25">
      <c r="V1172" s="336" t="s">
        <v>90</v>
      </c>
      <c r="W1172" s="336">
        <v>75</v>
      </c>
      <c r="X1172" s="336" t="s">
        <v>5447</v>
      </c>
      <c r="Y1172" s="336" t="s">
        <v>5370</v>
      </c>
    </row>
    <row r="1173" spans="22:25" x14ac:dyDescent="0.25">
      <c r="V1173" s="336" t="s">
        <v>90</v>
      </c>
      <c r="W1173" s="336">
        <v>76</v>
      </c>
      <c r="X1173" s="336" t="s">
        <v>5448</v>
      </c>
      <c r="Y1173" s="336" t="s">
        <v>5370</v>
      </c>
    </row>
    <row r="1174" spans="22:25" x14ac:dyDescent="0.25">
      <c r="V1174" s="336" t="s">
        <v>90</v>
      </c>
      <c r="W1174" s="336">
        <v>77</v>
      </c>
      <c r="X1174" s="336" t="s">
        <v>5449</v>
      </c>
      <c r="Y1174" s="336" t="s">
        <v>5370</v>
      </c>
    </row>
    <row r="1175" spans="22:25" x14ac:dyDescent="0.25">
      <c r="V1175" s="336" t="s">
        <v>90</v>
      </c>
      <c r="W1175" s="336">
        <v>78</v>
      </c>
      <c r="X1175" s="336" t="s">
        <v>5450</v>
      </c>
      <c r="Y1175" s="336" t="s">
        <v>5370</v>
      </c>
    </row>
    <row r="1176" spans="22:25" x14ac:dyDescent="0.25">
      <c r="V1176" s="336" t="s">
        <v>90</v>
      </c>
      <c r="W1176" s="336">
        <v>79</v>
      </c>
      <c r="X1176" s="336" t="s">
        <v>5451</v>
      </c>
      <c r="Y1176" s="336" t="s">
        <v>5370</v>
      </c>
    </row>
    <row r="1177" spans="22:25" x14ac:dyDescent="0.25">
      <c r="V1177" s="336" t="s">
        <v>90</v>
      </c>
      <c r="W1177" s="336">
        <v>80</v>
      </c>
      <c r="X1177" s="336" t="s">
        <v>5452</v>
      </c>
      <c r="Y1177" s="336" t="s">
        <v>5370</v>
      </c>
    </row>
    <row r="1178" spans="22:25" x14ac:dyDescent="0.25">
      <c r="V1178" s="336" t="s">
        <v>90</v>
      </c>
      <c r="W1178" s="336">
        <v>81</v>
      </c>
      <c r="X1178" s="336" t="s">
        <v>5453</v>
      </c>
      <c r="Y1178" s="336" t="s">
        <v>5370</v>
      </c>
    </row>
    <row r="1179" spans="22:25" x14ac:dyDescent="0.25">
      <c r="V1179" s="336" t="s">
        <v>90</v>
      </c>
      <c r="W1179" s="336">
        <v>82</v>
      </c>
      <c r="X1179" s="336" t="s">
        <v>5454</v>
      </c>
      <c r="Y1179" s="336" t="s">
        <v>5370</v>
      </c>
    </row>
    <row r="1180" spans="22:25" x14ac:dyDescent="0.25">
      <c r="V1180" s="336" t="s">
        <v>90</v>
      </c>
      <c r="W1180" s="336">
        <v>83</v>
      </c>
      <c r="X1180" s="336" t="s">
        <v>5455</v>
      </c>
      <c r="Y1180" s="336" t="s">
        <v>5370</v>
      </c>
    </row>
    <row r="1181" spans="22:25" x14ac:dyDescent="0.25">
      <c r="V1181" s="336" t="s">
        <v>90</v>
      </c>
      <c r="W1181" s="336">
        <v>84</v>
      </c>
      <c r="X1181" s="336" t="s">
        <v>5456</v>
      </c>
      <c r="Y1181" s="336" t="s">
        <v>5370</v>
      </c>
    </row>
    <row r="1182" spans="22:25" x14ac:dyDescent="0.25">
      <c r="V1182" s="336" t="s">
        <v>90</v>
      </c>
      <c r="W1182" s="336">
        <v>85</v>
      </c>
      <c r="X1182" s="336" t="s">
        <v>5457</v>
      </c>
      <c r="Y1182" s="336" t="s">
        <v>5370</v>
      </c>
    </row>
    <row r="1183" spans="22:25" x14ac:dyDescent="0.25">
      <c r="V1183" s="336" t="s">
        <v>90</v>
      </c>
      <c r="W1183" s="336">
        <v>86</v>
      </c>
      <c r="X1183" s="336" t="s">
        <v>5458</v>
      </c>
      <c r="Y1183" s="336" t="s">
        <v>5370</v>
      </c>
    </row>
    <row r="1184" spans="22:25" x14ac:dyDescent="0.25">
      <c r="V1184" s="336" t="s">
        <v>90</v>
      </c>
      <c r="W1184" s="336">
        <v>87</v>
      </c>
      <c r="X1184" s="336" t="s">
        <v>5459</v>
      </c>
      <c r="Y1184" s="336" t="s">
        <v>5370</v>
      </c>
    </row>
    <row r="1185" spans="22:25" x14ac:dyDescent="0.25">
      <c r="V1185" s="336" t="s">
        <v>90</v>
      </c>
      <c r="W1185" s="336">
        <v>88</v>
      </c>
      <c r="X1185" s="336" t="s">
        <v>5460</v>
      </c>
      <c r="Y1185" s="336" t="s">
        <v>5370</v>
      </c>
    </row>
    <row r="1186" spans="22:25" x14ac:dyDescent="0.25">
      <c r="V1186" s="336" t="s">
        <v>90</v>
      </c>
      <c r="W1186" s="336">
        <v>89</v>
      </c>
      <c r="X1186" s="336" t="s">
        <v>5461</v>
      </c>
      <c r="Y1186" s="336" t="s">
        <v>5370</v>
      </c>
    </row>
    <row r="1187" spans="22:25" x14ac:dyDescent="0.25">
      <c r="V1187" s="336" t="s">
        <v>90</v>
      </c>
      <c r="W1187" s="336">
        <v>90</v>
      </c>
      <c r="X1187" s="336" t="s">
        <v>5462</v>
      </c>
      <c r="Y1187" s="336" t="s">
        <v>5370</v>
      </c>
    </row>
    <row r="1188" spans="22:25" x14ac:dyDescent="0.25">
      <c r="V1188" s="336" t="s">
        <v>90</v>
      </c>
      <c r="W1188" s="336">
        <v>91</v>
      </c>
      <c r="X1188" s="336" t="s">
        <v>5463</v>
      </c>
      <c r="Y1188" s="336" t="s">
        <v>5370</v>
      </c>
    </row>
    <row r="1189" spans="22:25" x14ac:dyDescent="0.25">
      <c r="V1189" s="336" t="s">
        <v>90</v>
      </c>
      <c r="W1189" s="336">
        <v>92</v>
      </c>
      <c r="X1189" s="336" t="s">
        <v>5464</v>
      </c>
      <c r="Y1189" s="336" t="s">
        <v>5370</v>
      </c>
    </row>
    <row r="1190" spans="22:25" x14ac:dyDescent="0.25">
      <c r="V1190" s="336" t="s">
        <v>90</v>
      </c>
      <c r="W1190" s="336">
        <v>93</v>
      </c>
      <c r="X1190" s="336" t="s">
        <v>5465</v>
      </c>
      <c r="Y1190" s="336" t="s">
        <v>5370</v>
      </c>
    </row>
    <row r="1191" spans="22:25" x14ac:dyDescent="0.25">
      <c r="V1191" s="336" t="s">
        <v>90</v>
      </c>
      <c r="W1191" s="336">
        <v>94</v>
      </c>
      <c r="X1191" s="336" t="s">
        <v>5466</v>
      </c>
      <c r="Y1191" s="336" t="s">
        <v>5370</v>
      </c>
    </row>
    <row r="1192" spans="22:25" x14ac:dyDescent="0.25">
      <c r="V1192" s="336" t="s">
        <v>90</v>
      </c>
      <c r="W1192" s="336">
        <v>95</v>
      </c>
      <c r="X1192" s="336" t="s">
        <v>5467</v>
      </c>
      <c r="Y1192" s="336" t="s">
        <v>5370</v>
      </c>
    </row>
    <row r="1193" spans="22:25" x14ac:dyDescent="0.25">
      <c r="V1193" s="336" t="s">
        <v>94</v>
      </c>
      <c r="W1193" s="336">
        <v>1</v>
      </c>
      <c r="X1193" s="336" t="s">
        <v>5468</v>
      </c>
      <c r="Y1193" s="336" t="s">
        <v>2611</v>
      </c>
    </row>
    <row r="1194" spans="22:25" x14ac:dyDescent="0.25">
      <c r="V1194" s="336" t="s">
        <v>94</v>
      </c>
      <c r="W1194" s="336">
        <v>2</v>
      </c>
      <c r="X1194" s="336" t="s">
        <v>5469</v>
      </c>
      <c r="Y1194" s="336" t="s">
        <v>2611</v>
      </c>
    </row>
    <row r="1195" spans="22:25" x14ac:dyDescent="0.25">
      <c r="V1195" s="336" t="s">
        <v>94</v>
      </c>
      <c r="W1195" s="336">
        <v>3</v>
      </c>
      <c r="X1195" s="336" t="s">
        <v>5470</v>
      </c>
      <c r="Y1195" s="336" t="s">
        <v>2611</v>
      </c>
    </row>
    <row r="1196" spans="22:25" x14ac:dyDescent="0.25">
      <c r="V1196" s="336" t="s">
        <v>94</v>
      </c>
      <c r="W1196" s="336">
        <v>4</v>
      </c>
      <c r="X1196" s="336" t="s">
        <v>5471</v>
      </c>
      <c r="Y1196" s="336" t="s">
        <v>2611</v>
      </c>
    </row>
    <row r="1197" spans="22:25" x14ac:dyDescent="0.25">
      <c r="V1197" s="336" t="s">
        <v>94</v>
      </c>
      <c r="W1197" s="336">
        <v>5</v>
      </c>
      <c r="X1197" s="336" t="s">
        <v>5472</v>
      </c>
      <c r="Y1197" s="336" t="s">
        <v>2611</v>
      </c>
    </row>
    <row r="1198" spans="22:25" x14ac:dyDescent="0.25">
      <c r="V1198" s="336" t="s">
        <v>94</v>
      </c>
      <c r="W1198" s="336">
        <v>6</v>
      </c>
      <c r="X1198" s="336" t="s">
        <v>5473</v>
      </c>
      <c r="Y1198" s="336" t="s">
        <v>2611</v>
      </c>
    </row>
    <row r="1199" spans="22:25" x14ac:dyDescent="0.25">
      <c r="V1199" s="336" t="s">
        <v>94</v>
      </c>
      <c r="W1199" s="336">
        <v>7</v>
      </c>
      <c r="X1199" s="336" t="s">
        <v>5474</v>
      </c>
      <c r="Y1199" s="336" t="s">
        <v>2611</v>
      </c>
    </row>
    <row r="1200" spans="22:25" x14ac:dyDescent="0.25">
      <c r="V1200" s="336" t="s">
        <v>94</v>
      </c>
      <c r="W1200" s="336">
        <v>8</v>
      </c>
      <c r="X1200" s="336" t="s">
        <v>5475</v>
      </c>
      <c r="Y1200" s="336" t="s">
        <v>2611</v>
      </c>
    </row>
    <row r="1201" spans="22:25" x14ac:dyDescent="0.25">
      <c r="V1201" s="336" t="s">
        <v>94</v>
      </c>
      <c r="W1201" s="336">
        <v>9</v>
      </c>
      <c r="X1201" s="336" t="s">
        <v>5476</v>
      </c>
      <c r="Y1201" s="336" t="s">
        <v>2611</v>
      </c>
    </row>
    <row r="1202" spans="22:25" x14ac:dyDescent="0.25">
      <c r="V1202" s="336" t="s">
        <v>188</v>
      </c>
      <c r="W1202" s="336" t="s">
        <v>5477</v>
      </c>
      <c r="X1202" s="336" t="s">
        <v>5478</v>
      </c>
      <c r="Y1202" s="336" t="s">
        <v>4827</v>
      </c>
    </row>
    <row r="1203" spans="22:25" x14ac:dyDescent="0.25">
      <c r="V1203" s="336" t="s">
        <v>188</v>
      </c>
      <c r="W1203" s="336" t="s">
        <v>5479</v>
      </c>
      <c r="X1203" s="336" t="s">
        <v>5480</v>
      </c>
      <c r="Y1203" s="336" t="s">
        <v>5481</v>
      </c>
    </row>
    <row r="1204" spans="22:25" x14ac:dyDescent="0.25">
      <c r="V1204" s="336" t="s">
        <v>188</v>
      </c>
      <c r="W1204" s="336" t="s">
        <v>5482</v>
      </c>
      <c r="X1204" s="336" t="s">
        <v>5483</v>
      </c>
      <c r="Y1204" s="336" t="s">
        <v>5481</v>
      </c>
    </row>
    <row r="1205" spans="22:25" x14ac:dyDescent="0.25">
      <c r="V1205" s="336" t="s">
        <v>188</v>
      </c>
      <c r="W1205" s="336" t="s">
        <v>5484</v>
      </c>
      <c r="X1205" s="336" t="s">
        <v>5485</v>
      </c>
      <c r="Y1205" s="336" t="s">
        <v>5481</v>
      </c>
    </row>
    <row r="1206" spans="22:25" x14ac:dyDescent="0.25">
      <c r="V1206" s="336" t="s">
        <v>188</v>
      </c>
      <c r="W1206" s="336" t="s">
        <v>5486</v>
      </c>
      <c r="X1206" s="336" t="s">
        <v>5487</v>
      </c>
      <c r="Y1206" s="336" t="s">
        <v>5488</v>
      </c>
    </row>
    <row r="1207" spans="22:25" x14ac:dyDescent="0.25">
      <c r="V1207" s="336" t="s">
        <v>188</v>
      </c>
      <c r="W1207" s="336" t="s">
        <v>2534</v>
      </c>
      <c r="X1207" s="336" t="s">
        <v>5489</v>
      </c>
      <c r="Y1207" s="336" t="s">
        <v>4827</v>
      </c>
    </row>
    <row r="1208" spans="22:25" x14ac:dyDescent="0.25">
      <c r="V1208" s="336" t="s">
        <v>188</v>
      </c>
      <c r="W1208" s="336" t="s">
        <v>5490</v>
      </c>
      <c r="X1208" s="336" t="s">
        <v>5491</v>
      </c>
      <c r="Y1208" s="336" t="s">
        <v>4827</v>
      </c>
    </row>
    <row r="1209" spans="22:25" x14ac:dyDescent="0.25">
      <c r="V1209" s="336" t="s">
        <v>188</v>
      </c>
      <c r="W1209" s="336" t="s">
        <v>5492</v>
      </c>
      <c r="X1209" s="336" t="s">
        <v>5493</v>
      </c>
      <c r="Y1209" s="336" t="s">
        <v>5481</v>
      </c>
    </row>
    <row r="1210" spans="22:25" x14ac:dyDescent="0.25">
      <c r="V1210" s="336" t="s">
        <v>188</v>
      </c>
      <c r="W1210" s="336" t="s">
        <v>2566</v>
      </c>
      <c r="X1210" s="336" t="s">
        <v>5494</v>
      </c>
      <c r="Y1210" s="336" t="s">
        <v>5495</v>
      </c>
    </row>
    <row r="1211" spans="22:25" x14ac:dyDescent="0.25">
      <c r="V1211" s="336" t="s">
        <v>188</v>
      </c>
      <c r="W1211" s="336" t="s">
        <v>5496</v>
      </c>
      <c r="X1211" s="336" t="s">
        <v>5497</v>
      </c>
      <c r="Y1211" s="336" t="s">
        <v>5488</v>
      </c>
    </row>
    <row r="1212" spans="22:25" x14ac:dyDescent="0.25">
      <c r="V1212" s="336" t="s">
        <v>188</v>
      </c>
      <c r="W1212" s="336" t="s">
        <v>5498</v>
      </c>
      <c r="X1212" s="336" t="s">
        <v>5499</v>
      </c>
      <c r="Y1212" s="336" t="s">
        <v>5488</v>
      </c>
    </row>
    <row r="1213" spans="22:25" x14ac:dyDescent="0.25">
      <c r="V1213" s="336" t="s">
        <v>188</v>
      </c>
      <c r="W1213" s="336" t="s">
        <v>5500</v>
      </c>
      <c r="X1213" s="336" t="s">
        <v>5501</v>
      </c>
      <c r="Y1213" s="336" t="s">
        <v>5481</v>
      </c>
    </row>
    <row r="1214" spans="22:25" x14ac:dyDescent="0.25">
      <c r="V1214" s="336" t="s">
        <v>188</v>
      </c>
      <c r="W1214" s="336" t="s">
        <v>2623</v>
      </c>
      <c r="X1214" s="336" t="s">
        <v>5502</v>
      </c>
      <c r="Y1214" s="336" t="s">
        <v>5503</v>
      </c>
    </row>
    <row r="1215" spans="22:25" x14ac:dyDescent="0.25">
      <c r="V1215" s="336" t="s">
        <v>188</v>
      </c>
      <c r="W1215" s="336" t="s">
        <v>2673</v>
      </c>
      <c r="X1215" s="336" t="s">
        <v>5504</v>
      </c>
      <c r="Y1215" s="336" t="s">
        <v>5481</v>
      </c>
    </row>
    <row r="1216" spans="22:25" x14ac:dyDescent="0.25">
      <c r="V1216" s="336" t="s">
        <v>188</v>
      </c>
      <c r="W1216" s="336" t="s">
        <v>5505</v>
      </c>
      <c r="X1216" s="336" t="s">
        <v>5506</v>
      </c>
      <c r="Y1216" s="336" t="s">
        <v>5481</v>
      </c>
    </row>
    <row r="1217" spans="22:25" x14ac:dyDescent="0.25">
      <c r="V1217" s="336" t="s">
        <v>188</v>
      </c>
      <c r="W1217" s="336" t="s">
        <v>5507</v>
      </c>
      <c r="X1217" s="336" t="s">
        <v>5508</v>
      </c>
      <c r="Y1217" s="336" t="s">
        <v>3827</v>
      </c>
    </row>
    <row r="1218" spans="22:25" x14ac:dyDescent="0.25">
      <c r="V1218" s="336" t="s">
        <v>188</v>
      </c>
      <c r="W1218" s="336" t="s">
        <v>5509</v>
      </c>
      <c r="X1218" s="336" t="s">
        <v>5510</v>
      </c>
      <c r="Y1218" s="336" t="s">
        <v>5488</v>
      </c>
    </row>
    <row r="1219" spans="22:25" x14ac:dyDescent="0.25">
      <c r="V1219" s="336" t="s">
        <v>188</v>
      </c>
      <c r="W1219" s="336" t="s">
        <v>5511</v>
      </c>
      <c r="X1219" s="336" t="s">
        <v>5512</v>
      </c>
      <c r="Y1219" s="336" t="s">
        <v>5488</v>
      </c>
    </row>
    <row r="1220" spans="22:25" x14ac:dyDescent="0.25">
      <c r="V1220" s="336" t="s">
        <v>188</v>
      </c>
      <c r="W1220" s="336" t="s">
        <v>5513</v>
      </c>
      <c r="X1220" s="336" t="s">
        <v>5514</v>
      </c>
      <c r="Y1220" s="336" t="s">
        <v>5481</v>
      </c>
    </row>
    <row r="1221" spans="22:25" x14ac:dyDescent="0.25">
      <c r="V1221" s="336" t="s">
        <v>188</v>
      </c>
      <c r="W1221" s="336" t="s">
        <v>5515</v>
      </c>
      <c r="X1221" s="336" t="s">
        <v>5516</v>
      </c>
      <c r="Y1221" s="336" t="s">
        <v>2852</v>
      </c>
    </row>
    <row r="1222" spans="22:25" x14ac:dyDescent="0.25">
      <c r="V1222" s="336" t="s">
        <v>188</v>
      </c>
      <c r="W1222" s="336" t="s">
        <v>5517</v>
      </c>
      <c r="X1222" s="336" t="s">
        <v>5518</v>
      </c>
      <c r="Y1222" s="336" t="s">
        <v>5488</v>
      </c>
    </row>
    <row r="1223" spans="22:25" x14ac:dyDescent="0.25">
      <c r="V1223" s="336" t="s">
        <v>188</v>
      </c>
      <c r="W1223" s="336" t="s">
        <v>5519</v>
      </c>
      <c r="X1223" s="336" t="s">
        <v>5520</v>
      </c>
      <c r="Y1223" s="336" t="s">
        <v>5481</v>
      </c>
    </row>
    <row r="1224" spans="22:25" x14ac:dyDescent="0.25">
      <c r="V1224" s="336" t="s">
        <v>188</v>
      </c>
      <c r="W1224" s="336" t="s">
        <v>5521</v>
      </c>
      <c r="X1224" s="336" t="s">
        <v>5522</v>
      </c>
      <c r="Y1224" s="336" t="s">
        <v>5488</v>
      </c>
    </row>
    <row r="1225" spans="22:25" x14ac:dyDescent="0.25">
      <c r="V1225" s="336" t="s">
        <v>188</v>
      </c>
      <c r="W1225" s="336" t="s">
        <v>5214</v>
      </c>
      <c r="X1225" s="336" t="s">
        <v>5523</v>
      </c>
      <c r="Y1225" s="336" t="s">
        <v>5481</v>
      </c>
    </row>
    <row r="1226" spans="22:25" x14ac:dyDescent="0.25">
      <c r="V1226" s="336" t="s">
        <v>188</v>
      </c>
      <c r="W1226" s="336" t="s">
        <v>2701</v>
      </c>
      <c r="X1226" s="336" t="s">
        <v>5524</v>
      </c>
      <c r="Y1226" s="336" t="s">
        <v>5481</v>
      </c>
    </row>
    <row r="1227" spans="22:25" x14ac:dyDescent="0.25">
      <c r="V1227" s="336" t="s">
        <v>188</v>
      </c>
      <c r="W1227" s="336" t="s">
        <v>5525</v>
      </c>
      <c r="X1227" s="336" t="s">
        <v>5526</v>
      </c>
      <c r="Y1227" s="336" t="s">
        <v>5488</v>
      </c>
    </row>
    <row r="1228" spans="22:25" x14ac:dyDescent="0.25">
      <c r="V1228" s="336" t="s">
        <v>188</v>
      </c>
      <c r="W1228" s="336" t="s">
        <v>3774</v>
      </c>
      <c r="X1228" s="336" t="s">
        <v>5527</v>
      </c>
      <c r="Y1228" s="336" t="s">
        <v>5488</v>
      </c>
    </row>
    <row r="1229" spans="22:25" x14ac:dyDescent="0.25">
      <c r="V1229" s="336" t="s">
        <v>188</v>
      </c>
      <c r="W1229" s="336" t="s">
        <v>5528</v>
      </c>
      <c r="X1229" s="336" t="s">
        <v>5529</v>
      </c>
      <c r="Y1229" s="336" t="s">
        <v>5481</v>
      </c>
    </row>
    <row r="1230" spans="22:25" x14ac:dyDescent="0.25">
      <c r="V1230" s="336" t="s">
        <v>188</v>
      </c>
      <c r="W1230" s="336" t="s">
        <v>5530</v>
      </c>
      <c r="X1230" s="336" t="s">
        <v>5531</v>
      </c>
      <c r="Y1230" s="336" t="s">
        <v>5481</v>
      </c>
    </row>
    <row r="1231" spans="22:25" x14ac:dyDescent="0.25">
      <c r="V1231" s="336" t="s">
        <v>188</v>
      </c>
      <c r="W1231" s="336" t="s">
        <v>5532</v>
      </c>
      <c r="X1231" s="336" t="s">
        <v>5533</v>
      </c>
      <c r="Y1231" s="336" t="s">
        <v>5488</v>
      </c>
    </row>
    <row r="1232" spans="22:25" x14ac:dyDescent="0.25">
      <c r="V1232" s="336" t="s">
        <v>188</v>
      </c>
      <c r="W1232" s="336" t="s">
        <v>5534</v>
      </c>
      <c r="X1232" s="336" t="s">
        <v>5535</v>
      </c>
      <c r="Y1232" s="336" t="s">
        <v>5481</v>
      </c>
    </row>
    <row r="1233" spans="22:25" x14ac:dyDescent="0.25">
      <c r="V1233" s="336" t="s">
        <v>188</v>
      </c>
      <c r="W1233" s="336" t="s">
        <v>5536</v>
      </c>
      <c r="X1233" s="336" t="s">
        <v>5537</v>
      </c>
      <c r="Y1233" s="336" t="s">
        <v>2852</v>
      </c>
    </row>
    <row r="1234" spans="22:25" x14ac:dyDescent="0.25">
      <c r="V1234" s="336" t="s">
        <v>188</v>
      </c>
      <c r="W1234" s="336" t="s">
        <v>5538</v>
      </c>
      <c r="X1234" s="336" t="s">
        <v>5539</v>
      </c>
      <c r="Y1234" s="336" t="s">
        <v>5488</v>
      </c>
    </row>
    <row r="1235" spans="22:25" x14ac:dyDescent="0.25">
      <c r="V1235" s="336" t="s">
        <v>188</v>
      </c>
      <c r="W1235" s="336" t="s">
        <v>5540</v>
      </c>
      <c r="X1235" s="336" t="s">
        <v>5541</v>
      </c>
      <c r="Y1235" s="336" t="s">
        <v>5488</v>
      </c>
    </row>
    <row r="1236" spans="22:25" x14ac:dyDescent="0.25">
      <c r="V1236" s="336" t="s">
        <v>188</v>
      </c>
      <c r="W1236" s="336" t="s">
        <v>5542</v>
      </c>
      <c r="X1236" s="336" t="s">
        <v>5543</v>
      </c>
      <c r="Y1236" s="336" t="s">
        <v>4827</v>
      </c>
    </row>
    <row r="1237" spans="22:25" x14ac:dyDescent="0.25">
      <c r="V1237" s="336" t="s">
        <v>188</v>
      </c>
      <c r="W1237" s="336" t="s">
        <v>5544</v>
      </c>
      <c r="X1237" s="336" t="s">
        <v>5545</v>
      </c>
      <c r="Y1237" s="336" t="s">
        <v>5488</v>
      </c>
    </row>
    <row r="1238" spans="22:25" x14ac:dyDescent="0.25">
      <c r="V1238" s="336" t="s">
        <v>188</v>
      </c>
      <c r="W1238" s="336" t="s">
        <v>2783</v>
      </c>
      <c r="X1238" s="336" t="s">
        <v>5546</v>
      </c>
      <c r="Y1238" s="336" t="s">
        <v>5488</v>
      </c>
    </row>
    <row r="1239" spans="22:25" x14ac:dyDescent="0.25">
      <c r="V1239" s="336" t="s">
        <v>188</v>
      </c>
      <c r="W1239" s="336" t="s">
        <v>5547</v>
      </c>
      <c r="X1239" s="336" t="s">
        <v>5548</v>
      </c>
      <c r="Y1239" s="336" t="s">
        <v>5488</v>
      </c>
    </row>
    <row r="1240" spans="22:25" x14ac:dyDescent="0.25">
      <c r="V1240" s="336" t="s">
        <v>188</v>
      </c>
      <c r="W1240" s="336" t="s">
        <v>5549</v>
      </c>
      <c r="X1240" s="336" t="s">
        <v>5550</v>
      </c>
      <c r="Y1240" s="336" t="s">
        <v>5481</v>
      </c>
    </row>
    <row r="1241" spans="22:25" x14ac:dyDescent="0.25">
      <c r="V1241" s="336" t="s">
        <v>188</v>
      </c>
      <c r="W1241" s="336" t="s">
        <v>5551</v>
      </c>
      <c r="X1241" s="336" t="s">
        <v>5552</v>
      </c>
      <c r="Y1241" s="336" t="s">
        <v>5481</v>
      </c>
    </row>
    <row r="1242" spans="22:25" x14ac:dyDescent="0.25">
      <c r="V1242" s="336" t="s">
        <v>188</v>
      </c>
      <c r="W1242" s="336" t="s">
        <v>5553</v>
      </c>
      <c r="X1242" s="336" t="s">
        <v>5554</v>
      </c>
      <c r="Y1242" s="336" t="s">
        <v>2852</v>
      </c>
    </row>
    <row r="1243" spans="22:25" x14ac:dyDescent="0.25">
      <c r="V1243" s="336" t="s">
        <v>188</v>
      </c>
      <c r="W1243" s="336" t="s">
        <v>5555</v>
      </c>
      <c r="X1243" s="336" t="s">
        <v>5556</v>
      </c>
      <c r="Y1243" s="336" t="s">
        <v>5481</v>
      </c>
    </row>
    <row r="1244" spans="22:25" x14ac:dyDescent="0.25">
      <c r="V1244" s="336" t="s">
        <v>188</v>
      </c>
      <c r="W1244" s="336" t="s">
        <v>5557</v>
      </c>
      <c r="X1244" s="336" t="s">
        <v>5558</v>
      </c>
      <c r="Y1244" s="336" t="s">
        <v>5488</v>
      </c>
    </row>
    <row r="1245" spans="22:25" x14ac:dyDescent="0.25">
      <c r="V1245" s="336" t="s">
        <v>188</v>
      </c>
      <c r="W1245" s="336" t="s">
        <v>5559</v>
      </c>
      <c r="X1245" s="336" t="s">
        <v>5560</v>
      </c>
      <c r="Y1245" s="336" t="s">
        <v>5488</v>
      </c>
    </row>
    <row r="1246" spans="22:25" x14ac:dyDescent="0.25">
      <c r="V1246" s="336" t="s">
        <v>188</v>
      </c>
      <c r="W1246" s="336" t="s">
        <v>5561</v>
      </c>
      <c r="X1246" s="336" t="s">
        <v>5562</v>
      </c>
      <c r="Y1246" s="336" t="s">
        <v>5481</v>
      </c>
    </row>
    <row r="1247" spans="22:25" x14ac:dyDescent="0.25">
      <c r="V1247" s="336" t="s">
        <v>188</v>
      </c>
      <c r="W1247" s="336" t="s">
        <v>5563</v>
      </c>
      <c r="X1247" s="336" t="s">
        <v>5564</v>
      </c>
      <c r="Y1247" s="336" t="s">
        <v>5488</v>
      </c>
    </row>
    <row r="1248" spans="22:25" x14ac:dyDescent="0.25">
      <c r="V1248" s="336" t="s">
        <v>188</v>
      </c>
      <c r="W1248" s="336" t="s">
        <v>5565</v>
      </c>
      <c r="X1248" s="336" t="s">
        <v>5566</v>
      </c>
      <c r="Y1248" s="336" t="s">
        <v>5481</v>
      </c>
    </row>
    <row r="1249" spans="22:25" x14ac:dyDescent="0.25">
      <c r="V1249" s="336" t="s">
        <v>188</v>
      </c>
      <c r="W1249" s="336" t="s">
        <v>5567</v>
      </c>
      <c r="X1249" s="336" t="s">
        <v>5568</v>
      </c>
      <c r="Y1249" s="336" t="s">
        <v>5488</v>
      </c>
    </row>
    <row r="1250" spans="22:25" x14ac:dyDescent="0.25">
      <c r="V1250" s="336" t="s">
        <v>188</v>
      </c>
      <c r="W1250" s="336" t="s">
        <v>5569</v>
      </c>
      <c r="X1250" s="336" t="s">
        <v>5570</v>
      </c>
      <c r="Y1250" s="336" t="s">
        <v>5488</v>
      </c>
    </row>
    <row r="1251" spans="22:25" x14ac:dyDescent="0.25">
      <c r="V1251" s="336" t="s">
        <v>188</v>
      </c>
      <c r="W1251" s="336" t="s">
        <v>5571</v>
      </c>
      <c r="X1251" s="336" t="s">
        <v>5572</v>
      </c>
      <c r="Y1251" s="336" t="s">
        <v>2852</v>
      </c>
    </row>
    <row r="1252" spans="22:25" x14ac:dyDescent="0.25">
      <c r="V1252" s="336" t="s">
        <v>188</v>
      </c>
      <c r="W1252" s="336" t="s">
        <v>5573</v>
      </c>
      <c r="X1252" s="336" t="s">
        <v>5574</v>
      </c>
      <c r="Y1252" s="336" t="s">
        <v>5488</v>
      </c>
    </row>
    <row r="1253" spans="22:25" x14ac:dyDescent="0.25">
      <c r="V1253" s="336" t="s">
        <v>188</v>
      </c>
      <c r="W1253" s="336" t="s">
        <v>5575</v>
      </c>
      <c r="X1253" s="336" t="s">
        <v>5576</v>
      </c>
      <c r="Y1253" s="336" t="s">
        <v>5488</v>
      </c>
    </row>
    <row r="1254" spans="22:25" x14ac:dyDescent="0.25">
      <c r="V1254" s="336" t="s">
        <v>188</v>
      </c>
      <c r="W1254" s="336" t="s">
        <v>5577</v>
      </c>
      <c r="X1254" s="336" t="s">
        <v>5578</v>
      </c>
      <c r="Y1254" s="336" t="s">
        <v>2852</v>
      </c>
    </row>
    <row r="1255" spans="22:25" x14ac:dyDescent="0.25">
      <c r="V1255" s="336" t="s">
        <v>188</v>
      </c>
      <c r="W1255" s="336" t="s">
        <v>5579</v>
      </c>
      <c r="X1255" s="336" t="s">
        <v>5580</v>
      </c>
      <c r="Y1255" s="336" t="s">
        <v>5481</v>
      </c>
    </row>
    <row r="1256" spans="22:25" x14ac:dyDescent="0.25">
      <c r="V1256" s="336" t="s">
        <v>188</v>
      </c>
      <c r="W1256" s="336" t="s">
        <v>5581</v>
      </c>
      <c r="X1256" s="336" t="s">
        <v>5582</v>
      </c>
      <c r="Y1256" s="336" t="s">
        <v>5481</v>
      </c>
    </row>
    <row r="1257" spans="22:25" x14ac:dyDescent="0.25">
      <c r="V1257" s="336" t="s">
        <v>188</v>
      </c>
      <c r="W1257" s="336" t="s">
        <v>5583</v>
      </c>
      <c r="X1257" s="336" t="s">
        <v>5584</v>
      </c>
      <c r="Y1257" s="336" t="s">
        <v>5481</v>
      </c>
    </row>
    <row r="1258" spans="22:25" x14ac:dyDescent="0.25">
      <c r="V1258" s="336" t="s">
        <v>188</v>
      </c>
      <c r="W1258" s="336" t="s">
        <v>5585</v>
      </c>
      <c r="X1258" s="336" t="s">
        <v>5586</v>
      </c>
      <c r="Y1258" s="336" t="s">
        <v>2852</v>
      </c>
    </row>
    <row r="1259" spans="22:25" x14ac:dyDescent="0.25">
      <c r="V1259" s="336" t="s">
        <v>188</v>
      </c>
      <c r="W1259" s="336" t="s">
        <v>5587</v>
      </c>
      <c r="X1259" s="336" t="s">
        <v>5588</v>
      </c>
      <c r="Y1259" s="336" t="s">
        <v>4827</v>
      </c>
    </row>
    <row r="1260" spans="22:25" x14ac:dyDescent="0.25">
      <c r="V1260" s="336" t="s">
        <v>188</v>
      </c>
      <c r="W1260" s="336" t="s">
        <v>5589</v>
      </c>
      <c r="X1260" s="336" t="s">
        <v>5590</v>
      </c>
      <c r="Y1260" s="336" t="s">
        <v>5481</v>
      </c>
    </row>
    <row r="1261" spans="22:25" x14ac:dyDescent="0.25">
      <c r="V1261" s="336" t="s">
        <v>188</v>
      </c>
      <c r="W1261" s="336" t="s">
        <v>5591</v>
      </c>
      <c r="X1261" s="336" t="s">
        <v>5592</v>
      </c>
      <c r="Y1261" s="336" t="s">
        <v>5488</v>
      </c>
    </row>
    <row r="1262" spans="22:25" x14ac:dyDescent="0.25">
      <c r="V1262" s="336" t="s">
        <v>188</v>
      </c>
      <c r="W1262" s="336" t="s">
        <v>5593</v>
      </c>
      <c r="X1262" s="336" t="s">
        <v>5594</v>
      </c>
      <c r="Y1262" s="336" t="s">
        <v>5481</v>
      </c>
    </row>
    <row r="1263" spans="22:25" x14ac:dyDescent="0.25">
      <c r="V1263" s="336" t="s">
        <v>188</v>
      </c>
      <c r="W1263" s="336" t="s">
        <v>5595</v>
      </c>
      <c r="X1263" s="336" t="s">
        <v>5596</v>
      </c>
      <c r="Y1263" s="336" t="s">
        <v>5481</v>
      </c>
    </row>
    <row r="1264" spans="22:25" x14ac:dyDescent="0.25">
      <c r="V1264" s="336" t="s">
        <v>188</v>
      </c>
      <c r="W1264" s="336" t="s">
        <v>5597</v>
      </c>
      <c r="X1264" s="336" t="s">
        <v>5598</v>
      </c>
      <c r="Y1264" s="336" t="s">
        <v>5481</v>
      </c>
    </row>
    <row r="1265" spans="22:25" x14ac:dyDescent="0.25">
      <c r="V1265" s="336" t="s">
        <v>188</v>
      </c>
      <c r="W1265" s="336" t="s">
        <v>5599</v>
      </c>
      <c r="X1265" s="336" t="s">
        <v>5600</v>
      </c>
      <c r="Y1265" s="336" t="s">
        <v>5481</v>
      </c>
    </row>
    <row r="1266" spans="22:25" x14ac:dyDescent="0.25">
      <c r="V1266" s="336" t="s">
        <v>188</v>
      </c>
      <c r="W1266" s="336" t="s">
        <v>5601</v>
      </c>
      <c r="X1266" s="336" t="s">
        <v>5602</v>
      </c>
      <c r="Y1266" s="336" t="s">
        <v>5481</v>
      </c>
    </row>
    <row r="1267" spans="22:25" x14ac:dyDescent="0.25">
      <c r="V1267" s="336" t="s">
        <v>188</v>
      </c>
      <c r="W1267" s="336" t="s">
        <v>5603</v>
      </c>
      <c r="X1267" s="336" t="s">
        <v>5604</v>
      </c>
      <c r="Y1267" s="336" t="s">
        <v>5481</v>
      </c>
    </row>
    <row r="1268" spans="22:25" x14ac:dyDescent="0.25">
      <c r="V1268" s="336" t="s">
        <v>188</v>
      </c>
      <c r="W1268" s="336" t="s">
        <v>5605</v>
      </c>
      <c r="X1268" s="336" t="s">
        <v>5606</v>
      </c>
      <c r="Y1268" s="336" t="s">
        <v>5481</v>
      </c>
    </row>
    <row r="1269" spans="22:25" x14ac:dyDescent="0.25">
      <c r="V1269" s="336" t="s">
        <v>188</v>
      </c>
      <c r="W1269" s="336" t="s">
        <v>5607</v>
      </c>
      <c r="X1269" s="336" t="s">
        <v>5608</v>
      </c>
      <c r="Y1269" s="336" t="s">
        <v>5481</v>
      </c>
    </row>
    <row r="1270" spans="22:25" x14ac:dyDescent="0.25">
      <c r="V1270" s="336" t="s">
        <v>188</v>
      </c>
      <c r="W1270" s="336" t="s">
        <v>5609</v>
      </c>
      <c r="X1270" s="336" t="s">
        <v>5610</v>
      </c>
      <c r="Y1270" s="336" t="s">
        <v>5488</v>
      </c>
    </row>
    <row r="1271" spans="22:25" x14ac:dyDescent="0.25">
      <c r="V1271" s="336" t="s">
        <v>188</v>
      </c>
      <c r="W1271" s="336" t="s">
        <v>5611</v>
      </c>
      <c r="X1271" s="336" t="s">
        <v>5612</v>
      </c>
      <c r="Y1271" s="336" t="s">
        <v>2852</v>
      </c>
    </row>
    <row r="1272" spans="22:25" x14ac:dyDescent="0.25">
      <c r="V1272" s="336" t="s">
        <v>188</v>
      </c>
      <c r="W1272" s="336" t="s">
        <v>5613</v>
      </c>
      <c r="X1272" s="336" t="s">
        <v>5614</v>
      </c>
      <c r="Y1272" s="336" t="s">
        <v>2852</v>
      </c>
    </row>
    <row r="1273" spans="22:25" x14ac:dyDescent="0.25">
      <c r="V1273" s="336" t="s">
        <v>188</v>
      </c>
      <c r="W1273" s="336" t="s">
        <v>5615</v>
      </c>
      <c r="X1273" s="336" t="s">
        <v>5616</v>
      </c>
      <c r="Y1273" s="336" t="s">
        <v>5481</v>
      </c>
    </row>
    <row r="1274" spans="22:25" x14ac:dyDescent="0.25">
      <c r="V1274" s="336" t="s">
        <v>188</v>
      </c>
      <c r="W1274" s="336" t="s">
        <v>5617</v>
      </c>
      <c r="X1274" s="336" t="s">
        <v>5618</v>
      </c>
      <c r="Y1274" s="336" t="s">
        <v>5481</v>
      </c>
    </row>
    <row r="1275" spans="22:25" x14ac:dyDescent="0.25">
      <c r="V1275" s="336" t="s">
        <v>188</v>
      </c>
      <c r="W1275" s="336" t="s">
        <v>5619</v>
      </c>
      <c r="X1275" s="336" t="s">
        <v>5620</v>
      </c>
      <c r="Y1275" s="336" t="s">
        <v>5488</v>
      </c>
    </row>
    <row r="1276" spans="22:25" x14ac:dyDescent="0.25">
      <c r="V1276" s="336" t="s">
        <v>188</v>
      </c>
      <c r="W1276" s="336" t="s">
        <v>5621</v>
      </c>
      <c r="X1276" s="336" t="s">
        <v>5622</v>
      </c>
      <c r="Y1276" s="336" t="s">
        <v>4827</v>
      </c>
    </row>
    <row r="1277" spans="22:25" x14ac:dyDescent="0.25">
      <c r="V1277" s="336" t="s">
        <v>188</v>
      </c>
      <c r="W1277" s="336" t="s">
        <v>5623</v>
      </c>
      <c r="X1277" s="336" t="s">
        <v>5624</v>
      </c>
      <c r="Y1277" s="336" t="s">
        <v>5481</v>
      </c>
    </row>
    <row r="1278" spans="22:25" x14ac:dyDescent="0.25">
      <c r="V1278" s="336" t="s">
        <v>188</v>
      </c>
      <c r="W1278" s="336" t="s">
        <v>5625</v>
      </c>
      <c r="X1278" s="336" t="s">
        <v>5626</v>
      </c>
      <c r="Y1278" s="336" t="s">
        <v>5481</v>
      </c>
    </row>
    <row r="1279" spans="22:25" x14ac:dyDescent="0.25">
      <c r="V1279" s="336" t="s">
        <v>188</v>
      </c>
      <c r="W1279" s="336" t="s">
        <v>5627</v>
      </c>
      <c r="X1279" s="336" t="s">
        <v>5628</v>
      </c>
      <c r="Y1279" s="336" t="s">
        <v>2852</v>
      </c>
    </row>
    <row r="1280" spans="22:25" x14ac:dyDescent="0.25">
      <c r="V1280" s="336" t="s">
        <v>188</v>
      </c>
      <c r="W1280" s="336" t="s">
        <v>5629</v>
      </c>
      <c r="X1280" s="336" t="s">
        <v>5630</v>
      </c>
      <c r="Y1280" s="336" t="s">
        <v>5481</v>
      </c>
    </row>
    <row r="1281" spans="22:25" x14ac:dyDescent="0.25">
      <c r="V1281" s="336" t="s">
        <v>188</v>
      </c>
      <c r="W1281" s="336" t="s">
        <v>5631</v>
      </c>
      <c r="X1281" s="336" t="s">
        <v>5632</v>
      </c>
      <c r="Y1281" s="336" t="s">
        <v>5488</v>
      </c>
    </row>
    <row r="1282" spans="22:25" x14ac:dyDescent="0.25">
      <c r="V1282" s="336" t="s">
        <v>188</v>
      </c>
      <c r="W1282" s="336" t="s">
        <v>5633</v>
      </c>
      <c r="X1282" s="336" t="s">
        <v>5634</v>
      </c>
      <c r="Y1282" s="336" t="s">
        <v>5488</v>
      </c>
    </row>
    <row r="1283" spans="22:25" x14ac:dyDescent="0.25">
      <c r="V1283" s="336" t="s">
        <v>188</v>
      </c>
      <c r="W1283" s="336" t="s">
        <v>5635</v>
      </c>
      <c r="X1283" s="336" t="s">
        <v>5636</v>
      </c>
      <c r="Y1283" s="336" t="s">
        <v>2852</v>
      </c>
    </row>
    <row r="1284" spans="22:25" x14ac:dyDescent="0.25">
      <c r="V1284" s="336" t="s">
        <v>188</v>
      </c>
      <c r="W1284" s="336" t="s">
        <v>5637</v>
      </c>
      <c r="X1284" s="336" t="s">
        <v>5638</v>
      </c>
      <c r="Y1284" s="336" t="s">
        <v>5481</v>
      </c>
    </row>
    <row r="1285" spans="22:25" x14ac:dyDescent="0.25">
      <c r="V1285" s="336" t="s">
        <v>188</v>
      </c>
      <c r="W1285" s="336" t="s">
        <v>5639</v>
      </c>
      <c r="X1285" s="336" t="s">
        <v>5640</v>
      </c>
      <c r="Y1285" s="336" t="s">
        <v>5481</v>
      </c>
    </row>
    <row r="1286" spans="22:25" x14ac:dyDescent="0.25">
      <c r="V1286" s="336" t="s">
        <v>188</v>
      </c>
      <c r="W1286" s="336" t="s">
        <v>5641</v>
      </c>
      <c r="X1286" s="336" t="s">
        <v>5642</v>
      </c>
      <c r="Y1286" s="336" t="s">
        <v>5488</v>
      </c>
    </row>
    <row r="1287" spans="22:25" x14ac:dyDescent="0.25">
      <c r="V1287" s="336" t="s">
        <v>188</v>
      </c>
      <c r="W1287" s="336" t="s">
        <v>5643</v>
      </c>
      <c r="X1287" s="336" t="s">
        <v>5644</v>
      </c>
      <c r="Y1287" s="336" t="s">
        <v>5481</v>
      </c>
    </row>
    <row r="1288" spans="22:25" x14ac:dyDescent="0.25">
      <c r="V1288" s="336" t="s">
        <v>188</v>
      </c>
      <c r="W1288" s="336" t="s">
        <v>5645</v>
      </c>
      <c r="X1288" s="336" t="s">
        <v>5646</v>
      </c>
      <c r="Y1288" s="336" t="s">
        <v>5481</v>
      </c>
    </row>
    <row r="1289" spans="22:25" x14ac:dyDescent="0.25">
      <c r="V1289" s="336" t="s">
        <v>188</v>
      </c>
      <c r="W1289" s="336" t="s">
        <v>5647</v>
      </c>
      <c r="X1289" s="336" t="s">
        <v>5648</v>
      </c>
      <c r="Y1289" s="336" t="s">
        <v>5481</v>
      </c>
    </row>
    <row r="1290" spans="22:25" x14ac:dyDescent="0.25">
      <c r="V1290" s="336" t="s">
        <v>188</v>
      </c>
      <c r="W1290" s="336" t="s">
        <v>5649</v>
      </c>
      <c r="X1290" s="336" t="s">
        <v>5650</v>
      </c>
      <c r="Y1290" s="336" t="s">
        <v>5481</v>
      </c>
    </row>
    <row r="1291" spans="22:25" x14ac:dyDescent="0.25">
      <c r="V1291" s="336" t="s">
        <v>188</v>
      </c>
      <c r="W1291" s="336" t="s">
        <v>5651</v>
      </c>
      <c r="X1291" s="336" t="s">
        <v>5652</v>
      </c>
      <c r="Y1291" s="336" t="s">
        <v>5488</v>
      </c>
    </row>
    <row r="1292" spans="22:25" x14ac:dyDescent="0.25">
      <c r="V1292" s="336" t="s">
        <v>188</v>
      </c>
      <c r="W1292" s="336" t="s">
        <v>5653</v>
      </c>
      <c r="X1292" s="336" t="s">
        <v>5654</v>
      </c>
      <c r="Y1292" s="336" t="s">
        <v>2852</v>
      </c>
    </row>
    <row r="1293" spans="22:25" x14ac:dyDescent="0.25">
      <c r="V1293" s="336" t="s">
        <v>188</v>
      </c>
      <c r="W1293" s="336" t="s">
        <v>5655</v>
      </c>
      <c r="X1293" s="336" t="s">
        <v>5656</v>
      </c>
      <c r="Y1293" s="336" t="s">
        <v>5481</v>
      </c>
    </row>
    <row r="1294" spans="22:25" x14ac:dyDescent="0.25">
      <c r="V1294" s="336" t="s">
        <v>188</v>
      </c>
      <c r="W1294" s="336" t="s">
        <v>5657</v>
      </c>
      <c r="X1294" s="336" t="s">
        <v>5658</v>
      </c>
      <c r="Y1294" s="336" t="s">
        <v>5481</v>
      </c>
    </row>
    <row r="1295" spans="22:25" x14ac:dyDescent="0.25">
      <c r="V1295" s="336" t="s">
        <v>188</v>
      </c>
      <c r="W1295" s="336" t="s">
        <v>5659</v>
      </c>
      <c r="X1295" s="336" t="s">
        <v>5660</v>
      </c>
      <c r="Y1295" s="336" t="s">
        <v>5488</v>
      </c>
    </row>
    <row r="1296" spans="22:25" x14ac:dyDescent="0.25">
      <c r="V1296" s="336" t="s">
        <v>188</v>
      </c>
      <c r="W1296" s="336" t="s">
        <v>5661</v>
      </c>
      <c r="X1296" s="336" t="s">
        <v>5662</v>
      </c>
      <c r="Y1296" s="336" t="s">
        <v>5488</v>
      </c>
    </row>
    <row r="1297" spans="22:25" x14ac:dyDescent="0.25">
      <c r="V1297" s="336" t="s">
        <v>188</v>
      </c>
      <c r="W1297" s="336" t="s">
        <v>3168</v>
      </c>
      <c r="X1297" s="336" t="s">
        <v>5663</v>
      </c>
      <c r="Y1297" s="336" t="s">
        <v>5481</v>
      </c>
    </row>
    <row r="1298" spans="22:25" x14ac:dyDescent="0.25">
      <c r="V1298" s="336" t="s">
        <v>188</v>
      </c>
      <c r="W1298" s="336" t="s">
        <v>5664</v>
      </c>
      <c r="X1298" s="336" t="s">
        <v>5665</v>
      </c>
      <c r="Y1298" s="336" t="s">
        <v>5481</v>
      </c>
    </row>
    <row r="1299" spans="22:25" x14ac:dyDescent="0.25">
      <c r="V1299" s="336" t="s">
        <v>188</v>
      </c>
      <c r="W1299" s="336" t="s">
        <v>5666</v>
      </c>
      <c r="X1299" s="336" t="s">
        <v>5667</v>
      </c>
      <c r="Y1299" s="336" t="s">
        <v>5481</v>
      </c>
    </row>
    <row r="1300" spans="22:25" x14ac:dyDescent="0.25">
      <c r="V1300" s="336" t="s">
        <v>188</v>
      </c>
      <c r="W1300" s="336" t="s">
        <v>3209</v>
      </c>
      <c r="X1300" s="336" t="s">
        <v>5668</v>
      </c>
      <c r="Y1300" s="336" t="s">
        <v>2852</v>
      </c>
    </row>
    <row r="1301" spans="22:25" x14ac:dyDescent="0.25">
      <c r="V1301" s="336" t="s">
        <v>188</v>
      </c>
      <c r="W1301" s="336" t="s">
        <v>5669</v>
      </c>
      <c r="X1301" s="336" t="s">
        <v>5670</v>
      </c>
      <c r="Y1301" s="336" t="s">
        <v>5488</v>
      </c>
    </row>
    <row r="1302" spans="22:25" x14ac:dyDescent="0.25">
      <c r="V1302" s="336" t="s">
        <v>188</v>
      </c>
      <c r="W1302" s="336" t="s">
        <v>3228</v>
      </c>
      <c r="X1302" s="336" t="s">
        <v>5671</v>
      </c>
      <c r="Y1302" s="336" t="s">
        <v>5481</v>
      </c>
    </row>
    <row r="1303" spans="22:25" x14ac:dyDescent="0.25">
      <c r="V1303" s="336" t="s">
        <v>188</v>
      </c>
      <c r="W1303" s="336" t="s">
        <v>5672</v>
      </c>
      <c r="X1303" s="336" t="s">
        <v>5673</v>
      </c>
      <c r="Y1303" s="336" t="s">
        <v>5481</v>
      </c>
    </row>
    <row r="1304" spans="22:25" x14ac:dyDescent="0.25">
      <c r="V1304" s="336" t="s">
        <v>188</v>
      </c>
      <c r="W1304" s="336" t="s">
        <v>5674</v>
      </c>
      <c r="X1304" s="336" t="s">
        <v>5675</v>
      </c>
      <c r="Y1304" s="336" t="s">
        <v>5481</v>
      </c>
    </row>
    <row r="1305" spans="22:25" x14ac:dyDescent="0.25">
      <c r="V1305" s="336" t="s">
        <v>188</v>
      </c>
      <c r="W1305" s="336" t="s">
        <v>3517</v>
      </c>
      <c r="X1305" s="336" t="s">
        <v>5676</v>
      </c>
      <c r="Y1305" s="336" t="s">
        <v>2852</v>
      </c>
    </row>
    <row r="1306" spans="22:25" x14ac:dyDescent="0.25">
      <c r="V1306" s="336" t="s">
        <v>188</v>
      </c>
      <c r="W1306" s="336" t="s">
        <v>5677</v>
      </c>
      <c r="X1306" s="336" t="s">
        <v>5678</v>
      </c>
      <c r="Y1306" s="336" t="s">
        <v>4827</v>
      </c>
    </row>
    <row r="1307" spans="22:25" x14ac:dyDescent="0.25">
      <c r="V1307" s="336" t="s">
        <v>188</v>
      </c>
      <c r="W1307" s="336" t="s">
        <v>5679</v>
      </c>
      <c r="X1307" s="336" t="s">
        <v>5680</v>
      </c>
      <c r="Y1307" s="336" t="s">
        <v>5481</v>
      </c>
    </row>
    <row r="1308" spans="22:25" x14ac:dyDescent="0.25">
      <c r="V1308" s="336" t="s">
        <v>188</v>
      </c>
      <c r="W1308" s="336" t="s">
        <v>5681</v>
      </c>
      <c r="X1308" s="336" t="s">
        <v>5682</v>
      </c>
      <c r="Y1308" s="336" t="s">
        <v>5488</v>
      </c>
    </row>
    <row r="1309" spans="22:25" x14ac:dyDescent="0.25">
      <c r="V1309" s="336" t="s">
        <v>188</v>
      </c>
      <c r="W1309" s="336" t="s">
        <v>5683</v>
      </c>
      <c r="X1309" s="336" t="s">
        <v>5684</v>
      </c>
      <c r="Y1309" s="336" t="s">
        <v>5481</v>
      </c>
    </row>
    <row r="1310" spans="22:25" x14ac:dyDescent="0.25">
      <c r="V1310" s="336" t="s">
        <v>188</v>
      </c>
      <c r="W1310" s="336" t="s">
        <v>5685</v>
      </c>
      <c r="X1310" s="336" t="s">
        <v>5686</v>
      </c>
      <c r="Y1310" s="336" t="s">
        <v>2852</v>
      </c>
    </row>
    <row r="1311" spans="22:25" x14ac:dyDescent="0.25">
      <c r="V1311" s="336" t="s">
        <v>188</v>
      </c>
      <c r="W1311" s="336" t="s">
        <v>5687</v>
      </c>
      <c r="X1311" s="336" t="s">
        <v>5688</v>
      </c>
      <c r="Y1311" s="336" t="s">
        <v>5481</v>
      </c>
    </row>
    <row r="1312" spans="22:25" x14ac:dyDescent="0.25">
      <c r="V1312" s="336" t="s">
        <v>188</v>
      </c>
      <c r="W1312" s="336" t="s">
        <v>5689</v>
      </c>
      <c r="X1312" s="336" t="s">
        <v>5690</v>
      </c>
      <c r="Y1312" s="336" t="s">
        <v>2852</v>
      </c>
    </row>
    <row r="1313" spans="22:25" x14ac:dyDescent="0.25">
      <c r="V1313" s="336" t="s">
        <v>188</v>
      </c>
      <c r="W1313" s="336" t="s">
        <v>5691</v>
      </c>
      <c r="X1313" s="336" t="s">
        <v>5692</v>
      </c>
      <c r="Y1313" s="336" t="s">
        <v>5481</v>
      </c>
    </row>
    <row r="1314" spans="22:25" x14ac:dyDescent="0.25">
      <c r="V1314" s="336" t="s">
        <v>188</v>
      </c>
      <c r="W1314" s="336" t="s">
        <v>5693</v>
      </c>
      <c r="X1314" s="336" t="s">
        <v>5694</v>
      </c>
      <c r="Y1314" s="336" t="s">
        <v>5695</v>
      </c>
    </row>
    <row r="1315" spans="22:25" x14ac:dyDescent="0.25">
      <c r="V1315" s="336" t="s">
        <v>188</v>
      </c>
      <c r="W1315" s="336" t="s">
        <v>5696</v>
      </c>
      <c r="X1315" s="336" t="s">
        <v>5697</v>
      </c>
      <c r="Y1315" s="336" t="s">
        <v>5488</v>
      </c>
    </row>
    <row r="1316" spans="22:25" x14ac:dyDescent="0.25">
      <c r="V1316" s="336" t="s">
        <v>188</v>
      </c>
      <c r="W1316" s="336" t="s">
        <v>5698</v>
      </c>
      <c r="X1316" s="336" t="s">
        <v>5699</v>
      </c>
      <c r="Y1316" s="336" t="s">
        <v>5481</v>
      </c>
    </row>
    <row r="1317" spans="22:25" x14ac:dyDescent="0.25">
      <c r="V1317" s="336" t="s">
        <v>188</v>
      </c>
      <c r="W1317" s="336" t="s">
        <v>5700</v>
      </c>
      <c r="X1317" s="336" t="s">
        <v>5701</v>
      </c>
      <c r="Y1317" s="336" t="s">
        <v>5488</v>
      </c>
    </row>
    <row r="1318" spans="22:25" x14ac:dyDescent="0.25">
      <c r="V1318" s="336" t="s">
        <v>188</v>
      </c>
      <c r="W1318" s="336" t="s">
        <v>5702</v>
      </c>
      <c r="X1318" s="336" t="s">
        <v>5703</v>
      </c>
      <c r="Y1318" s="336" t="s">
        <v>5488</v>
      </c>
    </row>
    <row r="1319" spans="22:25" x14ac:dyDescent="0.25">
      <c r="V1319" s="336" t="s">
        <v>188</v>
      </c>
      <c r="W1319" s="336" t="s">
        <v>3900</v>
      </c>
      <c r="X1319" s="336" t="s">
        <v>5704</v>
      </c>
      <c r="Y1319" s="336" t="s">
        <v>4827</v>
      </c>
    </row>
    <row r="1320" spans="22:25" x14ac:dyDescent="0.25">
      <c r="V1320" s="336" t="s">
        <v>188</v>
      </c>
      <c r="W1320" s="336" t="s">
        <v>5705</v>
      </c>
      <c r="X1320" s="336" t="s">
        <v>5706</v>
      </c>
      <c r="Y1320" s="336" t="s">
        <v>5488</v>
      </c>
    </row>
    <row r="1321" spans="22:25" x14ac:dyDescent="0.25">
      <c r="V1321" s="336" t="s">
        <v>188</v>
      </c>
      <c r="W1321" s="336" t="s">
        <v>5707</v>
      </c>
      <c r="X1321" s="336" t="s">
        <v>5708</v>
      </c>
      <c r="Y1321" s="336" t="s">
        <v>5481</v>
      </c>
    </row>
    <row r="1322" spans="22:25" x14ac:dyDescent="0.25">
      <c r="V1322" s="336" t="s">
        <v>188</v>
      </c>
      <c r="W1322" s="336" t="s">
        <v>5709</v>
      </c>
      <c r="X1322" s="336" t="s">
        <v>5710</v>
      </c>
      <c r="Y1322" s="336" t="s">
        <v>5488</v>
      </c>
    </row>
    <row r="1323" spans="22:25" x14ac:dyDescent="0.25">
      <c r="V1323" s="336" t="s">
        <v>188</v>
      </c>
      <c r="W1323" s="336" t="s">
        <v>3405</v>
      </c>
      <c r="X1323" s="336" t="s">
        <v>5711</v>
      </c>
      <c r="Y1323" s="336" t="s">
        <v>5481</v>
      </c>
    </row>
    <row r="1324" spans="22:25" x14ac:dyDescent="0.25">
      <c r="V1324" s="336" t="s">
        <v>188</v>
      </c>
      <c r="W1324" s="336" t="s">
        <v>5712</v>
      </c>
      <c r="X1324" s="336" t="s">
        <v>5713</v>
      </c>
      <c r="Y1324" s="336" t="s">
        <v>5481</v>
      </c>
    </row>
    <row r="1325" spans="22:25" x14ac:dyDescent="0.25">
      <c r="V1325" s="336" t="s">
        <v>188</v>
      </c>
      <c r="W1325" s="336" t="s">
        <v>5714</v>
      </c>
      <c r="X1325" s="336" t="s">
        <v>5715</v>
      </c>
      <c r="Y1325" s="336" t="s">
        <v>5488</v>
      </c>
    </row>
    <row r="1326" spans="22:25" x14ac:dyDescent="0.25">
      <c r="V1326" s="336" t="s">
        <v>188</v>
      </c>
      <c r="W1326" s="336" t="s">
        <v>5716</v>
      </c>
      <c r="X1326" s="336" t="s">
        <v>5717</v>
      </c>
      <c r="Y1326" s="336" t="s">
        <v>4827</v>
      </c>
    </row>
    <row r="1327" spans="22:25" x14ac:dyDescent="0.25">
      <c r="V1327" s="336" t="s">
        <v>188</v>
      </c>
      <c r="W1327" s="336" t="s">
        <v>4148</v>
      </c>
      <c r="X1327" s="336" t="s">
        <v>5718</v>
      </c>
      <c r="Y1327" s="336" t="s">
        <v>5481</v>
      </c>
    </row>
    <row r="1328" spans="22:25" x14ac:dyDescent="0.25">
      <c r="V1328" s="336" t="s">
        <v>188</v>
      </c>
      <c r="W1328" s="336" t="s">
        <v>5719</v>
      </c>
      <c r="X1328" s="336" t="s">
        <v>5720</v>
      </c>
      <c r="Y1328" s="336" t="s">
        <v>5488</v>
      </c>
    </row>
    <row r="1329" spans="22:25" x14ac:dyDescent="0.25">
      <c r="V1329" s="336" t="s">
        <v>188</v>
      </c>
      <c r="W1329" s="336" t="s">
        <v>5721</v>
      </c>
      <c r="X1329" s="336" t="s">
        <v>5722</v>
      </c>
      <c r="Y1329" s="336" t="s">
        <v>5488</v>
      </c>
    </row>
    <row r="1330" spans="22:25" x14ac:dyDescent="0.25">
      <c r="V1330" s="336" t="s">
        <v>188</v>
      </c>
      <c r="W1330" s="336" t="s">
        <v>5723</v>
      </c>
      <c r="X1330" s="336" t="s">
        <v>5724</v>
      </c>
      <c r="Y1330" s="336" t="s">
        <v>5481</v>
      </c>
    </row>
    <row r="1331" spans="22:25" x14ac:dyDescent="0.25">
      <c r="V1331" s="336" t="s">
        <v>188</v>
      </c>
      <c r="W1331" s="336" t="s">
        <v>3480</v>
      </c>
      <c r="X1331" s="336" t="s">
        <v>5725</v>
      </c>
      <c r="Y1331" s="336" t="s">
        <v>2852</v>
      </c>
    </row>
    <row r="1332" spans="22:25" x14ac:dyDescent="0.25">
      <c r="V1332" s="336" t="s">
        <v>188</v>
      </c>
      <c r="W1332" s="336" t="s">
        <v>5726</v>
      </c>
      <c r="X1332" s="336" t="s">
        <v>5727</v>
      </c>
      <c r="Y1332" s="336" t="s">
        <v>5488</v>
      </c>
    </row>
    <row r="1333" spans="22:25" x14ac:dyDescent="0.25">
      <c r="V1333" s="336" t="s">
        <v>188</v>
      </c>
      <c r="W1333" s="336" t="s">
        <v>5728</v>
      </c>
      <c r="X1333" s="336" t="s">
        <v>5729</v>
      </c>
      <c r="Y1333" s="336" t="s">
        <v>5481</v>
      </c>
    </row>
    <row r="1334" spans="22:25" x14ac:dyDescent="0.25">
      <c r="V1334" s="336" t="s">
        <v>188</v>
      </c>
      <c r="W1334" s="336" t="s">
        <v>5730</v>
      </c>
      <c r="X1334" s="336" t="s">
        <v>5731</v>
      </c>
      <c r="Y1334" s="336" t="s">
        <v>5488</v>
      </c>
    </row>
    <row r="1335" spans="22:25" x14ac:dyDescent="0.25">
      <c r="V1335" s="336" t="s">
        <v>188</v>
      </c>
      <c r="W1335" s="336" t="s">
        <v>5732</v>
      </c>
      <c r="X1335" s="336" t="s">
        <v>5733</v>
      </c>
      <c r="Y1335" s="336" t="s">
        <v>4827</v>
      </c>
    </row>
    <row r="1336" spans="22:25" x14ac:dyDescent="0.25">
      <c r="V1336" s="336" t="s">
        <v>188</v>
      </c>
      <c r="W1336" s="336" t="s">
        <v>5734</v>
      </c>
      <c r="X1336" s="336" t="s">
        <v>5735</v>
      </c>
      <c r="Y1336" s="336" t="s">
        <v>5488</v>
      </c>
    </row>
    <row r="1337" spans="22:25" x14ac:dyDescent="0.25">
      <c r="V1337" s="336" t="s">
        <v>188</v>
      </c>
      <c r="W1337" s="336" t="s">
        <v>5736</v>
      </c>
      <c r="X1337" s="336" t="s">
        <v>5737</v>
      </c>
      <c r="Y1337" s="336" t="s">
        <v>2852</v>
      </c>
    </row>
    <row r="1338" spans="22:25" x14ac:dyDescent="0.25">
      <c r="V1338" s="336" t="s">
        <v>188</v>
      </c>
      <c r="W1338" s="336" t="s">
        <v>5738</v>
      </c>
      <c r="X1338" s="336" t="s">
        <v>5739</v>
      </c>
      <c r="Y1338" s="336" t="s">
        <v>5488</v>
      </c>
    </row>
    <row r="1339" spans="22:25" x14ac:dyDescent="0.25">
      <c r="V1339" s="336" t="s">
        <v>188</v>
      </c>
      <c r="W1339" s="336" t="s">
        <v>5740</v>
      </c>
      <c r="X1339" s="336" t="s">
        <v>5741</v>
      </c>
      <c r="Y1339" s="336" t="s">
        <v>2852</v>
      </c>
    </row>
    <row r="1340" spans="22:25" x14ac:dyDescent="0.25">
      <c r="V1340" s="336" t="s">
        <v>188</v>
      </c>
      <c r="W1340" s="336" t="s">
        <v>5742</v>
      </c>
      <c r="X1340" s="336" t="s">
        <v>5743</v>
      </c>
      <c r="Y1340" s="336" t="s">
        <v>5481</v>
      </c>
    </row>
    <row r="1341" spans="22:25" x14ac:dyDescent="0.25">
      <c r="V1341" s="336" t="s">
        <v>188</v>
      </c>
      <c r="W1341" s="336" t="s">
        <v>5744</v>
      </c>
      <c r="X1341" s="336" t="s">
        <v>5745</v>
      </c>
      <c r="Y1341" s="336" t="s">
        <v>5481</v>
      </c>
    </row>
    <row r="1342" spans="22:25" x14ac:dyDescent="0.25">
      <c r="V1342" s="336" t="s">
        <v>188</v>
      </c>
      <c r="W1342" s="336" t="s">
        <v>5746</v>
      </c>
      <c r="X1342" s="336" t="s">
        <v>5747</v>
      </c>
      <c r="Y1342" s="336" t="s">
        <v>5488</v>
      </c>
    </row>
    <row r="1343" spans="22:25" x14ac:dyDescent="0.25">
      <c r="V1343" s="336" t="s">
        <v>188</v>
      </c>
      <c r="W1343" s="336" t="s">
        <v>5748</v>
      </c>
      <c r="X1343" s="336" t="s">
        <v>5749</v>
      </c>
      <c r="Y1343" s="336" t="s">
        <v>2852</v>
      </c>
    </row>
    <row r="1344" spans="22:25" x14ac:dyDescent="0.25">
      <c r="V1344" s="336" t="s">
        <v>188</v>
      </c>
      <c r="W1344" s="336" t="s">
        <v>5750</v>
      </c>
      <c r="X1344" s="336" t="s">
        <v>5751</v>
      </c>
      <c r="Y1344" s="336" t="s">
        <v>5481</v>
      </c>
    </row>
    <row r="1345" spans="22:25" x14ac:dyDescent="0.25">
      <c r="V1345" s="336" t="s">
        <v>188</v>
      </c>
      <c r="W1345" s="336" t="s">
        <v>5752</v>
      </c>
      <c r="X1345" s="336" t="s">
        <v>5753</v>
      </c>
      <c r="Y1345" s="336" t="s">
        <v>5481</v>
      </c>
    </row>
    <row r="1346" spans="22:25" x14ac:dyDescent="0.25">
      <c r="V1346" s="336" t="s">
        <v>188</v>
      </c>
      <c r="W1346" s="336" t="s">
        <v>5754</v>
      </c>
      <c r="X1346" s="336" t="s">
        <v>5755</v>
      </c>
      <c r="Y1346" s="336" t="s">
        <v>2852</v>
      </c>
    </row>
    <row r="1347" spans="22:25" x14ac:dyDescent="0.25">
      <c r="V1347" s="336" t="s">
        <v>188</v>
      </c>
      <c r="W1347" s="336" t="s">
        <v>5756</v>
      </c>
      <c r="X1347" s="336" t="s">
        <v>5757</v>
      </c>
      <c r="Y1347" s="336" t="s">
        <v>5488</v>
      </c>
    </row>
    <row r="1348" spans="22:25" x14ac:dyDescent="0.25">
      <c r="V1348" s="336" t="s">
        <v>188</v>
      </c>
      <c r="W1348" s="336" t="s">
        <v>5758</v>
      </c>
      <c r="X1348" s="336" t="s">
        <v>5759</v>
      </c>
      <c r="Y1348" s="336" t="s">
        <v>5481</v>
      </c>
    </row>
    <row r="1349" spans="22:25" x14ac:dyDescent="0.25">
      <c r="V1349" s="336" t="s">
        <v>188</v>
      </c>
      <c r="W1349" s="336" t="s">
        <v>5760</v>
      </c>
      <c r="X1349" s="336" t="s">
        <v>5761</v>
      </c>
      <c r="Y1349" s="336" t="s">
        <v>5488</v>
      </c>
    </row>
    <row r="1350" spans="22:25" x14ac:dyDescent="0.25">
      <c r="V1350" s="336" t="s">
        <v>188</v>
      </c>
      <c r="W1350" s="336" t="s">
        <v>3557</v>
      </c>
      <c r="X1350" s="336" t="s">
        <v>5762</v>
      </c>
      <c r="Y1350" s="336" t="s">
        <v>5488</v>
      </c>
    </row>
    <row r="1351" spans="22:25" x14ac:dyDescent="0.25">
      <c r="V1351" s="336" t="s">
        <v>188</v>
      </c>
      <c r="W1351" s="336" t="s">
        <v>5763</v>
      </c>
      <c r="X1351" s="336" t="s">
        <v>5764</v>
      </c>
      <c r="Y1351" s="336" t="s">
        <v>5488</v>
      </c>
    </row>
    <row r="1352" spans="22:25" x14ac:dyDescent="0.25">
      <c r="V1352" s="336" t="s">
        <v>188</v>
      </c>
      <c r="W1352" s="336" t="s">
        <v>5765</v>
      </c>
      <c r="X1352" s="336" t="s">
        <v>5766</v>
      </c>
      <c r="Y1352" s="336" t="s">
        <v>5488</v>
      </c>
    </row>
    <row r="1353" spans="22:25" x14ac:dyDescent="0.25">
      <c r="V1353" s="336" t="s">
        <v>188</v>
      </c>
      <c r="W1353" s="336" t="s">
        <v>5767</v>
      </c>
      <c r="X1353" s="336" t="s">
        <v>5768</v>
      </c>
      <c r="Y1353" s="336" t="s">
        <v>5488</v>
      </c>
    </row>
    <row r="1354" spans="22:25" x14ac:dyDescent="0.25">
      <c r="V1354" s="336" t="s">
        <v>188</v>
      </c>
      <c r="W1354" s="336" t="s">
        <v>5769</v>
      </c>
      <c r="X1354" s="336" t="s">
        <v>5770</v>
      </c>
      <c r="Y1354" s="336" t="s">
        <v>5488</v>
      </c>
    </row>
    <row r="1355" spans="22:25" x14ac:dyDescent="0.25">
      <c r="V1355" s="336" t="s">
        <v>188</v>
      </c>
      <c r="W1355" s="336" t="s">
        <v>5771</v>
      </c>
      <c r="X1355" s="336" t="s">
        <v>5772</v>
      </c>
      <c r="Y1355" s="336" t="s">
        <v>5481</v>
      </c>
    </row>
    <row r="1356" spans="22:25" x14ac:dyDescent="0.25">
      <c r="V1356" s="336" t="s">
        <v>188</v>
      </c>
      <c r="W1356" s="336" t="s">
        <v>5773</v>
      </c>
      <c r="X1356" s="336" t="s">
        <v>5774</v>
      </c>
      <c r="Y1356" s="336" t="s">
        <v>5488</v>
      </c>
    </row>
    <row r="1357" spans="22:25" x14ac:dyDescent="0.25">
      <c r="V1357" s="336" t="s">
        <v>188</v>
      </c>
      <c r="W1357" s="336" t="s">
        <v>5775</v>
      </c>
      <c r="X1357" s="336" t="s">
        <v>5776</v>
      </c>
      <c r="Y1357" s="336" t="s">
        <v>5481</v>
      </c>
    </row>
    <row r="1358" spans="22:25" x14ac:dyDescent="0.25">
      <c r="V1358" s="336" t="s">
        <v>188</v>
      </c>
      <c r="W1358" s="336" t="s">
        <v>5777</v>
      </c>
      <c r="X1358" s="336" t="s">
        <v>5778</v>
      </c>
      <c r="Y1358" s="336" t="s">
        <v>5488</v>
      </c>
    </row>
    <row r="1359" spans="22:25" x14ac:dyDescent="0.25">
      <c r="V1359" s="336" t="s">
        <v>188</v>
      </c>
      <c r="W1359" s="336" t="s">
        <v>5779</v>
      </c>
      <c r="X1359" s="336" t="s">
        <v>5780</v>
      </c>
      <c r="Y1359" s="336" t="s">
        <v>5481</v>
      </c>
    </row>
    <row r="1360" spans="22:25" x14ac:dyDescent="0.25">
      <c r="V1360" s="336" t="s">
        <v>188</v>
      </c>
      <c r="W1360" s="336" t="s">
        <v>5781</v>
      </c>
      <c r="X1360" s="336" t="s">
        <v>5782</v>
      </c>
      <c r="Y1360" s="336" t="s">
        <v>5481</v>
      </c>
    </row>
    <row r="1361" spans="22:25" x14ac:dyDescent="0.25">
      <c r="V1361" s="336" t="s">
        <v>188</v>
      </c>
      <c r="W1361" s="336" t="s">
        <v>5783</v>
      </c>
      <c r="X1361" s="336" t="s">
        <v>5784</v>
      </c>
      <c r="Y1361" s="336" t="s">
        <v>5481</v>
      </c>
    </row>
    <row r="1362" spans="22:25" x14ac:dyDescent="0.25">
      <c r="V1362" s="336" t="s">
        <v>188</v>
      </c>
      <c r="W1362" s="336" t="s">
        <v>5785</v>
      </c>
      <c r="X1362" s="336" t="s">
        <v>5786</v>
      </c>
      <c r="Y1362" s="336" t="s">
        <v>5488</v>
      </c>
    </row>
    <row r="1363" spans="22:25" x14ac:dyDescent="0.25">
      <c r="V1363" s="336" t="s">
        <v>188</v>
      </c>
      <c r="W1363" s="336" t="s">
        <v>5787</v>
      </c>
      <c r="X1363" s="336" t="s">
        <v>5788</v>
      </c>
      <c r="Y1363" s="336" t="s">
        <v>5481</v>
      </c>
    </row>
    <row r="1364" spans="22:25" x14ac:dyDescent="0.25">
      <c r="V1364" s="336" t="s">
        <v>188</v>
      </c>
      <c r="W1364" s="336" t="s">
        <v>5789</v>
      </c>
      <c r="X1364" s="336" t="s">
        <v>5790</v>
      </c>
      <c r="Y1364" s="336" t="s">
        <v>5481</v>
      </c>
    </row>
    <row r="1365" spans="22:25" x14ac:dyDescent="0.25">
      <c r="V1365" s="336" t="s">
        <v>188</v>
      </c>
      <c r="W1365" s="336" t="s">
        <v>5791</v>
      </c>
      <c r="X1365" s="336" t="s">
        <v>5792</v>
      </c>
      <c r="Y1365" s="336" t="s">
        <v>5481</v>
      </c>
    </row>
    <row r="1366" spans="22:25" x14ac:dyDescent="0.25">
      <c r="V1366" s="336" t="s">
        <v>188</v>
      </c>
      <c r="W1366" s="336" t="s">
        <v>5793</v>
      </c>
      <c r="X1366" s="336" t="s">
        <v>5794</v>
      </c>
      <c r="Y1366" s="336" t="s">
        <v>2852</v>
      </c>
    </row>
    <row r="1367" spans="22:25" x14ac:dyDescent="0.25">
      <c r="V1367" s="336" t="s">
        <v>188</v>
      </c>
      <c r="W1367" s="336" t="s">
        <v>5795</v>
      </c>
      <c r="X1367" s="336" t="s">
        <v>5796</v>
      </c>
      <c r="Y1367" s="336" t="s">
        <v>5481</v>
      </c>
    </row>
    <row r="1368" spans="22:25" x14ac:dyDescent="0.25">
      <c r="V1368" s="336" t="s">
        <v>188</v>
      </c>
      <c r="W1368" s="336" t="s">
        <v>5797</v>
      </c>
      <c r="X1368" s="336" t="s">
        <v>5798</v>
      </c>
      <c r="Y1368" s="336" t="s">
        <v>5488</v>
      </c>
    </row>
    <row r="1369" spans="22:25" x14ac:dyDescent="0.25">
      <c r="V1369" s="336" t="s">
        <v>188</v>
      </c>
      <c r="W1369" s="336" t="s">
        <v>5799</v>
      </c>
      <c r="X1369" s="336" t="s">
        <v>5800</v>
      </c>
      <c r="Y1369" s="336" t="s">
        <v>5481</v>
      </c>
    </row>
    <row r="1370" spans="22:25" x14ac:dyDescent="0.25">
      <c r="V1370" s="336" t="s">
        <v>188</v>
      </c>
      <c r="W1370" s="336" t="s">
        <v>3659</v>
      </c>
      <c r="X1370" s="336" t="s">
        <v>5801</v>
      </c>
      <c r="Y1370" s="336" t="s">
        <v>5481</v>
      </c>
    </row>
    <row r="1371" spans="22:25" x14ac:dyDescent="0.25">
      <c r="V1371" s="336" t="s">
        <v>188</v>
      </c>
      <c r="W1371" s="336" t="s">
        <v>5242</v>
      </c>
      <c r="X1371" s="336" t="s">
        <v>5802</v>
      </c>
      <c r="Y1371" s="336" t="s">
        <v>5488</v>
      </c>
    </row>
    <row r="1372" spans="22:25" x14ac:dyDescent="0.25">
      <c r="V1372" s="336" t="s">
        <v>188</v>
      </c>
      <c r="W1372" s="336" t="s">
        <v>5803</v>
      </c>
      <c r="X1372" s="336" t="s">
        <v>5804</v>
      </c>
      <c r="Y1372" s="336" t="s">
        <v>5481</v>
      </c>
    </row>
    <row r="1373" spans="22:25" x14ac:dyDescent="0.25">
      <c r="V1373" s="336" t="s">
        <v>188</v>
      </c>
      <c r="W1373" s="336" t="s">
        <v>5805</v>
      </c>
      <c r="X1373" s="336" t="s">
        <v>5806</v>
      </c>
      <c r="Y1373" s="336" t="s">
        <v>5481</v>
      </c>
    </row>
    <row r="1374" spans="22:25" x14ac:dyDescent="0.25">
      <c r="V1374" s="336" t="s">
        <v>188</v>
      </c>
      <c r="W1374" s="336" t="s">
        <v>5807</v>
      </c>
      <c r="X1374" s="336" t="s">
        <v>5808</v>
      </c>
      <c r="Y1374" s="336" t="s">
        <v>5488</v>
      </c>
    </row>
    <row r="1375" spans="22:25" x14ac:dyDescent="0.25">
      <c r="V1375" s="336" t="s">
        <v>188</v>
      </c>
      <c r="W1375" s="336" t="s">
        <v>5809</v>
      </c>
      <c r="X1375" s="336" t="s">
        <v>5810</v>
      </c>
      <c r="Y1375" s="336" t="s">
        <v>5481</v>
      </c>
    </row>
    <row r="1376" spans="22:25" x14ac:dyDescent="0.25">
      <c r="V1376" s="336" t="s">
        <v>188</v>
      </c>
      <c r="W1376" s="336" t="s">
        <v>5811</v>
      </c>
      <c r="X1376" s="336" t="s">
        <v>5812</v>
      </c>
      <c r="Y1376" s="336" t="s">
        <v>5481</v>
      </c>
    </row>
    <row r="1377" spans="22:25" x14ac:dyDescent="0.25">
      <c r="V1377" s="336" t="s">
        <v>188</v>
      </c>
      <c r="W1377" s="336" t="s">
        <v>5813</v>
      </c>
      <c r="X1377" s="336" t="s">
        <v>5814</v>
      </c>
      <c r="Y1377" s="336" t="s">
        <v>5481</v>
      </c>
    </row>
    <row r="1378" spans="22:25" x14ac:dyDescent="0.25">
      <c r="V1378" s="336" t="s">
        <v>188</v>
      </c>
      <c r="W1378" s="336" t="s">
        <v>3707</v>
      </c>
      <c r="X1378" s="336" t="s">
        <v>5815</v>
      </c>
      <c r="Y1378" s="336" t="s">
        <v>2852</v>
      </c>
    </row>
    <row r="1379" spans="22:25" x14ac:dyDescent="0.25">
      <c r="V1379" s="336" t="s">
        <v>188</v>
      </c>
      <c r="W1379" s="336" t="s">
        <v>5816</v>
      </c>
      <c r="X1379" s="336" t="s">
        <v>5817</v>
      </c>
      <c r="Y1379" s="336" t="s">
        <v>5488</v>
      </c>
    </row>
    <row r="1380" spans="22:25" x14ac:dyDescent="0.25">
      <c r="V1380" s="336" t="s">
        <v>188</v>
      </c>
      <c r="W1380" s="336" t="s">
        <v>5818</v>
      </c>
      <c r="X1380" s="336" t="s">
        <v>5819</v>
      </c>
      <c r="Y1380" s="336" t="s">
        <v>2852</v>
      </c>
    </row>
    <row r="1381" spans="22:25" x14ac:dyDescent="0.25">
      <c r="V1381" s="336" t="s">
        <v>188</v>
      </c>
      <c r="W1381" s="336" t="s">
        <v>5820</v>
      </c>
      <c r="X1381" s="336" t="s">
        <v>5821</v>
      </c>
      <c r="Y1381" s="336" t="s">
        <v>5488</v>
      </c>
    </row>
    <row r="1382" spans="22:25" x14ac:dyDescent="0.25">
      <c r="V1382" s="336" t="s">
        <v>188</v>
      </c>
      <c r="W1382" s="336" t="s">
        <v>5822</v>
      </c>
      <c r="X1382" s="336" t="s">
        <v>5823</v>
      </c>
      <c r="Y1382" s="336" t="s">
        <v>5481</v>
      </c>
    </row>
    <row r="1383" spans="22:25" x14ac:dyDescent="0.25">
      <c r="V1383" s="336" t="s">
        <v>188</v>
      </c>
      <c r="W1383" s="336" t="s">
        <v>5824</v>
      </c>
      <c r="X1383" s="336" t="s">
        <v>5825</v>
      </c>
      <c r="Y1383" s="336" t="s">
        <v>5488</v>
      </c>
    </row>
    <row r="1384" spans="22:25" x14ac:dyDescent="0.25">
      <c r="V1384" s="336" t="s">
        <v>188</v>
      </c>
      <c r="W1384" s="336" t="s">
        <v>5826</v>
      </c>
      <c r="X1384" s="336" t="s">
        <v>5827</v>
      </c>
      <c r="Y1384" s="336" t="s">
        <v>5481</v>
      </c>
    </row>
    <row r="1385" spans="22:25" x14ac:dyDescent="0.25">
      <c r="V1385" s="336" t="s">
        <v>188</v>
      </c>
      <c r="W1385" s="336" t="s">
        <v>5828</v>
      </c>
      <c r="X1385" s="336" t="s">
        <v>5829</v>
      </c>
      <c r="Y1385" s="336" t="s">
        <v>2852</v>
      </c>
    </row>
    <row r="1386" spans="22:25" x14ac:dyDescent="0.25">
      <c r="V1386" s="336" t="s">
        <v>188</v>
      </c>
      <c r="W1386" s="336" t="s">
        <v>5830</v>
      </c>
      <c r="X1386" s="336" t="s">
        <v>5831</v>
      </c>
      <c r="Y1386" s="336" t="s">
        <v>5488</v>
      </c>
    </row>
    <row r="1387" spans="22:25" x14ac:dyDescent="0.25">
      <c r="V1387" s="336" t="s">
        <v>188</v>
      </c>
      <c r="W1387" s="336" t="s">
        <v>5832</v>
      </c>
      <c r="X1387" s="336" t="s">
        <v>5833</v>
      </c>
      <c r="Y1387" s="336" t="s">
        <v>5481</v>
      </c>
    </row>
    <row r="1388" spans="22:25" x14ac:dyDescent="0.25">
      <c r="V1388" s="336" t="s">
        <v>188</v>
      </c>
      <c r="W1388" s="336" t="s">
        <v>5834</v>
      </c>
      <c r="X1388" s="336" t="s">
        <v>5835</v>
      </c>
      <c r="Y1388" s="336" t="s">
        <v>5488</v>
      </c>
    </row>
    <row r="1389" spans="22:25" x14ac:dyDescent="0.25">
      <c r="V1389" s="336" t="s">
        <v>188</v>
      </c>
      <c r="W1389" s="336" t="s">
        <v>5836</v>
      </c>
      <c r="X1389" s="336" t="s">
        <v>5837</v>
      </c>
      <c r="Y1389" s="336" t="s">
        <v>5488</v>
      </c>
    </row>
    <row r="1390" spans="22:25" x14ac:dyDescent="0.25">
      <c r="V1390" s="336" t="s">
        <v>188</v>
      </c>
      <c r="W1390" s="336" t="s">
        <v>5838</v>
      </c>
      <c r="X1390" s="336" t="s">
        <v>5839</v>
      </c>
      <c r="Y1390" s="336" t="s">
        <v>5481</v>
      </c>
    </row>
    <row r="1391" spans="22:25" x14ac:dyDescent="0.25">
      <c r="V1391" s="336" t="s">
        <v>188</v>
      </c>
      <c r="W1391" s="336" t="s">
        <v>5840</v>
      </c>
      <c r="X1391" s="336" t="s">
        <v>5841</v>
      </c>
      <c r="Y1391" s="336" t="s">
        <v>5481</v>
      </c>
    </row>
    <row r="1392" spans="22:25" x14ac:dyDescent="0.25">
      <c r="V1392" s="336" t="s">
        <v>188</v>
      </c>
      <c r="W1392" s="336" t="s">
        <v>5842</v>
      </c>
      <c r="X1392" s="336" t="s">
        <v>5843</v>
      </c>
      <c r="Y1392" s="336" t="s">
        <v>5488</v>
      </c>
    </row>
    <row r="1393" spans="22:25" x14ac:dyDescent="0.25">
      <c r="V1393" s="336" t="s">
        <v>188</v>
      </c>
      <c r="W1393" s="336" t="s">
        <v>5844</v>
      </c>
      <c r="X1393" s="336" t="s">
        <v>5845</v>
      </c>
      <c r="Y1393" s="336" t="s">
        <v>5488</v>
      </c>
    </row>
    <row r="1394" spans="22:25" x14ac:dyDescent="0.25">
      <c r="V1394" s="336" t="s">
        <v>188</v>
      </c>
      <c r="W1394" s="336" t="s">
        <v>5846</v>
      </c>
      <c r="X1394" s="336" t="s">
        <v>5847</v>
      </c>
      <c r="Y1394" s="336" t="s">
        <v>5488</v>
      </c>
    </row>
    <row r="1395" spans="22:25" x14ac:dyDescent="0.25">
      <c r="V1395" s="336" t="s">
        <v>188</v>
      </c>
      <c r="W1395" s="336" t="s">
        <v>5848</v>
      </c>
      <c r="X1395" s="336" t="s">
        <v>5849</v>
      </c>
      <c r="Y1395" s="336" t="s">
        <v>5488</v>
      </c>
    </row>
    <row r="1396" spans="22:25" x14ac:dyDescent="0.25">
      <c r="V1396" s="336" t="s">
        <v>188</v>
      </c>
      <c r="W1396" s="336" t="s">
        <v>5850</v>
      </c>
      <c r="X1396" s="336" t="s">
        <v>5851</v>
      </c>
      <c r="Y1396" s="336" t="s">
        <v>5481</v>
      </c>
    </row>
    <row r="1397" spans="22:25" x14ac:dyDescent="0.25">
      <c r="V1397" s="336" t="s">
        <v>188</v>
      </c>
      <c r="W1397" s="336" t="s">
        <v>5852</v>
      </c>
      <c r="X1397" s="336" t="s">
        <v>5853</v>
      </c>
      <c r="Y1397" s="336" t="s">
        <v>5481</v>
      </c>
    </row>
    <row r="1398" spans="22:25" x14ac:dyDescent="0.25">
      <c r="V1398" s="336" t="s">
        <v>188</v>
      </c>
      <c r="W1398" s="336" t="s">
        <v>5854</v>
      </c>
      <c r="X1398" s="336" t="s">
        <v>5855</v>
      </c>
      <c r="Y1398" s="336" t="s">
        <v>5488</v>
      </c>
    </row>
    <row r="1399" spans="22:25" x14ac:dyDescent="0.25">
      <c r="V1399" s="336" t="s">
        <v>188</v>
      </c>
      <c r="W1399" s="336" t="s">
        <v>2807</v>
      </c>
      <c r="X1399" s="336" t="s">
        <v>5856</v>
      </c>
      <c r="Y1399" s="336" t="s">
        <v>2852</v>
      </c>
    </row>
    <row r="1400" spans="22:25" x14ac:dyDescent="0.25">
      <c r="V1400" s="336" t="s">
        <v>188</v>
      </c>
      <c r="W1400" s="336" t="s">
        <v>5857</v>
      </c>
      <c r="X1400" s="336" t="s">
        <v>5858</v>
      </c>
      <c r="Y1400" s="336" t="s">
        <v>5488</v>
      </c>
    </row>
    <row r="1401" spans="22:25" x14ac:dyDescent="0.25">
      <c r="V1401" s="336" t="s">
        <v>188</v>
      </c>
      <c r="W1401" s="336" t="s">
        <v>5859</v>
      </c>
      <c r="X1401" s="336" t="s">
        <v>5860</v>
      </c>
      <c r="Y1401" s="336" t="s">
        <v>5481</v>
      </c>
    </row>
    <row r="1402" spans="22:25" x14ac:dyDescent="0.25">
      <c r="V1402" s="336" t="s">
        <v>188</v>
      </c>
      <c r="W1402" s="336" t="s">
        <v>5861</v>
      </c>
      <c r="X1402" s="336" t="s">
        <v>5862</v>
      </c>
      <c r="Y1402" s="336" t="s">
        <v>5481</v>
      </c>
    </row>
    <row r="1403" spans="22:25" x14ac:dyDescent="0.25">
      <c r="V1403" s="336" t="s">
        <v>188</v>
      </c>
      <c r="W1403" s="336" t="s">
        <v>5863</v>
      </c>
      <c r="X1403" s="336" t="s">
        <v>5864</v>
      </c>
      <c r="Y1403" s="336" t="s">
        <v>5481</v>
      </c>
    </row>
    <row r="1404" spans="22:25" x14ac:dyDescent="0.25">
      <c r="V1404" s="336" t="s">
        <v>188</v>
      </c>
      <c r="W1404" s="336" t="s">
        <v>5865</v>
      </c>
      <c r="X1404" s="336" t="s">
        <v>5866</v>
      </c>
      <c r="Y1404" s="336" t="s">
        <v>5488</v>
      </c>
    </row>
    <row r="1405" spans="22:25" x14ac:dyDescent="0.25">
      <c r="V1405" s="336" t="s">
        <v>188</v>
      </c>
      <c r="W1405" s="336" t="s">
        <v>5867</v>
      </c>
      <c r="X1405" s="336" t="s">
        <v>5868</v>
      </c>
      <c r="Y1405" s="336" t="s">
        <v>5481</v>
      </c>
    </row>
    <row r="1406" spans="22:25" x14ac:dyDescent="0.25">
      <c r="V1406" s="336" t="s">
        <v>188</v>
      </c>
      <c r="W1406" s="336" t="s">
        <v>5869</v>
      </c>
      <c r="X1406" s="336" t="s">
        <v>5870</v>
      </c>
      <c r="Y1406" s="336" t="s">
        <v>5481</v>
      </c>
    </row>
    <row r="1407" spans="22:25" x14ac:dyDescent="0.25">
      <c r="V1407" s="336" t="s">
        <v>188</v>
      </c>
      <c r="W1407" s="336" t="s">
        <v>5871</v>
      </c>
      <c r="X1407" s="336" t="s">
        <v>5872</v>
      </c>
      <c r="Y1407" s="336" t="s">
        <v>5481</v>
      </c>
    </row>
    <row r="1408" spans="22:25" x14ac:dyDescent="0.25">
      <c r="V1408" s="336" t="s">
        <v>188</v>
      </c>
      <c r="W1408" s="336" t="s">
        <v>5873</v>
      </c>
      <c r="X1408" s="336" t="s">
        <v>5874</v>
      </c>
      <c r="Y1408" s="336" t="s">
        <v>5481</v>
      </c>
    </row>
    <row r="1409" spans="22:25" x14ac:dyDescent="0.25">
      <c r="V1409" s="336" t="s">
        <v>188</v>
      </c>
      <c r="W1409" s="336" t="s">
        <v>5875</v>
      </c>
      <c r="X1409" s="336" t="s">
        <v>5876</v>
      </c>
      <c r="Y1409" s="336" t="s">
        <v>5481</v>
      </c>
    </row>
    <row r="1410" spans="22:25" x14ac:dyDescent="0.25">
      <c r="V1410" s="336" t="s">
        <v>188</v>
      </c>
      <c r="W1410" s="336" t="s">
        <v>5877</v>
      </c>
      <c r="X1410" s="336" t="s">
        <v>5878</v>
      </c>
      <c r="Y1410" s="336" t="s">
        <v>5488</v>
      </c>
    </row>
    <row r="1411" spans="22:25" x14ac:dyDescent="0.25">
      <c r="V1411" s="336" t="s">
        <v>188</v>
      </c>
      <c r="W1411" s="336" t="s">
        <v>5879</v>
      </c>
      <c r="X1411" s="336" t="s">
        <v>5880</v>
      </c>
      <c r="Y1411" s="336" t="s">
        <v>5488</v>
      </c>
    </row>
    <row r="1412" spans="22:25" x14ac:dyDescent="0.25">
      <c r="V1412" s="336" t="s">
        <v>188</v>
      </c>
      <c r="W1412" s="336" t="s">
        <v>5881</v>
      </c>
      <c r="X1412" s="336" t="s">
        <v>5882</v>
      </c>
      <c r="Y1412" s="336" t="s">
        <v>2852</v>
      </c>
    </row>
    <row r="1413" spans="22:25" x14ac:dyDescent="0.25">
      <c r="V1413" s="336" t="s">
        <v>188</v>
      </c>
      <c r="W1413" s="336" t="s">
        <v>5883</v>
      </c>
      <c r="X1413" s="336" t="s">
        <v>5884</v>
      </c>
      <c r="Y1413" s="336" t="s">
        <v>5481</v>
      </c>
    </row>
    <row r="1414" spans="22:25" x14ac:dyDescent="0.25">
      <c r="V1414" s="336" t="s">
        <v>188</v>
      </c>
      <c r="W1414" s="336" t="s">
        <v>5885</v>
      </c>
      <c r="X1414" s="336" t="s">
        <v>5886</v>
      </c>
      <c r="Y1414" s="336" t="s">
        <v>5488</v>
      </c>
    </row>
    <row r="1415" spans="22:25" x14ac:dyDescent="0.25">
      <c r="V1415" s="336" t="s">
        <v>188</v>
      </c>
      <c r="W1415" s="336" t="s">
        <v>5887</v>
      </c>
      <c r="X1415" s="336" t="s">
        <v>5888</v>
      </c>
      <c r="Y1415" s="336" t="s">
        <v>5488</v>
      </c>
    </row>
    <row r="1416" spans="22:25" x14ac:dyDescent="0.25">
      <c r="V1416" s="336" t="s">
        <v>188</v>
      </c>
      <c r="W1416" s="336" t="s">
        <v>3882</v>
      </c>
      <c r="X1416" s="336" t="s">
        <v>5889</v>
      </c>
      <c r="Y1416" s="336" t="s">
        <v>5481</v>
      </c>
    </row>
    <row r="1417" spans="22:25" x14ac:dyDescent="0.25">
      <c r="V1417" s="336" t="s">
        <v>188</v>
      </c>
      <c r="W1417" s="336" t="s">
        <v>5890</v>
      </c>
      <c r="X1417" s="336" t="s">
        <v>5891</v>
      </c>
      <c r="Y1417" s="336" t="s">
        <v>2852</v>
      </c>
    </row>
    <row r="1418" spans="22:25" x14ac:dyDescent="0.25">
      <c r="V1418" s="336" t="s">
        <v>188</v>
      </c>
      <c r="W1418" s="336" t="s">
        <v>5892</v>
      </c>
      <c r="X1418" s="336" t="s">
        <v>5893</v>
      </c>
      <c r="Y1418" s="336" t="s">
        <v>5488</v>
      </c>
    </row>
    <row r="1419" spans="22:25" x14ac:dyDescent="0.25">
      <c r="V1419" s="336" t="s">
        <v>188</v>
      </c>
      <c r="W1419" s="336" t="s">
        <v>5894</v>
      </c>
      <c r="X1419" s="336" t="s">
        <v>5895</v>
      </c>
      <c r="Y1419" s="336" t="s">
        <v>5481</v>
      </c>
    </row>
    <row r="1420" spans="22:25" x14ac:dyDescent="0.25">
      <c r="V1420" s="336" t="s">
        <v>102</v>
      </c>
      <c r="W1420" s="336">
        <v>1</v>
      </c>
      <c r="X1420" s="336" t="s">
        <v>3789</v>
      </c>
      <c r="Y1420" s="336" t="s">
        <v>2537</v>
      </c>
    </row>
    <row r="1421" spans="22:25" x14ac:dyDescent="0.25">
      <c r="V1421" s="336" t="s">
        <v>102</v>
      </c>
      <c r="W1421" s="336">
        <v>2</v>
      </c>
      <c r="X1421" s="336" t="s">
        <v>5075</v>
      </c>
      <c r="Y1421" s="336" t="s">
        <v>2537</v>
      </c>
    </row>
    <row r="1422" spans="22:25" x14ac:dyDescent="0.25">
      <c r="V1422" s="336" t="s">
        <v>102</v>
      </c>
      <c r="W1422" s="336">
        <v>3</v>
      </c>
      <c r="X1422" s="336" t="s">
        <v>2817</v>
      </c>
      <c r="Y1422" s="336" t="s">
        <v>2537</v>
      </c>
    </row>
    <row r="1423" spans="22:25" x14ac:dyDescent="0.25">
      <c r="V1423" s="336" t="s">
        <v>102</v>
      </c>
      <c r="W1423" s="336">
        <v>4</v>
      </c>
      <c r="X1423" s="336" t="s">
        <v>2821</v>
      </c>
      <c r="Y1423" s="336" t="s">
        <v>2537</v>
      </c>
    </row>
    <row r="1424" spans="22:25" x14ac:dyDescent="0.25">
      <c r="V1424" s="336" t="s">
        <v>102</v>
      </c>
      <c r="W1424" s="336">
        <v>5</v>
      </c>
      <c r="X1424" s="336" t="s">
        <v>5077</v>
      </c>
      <c r="Y1424" s="336" t="s">
        <v>2537</v>
      </c>
    </row>
    <row r="1425" spans="22:25" x14ac:dyDescent="0.25">
      <c r="V1425" s="336" t="s">
        <v>102</v>
      </c>
      <c r="W1425" s="336">
        <v>6</v>
      </c>
      <c r="X1425" s="336" t="s">
        <v>5078</v>
      </c>
      <c r="Y1425" s="336" t="s">
        <v>2537</v>
      </c>
    </row>
    <row r="1426" spans="22:25" x14ac:dyDescent="0.25">
      <c r="V1426" s="336" t="s">
        <v>102</v>
      </c>
      <c r="W1426" s="336">
        <v>10</v>
      </c>
      <c r="X1426" s="336" t="s">
        <v>5896</v>
      </c>
      <c r="Y1426" s="336" t="s">
        <v>2840</v>
      </c>
    </row>
    <row r="1427" spans="22:25" x14ac:dyDescent="0.25">
      <c r="V1427" s="336" t="s">
        <v>96</v>
      </c>
      <c r="W1427" s="336" t="s">
        <v>4720</v>
      </c>
      <c r="X1427" s="336" t="s">
        <v>5897</v>
      </c>
      <c r="Y1427" s="336" t="s">
        <v>3550</v>
      </c>
    </row>
    <row r="1428" spans="22:25" x14ac:dyDescent="0.25">
      <c r="V1428" s="336" t="s">
        <v>96</v>
      </c>
      <c r="W1428" s="336" t="s">
        <v>2572</v>
      </c>
      <c r="X1428" s="336" t="s">
        <v>5898</v>
      </c>
      <c r="Y1428" s="336" t="s">
        <v>3550</v>
      </c>
    </row>
    <row r="1429" spans="22:25" x14ac:dyDescent="0.25">
      <c r="V1429" s="336" t="s">
        <v>96</v>
      </c>
      <c r="W1429" s="336" t="s">
        <v>104</v>
      </c>
      <c r="X1429" s="336" t="s">
        <v>5899</v>
      </c>
      <c r="Y1429" s="336" t="s">
        <v>2925</v>
      </c>
    </row>
    <row r="1430" spans="22:25" x14ac:dyDescent="0.25">
      <c r="V1430" s="336" t="s">
        <v>96</v>
      </c>
      <c r="W1430" s="336" t="s">
        <v>228</v>
      </c>
      <c r="X1430" s="336" t="s">
        <v>5900</v>
      </c>
      <c r="Y1430" s="336" t="s">
        <v>2925</v>
      </c>
    </row>
    <row r="1431" spans="22:25" x14ac:dyDescent="0.25">
      <c r="V1431" s="336" t="s">
        <v>96</v>
      </c>
      <c r="W1431" s="336" t="s">
        <v>4742</v>
      </c>
      <c r="X1431" s="336" t="s">
        <v>5901</v>
      </c>
      <c r="Y1431" s="336" t="s">
        <v>2925</v>
      </c>
    </row>
    <row r="1432" spans="22:25" x14ac:dyDescent="0.25">
      <c r="V1432" s="336" t="s">
        <v>96</v>
      </c>
      <c r="W1432" s="336" t="s">
        <v>5902</v>
      </c>
      <c r="X1432" s="336" t="s">
        <v>5903</v>
      </c>
      <c r="Y1432" s="336" t="s">
        <v>2925</v>
      </c>
    </row>
    <row r="1433" spans="22:25" x14ac:dyDescent="0.25">
      <c r="V1433" s="336" t="s">
        <v>96</v>
      </c>
      <c r="W1433" s="336" t="s">
        <v>308</v>
      </c>
      <c r="X1433" s="336" t="s">
        <v>5904</v>
      </c>
      <c r="Y1433" s="336" t="s">
        <v>2925</v>
      </c>
    </row>
    <row r="1434" spans="22:25" x14ac:dyDescent="0.25">
      <c r="V1434" s="336" t="s">
        <v>96</v>
      </c>
      <c r="W1434" s="336" t="s">
        <v>5905</v>
      </c>
      <c r="X1434" s="336" t="s">
        <v>5906</v>
      </c>
      <c r="Y1434" s="336" t="s">
        <v>2925</v>
      </c>
    </row>
    <row r="1435" spans="22:25" x14ac:dyDescent="0.25">
      <c r="V1435" s="336" t="s">
        <v>96</v>
      </c>
      <c r="W1435" s="336" t="s">
        <v>417</v>
      </c>
      <c r="X1435" s="336" t="s">
        <v>5907</v>
      </c>
      <c r="Y1435" s="336" t="s">
        <v>2925</v>
      </c>
    </row>
    <row r="1436" spans="22:25" x14ac:dyDescent="0.25">
      <c r="V1436" s="336" t="s">
        <v>96</v>
      </c>
      <c r="W1436" s="336" t="s">
        <v>419</v>
      </c>
      <c r="X1436" s="336" t="s">
        <v>5908</v>
      </c>
      <c r="Y1436" s="336" t="s">
        <v>2925</v>
      </c>
    </row>
    <row r="1437" spans="22:25" x14ac:dyDescent="0.25">
      <c r="V1437" s="336" t="s">
        <v>96</v>
      </c>
      <c r="W1437" s="336" t="s">
        <v>438</v>
      </c>
      <c r="X1437" s="336" t="s">
        <v>5909</v>
      </c>
      <c r="Y1437" s="336" t="s">
        <v>2925</v>
      </c>
    </row>
    <row r="1438" spans="22:25" x14ac:dyDescent="0.25">
      <c r="V1438" s="336" t="s">
        <v>96</v>
      </c>
      <c r="W1438" s="336" t="s">
        <v>5910</v>
      </c>
      <c r="X1438" s="336" t="s">
        <v>5911</v>
      </c>
      <c r="Y1438" s="336" t="s">
        <v>1480</v>
      </c>
    </row>
    <row r="1439" spans="22:25" x14ac:dyDescent="0.25">
      <c r="V1439" s="336" t="s">
        <v>98</v>
      </c>
      <c r="W1439" s="336" t="s">
        <v>5309</v>
      </c>
      <c r="X1439" s="336" t="s">
        <v>5912</v>
      </c>
      <c r="Y1439" s="336" t="s">
        <v>2925</v>
      </c>
    </row>
    <row r="1440" spans="22:25" x14ac:dyDescent="0.25">
      <c r="V1440" s="336" t="s">
        <v>98</v>
      </c>
      <c r="W1440" s="336" t="s">
        <v>5913</v>
      </c>
      <c r="X1440" s="336" t="s">
        <v>5914</v>
      </c>
      <c r="Y1440" s="336" t="s">
        <v>2925</v>
      </c>
    </row>
    <row r="1441" spans="22:25" x14ac:dyDescent="0.25">
      <c r="V1441" s="336" t="s">
        <v>98</v>
      </c>
      <c r="W1441" s="336" t="s">
        <v>43</v>
      </c>
      <c r="X1441" s="336" t="s">
        <v>5915</v>
      </c>
      <c r="Y1441" s="336" t="s">
        <v>2925</v>
      </c>
    </row>
    <row r="1442" spans="22:25" x14ac:dyDescent="0.25">
      <c r="V1442" s="336" t="s">
        <v>98</v>
      </c>
      <c r="W1442" s="336" t="s">
        <v>5916</v>
      </c>
      <c r="X1442" s="336" t="s">
        <v>4683</v>
      </c>
      <c r="Y1442" s="336" t="s">
        <v>2925</v>
      </c>
    </row>
    <row r="1443" spans="22:25" x14ac:dyDescent="0.25">
      <c r="V1443" s="336" t="s">
        <v>98</v>
      </c>
      <c r="W1443" s="336" t="s">
        <v>5917</v>
      </c>
      <c r="X1443" s="336" t="s">
        <v>5357</v>
      </c>
      <c r="Y1443" s="336" t="s">
        <v>2925</v>
      </c>
    </row>
    <row r="1444" spans="22:25" x14ac:dyDescent="0.25">
      <c r="V1444" s="336" t="s">
        <v>98</v>
      </c>
      <c r="W1444" s="336" t="s">
        <v>352</v>
      </c>
      <c r="X1444" s="336" t="s">
        <v>5358</v>
      </c>
      <c r="Y1444" s="336" t="s">
        <v>2925</v>
      </c>
    </row>
    <row r="1445" spans="22:25" x14ac:dyDescent="0.25">
      <c r="V1445" s="336" t="s">
        <v>98</v>
      </c>
      <c r="W1445" s="336" t="s">
        <v>464</v>
      </c>
      <c r="X1445" s="336" t="s">
        <v>5918</v>
      </c>
      <c r="Y1445" s="336" t="s">
        <v>2925</v>
      </c>
    </row>
    <row r="1446" spans="22:25" x14ac:dyDescent="0.25">
      <c r="V1446" s="336" t="s">
        <v>98</v>
      </c>
      <c r="W1446" s="336" t="s">
        <v>5919</v>
      </c>
      <c r="X1446" s="336" t="s">
        <v>5920</v>
      </c>
      <c r="Y1446" s="336" t="s">
        <v>2925</v>
      </c>
    </row>
    <row r="1447" spans="22:25" x14ac:dyDescent="0.25">
      <c r="V1447" s="336" t="s">
        <v>98</v>
      </c>
      <c r="W1447" s="336" t="s">
        <v>5921</v>
      </c>
      <c r="X1447" s="336" t="s">
        <v>5922</v>
      </c>
      <c r="Y1447" s="336" t="s">
        <v>2925</v>
      </c>
    </row>
    <row r="1448" spans="22:25" x14ac:dyDescent="0.25">
      <c r="V1448" s="336" t="s">
        <v>98</v>
      </c>
      <c r="W1448" s="336" t="s">
        <v>5923</v>
      </c>
      <c r="X1448" s="336" t="s">
        <v>5360</v>
      </c>
      <c r="Y1448" s="336" t="s">
        <v>2925</v>
      </c>
    </row>
    <row r="1449" spans="22:25" x14ac:dyDescent="0.25">
      <c r="V1449" s="336" t="s">
        <v>101</v>
      </c>
      <c r="W1449" s="336" t="s">
        <v>5924</v>
      </c>
      <c r="X1449" s="336" t="s">
        <v>5925</v>
      </c>
      <c r="Y1449" s="336" t="s">
        <v>3379</v>
      </c>
    </row>
    <row r="1450" spans="22:25" x14ac:dyDescent="0.25">
      <c r="V1450" s="336" t="s">
        <v>101</v>
      </c>
      <c r="W1450" s="336" t="s">
        <v>389</v>
      </c>
      <c r="X1450" s="336" t="s">
        <v>5926</v>
      </c>
      <c r="Y1450" s="336" t="s">
        <v>3379</v>
      </c>
    </row>
    <row r="1451" spans="22:25" x14ac:dyDescent="0.25">
      <c r="V1451" s="336" t="s">
        <v>101</v>
      </c>
      <c r="W1451" s="336" t="s">
        <v>5927</v>
      </c>
      <c r="X1451" s="336" t="s">
        <v>5928</v>
      </c>
      <c r="Y1451" s="336" t="s">
        <v>3379</v>
      </c>
    </row>
    <row r="1452" spans="22:25" x14ac:dyDescent="0.25">
      <c r="V1452" s="336" t="s">
        <v>101</v>
      </c>
      <c r="W1452" s="336" t="s">
        <v>423</v>
      </c>
      <c r="X1452" s="336" t="s">
        <v>5929</v>
      </c>
      <c r="Y1452" s="336" t="s">
        <v>3379</v>
      </c>
    </row>
    <row r="1453" spans="22:25" x14ac:dyDescent="0.25">
      <c r="V1453" s="336" t="s">
        <v>95</v>
      </c>
      <c r="W1453" s="336" t="s">
        <v>2271</v>
      </c>
      <c r="X1453" s="336" t="s">
        <v>5930</v>
      </c>
      <c r="Y1453" s="336" t="s">
        <v>1480</v>
      </c>
    </row>
    <row r="1454" spans="22:25" x14ac:dyDescent="0.25">
      <c r="V1454" s="336" t="s">
        <v>95</v>
      </c>
      <c r="W1454" s="336" t="s">
        <v>3163</v>
      </c>
      <c r="X1454" s="336" t="s">
        <v>5931</v>
      </c>
      <c r="Y1454" s="336" t="s">
        <v>5356</v>
      </c>
    </row>
    <row r="1455" spans="22:25" x14ac:dyDescent="0.25">
      <c r="V1455" s="336" t="s">
        <v>95</v>
      </c>
      <c r="W1455" s="336" t="s">
        <v>3170</v>
      </c>
      <c r="X1455" s="336" t="s">
        <v>5932</v>
      </c>
      <c r="Y1455" s="336" t="s">
        <v>5356</v>
      </c>
    </row>
    <row r="1456" spans="22:25" x14ac:dyDescent="0.25">
      <c r="V1456" s="336" t="s">
        <v>95</v>
      </c>
      <c r="W1456" s="336" t="s">
        <v>3177</v>
      </c>
      <c r="X1456" s="336" t="s">
        <v>5933</v>
      </c>
      <c r="Y1456" s="336" t="s">
        <v>5356</v>
      </c>
    </row>
    <row r="1457" spans="22:25" x14ac:dyDescent="0.25">
      <c r="V1457" s="336" t="s">
        <v>95</v>
      </c>
      <c r="W1457" s="336" t="s">
        <v>3218</v>
      </c>
      <c r="X1457" s="336" t="s">
        <v>5934</v>
      </c>
      <c r="Y1457" s="336" t="s">
        <v>5356</v>
      </c>
    </row>
    <row r="1458" spans="22:25" x14ac:dyDescent="0.25">
      <c r="V1458" s="336" t="s">
        <v>95</v>
      </c>
      <c r="W1458" s="336" t="s">
        <v>3229</v>
      </c>
      <c r="X1458" s="336" t="s">
        <v>5360</v>
      </c>
      <c r="Y1458" s="336" t="s">
        <v>5356</v>
      </c>
    </row>
    <row r="1459" spans="22:25" x14ac:dyDescent="0.25">
      <c r="V1459" s="336" t="s">
        <v>199</v>
      </c>
      <c r="W1459" s="336" t="s">
        <v>36</v>
      </c>
      <c r="X1459" s="336" t="s">
        <v>5935</v>
      </c>
      <c r="Y1459" s="336" t="s">
        <v>4753</v>
      </c>
    </row>
    <row r="1460" spans="22:25" x14ac:dyDescent="0.25">
      <c r="V1460" s="336" t="s">
        <v>199</v>
      </c>
      <c r="W1460" s="336" t="s">
        <v>50</v>
      </c>
      <c r="X1460" s="336" t="s">
        <v>5936</v>
      </c>
      <c r="Y1460" s="336" t="s">
        <v>4753</v>
      </c>
    </row>
    <row r="1461" spans="22:25" x14ac:dyDescent="0.25">
      <c r="V1461" s="336" t="s">
        <v>199</v>
      </c>
      <c r="W1461" s="336" t="s">
        <v>4758</v>
      </c>
      <c r="X1461" s="336" t="s">
        <v>5937</v>
      </c>
      <c r="Y1461" s="336" t="s">
        <v>4753</v>
      </c>
    </row>
    <row r="1462" spans="22:25" x14ac:dyDescent="0.25">
      <c r="V1462" s="336" t="s">
        <v>199</v>
      </c>
      <c r="W1462" s="336" t="s">
        <v>63</v>
      </c>
      <c r="X1462" s="336" t="s">
        <v>5938</v>
      </c>
      <c r="Y1462" s="336" t="s">
        <v>4753</v>
      </c>
    </row>
    <row r="1463" spans="22:25" x14ac:dyDescent="0.25">
      <c r="V1463" s="336" t="s">
        <v>199</v>
      </c>
      <c r="W1463" s="336" t="s">
        <v>5939</v>
      </c>
      <c r="X1463" s="336" t="s">
        <v>5940</v>
      </c>
      <c r="Y1463" s="336" t="s">
        <v>4753</v>
      </c>
    </row>
    <row r="1464" spans="22:25" x14ac:dyDescent="0.25">
      <c r="V1464" s="336" t="s">
        <v>199</v>
      </c>
      <c r="W1464" s="336" t="s">
        <v>5065</v>
      </c>
      <c r="X1464" s="336" t="s">
        <v>5941</v>
      </c>
      <c r="Y1464" s="336" t="s">
        <v>4753</v>
      </c>
    </row>
    <row r="1465" spans="22:25" x14ac:dyDescent="0.25">
      <c r="V1465" s="336" t="s">
        <v>199</v>
      </c>
      <c r="W1465" s="336" t="s">
        <v>5942</v>
      </c>
      <c r="X1465" s="336" t="s">
        <v>5943</v>
      </c>
      <c r="Y1465" s="336" t="s">
        <v>4753</v>
      </c>
    </row>
    <row r="1466" spans="22:25" x14ac:dyDescent="0.25">
      <c r="V1466" s="336" t="s">
        <v>199</v>
      </c>
      <c r="W1466" s="336" t="s">
        <v>2583</v>
      </c>
      <c r="X1466" s="336" t="s">
        <v>5944</v>
      </c>
      <c r="Y1466" s="336" t="s">
        <v>4753</v>
      </c>
    </row>
    <row r="1467" spans="22:25" x14ac:dyDescent="0.25">
      <c r="V1467" s="336" t="s">
        <v>199</v>
      </c>
      <c r="W1467" s="336" t="s">
        <v>5945</v>
      </c>
      <c r="X1467" s="336" t="s">
        <v>5946</v>
      </c>
      <c r="Y1467" s="336" t="s">
        <v>4753</v>
      </c>
    </row>
    <row r="1468" spans="22:25" x14ac:dyDescent="0.25">
      <c r="V1468" s="336" t="s">
        <v>199</v>
      </c>
      <c r="W1468" s="336" t="s">
        <v>87</v>
      </c>
      <c r="X1468" s="336" t="s">
        <v>5947</v>
      </c>
      <c r="Y1468" s="336" t="s">
        <v>4753</v>
      </c>
    </row>
    <row r="1469" spans="22:25" x14ac:dyDescent="0.25">
      <c r="V1469" s="336" t="s">
        <v>199</v>
      </c>
      <c r="W1469" s="336" t="s">
        <v>90</v>
      </c>
      <c r="X1469" s="336" t="s">
        <v>5948</v>
      </c>
      <c r="Y1469" s="336" t="s">
        <v>4753</v>
      </c>
    </row>
    <row r="1470" spans="22:25" x14ac:dyDescent="0.25">
      <c r="V1470" s="336" t="s">
        <v>199</v>
      </c>
      <c r="W1470" s="336" t="s">
        <v>94</v>
      </c>
      <c r="X1470" s="336" t="s">
        <v>5949</v>
      </c>
      <c r="Y1470" s="336" t="s">
        <v>4753</v>
      </c>
    </row>
    <row r="1471" spans="22:25" x14ac:dyDescent="0.25">
      <c r="V1471" s="336" t="s">
        <v>199</v>
      </c>
      <c r="W1471" s="336" t="s">
        <v>104</v>
      </c>
      <c r="X1471" s="336" t="s">
        <v>5950</v>
      </c>
      <c r="Y1471" s="336" t="s">
        <v>4753</v>
      </c>
    </row>
    <row r="1472" spans="22:25" x14ac:dyDescent="0.25">
      <c r="V1472" s="336" t="s">
        <v>199</v>
      </c>
      <c r="W1472" s="336" t="s">
        <v>4742</v>
      </c>
      <c r="X1472" s="336" t="s">
        <v>5951</v>
      </c>
      <c r="Y1472" s="336" t="s">
        <v>4753</v>
      </c>
    </row>
    <row r="1473" spans="22:25" x14ac:dyDescent="0.25">
      <c r="V1473" s="336" t="s">
        <v>199</v>
      </c>
      <c r="W1473" s="336" t="s">
        <v>4764</v>
      </c>
      <c r="X1473" s="336" t="s">
        <v>5952</v>
      </c>
      <c r="Y1473" s="336" t="s">
        <v>4753</v>
      </c>
    </row>
    <row r="1474" spans="22:25" x14ac:dyDescent="0.25">
      <c r="V1474" s="336" t="s">
        <v>199</v>
      </c>
      <c r="W1474" s="336" t="s">
        <v>5953</v>
      </c>
      <c r="X1474" s="336" t="s">
        <v>5954</v>
      </c>
      <c r="Y1474" s="336" t="s">
        <v>4753</v>
      </c>
    </row>
    <row r="1475" spans="22:25" x14ac:dyDescent="0.25">
      <c r="V1475" s="336" t="s">
        <v>199</v>
      </c>
      <c r="W1475" s="336" t="s">
        <v>249</v>
      </c>
      <c r="X1475" s="336" t="s">
        <v>5955</v>
      </c>
      <c r="Y1475" s="336" t="s">
        <v>4753</v>
      </c>
    </row>
    <row r="1476" spans="22:25" x14ac:dyDescent="0.25">
      <c r="V1476" s="336" t="s">
        <v>199</v>
      </c>
      <c r="W1476" s="336" t="s">
        <v>257</v>
      </c>
      <c r="X1476" s="336" t="s">
        <v>5956</v>
      </c>
      <c r="Y1476" s="336" t="s">
        <v>4753</v>
      </c>
    </row>
    <row r="1477" spans="22:25" x14ac:dyDescent="0.25">
      <c r="V1477" s="336" t="s">
        <v>199</v>
      </c>
      <c r="W1477" s="336" t="s">
        <v>4389</v>
      </c>
      <c r="X1477" s="336" t="s">
        <v>5957</v>
      </c>
      <c r="Y1477" s="336" t="s">
        <v>4753</v>
      </c>
    </row>
    <row r="1478" spans="22:25" x14ac:dyDescent="0.25">
      <c r="V1478" s="336" t="s">
        <v>199</v>
      </c>
      <c r="W1478" s="336" t="s">
        <v>560</v>
      </c>
      <c r="X1478" s="336" t="s">
        <v>5958</v>
      </c>
      <c r="Y1478" s="336" t="s">
        <v>4753</v>
      </c>
    </row>
    <row r="1479" spans="22:25" x14ac:dyDescent="0.25">
      <c r="V1479" s="336" t="s">
        <v>199</v>
      </c>
      <c r="W1479" s="336" t="s">
        <v>268</v>
      </c>
      <c r="X1479" s="336" t="s">
        <v>5959</v>
      </c>
      <c r="Y1479" s="336" t="s">
        <v>4753</v>
      </c>
    </row>
    <row r="1480" spans="22:25" x14ac:dyDescent="0.25">
      <c r="V1480" s="336" t="s">
        <v>199</v>
      </c>
      <c r="W1480" s="336" t="s">
        <v>5281</v>
      </c>
      <c r="X1480" s="336" t="s">
        <v>5960</v>
      </c>
      <c r="Y1480" s="336" t="s">
        <v>4753</v>
      </c>
    </row>
    <row r="1481" spans="22:25" x14ac:dyDescent="0.25">
      <c r="V1481" s="336" t="s">
        <v>199</v>
      </c>
      <c r="W1481" s="336" t="s">
        <v>2958</v>
      </c>
      <c r="X1481" s="336" t="s">
        <v>5961</v>
      </c>
      <c r="Y1481" s="336" t="s">
        <v>4753</v>
      </c>
    </row>
    <row r="1482" spans="22:25" x14ac:dyDescent="0.25">
      <c r="V1482" s="336" t="s">
        <v>199</v>
      </c>
      <c r="W1482" s="336" t="s">
        <v>292</v>
      </c>
      <c r="X1482" s="336" t="s">
        <v>5962</v>
      </c>
      <c r="Y1482" s="336" t="s">
        <v>4753</v>
      </c>
    </row>
    <row r="1483" spans="22:25" x14ac:dyDescent="0.25">
      <c r="V1483" s="336" t="s">
        <v>199</v>
      </c>
      <c r="W1483" s="336" t="s">
        <v>294</v>
      </c>
      <c r="X1483" s="336" t="s">
        <v>5963</v>
      </c>
      <c r="Y1483" s="336" t="s">
        <v>4753</v>
      </c>
    </row>
    <row r="1484" spans="22:25" x14ac:dyDescent="0.25">
      <c r="V1484" s="336" t="s">
        <v>199</v>
      </c>
      <c r="W1484" s="336" t="s">
        <v>306</v>
      </c>
      <c r="X1484" s="336" t="s">
        <v>307</v>
      </c>
      <c r="Y1484" s="336" t="s">
        <v>4753</v>
      </c>
    </row>
    <row r="1485" spans="22:25" x14ac:dyDescent="0.25">
      <c r="V1485" s="336" t="s">
        <v>199</v>
      </c>
      <c r="W1485" s="336" t="s">
        <v>308</v>
      </c>
      <c r="X1485" s="336" t="s">
        <v>5964</v>
      </c>
      <c r="Y1485" s="336" t="s">
        <v>4753</v>
      </c>
    </row>
    <row r="1486" spans="22:25" x14ac:dyDescent="0.25">
      <c r="V1486" s="336" t="s">
        <v>199</v>
      </c>
      <c r="W1486" s="336" t="s">
        <v>358</v>
      </c>
      <c r="X1486" s="336" t="s">
        <v>5965</v>
      </c>
      <c r="Y1486" s="336" t="s">
        <v>4753</v>
      </c>
    </row>
    <row r="1487" spans="22:25" x14ac:dyDescent="0.25">
      <c r="V1487" s="336" t="s">
        <v>199</v>
      </c>
      <c r="W1487" s="336" t="s">
        <v>4554</v>
      </c>
      <c r="X1487" s="336" t="s">
        <v>5966</v>
      </c>
      <c r="Y1487" s="336" t="s">
        <v>4753</v>
      </c>
    </row>
    <row r="1488" spans="22:25" x14ac:dyDescent="0.25">
      <c r="V1488" s="336" t="s">
        <v>199</v>
      </c>
      <c r="W1488" s="336" t="s">
        <v>415</v>
      </c>
      <c r="X1488" s="336" t="s">
        <v>5967</v>
      </c>
      <c r="Y1488" s="336" t="s">
        <v>4753</v>
      </c>
    </row>
    <row r="1489" spans="22:25" x14ac:dyDescent="0.25">
      <c r="V1489" s="336" t="s">
        <v>199</v>
      </c>
      <c r="W1489" s="336" t="s">
        <v>4424</v>
      </c>
      <c r="X1489" s="336" t="s">
        <v>5968</v>
      </c>
      <c r="Y1489" s="336" t="s">
        <v>4753</v>
      </c>
    </row>
    <row r="1490" spans="22:25" x14ac:dyDescent="0.25">
      <c r="V1490" s="336" t="s">
        <v>199</v>
      </c>
      <c r="W1490" s="336" t="s">
        <v>458</v>
      </c>
      <c r="X1490" s="336" t="s">
        <v>5969</v>
      </c>
      <c r="Y1490" s="336" t="s">
        <v>4753</v>
      </c>
    </row>
    <row r="1491" spans="22:25" x14ac:dyDescent="0.25">
      <c r="V1491" s="336" t="s">
        <v>199</v>
      </c>
      <c r="W1491" s="336" t="s">
        <v>5970</v>
      </c>
      <c r="X1491" s="336" t="s">
        <v>5971</v>
      </c>
      <c r="Y1491" s="336" t="s">
        <v>4753</v>
      </c>
    </row>
    <row r="1492" spans="22:25" x14ac:dyDescent="0.25">
      <c r="V1492" s="336" t="s">
        <v>82</v>
      </c>
      <c r="W1492" s="336" t="s">
        <v>2585</v>
      </c>
      <c r="X1492" s="336" t="s">
        <v>5972</v>
      </c>
      <c r="Y1492" s="336" t="s">
        <v>2611</v>
      </c>
    </row>
    <row r="1493" spans="22:25" x14ac:dyDescent="0.25">
      <c r="V1493" s="336" t="s">
        <v>82</v>
      </c>
      <c r="W1493" s="336" t="s">
        <v>48</v>
      </c>
      <c r="X1493" s="336" t="s">
        <v>5973</v>
      </c>
      <c r="Y1493" s="336" t="s">
        <v>2611</v>
      </c>
    </row>
    <row r="1494" spans="22:25" x14ac:dyDescent="0.25">
      <c r="V1494" s="336" t="s">
        <v>82</v>
      </c>
      <c r="W1494" s="336" t="s">
        <v>31</v>
      </c>
      <c r="X1494" s="336" t="s">
        <v>5974</v>
      </c>
      <c r="Y1494" s="336" t="s">
        <v>2611</v>
      </c>
    </row>
    <row r="1495" spans="22:25" x14ac:dyDescent="0.25">
      <c r="V1495" s="336" t="s">
        <v>82</v>
      </c>
      <c r="W1495" s="336" t="s">
        <v>3251</v>
      </c>
      <c r="X1495" s="336" t="s">
        <v>5975</v>
      </c>
      <c r="Y1495" s="336" t="s">
        <v>2611</v>
      </c>
    </row>
    <row r="1496" spans="22:25" x14ac:dyDescent="0.25">
      <c r="V1496" s="336" t="s">
        <v>82</v>
      </c>
      <c r="W1496" s="336" t="s">
        <v>257</v>
      </c>
      <c r="X1496" s="336" t="s">
        <v>5976</v>
      </c>
      <c r="Y1496" s="336" t="s">
        <v>2611</v>
      </c>
    </row>
    <row r="1497" spans="22:25" x14ac:dyDescent="0.25">
      <c r="V1497" s="336" t="s">
        <v>82</v>
      </c>
      <c r="W1497" s="336" t="s">
        <v>274</v>
      </c>
      <c r="X1497" s="336" t="s">
        <v>5977</v>
      </c>
      <c r="Y1497" s="336" t="s">
        <v>2611</v>
      </c>
    </row>
    <row r="1498" spans="22:25" x14ac:dyDescent="0.25">
      <c r="V1498" s="336" t="s">
        <v>82</v>
      </c>
      <c r="W1498" s="336" t="s">
        <v>5978</v>
      </c>
      <c r="X1498" s="336" t="s">
        <v>5979</v>
      </c>
      <c r="Y1498" s="336" t="s">
        <v>2611</v>
      </c>
    </row>
    <row r="1499" spans="22:25" x14ac:dyDescent="0.25">
      <c r="V1499" s="336" t="s">
        <v>100</v>
      </c>
      <c r="W1499" s="336">
        <v>1</v>
      </c>
      <c r="X1499" s="336" t="s">
        <v>5980</v>
      </c>
      <c r="Y1499" s="336" t="s">
        <v>4367</v>
      </c>
    </row>
    <row r="1500" spans="22:25" x14ac:dyDescent="0.25">
      <c r="V1500" s="336" t="s">
        <v>100</v>
      </c>
      <c r="W1500" s="336">
        <v>3</v>
      </c>
      <c r="X1500" s="336" t="s">
        <v>5981</v>
      </c>
      <c r="Y1500" s="336" t="s">
        <v>4367</v>
      </c>
    </row>
    <row r="1501" spans="22:25" x14ac:dyDescent="0.25">
      <c r="V1501" s="336" t="s">
        <v>100</v>
      </c>
      <c r="W1501" s="336">
        <v>4</v>
      </c>
      <c r="X1501" s="336" t="s">
        <v>5982</v>
      </c>
      <c r="Y1501" s="336" t="s">
        <v>4367</v>
      </c>
    </row>
    <row r="1502" spans="22:25" x14ac:dyDescent="0.25">
      <c r="V1502" s="336" t="s">
        <v>100</v>
      </c>
      <c r="W1502" s="336">
        <v>5</v>
      </c>
      <c r="X1502" s="336" t="s">
        <v>5983</v>
      </c>
      <c r="Y1502" s="336" t="s">
        <v>4367</v>
      </c>
    </row>
    <row r="1503" spans="22:25" x14ac:dyDescent="0.25">
      <c r="V1503" s="336" t="s">
        <v>100</v>
      </c>
      <c r="W1503" s="336">
        <v>6</v>
      </c>
      <c r="X1503" s="336" t="s">
        <v>5984</v>
      </c>
      <c r="Y1503" s="336" t="s">
        <v>4367</v>
      </c>
    </row>
    <row r="1504" spans="22:25" x14ac:dyDescent="0.25">
      <c r="V1504" s="336" t="s">
        <v>100</v>
      </c>
      <c r="W1504" s="336">
        <v>7</v>
      </c>
      <c r="X1504" s="336" t="s">
        <v>5985</v>
      </c>
      <c r="Y1504" s="336" t="s">
        <v>4367</v>
      </c>
    </row>
    <row r="1505" spans="22:25" x14ac:dyDescent="0.25">
      <c r="V1505" s="336" t="s">
        <v>100</v>
      </c>
      <c r="W1505" s="336">
        <v>11</v>
      </c>
      <c r="X1505" s="336" t="s">
        <v>5986</v>
      </c>
      <c r="Y1505" s="336" t="s">
        <v>4367</v>
      </c>
    </row>
    <row r="1506" spans="22:25" x14ac:dyDescent="0.25">
      <c r="V1506" s="336" t="s">
        <v>100</v>
      </c>
      <c r="W1506" s="336">
        <v>12</v>
      </c>
      <c r="X1506" s="336" t="s">
        <v>5987</v>
      </c>
      <c r="Y1506" s="336" t="s">
        <v>4367</v>
      </c>
    </row>
    <row r="1507" spans="22:25" x14ac:dyDescent="0.25">
      <c r="V1507" s="336" t="s">
        <v>100</v>
      </c>
      <c r="W1507" s="336">
        <v>13</v>
      </c>
      <c r="X1507" s="336" t="s">
        <v>5988</v>
      </c>
      <c r="Y1507" s="336" t="s">
        <v>4367</v>
      </c>
    </row>
    <row r="1508" spans="22:25" x14ac:dyDescent="0.25">
      <c r="V1508" s="336" t="s">
        <v>100</v>
      </c>
      <c r="W1508" s="336">
        <v>14</v>
      </c>
      <c r="X1508" s="336" t="s">
        <v>5989</v>
      </c>
      <c r="Y1508" s="336" t="s">
        <v>4367</v>
      </c>
    </row>
    <row r="1509" spans="22:25" x14ac:dyDescent="0.25">
      <c r="V1509" s="336" t="s">
        <v>100</v>
      </c>
      <c r="W1509" s="336">
        <v>15</v>
      </c>
      <c r="X1509" s="336" t="s">
        <v>5990</v>
      </c>
      <c r="Y1509" s="336" t="s">
        <v>4367</v>
      </c>
    </row>
    <row r="1510" spans="22:25" x14ac:dyDescent="0.25">
      <c r="V1510" s="336" t="s">
        <v>100</v>
      </c>
      <c r="W1510" s="336">
        <v>16</v>
      </c>
      <c r="X1510" s="336" t="s">
        <v>5991</v>
      </c>
      <c r="Y1510" s="336" t="s">
        <v>4367</v>
      </c>
    </row>
    <row r="1511" spans="22:25" x14ac:dyDescent="0.25">
      <c r="V1511" s="336" t="s">
        <v>100</v>
      </c>
      <c r="W1511" s="336">
        <v>17</v>
      </c>
      <c r="X1511" s="336" t="s">
        <v>5992</v>
      </c>
      <c r="Y1511" s="336" t="s">
        <v>4367</v>
      </c>
    </row>
    <row r="1512" spans="22:25" x14ac:dyDescent="0.25">
      <c r="V1512" s="336" t="s">
        <v>100</v>
      </c>
      <c r="W1512" s="336">
        <v>21</v>
      </c>
      <c r="X1512" s="336" t="s">
        <v>5993</v>
      </c>
      <c r="Y1512" s="336" t="s">
        <v>4367</v>
      </c>
    </row>
    <row r="1513" spans="22:25" x14ac:dyDescent="0.25">
      <c r="V1513" s="336" t="s">
        <v>100</v>
      </c>
      <c r="W1513" s="336">
        <v>22</v>
      </c>
      <c r="X1513" s="336" t="s">
        <v>5994</v>
      </c>
      <c r="Y1513" s="336" t="s">
        <v>4367</v>
      </c>
    </row>
    <row r="1514" spans="22:25" x14ac:dyDescent="0.25">
      <c r="V1514" s="336" t="s">
        <v>100</v>
      </c>
      <c r="W1514" s="336">
        <v>23</v>
      </c>
      <c r="X1514" s="336" t="s">
        <v>5995</v>
      </c>
      <c r="Y1514" s="336" t="s">
        <v>4367</v>
      </c>
    </row>
    <row r="1515" spans="22:25" x14ac:dyDescent="0.25">
      <c r="V1515" s="336" t="s">
        <v>100</v>
      </c>
      <c r="W1515" s="336">
        <v>24</v>
      </c>
      <c r="X1515" s="336" t="s">
        <v>5996</v>
      </c>
      <c r="Y1515" s="336" t="s">
        <v>4367</v>
      </c>
    </row>
    <row r="1516" spans="22:25" x14ac:dyDescent="0.25">
      <c r="V1516" s="336" t="s">
        <v>100</v>
      </c>
      <c r="W1516" s="336">
        <v>31</v>
      </c>
      <c r="X1516" s="336" t="s">
        <v>5063</v>
      </c>
      <c r="Y1516" s="336" t="s">
        <v>4367</v>
      </c>
    </row>
    <row r="1517" spans="22:25" x14ac:dyDescent="0.25">
      <c r="V1517" s="336" t="s">
        <v>100</v>
      </c>
      <c r="W1517" s="336">
        <v>32</v>
      </c>
      <c r="X1517" s="336" t="s">
        <v>5997</v>
      </c>
      <c r="Y1517" s="336" t="s">
        <v>4367</v>
      </c>
    </row>
    <row r="1518" spans="22:25" x14ac:dyDescent="0.25">
      <c r="V1518" s="336" t="s">
        <v>100</v>
      </c>
      <c r="W1518" s="336">
        <v>33</v>
      </c>
      <c r="X1518" s="336" t="s">
        <v>5998</v>
      </c>
      <c r="Y1518" s="336" t="s">
        <v>4367</v>
      </c>
    </row>
    <row r="1519" spans="22:25" x14ac:dyDescent="0.25">
      <c r="V1519" s="336" t="s">
        <v>100</v>
      </c>
      <c r="W1519" s="336">
        <v>34</v>
      </c>
      <c r="X1519" s="336" t="s">
        <v>5999</v>
      </c>
      <c r="Y1519" s="336" t="s">
        <v>4367</v>
      </c>
    </row>
    <row r="1520" spans="22:25" x14ac:dyDescent="0.25">
      <c r="V1520" s="336" t="s">
        <v>100</v>
      </c>
      <c r="W1520" s="336">
        <v>41</v>
      </c>
      <c r="X1520" s="336" t="s">
        <v>6000</v>
      </c>
      <c r="Y1520" s="336" t="s">
        <v>4367</v>
      </c>
    </row>
    <row r="1521" spans="22:25" x14ac:dyDescent="0.25">
      <c r="V1521" s="336" t="s">
        <v>100</v>
      </c>
      <c r="W1521" s="336">
        <v>42</v>
      </c>
      <c r="X1521" s="336" t="s">
        <v>6001</v>
      </c>
      <c r="Y1521" s="336" t="s">
        <v>4367</v>
      </c>
    </row>
    <row r="1522" spans="22:25" x14ac:dyDescent="0.25">
      <c r="V1522" s="336" t="s">
        <v>100</v>
      </c>
      <c r="W1522" s="336">
        <v>43</v>
      </c>
      <c r="X1522" s="336" t="s">
        <v>6002</v>
      </c>
      <c r="Y1522" s="336" t="s">
        <v>4367</v>
      </c>
    </row>
    <row r="1523" spans="22:25" x14ac:dyDescent="0.25">
      <c r="V1523" s="336" t="s">
        <v>100</v>
      </c>
      <c r="W1523" s="336">
        <v>44</v>
      </c>
      <c r="X1523" s="336" t="s">
        <v>6003</v>
      </c>
      <c r="Y1523" s="336" t="s">
        <v>4367</v>
      </c>
    </row>
    <row r="1524" spans="22:25" x14ac:dyDescent="0.25">
      <c r="V1524" s="336" t="s">
        <v>100</v>
      </c>
      <c r="W1524" s="336">
        <v>51</v>
      </c>
      <c r="X1524" s="336" t="s">
        <v>6004</v>
      </c>
      <c r="Y1524" s="336" t="s">
        <v>4367</v>
      </c>
    </row>
    <row r="1525" spans="22:25" x14ac:dyDescent="0.25">
      <c r="V1525" s="336" t="s">
        <v>100</v>
      </c>
      <c r="W1525" s="336">
        <v>52</v>
      </c>
      <c r="X1525" s="336" t="s">
        <v>6005</v>
      </c>
      <c r="Y1525" s="336" t="s">
        <v>4367</v>
      </c>
    </row>
    <row r="1526" spans="22:25" x14ac:dyDescent="0.25">
      <c r="V1526" s="336" t="s">
        <v>100</v>
      </c>
      <c r="W1526" s="336">
        <v>53</v>
      </c>
      <c r="X1526" s="336" t="s">
        <v>6006</v>
      </c>
      <c r="Y1526" s="336" t="s">
        <v>4367</v>
      </c>
    </row>
    <row r="1527" spans="22:25" x14ac:dyDescent="0.25">
      <c r="V1527" s="336" t="s">
        <v>100</v>
      </c>
      <c r="W1527" s="336">
        <v>54</v>
      </c>
      <c r="X1527" s="336" t="s">
        <v>6007</v>
      </c>
      <c r="Y1527" s="336" t="s">
        <v>4367</v>
      </c>
    </row>
    <row r="1528" spans="22:25" x14ac:dyDescent="0.25">
      <c r="V1528" s="336" t="s">
        <v>100</v>
      </c>
      <c r="W1528" s="336">
        <v>55</v>
      </c>
      <c r="X1528" s="336" t="s">
        <v>6008</v>
      </c>
      <c r="Y1528" s="336" t="s">
        <v>4367</v>
      </c>
    </row>
    <row r="1529" spans="22:25" x14ac:dyDescent="0.25">
      <c r="V1529" s="336" t="s">
        <v>100</v>
      </c>
      <c r="W1529" s="336">
        <v>56</v>
      </c>
      <c r="X1529" s="336" t="s">
        <v>6009</v>
      </c>
      <c r="Y1529" s="336" t="s">
        <v>4367</v>
      </c>
    </row>
    <row r="1530" spans="22:25" x14ac:dyDescent="0.25">
      <c r="V1530" s="336" t="s">
        <v>100</v>
      </c>
      <c r="W1530" s="336">
        <v>57</v>
      </c>
      <c r="X1530" s="336" t="s">
        <v>6010</v>
      </c>
      <c r="Y1530" s="336" t="s">
        <v>4367</v>
      </c>
    </row>
    <row r="1531" spans="22:25" x14ac:dyDescent="0.25">
      <c r="V1531" s="336" t="s">
        <v>100</v>
      </c>
      <c r="W1531" s="336">
        <v>58</v>
      </c>
      <c r="X1531" s="336" t="s">
        <v>6011</v>
      </c>
      <c r="Y1531" s="336" t="s">
        <v>4367</v>
      </c>
    </row>
    <row r="1532" spans="22:25" x14ac:dyDescent="0.25">
      <c r="V1532" s="336" t="s">
        <v>100</v>
      </c>
      <c r="W1532" s="336">
        <v>59</v>
      </c>
      <c r="X1532" s="336" t="s">
        <v>6012</v>
      </c>
      <c r="Y1532" s="336" t="s">
        <v>4367</v>
      </c>
    </row>
    <row r="1533" spans="22:25" x14ac:dyDescent="0.25">
      <c r="V1533" s="336" t="s">
        <v>100</v>
      </c>
      <c r="W1533" s="336">
        <v>61</v>
      </c>
      <c r="X1533" s="336" t="s">
        <v>6013</v>
      </c>
      <c r="Y1533" s="336" t="s">
        <v>4367</v>
      </c>
    </row>
    <row r="1534" spans="22:25" x14ac:dyDescent="0.25">
      <c r="V1534" s="336" t="s">
        <v>100</v>
      </c>
      <c r="W1534" s="336">
        <v>62</v>
      </c>
      <c r="X1534" s="336" t="s">
        <v>6014</v>
      </c>
      <c r="Y1534" s="336" t="s">
        <v>4367</v>
      </c>
    </row>
    <row r="1535" spans="22:25" x14ac:dyDescent="0.25">
      <c r="V1535" s="336" t="s">
        <v>100</v>
      </c>
      <c r="W1535" s="336">
        <v>63</v>
      </c>
      <c r="X1535" s="336" t="s">
        <v>6015</v>
      </c>
      <c r="Y1535" s="336" t="s">
        <v>4367</v>
      </c>
    </row>
    <row r="1536" spans="22:25" x14ac:dyDescent="0.25">
      <c r="V1536" s="336" t="s">
        <v>100</v>
      </c>
      <c r="W1536" s="336">
        <v>64</v>
      </c>
      <c r="X1536" s="336" t="s">
        <v>6016</v>
      </c>
      <c r="Y1536" s="336" t="s">
        <v>4367</v>
      </c>
    </row>
    <row r="1537" spans="22:25" x14ac:dyDescent="0.25">
      <c r="V1537" s="336" t="s">
        <v>100</v>
      </c>
      <c r="W1537" s="336">
        <v>69</v>
      </c>
      <c r="X1537" s="336" t="s">
        <v>6017</v>
      </c>
      <c r="Y1537" s="336" t="s">
        <v>6018</v>
      </c>
    </row>
    <row r="1538" spans="22:25" x14ac:dyDescent="0.25">
      <c r="V1538" s="336" t="s">
        <v>100</v>
      </c>
      <c r="W1538" s="336">
        <v>71</v>
      </c>
      <c r="X1538" s="336" t="s">
        <v>6019</v>
      </c>
      <c r="Y1538" s="336" t="s">
        <v>4367</v>
      </c>
    </row>
    <row r="1539" spans="22:25" x14ac:dyDescent="0.25">
      <c r="V1539" s="336" t="s">
        <v>100</v>
      </c>
      <c r="W1539" s="336">
        <v>72</v>
      </c>
      <c r="X1539" s="336" t="s">
        <v>6020</v>
      </c>
      <c r="Y1539" s="336" t="s">
        <v>4367</v>
      </c>
    </row>
    <row r="1540" spans="22:25" x14ac:dyDescent="0.25">
      <c r="V1540" s="336" t="s">
        <v>100</v>
      </c>
      <c r="W1540" s="336">
        <v>73</v>
      </c>
      <c r="X1540" s="336" t="s">
        <v>6021</v>
      </c>
      <c r="Y1540" s="336" t="s">
        <v>4367</v>
      </c>
    </row>
    <row r="1541" spans="22:25" x14ac:dyDescent="0.25">
      <c r="V1541" s="336" t="s">
        <v>100</v>
      </c>
      <c r="W1541" s="336">
        <v>81</v>
      </c>
      <c r="X1541" s="336" t="s">
        <v>6022</v>
      </c>
      <c r="Y1541" s="336" t="s">
        <v>4367</v>
      </c>
    </row>
    <row r="1542" spans="22:25" x14ac:dyDescent="0.25">
      <c r="V1542" s="336" t="s">
        <v>100</v>
      </c>
      <c r="W1542" s="336">
        <v>82</v>
      </c>
      <c r="X1542" s="336" t="s">
        <v>6023</v>
      </c>
      <c r="Y1542" s="336" t="s">
        <v>4367</v>
      </c>
    </row>
    <row r="1543" spans="22:25" x14ac:dyDescent="0.25">
      <c r="V1543" s="336" t="s">
        <v>100</v>
      </c>
      <c r="W1543" s="336">
        <v>83</v>
      </c>
      <c r="X1543" s="336" t="s">
        <v>6024</v>
      </c>
      <c r="Y1543" s="336" t="s">
        <v>4367</v>
      </c>
    </row>
    <row r="1544" spans="22:25" x14ac:dyDescent="0.25">
      <c r="V1544" s="336" t="s">
        <v>100</v>
      </c>
      <c r="W1544" s="336">
        <v>84</v>
      </c>
      <c r="X1544" s="336" t="s">
        <v>6025</v>
      </c>
      <c r="Y1544" s="336" t="s">
        <v>4367</v>
      </c>
    </row>
    <row r="1545" spans="22:25" x14ac:dyDescent="0.25">
      <c r="V1545" s="336" t="s">
        <v>100</v>
      </c>
      <c r="W1545" s="336">
        <v>85</v>
      </c>
      <c r="X1545" s="336" t="s">
        <v>6026</v>
      </c>
      <c r="Y1545" s="336" t="s">
        <v>4367</v>
      </c>
    </row>
    <row r="1546" spans="22:25" x14ac:dyDescent="0.25">
      <c r="V1546" s="336" t="s">
        <v>100</v>
      </c>
      <c r="W1546" s="336">
        <v>91</v>
      </c>
      <c r="X1546" s="336" t="s">
        <v>6027</v>
      </c>
      <c r="Y1546" s="336" t="s">
        <v>4367</v>
      </c>
    </row>
    <row r="1547" spans="22:25" x14ac:dyDescent="0.25">
      <c r="V1547" s="336" t="s">
        <v>100</v>
      </c>
      <c r="W1547" s="336">
        <v>92</v>
      </c>
      <c r="X1547" s="336" t="s">
        <v>6028</v>
      </c>
      <c r="Y1547" s="336" t="s">
        <v>4367</v>
      </c>
    </row>
    <row r="1548" spans="22:25" x14ac:dyDescent="0.25">
      <c r="V1548" s="336" t="s">
        <v>100</v>
      </c>
      <c r="W1548" s="336">
        <v>93</v>
      </c>
      <c r="X1548" s="336" t="s">
        <v>6029</v>
      </c>
      <c r="Y1548" s="336" t="s">
        <v>4367</v>
      </c>
    </row>
    <row r="1549" spans="22:25" x14ac:dyDescent="0.25">
      <c r="V1549" s="336" t="s">
        <v>100</v>
      </c>
      <c r="W1549" s="336">
        <v>94</v>
      </c>
      <c r="X1549" s="336" t="s">
        <v>6030</v>
      </c>
      <c r="Y1549" s="336" t="s">
        <v>4367</v>
      </c>
    </row>
    <row r="1550" spans="22:25" x14ac:dyDescent="0.25">
      <c r="V1550" s="336" t="s">
        <v>100</v>
      </c>
      <c r="W1550" s="336" t="s">
        <v>6031</v>
      </c>
      <c r="X1550" s="336" t="s">
        <v>6032</v>
      </c>
      <c r="Y1550" s="336" t="s">
        <v>4367</v>
      </c>
    </row>
    <row r="1551" spans="22:25" x14ac:dyDescent="0.25">
      <c r="V1551" s="336" t="s">
        <v>105</v>
      </c>
      <c r="W1551" s="336" t="s">
        <v>2935</v>
      </c>
      <c r="X1551" s="336" t="s">
        <v>6033</v>
      </c>
      <c r="Y1551" s="336" t="s">
        <v>6034</v>
      </c>
    </row>
    <row r="1552" spans="22:25" x14ac:dyDescent="0.25">
      <c r="V1552" s="336" t="s">
        <v>105</v>
      </c>
      <c r="W1552" s="336" t="s">
        <v>45</v>
      </c>
      <c r="X1552" s="336" t="s">
        <v>6035</v>
      </c>
      <c r="Y1552" s="336" t="s">
        <v>6034</v>
      </c>
    </row>
    <row r="1553" spans="22:25" x14ac:dyDescent="0.25">
      <c r="V1553" s="336" t="s">
        <v>105</v>
      </c>
      <c r="W1553" s="336" t="s">
        <v>53</v>
      </c>
      <c r="X1553" s="336" t="s">
        <v>6036</v>
      </c>
      <c r="Y1553" s="336" t="s">
        <v>6034</v>
      </c>
    </row>
    <row r="1554" spans="22:25" x14ac:dyDescent="0.25">
      <c r="V1554" s="336" t="s">
        <v>105</v>
      </c>
      <c r="W1554" s="336" t="s">
        <v>6037</v>
      </c>
      <c r="X1554" s="336" t="s">
        <v>6038</v>
      </c>
      <c r="Y1554" s="336" t="s">
        <v>6034</v>
      </c>
    </row>
    <row r="1555" spans="22:25" x14ac:dyDescent="0.25">
      <c r="V1555" s="336" t="s">
        <v>105</v>
      </c>
      <c r="W1555" s="336" t="s">
        <v>177</v>
      </c>
      <c r="X1555" s="336" t="s">
        <v>6039</v>
      </c>
      <c r="Y1555" s="336" t="s">
        <v>6034</v>
      </c>
    </row>
    <row r="1556" spans="22:25" x14ac:dyDescent="0.25">
      <c r="V1556" s="336" t="s">
        <v>105</v>
      </c>
      <c r="W1556" s="336" t="s">
        <v>104</v>
      </c>
      <c r="X1556" s="336" t="s">
        <v>206</v>
      </c>
      <c r="Y1556" s="336" t="s">
        <v>6034</v>
      </c>
    </row>
    <row r="1557" spans="22:25" x14ac:dyDescent="0.25">
      <c r="V1557" s="336" t="s">
        <v>105</v>
      </c>
      <c r="W1557" s="336" t="s">
        <v>221</v>
      </c>
      <c r="X1557" s="336" t="s">
        <v>6040</v>
      </c>
      <c r="Y1557" s="336" t="s">
        <v>6034</v>
      </c>
    </row>
    <row r="1558" spans="22:25" x14ac:dyDescent="0.25">
      <c r="V1558" s="336" t="s">
        <v>105</v>
      </c>
      <c r="W1558" s="336" t="s">
        <v>6041</v>
      </c>
      <c r="X1558" s="336" t="s">
        <v>6042</v>
      </c>
      <c r="Y1558" s="336" t="s">
        <v>6034</v>
      </c>
    </row>
    <row r="1559" spans="22:25" x14ac:dyDescent="0.25">
      <c r="V1559" s="336" t="s">
        <v>105</v>
      </c>
      <c r="W1559" s="336" t="s">
        <v>6043</v>
      </c>
      <c r="X1559" s="336" t="s">
        <v>6044</v>
      </c>
      <c r="Y1559" s="336" t="s">
        <v>6034</v>
      </c>
    </row>
    <row r="1560" spans="22:25" x14ac:dyDescent="0.25">
      <c r="V1560" s="336" t="s">
        <v>105</v>
      </c>
      <c r="W1560" s="336" t="s">
        <v>4802</v>
      </c>
      <c r="X1560" s="336" t="s">
        <v>6045</v>
      </c>
      <c r="Y1560" s="336" t="s">
        <v>6034</v>
      </c>
    </row>
    <row r="1561" spans="22:25" x14ac:dyDescent="0.25">
      <c r="V1561" s="336" t="s">
        <v>105</v>
      </c>
      <c r="W1561" s="336" t="s">
        <v>364</v>
      </c>
      <c r="X1561" s="336" t="s">
        <v>6046</v>
      </c>
      <c r="Y1561" s="336" t="s">
        <v>6034</v>
      </c>
    </row>
    <row r="1562" spans="22:25" x14ac:dyDescent="0.25">
      <c r="V1562" s="336" t="s">
        <v>105</v>
      </c>
      <c r="W1562" s="336" t="s">
        <v>379</v>
      </c>
      <c r="X1562" s="336" t="s">
        <v>6047</v>
      </c>
      <c r="Y1562" s="336" t="s">
        <v>6034</v>
      </c>
    </row>
    <row r="1563" spans="22:25" x14ac:dyDescent="0.25">
      <c r="V1563" s="336" t="s">
        <v>105</v>
      </c>
      <c r="W1563" s="336" t="s">
        <v>4735</v>
      </c>
      <c r="X1563" s="336" t="s">
        <v>6048</v>
      </c>
      <c r="Y1563" s="336" t="s">
        <v>6034</v>
      </c>
    </row>
    <row r="1564" spans="22:25" x14ac:dyDescent="0.25">
      <c r="V1564" s="336" t="s">
        <v>105</v>
      </c>
      <c r="W1564" s="336" t="s">
        <v>6049</v>
      </c>
      <c r="X1564" s="336" t="s">
        <v>6050</v>
      </c>
      <c r="Y1564" s="336" t="s">
        <v>6034</v>
      </c>
    </row>
    <row r="1565" spans="22:25" x14ac:dyDescent="0.25">
      <c r="V1565" s="336" t="s">
        <v>105</v>
      </c>
      <c r="W1565" s="336" t="s">
        <v>391</v>
      </c>
      <c r="X1565" s="336" t="s">
        <v>6051</v>
      </c>
      <c r="Y1565" s="336" t="s">
        <v>6034</v>
      </c>
    </row>
    <row r="1566" spans="22:25" x14ac:dyDescent="0.25">
      <c r="V1566" s="336" t="s">
        <v>105</v>
      </c>
      <c r="W1566" s="336" t="s">
        <v>401</v>
      </c>
      <c r="X1566" s="336" t="s">
        <v>6052</v>
      </c>
      <c r="Y1566" s="336" t="s">
        <v>6034</v>
      </c>
    </row>
    <row r="1567" spans="22:25" x14ac:dyDescent="0.25">
      <c r="V1567" s="336" t="s">
        <v>105</v>
      </c>
      <c r="W1567" s="336" t="s">
        <v>423</v>
      </c>
      <c r="X1567" s="336" t="s">
        <v>6053</v>
      </c>
      <c r="Y1567" s="336" t="s">
        <v>6034</v>
      </c>
    </row>
    <row r="1568" spans="22:25" x14ac:dyDescent="0.25">
      <c r="V1568" s="336" t="s">
        <v>105</v>
      </c>
      <c r="W1568" s="336" t="s">
        <v>427</v>
      </c>
      <c r="X1568" s="336" t="s">
        <v>6054</v>
      </c>
      <c r="Y1568" s="336" t="s">
        <v>6034</v>
      </c>
    </row>
    <row r="1569" spans="22:25" x14ac:dyDescent="0.25">
      <c r="V1569" s="336" t="s">
        <v>105</v>
      </c>
      <c r="W1569" s="336" t="s">
        <v>429</v>
      </c>
      <c r="X1569" s="336" t="s">
        <v>6055</v>
      </c>
      <c r="Y1569" s="336" t="s">
        <v>6034</v>
      </c>
    </row>
    <row r="1570" spans="22:25" x14ac:dyDescent="0.25">
      <c r="V1570" s="336" t="s">
        <v>105</v>
      </c>
      <c r="W1570" s="336" t="s">
        <v>2968</v>
      </c>
      <c r="X1570" s="336" t="s">
        <v>6056</v>
      </c>
      <c r="Y1570" s="336" t="s">
        <v>6034</v>
      </c>
    </row>
    <row r="1571" spans="22:25" x14ac:dyDescent="0.25">
      <c r="V1571" s="336" t="s">
        <v>105</v>
      </c>
      <c r="W1571" s="336" t="s">
        <v>458</v>
      </c>
      <c r="X1571" s="336" t="s">
        <v>6057</v>
      </c>
      <c r="Y1571" s="336" t="s">
        <v>6034</v>
      </c>
    </row>
    <row r="1572" spans="22:25" x14ac:dyDescent="0.25">
      <c r="V1572" s="336" t="s">
        <v>105</v>
      </c>
      <c r="W1572" s="336" t="s">
        <v>502</v>
      </c>
      <c r="X1572" s="336" t="s">
        <v>6058</v>
      </c>
      <c r="Y1572" s="336" t="s">
        <v>6034</v>
      </c>
    </row>
    <row r="1573" spans="22:25" x14ac:dyDescent="0.25">
      <c r="V1573" s="336" t="s">
        <v>208</v>
      </c>
      <c r="W1573" s="336" t="s">
        <v>43</v>
      </c>
      <c r="X1573" s="336" t="s">
        <v>6059</v>
      </c>
      <c r="Y1573" s="336" t="s">
        <v>2925</v>
      </c>
    </row>
    <row r="1574" spans="22:25" x14ac:dyDescent="0.25">
      <c r="V1574" s="336" t="s">
        <v>208</v>
      </c>
      <c r="W1574" s="336" t="s">
        <v>132</v>
      </c>
      <c r="X1574" s="336" t="s">
        <v>6060</v>
      </c>
      <c r="Y1574" s="336" t="s">
        <v>2925</v>
      </c>
    </row>
    <row r="1575" spans="22:25" x14ac:dyDescent="0.25">
      <c r="V1575" s="336" t="s">
        <v>208</v>
      </c>
      <c r="W1575" s="336" t="s">
        <v>39</v>
      </c>
      <c r="X1575" s="336" t="s">
        <v>6061</v>
      </c>
      <c r="Y1575" s="336" t="s">
        <v>2925</v>
      </c>
    </row>
    <row r="1576" spans="22:25" x14ac:dyDescent="0.25">
      <c r="V1576" s="336" t="s">
        <v>208</v>
      </c>
      <c r="W1576" s="336" t="s">
        <v>31</v>
      </c>
      <c r="X1576" s="336" t="s">
        <v>6062</v>
      </c>
      <c r="Y1576" s="336" t="s">
        <v>6063</v>
      </c>
    </row>
    <row r="1577" spans="22:25" x14ac:dyDescent="0.25">
      <c r="V1577" s="336" t="s">
        <v>208</v>
      </c>
      <c r="W1577" s="336" t="s">
        <v>54</v>
      </c>
      <c r="X1577" s="336" t="s">
        <v>6064</v>
      </c>
      <c r="Y1577" s="336" t="s">
        <v>2925</v>
      </c>
    </row>
    <row r="1578" spans="22:25" x14ac:dyDescent="0.25">
      <c r="V1578" s="336" t="s">
        <v>208</v>
      </c>
      <c r="W1578" s="336" t="s">
        <v>94</v>
      </c>
      <c r="X1578" s="336" t="s">
        <v>6065</v>
      </c>
      <c r="Y1578" s="336" t="s">
        <v>2925</v>
      </c>
    </row>
    <row r="1579" spans="22:25" x14ac:dyDescent="0.25">
      <c r="V1579" s="336" t="s">
        <v>208</v>
      </c>
      <c r="W1579" s="336" t="s">
        <v>6066</v>
      </c>
      <c r="X1579" s="336" t="s">
        <v>6067</v>
      </c>
      <c r="Y1579" s="336" t="s">
        <v>2925</v>
      </c>
    </row>
    <row r="1580" spans="22:25" x14ac:dyDescent="0.25">
      <c r="V1580" s="336" t="s">
        <v>208</v>
      </c>
      <c r="W1580" s="336" t="s">
        <v>6068</v>
      </c>
      <c r="X1580" s="336" t="s">
        <v>6069</v>
      </c>
      <c r="Y1580" s="336" t="s">
        <v>2925</v>
      </c>
    </row>
    <row r="1581" spans="22:25" x14ac:dyDescent="0.25">
      <c r="V1581" s="336" t="s">
        <v>208</v>
      </c>
      <c r="W1581" s="336" t="s">
        <v>458</v>
      </c>
      <c r="X1581" s="336" t="s">
        <v>6070</v>
      </c>
      <c r="Y1581" s="336" t="s">
        <v>2925</v>
      </c>
    </row>
    <row r="1582" spans="22:25" x14ac:dyDescent="0.25">
      <c r="V1582" s="336" t="s">
        <v>210</v>
      </c>
      <c r="W1582" s="336" t="s">
        <v>43</v>
      </c>
      <c r="X1582" s="336" t="s">
        <v>6071</v>
      </c>
      <c r="Y1582" s="336" t="s">
        <v>2925</v>
      </c>
    </row>
    <row r="1583" spans="22:25" x14ac:dyDescent="0.25">
      <c r="V1583" s="336" t="s">
        <v>210</v>
      </c>
      <c r="W1583" s="336" t="s">
        <v>71</v>
      </c>
      <c r="X1583" s="336" t="s">
        <v>6072</v>
      </c>
      <c r="Y1583" s="336" t="s">
        <v>2925</v>
      </c>
    </row>
    <row r="1584" spans="22:25" x14ac:dyDescent="0.25">
      <c r="V1584" s="336" t="s">
        <v>210</v>
      </c>
      <c r="W1584" s="336" t="s">
        <v>97</v>
      </c>
      <c r="X1584" s="336" t="s">
        <v>6073</v>
      </c>
      <c r="Y1584" s="336" t="s">
        <v>2925</v>
      </c>
    </row>
    <row r="1585" spans="22:25" x14ac:dyDescent="0.25">
      <c r="V1585" s="336" t="s">
        <v>210</v>
      </c>
      <c r="W1585" s="336" t="s">
        <v>6074</v>
      </c>
      <c r="X1585" s="336" t="s">
        <v>6075</v>
      </c>
      <c r="Y1585" s="336" t="s">
        <v>2925</v>
      </c>
    </row>
    <row r="1586" spans="22:25" x14ac:dyDescent="0.25">
      <c r="V1586" s="336" t="s">
        <v>210</v>
      </c>
      <c r="W1586" s="336" t="s">
        <v>177</v>
      </c>
      <c r="X1586" s="336" t="s">
        <v>6076</v>
      </c>
      <c r="Y1586" s="336" t="s">
        <v>2925</v>
      </c>
    </row>
    <row r="1587" spans="22:25" x14ac:dyDescent="0.25">
      <c r="V1587" s="336" t="s">
        <v>210</v>
      </c>
      <c r="W1587" s="336" t="s">
        <v>290</v>
      </c>
      <c r="X1587" s="336" t="s">
        <v>6077</v>
      </c>
      <c r="Y1587" s="336" t="s">
        <v>2925</v>
      </c>
    </row>
    <row r="1588" spans="22:25" x14ac:dyDescent="0.25">
      <c r="V1588" s="336" t="s">
        <v>210</v>
      </c>
      <c r="W1588" s="336" t="s">
        <v>375</v>
      </c>
      <c r="X1588" s="336" t="s">
        <v>6078</v>
      </c>
      <c r="Y1588" s="336" t="s">
        <v>2925</v>
      </c>
    </row>
    <row r="1589" spans="22:25" x14ac:dyDescent="0.25">
      <c r="V1589" s="336" t="s">
        <v>210</v>
      </c>
      <c r="W1589" s="336" t="s">
        <v>383</v>
      </c>
      <c r="X1589" s="336" t="s">
        <v>6079</v>
      </c>
      <c r="Y1589" s="336" t="s">
        <v>2925</v>
      </c>
    </row>
    <row r="1590" spans="22:25" x14ac:dyDescent="0.25">
      <c r="V1590" s="336" t="s">
        <v>210</v>
      </c>
      <c r="W1590" s="336" t="s">
        <v>6080</v>
      </c>
      <c r="X1590" s="336" t="s">
        <v>6081</v>
      </c>
      <c r="Y1590" s="336" t="s">
        <v>2925</v>
      </c>
    </row>
    <row r="1591" spans="22:25" x14ac:dyDescent="0.25">
      <c r="V1591" s="336" t="s">
        <v>210</v>
      </c>
      <c r="W1591" s="336" t="s">
        <v>633</v>
      </c>
      <c r="X1591" s="336" t="s">
        <v>6082</v>
      </c>
      <c r="Y1591" s="336" t="s">
        <v>2925</v>
      </c>
    </row>
    <row r="1592" spans="22:25" x14ac:dyDescent="0.25">
      <c r="V1592" s="336" t="s">
        <v>216</v>
      </c>
      <c r="W1592" s="336" t="s">
        <v>29</v>
      </c>
      <c r="X1592" s="336" t="s">
        <v>6083</v>
      </c>
      <c r="Y1592" s="336" t="s">
        <v>4367</v>
      </c>
    </row>
    <row r="1593" spans="22:25" x14ac:dyDescent="0.25">
      <c r="V1593" s="336" t="s">
        <v>216</v>
      </c>
      <c r="W1593" s="336" t="s">
        <v>150</v>
      </c>
      <c r="X1593" s="336" t="s">
        <v>6084</v>
      </c>
      <c r="Y1593" s="336" t="s">
        <v>4367</v>
      </c>
    </row>
    <row r="1594" spans="22:25" x14ac:dyDescent="0.25">
      <c r="V1594" s="336" t="s">
        <v>216</v>
      </c>
      <c r="W1594" s="336" t="s">
        <v>59</v>
      </c>
      <c r="X1594" s="336" t="s">
        <v>6085</v>
      </c>
      <c r="Y1594" s="336" t="s">
        <v>4367</v>
      </c>
    </row>
    <row r="1595" spans="22:25" x14ac:dyDescent="0.25">
      <c r="V1595" s="336" t="s">
        <v>216</v>
      </c>
      <c r="W1595" s="336" t="s">
        <v>53</v>
      </c>
      <c r="X1595" s="336" t="s">
        <v>6086</v>
      </c>
      <c r="Y1595" s="336" t="s">
        <v>4367</v>
      </c>
    </row>
    <row r="1596" spans="22:25" x14ac:dyDescent="0.25">
      <c r="V1596" s="336" t="s">
        <v>216</v>
      </c>
      <c r="W1596" s="336" t="s">
        <v>5916</v>
      </c>
      <c r="X1596" s="336" t="s">
        <v>6087</v>
      </c>
      <c r="Y1596" s="336" t="s">
        <v>4367</v>
      </c>
    </row>
    <row r="1597" spans="22:25" x14ac:dyDescent="0.25">
      <c r="V1597" s="336" t="s">
        <v>216</v>
      </c>
      <c r="W1597" s="336" t="s">
        <v>68</v>
      </c>
      <c r="X1597" s="336" t="s">
        <v>6088</v>
      </c>
      <c r="Y1597" s="336" t="s">
        <v>4367</v>
      </c>
    </row>
    <row r="1598" spans="22:25" x14ac:dyDescent="0.25">
      <c r="V1598" s="336" t="s">
        <v>216</v>
      </c>
      <c r="W1598" s="336" t="s">
        <v>5917</v>
      </c>
      <c r="X1598" s="336" t="s">
        <v>6089</v>
      </c>
      <c r="Y1598" s="336" t="s">
        <v>4367</v>
      </c>
    </row>
    <row r="1599" spans="22:25" x14ac:dyDescent="0.25">
      <c r="V1599" s="336" t="s">
        <v>216</v>
      </c>
      <c r="W1599" s="336" t="s">
        <v>183</v>
      </c>
      <c r="X1599" s="336" t="s">
        <v>6090</v>
      </c>
      <c r="Y1599" s="336" t="s">
        <v>4367</v>
      </c>
    </row>
    <row r="1600" spans="22:25" x14ac:dyDescent="0.25">
      <c r="V1600" s="336" t="s">
        <v>216</v>
      </c>
      <c r="W1600" s="336" t="s">
        <v>102</v>
      </c>
      <c r="X1600" s="336" t="s">
        <v>6091</v>
      </c>
      <c r="Y1600" s="336" t="s">
        <v>4367</v>
      </c>
    </row>
    <row r="1601" spans="22:25" x14ac:dyDescent="0.25">
      <c r="V1601" s="336" t="s">
        <v>216</v>
      </c>
      <c r="W1601" s="336" t="s">
        <v>6092</v>
      </c>
      <c r="X1601" s="336" t="s">
        <v>6093</v>
      </c>
      <c r="Y1601" s="336" t="s">
        <v>4367</v>
      </c>
    </row>
    <row r="1602" spans="22:25" x14ac:dyDescent="0.25">
      <c r="V1602" s="336" t="s">
        <v>216</v>
      </c>
      <c r="W1602" s="336" t="s">
        <v>230</v>
      </c>
      <c r="X1602" s="336" t="s">
        <v>6094</v>
      </c>
      <c r="Y1602" s="336" t="s">
        <v>4367</v>
      </c>
    </row>
    <row r="1603" spans="22:25" x14ac:dyDescent="0.25">
      <c r="V1603" s="336" t="s">
        <v>216</v>
      </c>
      <c r="W1603" s="336" t="s">
        <v>5281</v>
      </c>
      <c r="X1603" s="336" t="s">
        <v>6095</v>
      </c>
      <c r="Y1603" s="336" t="s">
        <v>4367</v>
      </c>
    </row>
    <row r="1604" spans="22:25" x14ac:dyDescent="0.25">
      <c r="V1604" s="336" t="s">
        <v>216</v>
      </c>
      <c r="W1604" s="336" t="s">
        <v>6096</v>
      </c>
      <c r="X1604" s="336" t="s">
        <v>4446</v>
      </c>
      <c r="Y1604" s="336" t="s">
        <v>4367</v>
      </c>
    </row>
    <row r="1605" spans="22:25" x14ac:dyDescent="0.25">
      <c r="V1605" s="336" t="s">
        <v>216</v>
      </c>
      <c r="W1605" s="336" t="s">
        <v>6097</v>
      </c>
      <c r="X1605" s="336" t="s">
        <v>6098</v>
      </c>
      <c r="Y1605" s="336" t="s">
        <v>4367</v>
      </c>
    </row>
    <row r="1606" spans="22:25" x14ac:dyDescent="0.25">
      <c r="V1606" s="336" t="s">
        <v>216</v>
      </c>
      <c r="W1606" s="336" t="s">
        <v>5031</v>
      </c>
      <c r="X1606" s="336" t="s">
        <v>6099</v>
      </c>
      <c r="Y1606" s="336" t="s">
        <v>4367</v>
      </c>
    </row>
    <row r="1607" spans="22:25" x14ac:dyDescent="0.25">
      <c r="V1607" s="336" t="s">
        <v>216</v>
      </c>
      <c r="W1607" s="336" t="s">
        <v>403</v>
      </c>
      <c r="X1607" s="336" t="s">
        <v>6100</v>
      </c>
      <c r="Y1607" s="336" t="s">
        <v>4367</v>
      </c>
    </row>
    <row r="1608" spans="22:25" x14ac:dyDescent="0.25">
      <c r="V1608" s="336" t="s">
        <v>216</v>
      </c>
      <c r="W1608" s="336" t="s">
        <v>480</v>
      </c>
      <c r="X1608" s="336" t="s">
        <v>6101</v>
      </c>
      <c r="Y1608" s="336" t="s">
        <v>4367</v>
      </c>
    </row>
    <row r="1609" spans="22:25" x14ac:dyDescent="0.25">
      <c r="V1609" s="336" t="s">
        <v>216</v>
      </c>
      <c r="W1609" s="336" t="s">
        <v>5970</v>
      </c>
      <c r="X1609" s="336" t="s">
        <v>6102</v>
      </c>
      <c r="Y1609" s="336" t="s">
        <v>4367</v>
      </c>
    </row>
    <row r="1610" spans="22:25" x14ac:dyDescent="0.25">
      <c r="V1610" s="336" t="s">
        <v>70</v>
      </c>
      <c r="W1610" s="336">
        <v>1</v>
      </c>
      <c r="X1610" s="336" t="s">
        <v>6103</v>
      </c>
      <c r="Y1610" s="336" t="s">
        <v>2852</v>
      </c>
    </row>
    <row r="1611" spans="22:25" x14ac:dyDescent="0.25">
      <c r="V1611" s="336" t="s">
        <v>70</v>
      </c>
      <c r="W1611" s="336">
        <v>2</v>
      </c>
      <c r="X1611" s="336" t="s">
        <v>6104</v>
      </c>
      <c r="Y1611" s="336" t="s">
        <v>2852</v>
      </c>
    </row>
    <row r="1612" spans="22:25" x14ac:dyDescent="0.25">
      <c r="V1612" s="336" t="s">
        <v>70</v>
      </c>
      <c r="W1612" s="336">
        <v>3</v>
      </c>
      <c r="X1612" s="336" t="s">
        <v>6105</v>
      </c>
      <c r="Y1612" s="336" t="s">
        <v>2852</v>
      </c>
    </row>
    <row r="1613" spans="22:25" x14ac:dyDescent="0.25">
      <c r="V1613" s="336" t="s">
        <v>70</v>
      </c>
      <c r="W1613" s="336">
        <v>4</v>
      </c>
      <c r="X1613" s="336" t="s">
        <v>6106</v>
      </c>
      <c r="Y1613" s="336" t="s">
        <v>2852</v>
      </c>
    </row>
    <row r="1614" spans="22:25" x14ac:dyDescent="0.25">
      <c r="V1614" s="336" t="s">
        <v>70</v>
      </c>
      <c r="W1614" s="336">
        <v>5</v>
      </c>
      <c r="X1614" s="336" t="s">
        <v>6107</v>
      </c>
      <c r="Y1614" s="336" t="s">
        <v>2852</v>
      </c>
    </row>
    <row r="1615" spans="22:25" x14ac:dyDescent="0.25">
      <c r="V1615" s="336" t="s">
        <v>70</v>
      </c>
      <c r="W1615" s="336">
        <v>6</v>
      </c>
      <c r="X1615" s="336" t="s">
        <v>6108</v>
      </c>
      <c r="Y1615" s="336" t="s">
        <v>2852</v>
      </c>
    </row>
    <row r="1616" spans="22:25" x14ac:dyDescent="0.25">
      <c r="V1616" s="336" t="s">
        <v>70</v>
      </c>
      <c r="W1616" s="336">
        <v>7</v>
      </c>
      <c r="X1616" s="336" t="s">
        <v>6109</v>
      </c>
      <c r="Y1616" s="336" t="s">
        <v>2852</v>
      </c>
    </row>
    <row r="1617" spans="22:25" x14ac:dyDescent="0.25">
      <c r="V1617" s="336" t="s">
        <v>70</v>
      </c>
      <c r="W1617" s="336">
        <v>8</v>
      </c>
      <c r="X1617" s="336" t="s">
        <v>6110</v>
      </c>
      <c r="Y1617" s="336" t="s">
        <v>2852</v>
      </c>
    </row>
    <row r="1618" spans="22:25" x14ac:dyDescent="0.25">
      <c r="V1618" s="336" t="s">
        <v>70</v>
      </c>
      <c r="W1618" s="336">
        <v>9</v>
      </c>
      <c r="X1618" s="336" t="s">
        <v>6111</v>
      </c>
      <c r="Y1618" s="336" t="s">
        <v>2852</v>
      </c>
    </row>
    <row r="1619" spans="22:25" x14ac:dyDescent="0.25">
      <c r="V1619" s="336" t="s">
        <v>70</v>
      </c>
      <c r="W1619" s="336">
        <v>10</v>
      </c>
      <c r="X1619" s="336" t="s">
        <v>6112</v>
      </c>
      <c r="Y1619" s="336" t="s">
        <v>2852</v>
      </c>
    </row>
    <row r="1620" spans="22:25" x14ac:dyDescent="0.25">
      <c r="V1620" s="336" t="s">
        <v>70</v>
      </c>
      <c r="W1620" s="336">
        <v>11</v>
      </c>
      <c r="X1620" s="336" t="s">
        <v>6113</v>
      </c>
      <c r="Y1620" s="336" t="s">
        <v>2852</v>
      </c>
    </row>
    <row r="1621" spans="22:25" x14ac:dyDescent="0.25">
      <c r="V1621" s="336" t="s">
        <v>70</v>
      </c>
      <c r="W1621" s="336">
        <v>12</v>
      </c>
      <c r="X1621" s="336" t="s">
        <v>6114</v>
      </c>
      <c r="Y1621" s="336" t="s">
        <v>2852</v>
      </c>
    </row>
    <row r="1622" spans="22:25" x14ac:dyDescent="0.25">
      <c r="V1622" s="336" t="s">
        <v>70</v>
      </c>
      <c r="W1622" s="336">
        <v>13</v>
      </c>
      <c r="X1622" s="336" t="s">
        <v>6115</v>
      </c>
      <c r="Y1622" s="336" t="s">
        <v>2852</v>
      </c>
    </row>
    <row r="1623" spans="22:25" x14ac:dyDescent="0.25">
      <c r="V1623" s="336" t="s">
        <v>70</v>
      </c>
      <c r="W1623" s="336">
        <v>14</v>
      </c>
      <c r="X1623" s="336" t="s">
        <v>6116</v>
      </c>
      <c r="Y1623" s="336" t="s">
        <v>2852</v>
      </c>
    </row>
    <row r="1624" spans="22:25" x14ac:dyDescent="0.25">
      <c r="V1624" s="336" t="s">
        <v>70</v>
      </c>
      <c r="W1624" s="336">
        <v>15</v>
      </c>
      <c r="X1624" s="336" t="s">
        <v>6117</v>
      </c>
      <c r="Y1624" s="336" t="s">
        <v>2852</v>
      </c>
    </row>
    <row r="1625" spans="22:25" x14ac:dyDescent="0.25">
      <c r="V1625" s="336" t="s">
        <v>70</v>
      </c>
      <c r="W1625" s="336">
        <v>16</v>
      </c>
      <c r="X1625" s="336" t="s">
        <v>6118</v>
      </c>
      <c r="Y1625" s="336" t="s">
        <v>2852</v>
      </c>
    </row>
    <row r="1626" spans="22:25" x14ac:dyDescent="0.25">
      <c r="V1626" s="336" t="s">
        <v>70</v>
      </c>
      <c r="W1626" s="336">
        <v>17</v>
      </c>
      <c r="X1626" s="336" t="s">
        <v>6119</v>
      </c>
      <c r="Y1626" s="336" t="s">
        <v>2852</v>
      </c>
    </row>
    <row r="1627" spans="22:25" x14ac:dyDescent="0.25">
      <c r="V1627" s="336" t="s">
        <v>70</v>
      </c>
      <c r="W1627" s="336">
        <v>18</v>
      </c>
      <c r="X1627" s="336" t="s">
        <v>6120</v>
      </c>
      <c r="Y1627" s="336" t="s">
        <v>2852</v>
      </c>
    </row>
    <row r="1628" spans="22:25" x14ac:dyDescent="0.25">
      <c r="V1628" s="336" t="s">
        <v>70</v>
      </c>
      <c r="W1628" s="336">
        <v>19</v>
      </c>
      <c r="X1628" s="336" t="s">
        <v>6121</v>
      </c>
      <c r="Y1628" s="336" t="s">
        <v>2852</v>
      </c>
    </row>
    <row r="1629" spans="22:25" x14ac:dyDescent="0.25">
      <c r="V1629" s="336" t="s">
        <v>70</v>
      </c>
      <c r="W1629" s="336">
        <v>20</v>
      </c>
      <c r="X1629" s="336" t="s">
        <v>6122</v>
      </c>
      <c r="Y1629" s="336" t="s">
        <v>2852</v>
      </c>
    </row>
    <row r="1630" spans="22:25" x14ac:dyDescent="0.25">
      <c r="V1630" s="336" t="s">
        <v>70</v>
      </c>
      <c r="W1630" s="336">
        <v>21</v>
      </c>
      <c r="X1630" s="336" t="s">
        <v>6123</v>
      </c>
      <c r="Y1630" s="336" t="s">
        <v>1480</v>
      </c>
    </row>
    <row r="1631" spans="22:25" x14ac:dyDescent="0.25">
      <c r="V1631" s="336" t="s">
        <v>219</v>
      </c>
      <c r="W1631" s="336" t="s">
        <v>25</v>
      </c>
      <c r="X1631" s="336" t="s">
        <v>6124</v>
      </c>
      <c r="Y1631" s="336" t="s">
        <v>4367</v>
      </c>
    </row>
    <row r="1632" spans="22:25" x14ac:dyDescent="0.25">
      <c r="V1632" s="336" t="s">
        <v>219</v>
      </c>
      <c r="W1632" s="336" t="s">
        <v>4505</v>
      </c>
      <c r="X1632" s="336" t="s">
        <v>4864</v>
      </c>
      <c r="Y1632" s="336" t="s">
        <v>4367</v>
      </c>
    </row>
    <row r="1633" spans="22:25" x14ac:dyDescent="0.25">
      <c r="V1633" s="336" t="s">
        <v>219</v>
      </c>
      <c r="W1633" s="336" t="s">
        <v>94</v>
      </c>
      <c r="X1633" s="336" t="s">
        <v>6125</v>
      </c>
      <c r="Y1633" s="336" t="s">
        <v>4367</v>
      </c>
    </row>
    <row r="1634" spans="22:25" x14ac:dyDescent="0.25">
      <c r="V1634" s="336" t="s">
        <v>219</v>
      </c>
      <c r="W1634" s="336" t="s">
        <v>605</v>
      </c>
      <c r="X1634" s="336" t="s">
        <v>5431</v>
      </c>
      <c r="Y1634" s="336" t="s">
        <v>4367</v>
      </c>
    </row>
    <row r="1635" spans="22:25" x14ac:dyDescent="0.25">
      <c r="V1635" s="336" t="s">
        <v>219</v>
      </c>
      <c r="W1635" s="336" t="s">
        <v>340</v>
      </c>
      <c r="X1635" s="336" t="s">
        <v>6126</v>
      </c>
      <c r="Y1635" s="336" t="s">
        <v>4367</v>
      </c>
    </row>
    <row r="1636" spans="22:25" x14ac:dyDescent="0.25">
      <c r="V1636" s="336" t="s">
        <v>219</v>
      </c>
      <c r="W1636" s="336" t="s">
        <v>346</v>
      </c>
      <c r="X1636" s="336" t="s">
        <v>6127</v>
      </c>
      <c r="Y1636" s="336" t="s">
        <v>4367</v>
      </c>
    </row>
    <row r="1637" spans="22:25" x14ac:dyDescent="0.25">
      <c r="V1637" s="336" t="s">
        <v>219</v>
      </c>
      <c r="W1637" s="336" t="s">
        <v>350</v>
      </c>
      <c r="X1637" s="336" t="s">
        <v>6128</v>
      </c>
      <c r="Y1637" s="336" t="s">
        <v>4367</v>
      </c>
    </row>
    <row r="1638" spans="22:25" x14ac:dyDescent="0.25">
      <c r="V1638" s="336" t="s">
        <v>219</v>
      </c>
      <c r="W1638" s="336" t="s">
        <v>4402</v>
      </c>
      <c r="X1638" s="336" t="s">
        <v>6129</v>
      </c>
      <c r="Y1638" s="336" t="s">
        <v>4367</v>
      </c>
    </row>
    <row r="1639" spans="22:25" x14ac:dyDescent="0.25">
      <c r="V1639" s="336" t="s">
        <v>219</v>
      </c>
      <c r="W1639" s="336" t="s">
        <v>407</v>
      </c>
      <c r="X1639" s="336" t="s">
        <v>6130</v>
      </c>
      <c r="Y1639" s="336" t="s">
        <v>4367</v>
      </c>
    </row>
    <row r="1640" spans="22:25" x14ac:dyDescent="0.25">
      <c r="V1640" s="336" t="s">
        <v>219</v>
      </c>
      <c r="W1640" s="336" t="s">
        <v>409</v>
      </c>
      <c r="X1640" s="336" t="s">
        <v>6131</v>
      </c>
      <c r="Y1640" s="336" t="s">
        <v>4367</v>
      </c>
    </row>
    <row r="1641" spans="22:25" x14ac:dyDescent="0.25">
      <c r="V1641" s="336" t="s">
        <v>221</v>
      </c>
      <c r="W1641" s="336" t="s">
        <v>43</v>
      </c>
      <c r="X1641" s="336" t="s">
        <v>6132</v>
      </c>
      <c r="Y1641" s="336" t="s">
        <v>2852</v>
      </c>
    </row>
    <row r="1642" spans="22:25" x14ac:dyDescent="0.25">
      <c r="V1642" s="336" t="s">
        <v>221</v>
      </c>
      <c r="W1642" s="336" t="s">
        <v>4722</v>
      </c>
      <c r="X1642" s="336" t="s">
        <v>6133</v>
      </c>
      <c r="Y1642" s="336" t="s">
        <v>6134</v>
      </c>
    </row>
    <row r="1643" spans="22:25" x14ac:dyDescent="0.25">
      <c r="V1643" s="336" t="s">
        <v>221</v>
      </c>
      <c r="W1643" s="336" t="s">
        <v>36</v>
      </c>
      <c r="X1643" s="336" t="s">
        <v>6135</v>
      </c>
      <c r="Y1643" s="336" t="s">
        <v>2852</v>
      </c>
    </row>
    <row r="1644" spans="22:25" x14ac:dyDescent="0.25">
      <c r="V1644" s="336" t="s">
        <v>221</v>
      </c>
      <c r="W1644" s="336" t="s">
        <v>4758</v>
      </c>
      <c r="X1644" s="336" t="s">
        <v>6136</v>
      </c>
      <c r="Y1644" s="336" t="s">
        <v>2852</v>
      </c>
    </row>
    <row r="1645" spans="22:25" x14ac:dyDescent="0.25">
      <c r="V1645" s="336" t="s">
        <v>221</v>
      </c>
      <c r="W1645" s="336" t="s">
        <v>5263</v>
      </c>
      <c r="X1645" s="336" t="s">
        <v>6137</v>
      </c>
      <c r="Y1645" s="336" t="s">
        <v>6138</v>
      </c>
    </row>
    <row r="1646" spans="22:25" x14ac:dyDescent="0.25">
      <c r="V1646" s="336" t="s">
        <v>221</v>
      </c>
      <c r="W1646" s="336" t="s">
        <v>37</v>
      </c>
      <c r="X1646" s="336" t="s">
        <v>6139</v>
      </c>
      <c r="Y1646" s="336" t="s">
        <v>2852</v>
      </c>
    </row>
    <row r="1647" spans="22:25" x14ac:dyDescent="0.25">
      <c r="V1647" s="336" t="s">
        <v>221</v>
      </c>
      <c r="W1647" s="336" t="s">
        <v>3251</v>
      </c>
      <c r="X1647" s="336" t="s">
        <v>6140</v>
      </c>
      <c r="Y1647" s="336" t="s">
        <v>2852</v>
      </c>
    </row>
    <row r="1648" spans="22:25" x14ac:dyDescent="0.25">
      <c r="V1648" s="336" t="s">
        <v>221</v>
      </c>
      <c r="W1648" s="336" t="s">
        <v>97</v>
      </c>
      <c r="X1648" s="336" t="s">
        <v>6141</v>
      </c>
      <c r="Y1648" s="336" t="s">
        <v>6134</v>
      </c>
    </row>
    <row r="1649" spans="22:25" x14ac:dyDescent="0.25">
      <c r="V1649" s="336" t="s">
        <v>221</v>
      </c>
      <c r="W1649" s="336" t="s">
        <v>2583</v>
      </c>
      <c r="X1649" s="336" t="s">
        <v>6142</v>
      </c>
      <c r="Y1649" s="336" t="s">
        <v>6134</v>
      </c>
    </row>
    <row r="1650" spans="22:25" x14ac:dyDescent="0.25">
      <c r="V1650" s="336" t="s">
        <v>221</v>
      </c>
      <c r="W1650" s="336" t="s">
        <v>80</v>
      </c>
      <c r="X1650" s="336" t="s">
        <v>6143</v>
      </c>
      <c r="Y1650" s="336" t="s">
        <v>6134</v>
      </c>
    </row>
    <row r="1651" spans="22:25" x14ac:dyDescent="0.25">
      <c r="V1651" s="336" t="s">
        <v>221</v>
      </c>
      <c r="W1651" s="336" t="s">
        <v>83</v>
      </c>
      <c r="X1651" s="336" t="s">
        <v>6144</v>
      </c>
      <c r="Y1651" s="336" t="s">
        <v>6134</v>
      </c>
    </row>
    <row r="1652" spans="22:25" x14ac:dyDescent="0.25">
      <c r="V1652" s="336" t="s">
        <v>221</v>
      </c>
      <c r="W1652" s="336" t="s">
        <v>6145</v>
      </c>
      <c r="X1652" s="336" t="s">
        <v>6146</v>
      </c>
      <c r="Y1652" s="336" t="s">
        <v>2852</v>
      </c>
    </row>
    <row r="1653" spans="22:25" x14ac:dyDescent="0.25">
      <c r="V1653" s="336" t="s">
        <v>221</v>
      </c>
      <c r="W1653" s="336" t="s">
        <v>204</v>
      </c>
      <c r="X1653" s="336" t="s">
        <v>6147</v>
      </c>
      <c r="Y1653" s="336" t="s">
        <v>2852</v>
      </c>
    </row>
    <row r="1654" spans="22:25" x14ac:dyDescent="0.25">
      <c r="V1654" s="336" t="s">
        <v>221</v>
      </c>
      <c r="W1654" s="336" t="s">
        <v>210</v>
      </c>
      <c r="X1654" s="336" t="s">
        <v>6148</v>
      </c>
      <c r="Y1654" s="336" t="s">
        <v>6134</v>
      </c>
    </row>
    <row r="1655" spans="22:25" x14ac:dyDescent="0.25">
      <c r="V1655" s="336" t="s">
        <v>221</v>
      </c>
      <c r="W1655" s="336" t="s">
        <v>5047</v>
      </c>
      <c r="X1655" s="336" t="s">
        <v>6149</v>
      </c>
      <c r="Y1655" s="336" t="s">
        <v>2852</v>
      </c>
    </row>
    <row r="1656" spans="22:25" x14ac:dyDescent="0.25">
      <c r="V1656" s="336" t="s">
        <v>221</v>
      </c>
      <c r="W1656" s="336" t="s">
        <v>5049</v>
      </c>
      <c r="X1656" s="336" t="s">
        <v>6150</v>
      </c>
      <c r="Y1656" s="336" t="s">
        <v>2852</v>
      </c>
    </row>
    <row r="1657" spans="22:25" x14ac:dyDescent="0.25">
      <c r="V1657" s="336" t="s">
        <v>221</v>
      </c>
      <c r="W1657" s="336" t="s">
        <v>6151</v>
      </c>
      <c r="X1657" s="336" t="s">
        <v>6152</v>
      </c>
      <c r="Y1657" s="336" t="s">
        <v>6134</v>
      </c>
    </row>
    <row r="1658" spans="22:25" x14ac:dyDescent="0.25">
      <c r="V1658" s="336" t="s">
        <v>221</v>
      </c>
      <c r="W1658" s="336" t="s">
        <v>6153</v>
      </c>
      <c r="X1658" s="336" t="s">
        <v>6154</v>
      </c>
      <c r="Y1658" s="336" t="s">
        <v>2852</v>
      </c>
    </row>
    <row r="1659" spans="22:25" x14ac:dyDescent="0.25">
      <c r="V1659" s="336" t="s">
        <v>221</v>
      </c>
      <c r="W1659" s="336" t="s">
        <v>249</v>
      </c>
      <c r="X1659" s="336" t="s">
        <v>6155</v>
      </c>
      <c r="Y1659" s="336" t="s">
        <v>2852</v>
      </c>
    </row>
    <row r="1660" spans="22:25" x14ac:dyDescent="0.25">
      <c r="V1660" s="336" t="s">
        <v>221</v>
      </c>
      <c r="W1660" s="336" t="s">
        <v>64</v>
      </c>
      <c r="X1660" s="336" t="s">
        <v>6156</v>
      </c>
      <c r="Y1660" s="336" t="s">
        <v>6134</v>
      </c>
    </row>
    <row r="1661" spans="22:25" x14ac:dyDescent="0.25">
      <c r="V1661" s="336" t="s">
        <v>221</v>
      </c>
      <c r="W1661" s="336" t="s">
        <v>6157</v>
      </c>
      <c r="X1661" s="336" t="s">
        <v>6158</v>
      </c>
      <c r="Y1661" s="336" t="s">
        <v>6134</v>
      </c>
    </row>
    <row r="1662" spans="22:25" x14ac:dyDescent="0.25">
      <c r="V1662" s="336" t="s">
        <v>221</v>
      </c>
      <c r="W1662" s="336" t="s">
        <v>573</v>
      </c>
      <c r="X1662" s="336" t="s">
        <v>6159</v>
      </c>
      <c r="Y1662" s="336" t="s">
        <v>6134</v>
      </c>
    </row>
    <row r="1663" spans="22:25" x14ac:dyDescent="0.25">
      <c r="V1663" s="336" t="s">
        <v>221</v>
      </c>
      <c r="W1663" s="336" t="s">
        <v>4748</v>
      </c>
      <c r="X1663" s="336" t="s">
        <v>6160</v>
      </c>
      <c r="Y1663" s="336" t="s">
        <v>6134</v>
      </c>
    </row>
    <row r="1664" spans="22:25" x14ac:dyDescent="0.25">
      <c r="V1664" s="336" t="s">
        <v>221</v>
      </c>
      <c r="W1664" s="336" t="s">
        <v>350</v>
      </c>
      <c r="X1664" s="336" t="s">
        <v>6161</v>
      </c>
      <c r="Y1664" s="336" t="s">
        <v>2852</v>
      </c>
    </row>
    <row r="1665" spans="22:25" x14ac:dyDescent="0.25">
      <c r="V1665" s="336" t="s">
        <v>221</v>
      </c>
      <c r="W1665" s="336" t="s">
        <v>600</v>
      </c>
      <c r="X1665" s="336" t="s">
        <v>6162</v>
      </c>
      <c r="Y1665" s="336" t="s">
        <v>6134</v>
      </c>
    </row>
    <row r="1666" spans="22:25" x14ac:dyDescent="0.25">
      <c r="V1666" s="336" t="s">
        <v>221</v>
      </c>
      <c r="W1666" s="336" t="s">
        <v>364</v>
      </c>
      <c r="X1666" s="336" t="s">
        <v>6163</v>
      </c>
      <c r="Y1666" s="336" t="s">
        <v>2852</v>
      </c>
    </row>
    <row r="1667" spans="22:25" x14ac:dyDescent="0.25">
      <c r="V1667" s="336" t="s">
        <v>221</v>
      </c>
      <c r="W1667" s="336" t="s">
        <v>381</v>
      </c>
      <c r="X1667" s="336" t="s">
        <v>6164</v>
      </c>
      <c r="Y1667" s="336" t="s">
        <v>6134</v>
      </c>
    </row>
    <row r="1668" spans="22:25" x14ac:dyDescent="0.25">
      <c r="V1668" s="336" t="s">
        <v>221</v>
      </c>
      <c r="W1668" s="336" t="s">
        <v>407</v>
      </c>
      <c r="X1668" s="336" t="s">
        <v>6165</v>
      </c>
      <c r="Y1668" s="336" t="s">
        <v>6134</v>
      </c>
    </row>
    <row r="1669" spans="22:25" x14ac:dyDescent="0.25">
      <c r="V1669" s="336" t="s">
        <v>221</v>
      </c>
      <c r="W1669" s="336" t="s">
        <v>5008</v>
      </c>
      <c r="X1669" s="336" t="s">
        <v>6166</v>
      </c>
      <c r="Y1669" s="336" t="s">
        <v>6134</v>
      </c>
    </row>
    <row r="1670" spans="22:25" x14ac:dyDescent="0.25">
      <c r="V1670" s="336" t="s">
        <v>221</v>
      </c>
      <c r="W1670" s="336" t="s">
        <v>413</v>
      </c>
      <c r="X1670" s="336" t="s">
        <v>6167</v>
      </c>
      <c r="Y1670" s="336" t="s">
        <v>6134</v>
      </c>
    </row>
    <row r="1671" spans="22:25" x14ac:dyDescent="0.25">
      <c r="V1671" s="336" t="s">
        <v>221</v>
      </c>
      <c r="W1671" s="336" t="s">
        <v>419</v>
      </c>
      <c r="X1671" s="336" t="s">
        <v>6168</v>
      </c>
      <c r="Y1671" s="336" t="s">
        <v>6134</v>
      </c>
    </row>
    <row r="1672" spans="22:25" x14ac:dyDescent="0.25">
      <c r="V1672" s="336" t="s">
        <v>221</v>
      </c>
      <c r="W1672" s="336" t="s">
        <v>425</v>
      </c>
      <c r="X1672" s="336" t="s">
        <v>6169</v>
      </c>
      <c r="Y1672" s="336" t="s">
        <v>6134</v>
      </c>
    </row>
    <row r="1673" spans="22:25" x14ac:dyDescent="0.25">
      <c r="V1673" s="336" t="s">
        <v>221</v>
      </c>
      <c r="W1673" s="336" t="s">
        <v>427</v>
      </c>
      <c r="X1673" s="336" t="s">
        <v>6170</v>
      </c>
      <c r="Y1673" s="336" t="s">
        <v>2852</v>
      </c>
    </row>
    <row r="1674" spans="22:25" x14ac:dyDescent="0.25">
      <c r="V1674" s="336" t="s">
        <v>221</v>
      </c>
      <c r="W1674" s="336" t="s">
        <v>3721</v>
      </c>
      <c r="X1674" s="336" t="s">
        <v>6171</v>
      </c>
      <c r="Y1674" s="336" t="s">
        <v>6134</v>
      </c>
    </row>
    <row r="1675" spans="22:25" x14ac:dyDescent="0.25">
      <c r="V1675" s="336" t="s">
        <v>221</v>
      </c>
      <c r="W1675" s="336" t="s">
        <v>431</v>
      </c>
      <c r="X1675" s="336" t="s">
        <v>6172</v>
      </c>
      <c r="Y1675" s="336" t="s">
        <v>6134</v>
      </c>
    </row>
    <row r="1676" spans="22:25" x14ac:dyDescent="0.25">
      <c r="V1676" s="336" t="s">
        <v>221</v>
      </c>
      <c r="W1676" s="336" t="s">
        <v>438</v>
      </c>
      <c r="X1676" s="336" t="s">
        <v>6173</v>
      </c>
      <c r="Y1676" s="336" t="s">
        <v>2852</v>
      </c>
    </row>
    <row r="1677" spans="22:25" x14ac:dyDescent="0.25">
      <c r="V1677" s="336" t="s">
        <v>221</v>
      </c>
      <c r="W1677" s="336" t="s">
        <v>5910</v>
      </c>
      <c r="X1677" s="336" t="s">
        <v>6174</v>
      </c>
      <c r="Y1677" s="336" t="s">
        <v>6134</v>
      </c>
    </row>
    <row r="1678" spans="22:25" x14ac:dyDescent="0.25">
      <c r="V1678" s="336" t="s">
        <v>221</v>
      </c>
      <c r="W1678" s="336" t="s">
        <v>458</v>
      </c>
      <c r="X1678" s="336" t="s">
        <v>6175</v>
      </c>
      <c r="Y1678" s="336" t="s">
        <v>2852</v>
      </c>
    </row>
    <row r="1679" spans="22:25" x14ac:dyDescent="0.25">
      <c r="V1679" s="336" t="s">
        <v>221</v>
      </c>
      <c r="W1679" s="336" t="s">
        <v>480</v>
      </c>
      <c r="X1679" s="336" t="s">
        <v>6176</v>
      </c>
      <c r="Y1679" s="336" t="s">
        <v>2852</v>
      </c>
    </row>
    <row r="1680" spans="22:25" x14ac:dyDescent="0.25">
      <c r="V1680" s="336" t="s">
        <v>221</v>
      </c>
      <c r="W1680" s="336" t="s">
        <v>484</v>
      </c>
      <c r="X1680" s="336" t="s">
        <v>6177</v>
      </c>
      <c r="Y1680" s="336" t="s">
        <v>2852</v>
      </c>
    </row>
    <row r="1681" spans="22:25" x14ac:dyDescent="0.25">
      <c r="V1681" s="336" t="s">
        <v>221</v>
      </c>
      <c r="W1681" s="336" t="s">
        <v>6178</v>
      </c>
      <c r="X1681" s="336" t="s">
        <v>6177</v>
      </c>
      <c r="Y1681" s="336" t="s">
        <v>6134</v>
      </c>
    </row>
    <row r="1682" spans="22:25" x14ac:dyDescent="0.25">
      <c r="V1682" s="336" t="s">
        <v>221</v>
      </c>
      <c r="W1682" s="336" t="s">
        <v>502</v>
      </c>
      <c r="X1682" s="336" t="s">
        <v>6179</v>
      </c>
      <c r="Y1682" s="336" t="s">
        <v>2852</v>
      </c>
    </row>
    <row r="1683" spans="22:25" x14ac:dyDescent="0.25">
      <c r="V1683" s="336" t="s">
        <v>221</v>
      </c>
      <c r="W1683" s="336" t="s">
        <v>6180</v>
      </c>
      <c r="X1683" s="336" t="s">
        <v>6181</v>
      </c>
      <c r="Y1683" s="336" t="s">
        <v>6134</v>
      </c>
    </row>
    <row r="1684" spans="22:25" x14ac:dyDescent="0.25">
      <c r="V1684" s="336" t="s">
        <v>0</v>
      </c>
      <c r="W1684" s="336" t="s">
        <v>4483</v>
      </c>
      <c r="X1684" s="336" t="s">
        <v>6182</v>
      </c>
      <c r="Y1684" s="336" t="s">
        <v>6183</v>
      </c>
    </row>
    <row r="1685" spans="22:25" x14ac:dyDescent="0.25">
      <c r="V1685" s="336" t="s">
        <v>0</v>
      </c>
      <c r="W1685" s="336" t="s">
        <v>43</v>
      </c>
      <c r="X1685" s="336" t="s">
        <v>6184</v>
      </c>
      <c r="Y1685" s="336" t="s">
        <v>2611</v>
      </c>
    </row>
    <row r="1686" spans="22:25" x14ac:dyDescent="0.25">
      <c r="V1686" s="336" t="s">
        <v>0</v>
      </c>
      <c r="W1686" s="336" t="s">
        <v>34</v>
      </c>
      <c r="X1686" s="336" t="s">
        <v>6185</v>
      </c>
      <c r="Y1686" s="336" t="s">
        <v>2611</v>
      </c>
    </row>
    <row r="1687" spans="22:25" x14ac:dyDescent="0.25">
      <c r="V1687" s="336" t="s">
        <v>0</v>
      </c>
      <c r="W1687" s="336" t="s">
        <v>36</v>
      </c>
      <c r="X1687" s="336" t="s">
        <v>6186</v>
      </c>
      <c r="Y1687" s="336" t="s">
        <v>2611</v>
      </c>
    </row>
    <row r="1688" spans="22:25" x14ac:dyDescent="0.25">
      <c r="V1688" s="336" t="s">
        <v>0</v>
      </c>
      <c r="W1688" s="336" t="s">
        <v>40</v>
      </c>
      <c r="X1688" s="336" t="s">
        <v>6187</v>
      </c>
      <c r="Y1688" s="336" t="s">
        <v>2611</v>
      </c>
    </row>
    <row r="1689" spans="22:25" x14ac:dyDescent="0.25">
      <c r="V1689" s="336" t="s">
        <v>0</v>
      </c>
      <c r="W1689" s="336" t="s">
        <v>4520</v>
      </c>
      <c r="X1689" s="336" t="s">
        <v>6188</v>
      </c>
      <c r="Y1689" s="336" t="s">
        <v>2611</v>
      </c>
    </row>
    <row r="1690" spans="22:25" x14ac:dyDescent="0.25">
      <c r="V1690" s="336" t="s">
        <v>0</v>
      </c>
      <c r="W1690" s="336" t="s">
        <v>6043</v>
      </c>
      <c r="X1690" s="336" t="s">
        <v>6189</v>
      </c>
      <c r="Y1690" s="336" t="s">
        <v>2611</v>
      </c>
    </row>
    <row r="1691" spans="22:25" x14ac:dyDescent="0.25">
      <c r="V1691" s="336" t="s">
        <v>0</v>
      </c>
      <c r="W1691" s="336" t="s">
        <v>6190</v>
      </c>
      <c r="X1691" s="336" t="s">
        <v>6191</v>
      </c>
      <c r="Y1691" s="336" t="s">
        <v>2611</v>
      </c>
    </row>
    <row r="1692" spans="22:25" x14ac:dyDescent="0.25">
      <c r="V1692" s="336" t="s">
        <v>0</v>
      </c>
      <c r="W1692" s="336" t="s">
        <v>6192</v>
      </c>
      <c r="X1692" s="336" t="s">
        <v>6193</v>
      </c>
      <c r="Y1692" s="336" t="s">
        <v>2611</v>
      </c>
    </row>
    <row r="1693" spans="22:25" x14ac:dyDescent="0.25">
      <c r="V1693" s="336" t="s">
        <v>0</v>
      </c>
      <c r="W1693" s="336" t="s">
        <v>6194</v>
      </c>
      <c r="X1693" s="336" t="s">
        <v>6195</v>
      </c>
      <c r="Y1693" s="336" t="s">
        <v>6196</v>
      </c>
    </row>
    <row r="1694" spans="22:25" x14ac:dyDescent="0.25">
      <c r="V1694" s="336" t="s">
        <v>0</v>
      </c>
      <c r="W1694" s="336" t="s">
        <v>6197</v>
      </c>
      <c r="X1694" s="336" t="s">
        <v>6198</v>
      </c>
      <c r="Y1694" s="336" t="s">
        <v>2611</v>
      </c>
    </row>
    <row r="1695" spans="22:25" x14ac:dyDescent="0.25">
      <c r="V1695" s="336" t="s">
        <v>0</v>
      </c>
      <c r="W1695" s="336" t="s">
        <v>4764</v>
      </c>
      <c r="X1695" s="336" t="s">
        <v>6199</v>
      </c>
      <c r="Y1695" s="336" t="s">
        <v>2611</v>
      </c>
    </row>
    <row r="1696" spans="22:25" x14ac:dyDescent="0.25">
      <c r="V1696" s="336" t="s">
        <v>0</v>
      </c>
      <c r="W1696" s="336" t="s">
        <v>254</v>
      </c>
      <c r="X1696" s="336" t="s">
        <v>6200</v>
      </c>
      <c r="Y1696" s="336" t="s">
        <v>2611</v>
      </c>
    </row>
    <row r="1697" spans="22:25" x14ac:dyDescent="0.25">
      <c r="V1697" s="336" t="s">
        <v>0</v>
      </c>
      <c r="W1697" s="336" t="s">
        <v>261</v>
      </c>
      <c r="X1697" s="336" t="s">
        <v>6201</v>
      </c>
      <c r="Y1697" s="336" t="s">
        <v>2611</v>
      </c>
    </row>
    <row r="1698" spans="22:25" x14ac:dyDescent="0.25">
      <c r="V1698" s="336" t="s">
        <v>0</v>
      </c>
      <c r="W1698" s="336" t="s">
        <v>560</v>
      </c>
      <c r="X1698" s="336" t="s">
        <v>6202</v>
      </c>
      <c r="Y1698" s="336" t="s">
        <v>2611</v>
      </c>
    </row>
    <row r="1699" spans="22:25" x14ac:dyDescent="0.25">
      <c r="V1699" s="336" t="s">
        <v>0</v>
      </c>
      <c r="W1699" s="336" t="s">
        <v>2952</v>
      </c>
      <c r="X1699" s="336" t="s">
        <v>6203</v>
      </c>
      <c r="Y1699" s="336" t="s">
        <v>2611</v>
      </c>
    </row>
    <row r="1700" spans="22:25" x14ac:dyDescent="0.25">
      <c r="V1700" s="336" t="s">
        <v>0</v>
      </c>
      <c r="W1700" s="336" t="s">
        <v>5924</v>
      </c>
      <c r="X1700" s="336" t="s">
        <v>6204</v>
      </c>
      <c r="Y1700" s="336" t="s">
        <v>2611</v>
      </c>
    </row>
    <row r="1701" spans="22:25" x14ac:dyDescent="0.25">
      <c r="V1701" s="336" t="s">
        <v>0</v>
      </c>
      <c r="W1701" s="336" t="s">
        <v>268</v>
      </c>
      <c r="X1701" s="336" t="s">
        <v>6205</v>
      </c>
      <c r="Y1701" s="336" t="s">
        <v>2611</v>
      </c>
    </row>
    <row r="1702" spans="22:25" x14ac:dyDescent="0.25">
      <c r="V1702" s="336" t="s">
        <v>0</v>
      </c>
      <c r="W1702" s="336" t="s">
        <v>290</v>
      </c>
      <c r="X1702" s="336" t="s">
        <v>6206</v>
      </c>
      <c r="Y1702" s="336" t="s">
        <v>2611</v>
      </c>
    </row>
    <row r="1703" spans="22:25" x14ac:dyDescent="0.25">
      <c r="V1703" s="336" t="s">
        <v>0</v>
      </c>
      <c r="W1703" s="336" t="s">
        <v>324</v>
      </c>
      <c r="X1703" s="336" t="s">
        <v>6207</v>
      </c>
      <c r="Y1703" s="336" t="s">
        <v>2611</v>
      </c>
    </row>
    <row r="1704" spans="22:25" x14ac:dyDescent="0.25">
      <c r="V1704" s="336" t="s">
        <v>0</v>
      </c>
      <c r="W1704" s="336" t="s">
        <v>4726</v>
      </c>
      <c r="X1704" s="336" t="s">
        <v>6208</v>
      </c>
      <c r="Y1704" s="336" t="s">
        <v>2611</v>
      </c>
    </row>
    <row r="1705" spans="22:25" x14ac:dyDescent="0.25">
      <c r="V1705" s="336" t="s">
        <v>0</v>
      </c>
      <c r="W1705" s="336" t="s">
        <v>3310</v>
      </c>
      <c r="X1705" s="336" t="s">
        <v>6209</v>
      </c>
      <c r="Y1705" s="336" t="s">
        <v>2611</v>
      </c>
    </row>
    <row r="1706" spans="22:25" x14ac:dyDescent="0.25">
      <c r="V1706" s="336" t="s">
        <v>0</v>
      </c>
      <c r="W1706" s="336" t="s">
        <v>362</v>
      </c>
      <c r="X1706" s="336" t="s">
        <v>6210</v>
      </c>
      <c r="Y1706" s="336" t="s">
        <v>2611</v>
      </c>
    </row>
    <row r="1707" spans="22:25" x14ac:dyDescent="0.25">
      <c r="V1707" s="336" t="s">
        <v>0</v>
      </c>
      <c r="W1707" s="336" t="s">
        <v>4545</v>
      </c>
      <c r="X1707" s="336" t="s">
        <v>6211</v>
      </c>
      <c r="Y1707" s="336" t="s">
        <v>2611</v>
      </c>
    </row>
    <row r="1708" spans="22:25" x14ac:dyDescent="0.25">
      <c r="V1708" s="336" t="s">
        <v>0</v>
      </c>
      <c r="W1708" s="336" t="s">
        <v>621</v>
      </c>
      <c r="X1708" s="336" t="s">
        <v>6212</v>
      </c>
      <c r="Y1708" s="336" t="s">
        <v>2611</v>
      </c>
    </row>
    <row r="1709" spans="22:25" x14ac:dyDescent="0.25">
      <c r="V1709" s="336" t="s">
        <v>0</v>
      </c>
      <c r="W1709" s="336" t="s">
        <v>401</v>
      </c>
      <c r="X1709" s="336" t="s">
        <v>6213</v>
      </c>
      <c r="Y1709" s="336" t="s">
        <v>2611</v>
      </c>
    </row>
    <row r="1710" spans="22:25" x14ac:dyDescent="0.25">
      <c r="V1710" s="336" t="s">
        <v>0</v>
      </c>
      <c r="W1710" s="336" t="s">
        <v>403</v>
      </c>
      <c r="X1710" s="336" t="s">
        <v>6214</v>
      </c>
      <c r="Y1710" s="336" t="s">
        <v>2611</v>
      </c>
    </row>
    <row r="1711" spans="22:25" x14ac:dyDescent="0.25">
      <c r="V1711" s="336" t="s">
        <v>0</v>
      </c>
      <c r="W1711" s="336" t="s">
        <v>411</v>
      </c>
      <c r="X1711" s="336" t="s">
        <v>6215</v>
      </c>
      <c r="Y1711" s="336" t="s">
        <v>2611</v>
      </c>
    </row>
    <row r="1712" spans="22:25" x14ac:dyDescent="0.25">
      <c r="V1712" s="336" t="s">
        <v>0</v>
      </c>
      <c r="W1712" s="336" t="s">
        <v>425</v>
      </c>
      <c r="X1712" s="336" t="s">
        <v>6216</v>
      </c>
      <c r="Y1712" s="336" t="s">
        <v>2611</v>
      </c>
    </row>
    <row r="1713" spans="22:25" x14ac:dyDescent="0.25">
      <c r="V1713" s="336" t="s">
        <v>0</v>
      </c>
      <c r="W1713" s="336" t="s">
        <v>429</v>
      </c>
      <c r="X1713" s="336" t="s">
        <v>6217</v>
      </c>
      <c r="Y1713" s="336" t="s">
        <v>2611</v>
      </c>
    </row>
    <row r="1714" spans="22:25" x14ac:dyDescent="0.25">
      <c r="V1714" s="336" t="s">
        <v>0</v>
      </c>
      <c r="W1714" s="336" t="s">
        <v>3721</v>
      </c>
      <c r="X1714" s="336" t="s">
        <v>6218</v>
      </c>
      <c r="Y1714" s="336" t="s">
        <v>2611</v>
      </c>
    </row>
    <row r="1715" spans="22:25" x14ac:dyDescent="0.25">
      <c r="V1715" s="336" t="s">
        <v>0</v>
      </c>
      <c r="W1715" s="336" t="s">
        <v>431</v>
      </c>
      <c r="X1715" s="336" t="s">
        <v>6219</v>
      </c>
      <c r="Y1715" s="336" t="s">
        <v>2611</v>
      </c>
    </row>
    <row r="1716" spans="22:25" x14ac:dyDescent="0.25">
      <c r="V1716" s="336" t="s">
        <v>0</v>
      </c>
      <c r="W1716" s="336" t="s">
        <v>2968</v>
      </c>
      <c r="X1716" s="336" t="s">
        <v>6220</v>
      </c>
      <c r="Y1716" s="336" t="s">
        <v>2611</v>
      </c>
    </row>
    <row r="1717" spans="22:25" x14ac:dyDescent="0.25">
      <c r="V1717" s="336" t="s">
        <v>0</v>
      </c>
      <c r="W1717" s="336" t="s">
        <v>5970</v>
      </c>
      <c r="X1717" s="336" t="s">
        <v>6221</v>
      </c>
      <c r="Y1717" s="336" t="s">
        <v>6222</v>
      </c>
    </row>
    <row r="1718" spans="22:25" x14ac:dyDescent="0.25">
      <c r="V1718" s="336" t="s">
        <v>224</v>
      </c>
      <c r="W1718" s="336" t="s">
        <v>4505</v>
      </c>
      <c r="X1718" s="336" t="s">
        <v>6223</v>
      </c>
      <c r="Y1718" s="336" t="s">
        <v>2852</v>
      </c>
    </row>
    <row r="1719" spans="22:25" x14ac:dyDescent="0.25">
      <c r="V1719" s="336" t="s">
        <v>224</v>
      </c>
      <c r="W1719" s="336" t="s">
        <v>60</v>
      </c>
      <c r="X1719" s="336" t="s">
        <v>6224</v>
      </c>
      <c r="Y1719" s="336" t="s">
        <v>2852</v>
      </c>
    </row>
    <row r="1720" spans="22:25" x14ac:dyDescent="0.25">
      <c r="V1720" s="336" t="s">
        <v>224</v>
      </c>
      <c r="W1720" s="336" t="s">
        <v>63</v>
      </c>
      <c r="X1720" s="336" t="s">
        <v>6225</v>
      </c>
      <c r="Y1720" s="336" t="s">
        <v>2852</v>
      </c>
    </row>
    <row r="1721" spans="22:25" x14ac:dyDescent="0.25">
      <c r="V1721" s="336" t="s">
        <v>224</v>
      </c>
      <c r="W1721" s="336" t="s">
        <v>72</v>
      </c>
      <c r="X1721" s="336" t="s">
        <v>6226</v>
      </c>
      <c r="Y1721" s="336" t="s">
        <v>2852</v>
      </c>
    </row>
    <row r="1722" spans="22:25" x14ac:dyDescent="0.25">
      <c r="V1722" s="336" t="s">
        <v>224</v>
      </c>
      <c r="W1722" s="336" t="s">
        <v>2273</v>
      </c>
      <c r="X1722" s="336" t="s">
        <v>6227</v>
      </c>
      <c r="Y1722" s="336" t="s">
        <v>2852</v>
      </c>
    </row>
    <row r="1723" spans="22:25" x14ac:dyDescent="0.25">
      <c r="V1723" s="336" t="s">
        <v>224</v>
      </c>
      <c r="W1723" s="336" t="s">
        <v>5942</v>
      </c>
      <c r="X1723" s="336" t="s">
        <v>6228</v>
      </c>
      <c r="Y1723" s="336" t="s">
        <v>2852</v>
      </c>
    </row>
    <row r="1724" spans="22:25" x14ac:dyDescent="0.25">
      <c r="V1724" s="336" t="s">
        <v>224</v>
      </c>
      <c r="W1724" s="336" t="s">
        <v>2276</v>
      </c>
      <c r="X1724" s="336" t="s">
        <v>6229</v>
      </c>
      <c r="Y1724" s="336" t="s">
        <v>2852</v>
      </c>
    </row>
    <row r="1725" spans="22:25" x14ac:dyDescent="0.25">
      <c r="V1725" s="336" t="s">
        <v>224</v>
      </c>
      <c r="W1725" s="336" t="s">
        <v>249</v>
      </c>
      <c r="X1725" s="336" t="s">
        <v>6230</v>
      </c>
      <c r="Y1725" s="336" t="s">
        <v>2852</v>
      </c>
    </row>
    <row r="1726" spans="22:25" x14ac:dyDescent="0.25">
      <c r="V1726" s="336" t="s">
        <v>224</v>
      </c>
      <c r="W1726" s="336" t="s">
        <v>5902</v>
      </c>
      <c r="X1726" s="336" t="s">
        <v>6231</v>
      </c>
      <c r="Y1726" s="336" t="s">
        <v>2852</v>
      </c>
    </row>
    <row r="1727" spans="22:25" x14ac:dyDescent="0.25">
      <c r="V1727" s="336" t="s">
        <v>224</v>
      </c>
      <c r="W1727" s="336" t="s">
        <v>56</v>
      </c>
      <c r="X1727" s="336" t="s">
        <v>6232</v>
      </c>
      <c r="Y1727" s="336" t="s">
        <v>2852</v>
      </c>
    </row>
    <row r="1728" spans="22:25" x14ac:dyDescent="0.25">
      <c r="V1728" s="336" t="s">
        <v>224</v>
      </c>
      <c r="W1728" s="336" t="s">
        <v>6233</v>
      </c>
      <c r="X1728" s="336" t="s">
        <v>6234</v>
      </c>
      <c r="Y1728" s="336" t="s">
        <v>2852</v>
      </c>
    </row>
    <row r="1729" spans="22:25" x14ac:dyDescent="0.25">
      <c r="V1729" s="336" t="s">
        <v>224</v>
      </c>
      <c r="W1729" s="336" t="s">
        <v>6235</v>
      </c>
      <c r="X1729" s="336" t="s">
        <v>6236</v>
      </c>
      <c r="Y1729" s="336" t="s">
        <v>2852</v>
      </c>
    </row>
    <row r="1730" spans="22:25" x14ac:dyDescent="0.25">
      <c r="V1730" s="336" t="s">
        <v>224</v>
      </c>
      <c r="W1730" s="336" t="s">
        <v>276</v>
      </c>
      <c r="X1730" s="336" t="s">
        <v>6237</v>
      </c>
      <c r="Y1730" s="336" t="s">
        <v>2852</v>
      </c>
    </row>
    <row r="1731" spans="22:25" x14ac:dyDescent="0.25">
      <c r="V1731" s="336" t="s">
        <v>224</v>
      </c>
      <c r="W1731" s="336" t="s">
        <v>6238</v>
      </c>
      <c r="X1731" s="336" t="s">
        <v>6239</v>
      </c>
      <c r="Y1731" s="336" t="s">
        <v>2852</v>
      </c>
    </row>
    <row r="1732" spans="22:25" x14ac:dyDescent="0.25">
      <c r="V1732" s="336" t="s">
        <v>224</v>
      </c>
      <c r="W1732" s="336" t="s">
        <v>280</v>
      </c>
      <c r="X1732" s="336" t="s">
        <v>6240</v>
      </c>
      <c r="Y1732" s="336" t="s">
        <v>2852</v>
      </c>
    </row>
    <row r="1733" spans="22:25" x14ac:dyDescent="0.25">
      <c r="V1733" s="336" t="s">
        <v>224</v>
      </c>
      <c r="W1733" s="336" t="s">
        <v>302</v>
      </c>
      <c r="X1733" s="336" t="s">
        <v>6241</v>
      </c>
      <c r="Y1733" s="336" t="s">
        <v>2852</v>
      </c>
    </row>
    <row r="1734" spans="22:25" x14ac:dyDescent="0.25">
      <c r="V1734" s="336" t="s">
        <v>224</v>
      </c>
      <c r="W1734" s="336" t="s">
        <v>310</v>
      </c>
      <c r="X1734" s="336" t="s">
        <v>6242</v>
      </c>
      <c r="Y1734" s="336" t="s">
        <v>2852</v>
      </c>
    </row>
    <row r="1735" spans="22:25" x14ac:dyDescent="0.25">
      <c r="V1735" s="336" t="s">
        <v>224</v>
      </c>
      <c r="W1735" s="336" t="s">
        <v>312</v>
      </c>
      <c r="X1735" s="336" t="s">
        <v>6243</v>
      </c>
      <c r="Y1735" s="336" t="s">
        <v>2852</v>
      </c>
    </row>
    <row r="1736" spans="22:25" x14ac:dyDescent="0.25">
      <c r="V1736" s="336" t="s">
        <v>224</v>
      </c>
      <c r="W1736" s="336" t="s">
        <v>6244</v>
      </c>
      <c r="X1736" s="336" t="s">
        <v>6245</v>
      </c>
      <c r="Y1736" s="336" t="s">
        <v>2852</v>
      </c>
    </row>
    <row r="1737" spans="22:25" x14ac:dyDescent="0.25">
      <c r="V1737" s="336" t="s">
        <v>224</v>
      </c>
      <c r="W1737" s="336" t="s">
        <v>4568</v>
      </c>
      <c r="X1737" s="336" t="s">
        <v>6246</v>
      </c>
      <c r="Y1737" s="336" t="s">
        <v>2852</v>
      </c>
    </row>
    <row r="1738" spans="22:25" x14ac:dyDescent="0.25">
      <c r="V1738" s="336" t="s">
        <v>224</v>
      </c>
      <c r="W1738" s="336" t="s">
        <v>427</v>
      </c>
      <c r="X1738" s="336" t="s">
        <v>6247</v>
      </c>
      <c r="Y1738" s="336" t="s">
        <v>2852</v>
      </c>
    </row>
    <row r="1739" spans="22:25" x14ac:dyDescent="0.25">
      <c r="V1739" s="336" t="s">
        <v>224</v>
      </c>
      <c r="W1739" s="336" t="s">
        <v>4860</v>
      </c>
      <c r="X1739" s="336" t="s">
        <v>6248</v>
      </c>
      <c r="Y1739" s="336" t="s">
        <v>2852</v>
      </c>
    </row>
    <row r="1740" spans="22:25" x14ac:dyDescent="0.25">
      <c r="V1740" s="336" t="s">
        <v>224</v>
      </c>
      <c r="W1740" s="336" t="s">
        <v>6249</v>
      </c>
      <c r="X1740" s="336" t="s">
        <v>6250</v>
      </c>
      <c r="Y1740" s="336" t="s">
        <v>2852</v>
      </c>
    </row>
    <row r="1741" spans="22:25" x14ac:dyDescent="0.25">
      <c r="V1741" s="336" t="s">
        <v>224</v>
      </c>
      <c r="W1741" s="336" t="s">
        <v>6251</v>
      </c>
      <c r="X1741" s="336" t="s">
        <v>6252</v>
      </c>
      <c r="Y1741" s="336" t="s">
        <v>2852</v>
      </c>
    </row>
    <row r="1742" spans="22:25" x14ac:dyDescent="0.25">
      <c r="V1742" s="336" t="s">
        <v>224</v>
      </c>
      <c r="W1742" s="336" t="s">
        <v>6253</v>
      </c>
      <c r="X1742" s="336" t="s">
        <v>6254</v>
      </c>
      <c r="Y1742" s="336" t="s">
        <v>2852</v>
      </c>
    </row>
    <row r="1743" spans="22:25" x14ac:dyDescent="0.25">
      <c r="V1743" s="336" t="s">
        <v>224</v>
      </c>
      <c r="W1743" s="336" t="s">
        <v>6255</v>
      </c>
      <c r="X1743" s="336" t="s">
        <v>6256</v>
      </c>
      <c r="Y1743" s="336" t="s">
        <v>2852</v>
      </c>
    </row>
    <row r="1744" spans="22:25" x14ac:dyDescent="0.25">
      <c r="V1744" s="336" t="s">
        <v>226</v>
      </c>
      <c r="W1744" s="336" t="s">
        <v>2273</v>
      </c>
      <c r="X1744" s="336" t="s">
        <v>6257</v>
      </c>
      <c r="Y1744" s="336" t="s">
        <v>3827</v>
      </c>
    </row>
    <row r="1745" spans="22:25" x14ac:dyDescent="0.25">
      <c r="V1745" s="336" t="s">
        <v>226</v>
      </c>
      <c r="W1745" s="336" t="s">
        <v>5317</v>
      </c>
      <c r="X1745" s="336" t="s">
        <v>6258</v>
      </c>
      <c r="Y1745" s="336" t="s">
        <v>3827</v>
      </c>
    </row>
    <row r="1746" spans="22:25" x14ac:dyDescent="0.25">
      <c r="V1746" s="336" t="s">
        <v>226</v>
      </c>
      <c r="W1746" s="336" t="s">
        <v>243</v>
      </c>
      <c r="X1746" s="336" t="s">
        <v>6259</v>
      </c>
      <c r="Y1746" s="336" t="s">
        <v>3827</v>
      </c>
    </row>
    <row r="1747" spans="22:25" x14ac:dyDescent="0.25">
      <c r="V1747" s="336" t="s">
        <v>226</v>
      </c>
      <c r="W1747" s="336" t="s">
        <v>3170</v>
      </c>
      <c r="X1747" s="336" t="s">
        <v>6260</v>
      </c>
      <c r="Y1747" s="336" t="s">
        <v>3827</v>
      </c>
    </row>
    <row r="1748" spans="22:25" x14ac:dyDescent="0.25">
      <c r="V1748" s="336" t="s">
        <v>226</v>
      </c>
      <c r="W1748" s="336" t="s">
        <v>4860</v>
      </c>
      <c r="X1748" s="336" t="s">
        <v>6261</v>
      </c>
      <c r="Y1748" s="336" t="s">
        <v>3827</v>
      </c>
    </row>
    <row r="1749" spans="22:25" x14ac:dyDescent="0.25">
      <c r="V1749" s="336" t="s">
        <v>226</v>
      </c>
      <c r="W1749" s="336" t="s">
        <v>3249</v>
      </c>
      <c r="X1749" s="336" t="s">
        <v>6262</v>
      </c>
      <c r="Y1749" s="336" t="s">
        <v>3827</v>
      </c>
    </row>
    <row r="1750" spans="22:25" x14ac:dyDescent="0.25">
      <c r="V1750" s="336" t="s">
        <v>230</v>
      </c>
      <c r="W1750" s="336" t="s">
        <v>2585</v>
      </c>
      <c r="X1750" s="336" t="s">
        <v>6263</v>
      </c>
      <c r="Y1750" s="336" t="s">
        <v>6264</v>
      </c>
    </row>
    <row r="1751" spans="22:25" x14ac:dyDescent="0.25">
      <c r="V1751" s="336" t="s">
        <v>230</v>
      </c>
      <c r="W1751" s="336" t="s">
        <v>4496</v>
      </c>
      <c r="X1751" s="336" t="s">
        <v>6265</v>
      </c>
      <c r="Y1751" s="336" t="s">
        <v>521</v>
      </c>
    </row>
    <row r="1752" spans="22:25" x14ac:dyDescent="0.25">
      <c r="V1752" s="336" t="s">
        <v>230</v>
      </c>
      <c r="W1752" s="336" t="s">
        <v>25</v>
      </c>
      <c r="X1752" s="336" t="s">
        <v>6266</v>
      </c>
      <c r="Y1752" s="336" t="s">
        <v>521</v>
      </c>
    </row>
    <row r="1753" spans="22:25" x14ac:dyDescent="0.25">
      <c r="V1753" s="336" t="s">
        <v>230</v>
      </c>
      <c r="W1753" s="336" t="s">
        <v>19</v>
      </c>
      <c r="X1753" s="336" t="s">
        <v>6267</v>
      </c>
      <c r="Y1753" s="336" t="s">
        <v>521</v>
      </c>
    </row>
    <row r="1754" spans="22:25" x14ac:dyDescent="0.25">
      <c r="V1754" s="336" t="s">
        <v>230</v>
      </c>
      <c r="W1754" s="336" t="s">
        <v>46</v>
      </c>
      <c r="X1754" s="336" t="s">
        <v>6268</v>
      </c>
      <c r="Y1754" s="336" t="s">
        <v>521</v>
      </c>
    </row>
    <row r="1755" spans="22:25" x14ac:dyDescent="0.25">
      <c r="V1755" s="336" t="s">
        <v>230</v>
      </c>
      <c r="W1755" s="336" t="s">
        <v>150</v>
      </c>
      <c r="X1755" s="336" t="s">
        <v>6269</v>
      </c>
      <c r="Y1755" s="336" t="s">
        <v>6264</v>
      </c>
    </row>
    <row r="1756" spans="22:25" x14ac:dyDescent="0.25">
      <c r="V1756" s="336" t="s">
        <v>230</v>
      </c>
      <c r="W1756" s="336" t="s">
        <v>539</v>
      </c>
      <c r="X1756" s="336" t="s">
        <v>6270</v>
      </c>
      <c r="Y1756" s="336" t="s">
        <v>521</v>
      </c>
    </row>
    <row r="1757" spans="22:25" x14ac:dyDescent="0.25">
      <c r="V1757" s="336" t="s">
        <v>230</v>
      </c>
      <c r="W1757" s="336" t="s">
        <v>5314</v>
      </c>
      <c r="X1757" s="336" t="s">
        <v>6271</v>
      </c>
      <c r="Y1757" s="336" t="s">
        <v>6264</v>
      </c>
    </row>
    <row r="1758" spans="22:25" x14ac:dyDescent="0.25">
      <c r="V1758" s="336" t="s">
        <v>230</v>
      </c>
      <c r="W1758" s="336" t="s">
        <v>5942</v>
      </c>
      <c r="X1758" s="336" t="s">
        <v>6272</v>
      </c>
      <c r="Y1758" s="336" t="s">
        <v>6264</v>
      </c>
    </row>
    <row r="1759" spans="22:25" x14ac:dyDescent="0.25">
      <c r="V1759" s="336" t="s">
        <v>230</v>
      </c>
      <c r="W1759" s="336" t="s">
        <v>4829</v>
      </c>
      <c r="X1759" s="336" t="s">
        <v>6273</v>
      </c>
      <c r="Y1759" s="336" t="s">
        <v>6264</v>
      </c>
    </row>
    <row r="1760" spans="22:25" x14ac:dyDescent="0.25">
      <c r="V1760" s="336" t="s">
        <v>230</v>
      </c>
      <c r="W1760" s="336" t="s">
        <v>94</v>
      </c>
      <c r="X1760" s="336" t="s">
        <v>6274</v>
      </c>
      <c r="Y1760" s="336" t="s">
        <v>521</v>
      </c>
    </row>
    <row r="1761" spans="22:25" x14ac:dyDescent="0.25">
      <c r="V1761" s="336" t="s">
        <v>230</v>
      </c>
      <c r="W1761" s="336" t="s">
        <v>1336</v>
      </c>
      <c r="X1761" s="336" t="s">
        <v>6275</v>
      </c>
      <c r="Y1761" s="336" t="s">
        <v>521</v>
      </c>
    </row>
    <row r="1762" spans="22:25" x14ac:dyDescent="0.25">
      <c r="V1762" s="336" t="s">
        <v>230</v>
      </c>
      <c r="W1762" s="336" t="s">
        <v>6276</v>
      </c>
      <c r="X1762" s="336" t="s">
        <v>6277</v>
      </c>
      <c r="Y1762" s="336" t="s">
        <v>521</v>
      </c>
    </row>
    <row r="1763" spans="22:25" x14ac:dyDescent="0.25">
      <c r="V1763" s="336" t="s">
        <v>230</v>
      </c>
      <c r="W1763" s="336" t="s">
        <v>70</v>
      </c>
      <c r="X1763" s="336" t="s">
        <v>6278</v>
      </c>
      <c r="Y1763" s="336" t="s">
        <v>521</v>
      </c>
    </row>
    <row r="1764" spans="22:25" x14ac:dyDescent="0.25">
      <c r="V1764" s="336" t="s">
        <v>230</v>
      </c>
      <c r="W1764" s="336" t="s">
        <v>6279</v>
      </c>
      <c r="X1764" s="336" t="s">
        <v>6280</v>
      </c>
      <c r="Y1764" s="336" t="s">
        <v>521</v>
      </c>
    </row>
    <row r="1765" spans="22:25" x14ac:dyDescent="0.25">
      <c r="V1765" s="336" t="s">
        <v>230</v>
      </c>
      <c r="W1765" s="336" t="s">
        <v>6194</v>
      </c>
      <c r="X1765" s="336" t="s">
        <v>6281</v>
      </c>
      <c r="Y1765" s="336" t="s">
        <v>521</v>
      </c>
    </row>
    <row r="1766" spans="22:25" x14ac:dyDescent="0.25">
      <c r="V1766" s="336" t="s">
        <v>230</v>
      </c>
      <c r="W1766" s="336" t="s">
        <v>4742</v>
      </c>
      <c r="X1766" s="336" t="s">
        <v>6282</v>
      </c>
      <c r="Y1766" s="336" t="s">
        <v>521</v>
      </c>
    </row>
    <row r="1767" spans="22:25" x14ac:dyDescent="0.25">
      <c r="V1767" s="336" t="s">
        <v>230</v>
      </c>
      <c r="W1767" s="336" t="s">
        <v>4692</v>
      </c>
      <c r="X1767" s="336" t="s">
        <v>6283</v>
      </c>
      <c r="Y1767" s="336" t="s">
        <v>521</v>
      </c>
    </row>
    <row r="1768" spans="22:25" x14ac:dyDescent="0.25">
      <c r="V1768" s="336" t="s">
        <v>230</v>
      </c>
      <c r="W1768" s="336" t="s">
        <v>6233</v>
      </c>
      <c r="X1768" s="336" t="s">
        <v>6284</v>
      </c>
      <c r="Y1768" s="336" t="s">
        <v>6264</v>
      </c>
    </row>
    <row r="1769" spans="22:25" x14ac:dyDescent="0.25">
      <c r="V1769" s="336" t="s">
        <v>230</v>
      </c>
      <c r="W1769" s="336" t="s">
        <v>302</v>
      </c>
      <c r="X1769" s="336" t="s">
        <v>6285</v>
      </c>
      <c r="Y1769" s="336" t="s">
        <v>521</v>
      </c>
    </row>
    <row r="1770" spans="22:25" x14ac:dyDescent="0.25">
      <c r="V1770" s="336" t="s">
        <v>230</v>
      </c>
      <c r="W1770" s="336" t="s">
        <v>306</v>
      </c>
      <c r="X1770" s="336" t="s">
        <v>6286</v>
      </c>
      <c r="Y1770" s="336" t="s">
        <v>521</v>
      </c>
    </row>
    <row r="1771" spans="22:25" x14ac:dyDescent="0.25">
      <c r="V1771" s="336" t="s">
        <v>230</v>
      </c>
      <c r="W1771" s="336" t="s">
        <v>310</v>
      </c>
      <c r="X1771" s="336" t="s">
        <v>6287</v>
      </c>
      <c r="Y1771" s="336" t="s">
        <v>521</v>
      </c>
    </row>
    <row r="1772" spans="22:25" x14ac:dyDescent="0.25">
      <c r="V1772" s="336" t="s">
        <v>230</v>
      </c>
      <c r="W1772" s="336" t="s">
        <v>314</v>
      </c>
      <c r="X1772" s="336" t="s">
        <v>6288</v>
      </c>
      <c r="Y1772" s="336" t="s">
        <v>521</v>
      </c>
    </row>
    <row r="1773" spans="22:25" x14ac:dyDescent="0.25">
      <c r="V1773" s="336" t="s">
        <v>230</v>
      </c>
      <c r="W1773" s="336" t="s">
        <v>334</v>
      </c>
      <c r="X1773" s="336" t="s">
        <v>6289</v>
      </c>
      <c r="Y1773" s="336" t="s">
        <v>521</v>
      </c>
    </row>
    <row r="1774" spans="22:25" x14ac:dyDescent="0.25">
      <c r="V1774" s="336" t="s">
        <v>230</v>
      </c>
      <c r="W1774" s="336" t="s">
        <v>348</v>
      </c>
      <c r="X1774" s="336" t="s">
        <v>6290</v>
      </c>
      <c r="Y1774" s="336" t="s">
        <v>521</v>
      </c>
    </row>
    <row r="1775" spans="22:25" x14ac:dyDescent="0.25">
      <c r="V1775" s="336" t="s">
        <v>230</v>
      </c>
      <c r="W1775" s="336" t="s">
        <v>614</v>
      </c>
      <c r="X1775" s="336" t="s">
        <v>6291</v>
      </c>
      <c r="Y1775" s="336" t="s">
        <v>521</v>
      </c>
    </row>
    <row r="1776" spans="22:25" x14ac:dyDescent="0.25">
      <c r="V1776" s="336" t="s">
        <v>230</v>
      </c>
      <c r="W1776" s="336" t="s">
        <v>4545</v>
      </c>
      <c r="X1776" s="336" t="s">
        <v>6292</v>
      </c>
      <c r="Y1776" s="336" t="s">
        <v>521</v>
      </c>
    </row>
    <row r="1777" spans="22:25" x14ac:dyDescent="0.25">
      <c r="V1777" s="336" t="s">
        <v>230</v>
      </c>
      <c r="W1777" s="336" t="s">
        <v>387</v>
      </c>
      <c r="X1777" s="336" t="s">
        <v>6293</v>
      </c>
      <c r="Y1777" s="336" t="s">
        <v>6264</v>
      </c>
    </row>
    <row r="1778" spans="22:25" x14ac:dyDescent="0.25">
      <c r="V1778" s="336" t="s">
        <v>230</v>
      </c>
      <c r="W1778" s="336" t="s">
        <v>4563</v>
      </c>
      <c r="X1778" s="336" t="s">
        <v>6294</v>
      </c>
      <c r="Y1778" s="336" t="s">
        <v>521</v>
      </c>
    </row>
    <row r="1779" spans="22:25" x14ac:dyDescent="0.25">
      <c r="V1779" s="336" t="s">
        <v>230</v>
      </c>
      <c r="W1779" s="336" t="s">
        <v>419</v>
      </c>
      <c r="X1779" s="336" t="s">
        <v>6295</v>
      </c>
      <c r="Y1779" s="336" t="s">
        <v>521</v>
      </c>
    </row>
    <row r="1780" spans="22:25" x14ac:dyDescent="0.25">
      <c r="V1780" s="336" t="s">
        <v>230</v>
      </c>
      <c r="W1780" s="336" t="s">
        <v>444</v>
      </c>
      <c r="X1780" s="336" t="s">
        <v>6296</v>
      </c>
      <c r="Y1780" s="336" t="s">
        <v>521</v>
      </c>
    </row>
    <row r="1781" spans="22:25" x14ac:dyDescent="0.25">
      <c r="V1781" s="336" t="s">
        <v>230</v>
      </c>
      <c r="W1781" s="336" t="s">
        <v>456</v>
      </c>
      <c r="X1781" s="336" t="s">
        <v>6297</v>
      </c>
      <c r="Y1781" s="336" t="s">
        <v>521</v>
      </c>
    </row>
    <row r="1782" spans="22:25" x14ac:dyDescent="0.25">
      <c r="V1782" s="336" t="s">
        <v>230</v>
      </c>
      <c r="W1782" s="336" t="s">
        <v>460</v>
      </c>
      <c r="X1782" s="336" t="s">
        <v>6298</v>
      </c>
      <c r="Y1782" s="336" t="s">
        <v>521</v>
      </c>
    </row>
    <row r="1783" spans="22:25" x14ac:dyDescent="0.25">
      <c r="V1783" s="336" t="s">
        <v>230</v>
      </c>
      <c r="W1783" s="336" t="s">
        <v>6299</v>
      </c>
      <c r="X1783" s="336" t="s">
        <v>6300</v>
      </c>
      <c r="Y1783" s="336" t="s">
        <v>521</v>
      </c>
    </row>
    <row r="1784" spans="22:25" x14ac:dyDescent="0.25">
      <c r="V1784" s="336" t="s">
        <v>230</v>
      </c>
      <c r="W1784" s="336" t="s">
        <v>633</v>
      </c>
      <c r="X1784" s="336" t="s">
        <v>6301</v>
      </c>
      <c r="Y1784" s="336" t="s">
        <v>521</v>
      </c>
    </row>
    <row r="1785" spans="22:25" x14ac:dyDescent="0.25">
      <c r="V1785" s="336" t="s">
        <v>230</v>
      </c>
      <c r="W1785" s="336" t="s">
        <v>6302</v>
      </c>
      <c r="X1785" s="336" t="s">
        <v>6303</v>
      </c>
      <c r="Y1785" s="336" t="s">
        <v>521</v>
      </c>
    </row>
    <row r="1786" spans="22:25" x14ac:dyDescent="0.25">
      <c r="V1786" s="336" t="s">
        <v>233</v>
      </c>
      <c r="W1786" s="336" t="s">
        <v>2585</v>
      </c>
      <c r="X1786" s="336" t="s">
        <v>6304</v>
      </c>
      <c r="Y1786" s="336" t="s">
        <v>5208</v>
      </c>
    </row>
    <row r="1787" spans="22:25" x14ac:dyDescent="0.25">
      <c r="V1787" s="336" t="s">
        <v>233</v>
      </c>
      <c r="W1787" s="336" t="s">
        <v>25</v>
      </c>
      <c r="X1787" s="336" t="s">
        <v>6305</v>
      </c>
      <c r="Y1787" s="336" t="s">
        <v>5208</v>
      </c>
    </row>
    <row r="1788" spans="22:25" x14ac:dyDescent="0.25">
      <c r="V1788" s="336" t="s">
        <v>233</v>
      </c>
      <c r="W1788" s="336" t="s">
        <v>43</v>
      </c>
      <c r="X1788" s="336" t="s">
        <v>6306</v>
      </c>
      <c r="Y1788" s="336" t="s">
        <v>5208</v>
      </c>
    </row>
    <row r="1789" spans="22:25" x14ac:dyDescent="0.25">
      <c r="V1789" s="336" t="s">
        <v>233</v>
      </c>
      <c r="W1789" s="336" t="s">
        <v>34</v>
      </c>
      <c r="X1789" s="336" t="s">
        <v>6307</v>
      </c>
      <c r="Y1789" s="336" t="s">
        <v>5208</v>
      </c>
    </row>
    <row r="1790" spans="22:25" x14ac:dyDescent="0.25">
      <c r="V1790" s="336" t="s">
        <v>233</v>
      </c>
      <c r="W1790" s="336" t="s">
        <v>49</v>
      </c>
      <c r="X1790" s="336" t="s">
        <v>6308</v>
      </c>
      <c r="Y1790" s="336" t="s">
        <v>5208</v>
      </c>
    </row>
    <row r="1791" spans="22:25" x14ac:dyDescent="0.25">
      <c r="V1791" s="336" t="s">
        <v>233</v>
      </c>
      <c r="W1791" s="336" t="s">
        <v>6309</v>
      </c>
      <c r="X1791" s="336" t="s">
        <v>6310</v>
      </c>
      <c r="Y1791" s="336" t="s">
        <v>5208</v>
      </c>
    </row>
    <row r="1792" spans="22:25" x14ac:dyDescent="0.25">
      <c r="V1792" s="336" t="s">
        <v>233</v>
      </c>
      <c r="W1792" s="336" t="s">
        <v>5065</v>
      </c>
      <c r="X1792" s="336" t="s">
        <v>6311</v>
      </c>
      <c r="Y1792" s="336" t="s">
        <v>5208</v>
      </c>
    </row>
    <row r="1793" spans="22:25" x14ac:dyDescent="0.25">
      <c r="V1793" s="336" t="s">
        <v>233</v>
      </c>
      <c r="W1793" s="336" t="s">
        <v>6312</v>
      </c>
      <c r="X1793" s="336" t="s">
        <v>6313</v>
      </c>
      <c r="Y1793" s="336" t="s">
        <v>5208</v>
      </c>
    </row>
    <row r="1794" spans="22:25" x14ac:dyDescent="0.25">
      <c r="V1794" s="336" t="s">
        <v>233</v>
      </c>
      <c r="W1794" s="336" t="s">
        <v>4742</v>
      </c>
      <c r="X1794" s="336" t="s">
        <v>6314</v>
      </c>
      <c r="Y1794" s="336" t="s">
        <v>5208</v>
      </c>
    </row>
    <row r="1795" spans="22:25" x14ac:dyDescent="0.25">
      <c r="V1795" s="336" t="s">
        <v>233</v>
      </c>
      <c r="W1795" s="336" t="s">
        <v>254</v>
      </c>
      <c r="X1795" s="336" t="s">
        <v>6315</v>
      </c>
      <c r="Y1795" s="336" t="s">
        <v>5208</v>
      </c>
    </row>
    <row r="1796" spans="22:25" x14ac:dyDescent="0.25">
      <c r="V1796" s="336" t="s">
        <v>233</v>
      </c>
      <c r="W1796" s="336" t="s">
        <v>290</v>
      </c>
      <c r="X1796" s="336" t="s">
        <v>6316</v>
      </c>
      <c r="Y1796" s="336" t="s">
        <v>5208</v>
      </c>
    </row>
    <row r="1797" spans="22:25" x14ac:dyDescent="0.25">
      <c r="V1797" s="336" t="s">
        <v>233</v>
      </c>
      <c r="W1797" s="336" t="s">
        <v>324</v>
      </c>
      <c r="X1797" s="336" t="s">
        <v>6317</v>
      </c>
      <c r="Y1797" s="336" t="s">
        <v>5208</v>
      </c>
    </row>
    <row r="1798" spans="22:25" x14ac:dyDescent="0.25">
      <c r="V1798" s="336" t="s">
        <v>233</v>
      </c>
      <c r="W1798" s="336" t="s">
        <v>336</v>
      </c>
      <c r="X1798" s="336" t="s">
        <v>6318</v>
      </c>
      <c r="Y1798" s="336" t="s">
        <v>5208</v>
      </c>
    </row>
    <row r="1799" spans="22:25" x14ac:dyDescent="0.25">
      <c r="V1799" s="336" t="s">
        <v>233</v>
      </c>
      <c r="W1799" s="336" t="s">
        <v>346</v>
      </c>
      <c r="X1799" s="336" t="s">
        <v>6319</v>
      </c>
      <c r="Y1799" s="336" t="s">
        <v>5208</v>
      </c>
    </row>
    <row r="1800" spans="22:25" x14ac:dyDescent="0.25">
      <c r="V1800" s="336" t="s">
        <v>233</v>
      </c>
      <c r="W1800" s="336" t="s">
        <v>389</v>
      </c>
      <c r="X1800" s="336" t="s">
        <v>6320</v>
      </c>
      <c r="Y1800" s="336" t="s">
        <v>5208</v>
      </c>
    </row>
    <row r="1801" spans="22:25" x14ac:dyDescent="0.25">
      <c r="V1801" s="336" t="s">
        <v>233</v>
      </c>
      <c r="W1801" s="336" t="s">
        <v>407</v>
      </c>
      <c r="X1801" s="336" t="s">
        <v>6321</v>
      </c>
      <c r="Y1801" s="336" t="s">
        <v>5208</v>
      </c>
    </row>
    <row r="1802" spans="22:25" x14ac:dyDescent="0.25">
      <c r="V1802" s="336" t="s">
        <v>233</v>
      </c>
      <c r="W1802" s="336" t="s">
        <v>2968</v>
      </c>
      <c r="X1802" s="336" t="s">
        <v>6322</v>
      </c>
      <c r="Y1802" s="336" t="s">
        <v>5208</v>
      </c>
    </row>
    <row r="1803" spans="22:25" x14ac:dyDescent="0.25">
      <c r="V1803" s="336" t="s">
        <v>233</v>
      </c>
      <c r="W1803" s="336" t="s">
        <v>641</v>
      </c>
      <c r="X1803" s="336" t="s">
        <v>6323</v>
      </c>
      <c r="Y1803" s="336" t="s">
        <v>5208</v>
      </c>
    </row>
    <row r="1804" spans="22:25" x14ac:dyDescent="0.25">
      <c r="V1804" s="336" t="s">
        <v>235</v>
      </c>
      <c r="W1804" s="336">
        <v>1</v>
      </c>
      <c r="X1804" s="336" t="s">
        <v>6324</v>
      </c>
      <c r="Y1804" s="336" t="s">
        <v>2611</v>
      </c>
    </row>
    <row r="1805" spans="22:25" x14ac:dyDescent="0.25">
      <c r="V1805" s="336" t="s">
        <v>235</v>
      </c>
      <c r="W1805" s="336">
        <v>2</v>
      </c>
      <c r="X1805" s="336" t="s">
        <v>6325</v>
      </c>
      <c r="Y1805" s="336" t="s">
        <v>2611</v>
      </c>
    </row>
    <row r="1806" spans="22:25" x14ac:dyDescent="0.25">
      <c r="V1806" s="336" t="s">
        <v>235</v>
      </c>
      <c r="W1806" s="336">
        <v>3</v>
      </c>
      <c r="X1806" s="336" t="s">
        <v>6326</v>
      </c>
      <c r="Y1806" s="336" t="s">
        <v>2611</v>
      </c>
    </row>
    <row r="1807" spans="22:25" x14ac:dyDescent="0.25">
      <c r="V1807" s="336" t="s">
        <v>235</v>
      </c>
      <c r="W1807" s="336">
        <v>4</v>
      </c>
      <c r="X1807" s="336" t="s">
        <v>6327</v>
      </c>
      <c r="Y1807" s="336" t="s">
        <v>2611</v>
      </c>
    </row>
    <row r="1808" spans="22:25" x14ac:dyDescent="0.25">
      <c r="V1808" s="336" t="s">
        <v>235</v>
      </c>
      <c r="W1808" s="336">
        <v>5</v>
      </c>
      <c r="X1808" s="336" t="s">
        <v>6328</v>
      </c>
      <c r="Y1808" s="336" t="s">
        <v>2611</v>
      </c>
    </row>
    <row r="1809" spans="22:25" x14ac:dyDescent="0.25">
      <c r="V1809" s="336" t="s">
        <v>235</v>
      </c>
      <c r="W1809" s="336">
        <v>6</v>
      </c>
      <c r="X1809" s="336" t="s">
        <v>6329</v>
      </c>
      <c r="Y1809" s="336" t="s">
        <v>2611</v>
      </c>
    </row>
    <row r="1810" spans="22:25" x14ac:dyDescent="0.25">
      <c r="V1810" s="336" t="s">
        <v>235</v>
      </c>
      <c r="W1810" s="336">
        <v>7</v>
      </c>
      <c r="X1810" s="336" t="s">
        <v>6330</v>
      </c>
      <c r="Y1810" s="336" t="s">
        <v>2611</v>
      </c>
    </row>
    <row r="1811" spans="22:25" x14ac:dyDescent="0.25">
      <c r="V1811" s="336" t="s">
        <v>235</v>
      </c>
      <c r="W1811" s="336">
        <v>8</v>
      </c>
      <c r="X1811" s="336" t="s">
        <v>6331</v>
      </c>
      <c r="Y1811" s="336" t="s">
        <v>2611</v>
      </c>
    </row>
    <row r="1812" spans="22:25" x14ac:dyDescent="0.25">
      <c r="V1812" s="336" t="s">
        <v>235</v>
      </c>
      <c r="W1812" s="336">
        <v>10</v>
      </c>
      <c r="X1812" s="336" t="s">
        <v>6332</v>
      </c>
      <c r="Y1812" s="336" t="s">
        <v>2611</v>
      </c>
    </row>
    <row r="1813" spans="22:25" x14ac:dyDescent="0.25">
      <c r="V1813" s="336" t="s">
        <v>235</v>
      </c>
      <c r="W1813" s="336">
        <v>11</v>
      </c>
      <c r="X1813" s="336" t="s">
        <v>6333</v>
      </c>
      <c r="Y1813" s="336" t="s">
        <v>2611</v>
      </c>
    </row>
    <row r="1814" spans="22:25" x14ac:dyDescent="0.25">
      <c r="V1814" s="336" t="s">
        <v>235</v>
      </c>
      <c r="W1814" s="336">
        <v>12</v>
      </c>
      <c r="X1814" s="336" t="s">
        <v>6334</v>
      </c>
      <c r="Y1814" s="336" t="s">
        <v>2611</v>
      </c>
    </row>
    <row r="1815" spans="22:25" x14ac:dyDescent="0.25">
      <c r="V1815" s="336" t="s">
        <v>235</v>
      </c>
      <c r="W1815" s="336">
        <v>13</v>
      </c>
      <c r="X1815" s="336" t="s">
        <v>6335</v>
      </c>
      <c r="Y1815" s="336" t="s">
        <v>2611</v>
      </c>
    </row>
    <row r="1816" spans="22:25" x14ac:dyDescent="0.25">
      <c r="V1816" s="336" t="s">
        <v>235</v>
      </c>
      <c r="W1816" s="336">
        <v>14</v>
      </c>
      <c r="X1816" s="336" t="s">
        <v>6336</v>
      </c>
      <c r="Y1816" s="336" t="s">
        <v>2611</v>
      </c>
    </row>
    <row r="1817" spans="22:25" x14ac:dyDescent="0.25">
      <c r="V1817" s="336" t="s">
        <v>235</v>
      </c>
      <c r="W1817" s="336">
        <v>15</v>
      </c>
      <c r="X1817" s="336" t="s">
        <v>6337</v>
      </c>
      <c r="Y1817" s="336" t="s">
        <v>2611</v>
      </c>
    </row>
    <row r="1818" spans="22:25" x14ac:dyDescent="0.25">
      <c r="V1818" s="336" t="s">
        <v>235</v>
      </c>
      <c r="W1818" s="336">
        <v>16</v>
      </c>
      <c r="X1818" s="336" t="s">
        <v>6338</v>
      </c>
      <c r="Y1818" s="336" t="s">
        <v>2611</v>
      </c>
    </row>
    <row r="1819" spans="22:25" x14ac:dyDescent="0.25">
      <c r="V1819" s="336" t="s">
        <v>235</v>
      </c>
      <c r="W1819" s="336">
        <v>17</v>
      </c>
      <c r="X1819" s="336" t="s">
        <v>6339</v>
      </c>
      <c r="Y1819" s="336" t="s">
        <v>2611</v>
      </c>
    </row>
    <row r="1820" spans="22:25" x14ac:dyDescent="0.25">
      <c r="V1820" s="336" t="s">
        <v>235</v>
      </c>
      <c r="W1820" s="336">
        <v>18</v>
      </c>
      <c r="X1820" s="336" t="s">
        <v>6340</v>
      </c>
      <c r="Y1820" s="336" t="s">
        <v>2611</v>
      </c>
    </row>
    <row r="1821" spans="22:25" x14ac:dyDescent="0.25">
      <c r="V1821" s="336" t="s">
        <v>235</v>
      </c>
      <c r="W1821" s="336">
        <v>19</v>
      </c>
      <c r="X1821" s="336" t="s">
        <v>6341</v>
      </c>
      <c r="Y1821" s="336" t="s">
        <v>2611</v>
      </c>
    </row>
    <row r="1822" spans="22:25" x14ac:dyDescent="0.25">
      <c r="V1822" s="336" t="s">
        <v>235</v>
      </c>
      <c r="W1822" s="336">
        <v>20</v>
      </c>
      <c r="X1822" s="336" t="s">
        <v>6342</v>
      </c>
      <c r="Y1822" s="336" t="s">
        <v>2611</v>
      </c>
    </row>
    <row r="1823" spans="22:25" x14ac:dyDescent="0.25">
      <c r="V1823" s="336" t="s">
        <v>235</v>
      </c>
      <c r="W1823" s="336">
        <v>21</v>
      </c>
      <c r="X1823" s="336" t="s">
        <v>6343</v>
      </c>
      <c r="Y1823" s="336" t="s">
        <v>2611</v>
      </c>
    </row>
    <row r="1824" spans="22:25" x14ac:dyDescent="0.25">
      <c r="V1824" s="336" t="s">
        <v>235</v>
      </c>
      <c r="W1824" s="336">
        <v>22</v>
      </c>
      <c r="X1824" s="336" t="s">
        <v>6344</v>
      </c>
      <c r="Y1824" s="336" t="s">
        <v>2611</v>
      </c>
    </row>
    <row r="1825" spans="22:25" x14ac:dyDescent="0.25">
      <c r="V1825" s="336" t="s">
        <v>235</v>
      </c>
      <c r="W1825" s="336">
        <v>23</v>
      </c>
      <c r="X1825" s="336" t="s">
        <v>6345</v>
      </c>
      <c r="Y1825" s="336" t="s">
        <v>2611</v>
      </c>
    </row>
    <row r="1826" spans="22:25" x14ac:dyDescent="0.25">
      <c r="V1826" s="336" t="s">
        <v>235</v>
      </c>
      <c r="W1826" s="336">
        <v>24</v>
      </c>
      <c r="X1826" s="336" t="s">
        <v>6346</v>
      </c>
      <c r="Y1826" s="336" t="s">
        <v>2611</v>
      </c>
    </row>
    <row r="1827" spans="22:25" x14ac:dyDescent="0.25">
      <c r="V1827" s="336" t="s">
        <v>235</v>
      </c>
      <c r="W1827" s="336">
        <v>25</v>
      </c>
      <c r="X1827" s="336" t="s">
        <v>6347</v>
      </c>
      <c r="Y1827" s="336" t="s">
        <v>2611</v>
      </c>
    </row>
    <row r="1828" spans="22:25" x14ac:dyDescent="0.25">
      <c r="V1828" s="336" t="s">
        <v>235</v>
      </c>
      <c r="W1828" s="336">
        <v>26</v>
      </c>
      <c r="X1828" s="336" t="s">
        <v>6348</v>
      </c>
      <c r="Y1828" s="336" t="s">
        <v>2611</v>
      </c>
    </row>
    <row r="1829" spans="22:25" x14ac:dyDescent="0.25">
      <c r="V1829" s="336" t="s">
        <v>235</v>
      </c>
      <c r="W1829" s="336">
        <v>27</v>
      </c>
      <c r="X1829" s="336" t="s">
        <v>6349</v>
      </c>
      <c r="Y1829" s="336" t="s">
        <v>2611</v>
      </c>
    </row>
    <row r="1830" spans="22:25" x14ac:dyDescent="0.25">
      <c r="V1830" s="336" t="s">
        <v>235</v>
      </c>
      <c r="W1830" s="336">
        <v>28</v>
      </c>
      <c r="X1830" s="336" t="s">
        <v>6350</v>
      </c>
      <c r="Y1830" s="336" t="s">
        <v>2611</v>
      </c>
    </row>
    <row r="1831" spans="22:25" x14ac:dyDescent="0.25">
      <c r="V1831" s="336" t="s">
        <v>235</v>
      </c>
      <c r="W1831" s="336">
        <v>29</v>
      </c>
      <c r="X1831" s="336" t="s">
        <v>6351</v>
      </c>
      <c r="Y1831" s="336" t="s">
        <v>2611</v>
      </c>
    </row>
    <row r="1832" spans="22:25" x14ac:dyDescent="0.25">
      <c r="V1832" s="336" t="s">
        <v>235</v>
      </c>
      <c r="W1832" s="336">
        <v>30</v>
      </c>
      <c r="X1832" s="336" t="s">
        <v>6352</v>
      </c>
      <c r="Y1832" s="336" t="s">
        <v>2611</v>
      </c>
    </row>
    <row r="1833" spans="22:25" x14ac:dyDescent="0.25">
      <c r="V1833" s="336" t="s">
        <v>235</v>
      </c>
      <c r="W1833" s="336">
        <v>31</v>
      </c>
      <c r="X1833" s="336" t="s">
        <v>6353</v>
      </c>
      <c r="Y1833" s="336" t="s">
        <v>2611</v>
      </c>
    </row>
    <row r="1834" spans="22:25" x14ac:dyDescent="0.25">
      <c r="V1834" s="336" t="s">
        <v>235</v>
      </c>
      <c r="W1834" s="336">
        <v>32</v>
      </c>
      <c r="X1834" s="336" t="s">
        <v>6354</v>
      </c>
      <c r="Y1834" s="336" t="s">
        <v>2611</v>
      </c>
    </row>
    <row r="1835" spans="22:25" x14ac:dyDescent="0.25">
      <c r="V1835" s="336" t="s">
        <v>237</v>
      </c>
      <c r="W1835" s="336">
        <v>1</v>
      </c>
      <c r="X1835" s="336" t="s">
        <v>6355</v>
      </c>
      <c r="Y1835" s="336" t="s">
        <v>2925</v>
      </c>
    </row>
    <row r="1836" spans="22:25" x14ac:dyDescent="0.25">
      <c r="V1836" s="336" t="s">
        <v>237</v>
      </c>
      <c r="W1836" s="336">
        <v>2</v>
      </c>
      <c r="X1836" s="336" t="s">
        <v>6356</v>
      </c>
      <c r="Y1836" s="336" t="s">
        <v>2925</v>
      </c>
    </row>
    <row r="1837" spans="22:25" x14ac:dyDescent="0.25">
      <c r="V1837" s="336" t="s">
        <v>237</v>
      </c>
      <c r="W1837" s="336">
        <v>3</v>
      </c>
      <c r="X1837" s="336" t="s">
        <v>6357</v>
      </c>
      <c r="Y1837" s="336" t="s">
        <v>2925</v>
      </c>
    </row>
    <row r="1838" spans="22:25" x14ac:dyDescent="0.25">
      <c r="V1838" s="336" t="s">
        <v>237</v>
      </c>
      <c r="W1838" s="336">
        <v>4</v>
      </c>
      <c r="X1838" s="336" t="s">
        <v>6358</v>
      </c>
      <c r="Y1838" s="336" t="s">
        <v>2925</v>
      </c>
    </row>
    <row r="1839" spans="22:25" x14ac:dyDescent="0.25">
      <c r="V1839" s="336" t="s">
        <v>237</v>
      </c>
      <c r="W1839" s="336">
        <v>5</v>
      </c>
      <c r="X1839" s="336" t="s">
        <v>6359</v>
      </c>
      <c r="Y1839" s="336" t="s">
        <v>2925</v>
      </c>
    </row>
    <row r="1840" spans="22:25" x14ac:dyDescent="0.25">
      <c r="V1840" s="336" t="s">
        <v>237</v>
      </c>
      <c r="W1840" s="336">
        <v>6</v>
      </c>
      <c r="X1840" s="336" t="s">
        <v>6360</v>
      </c>
      <c r="Y1840" s="336" t="s">
        <v>2925</v>
      </c>
    </row>
    <row r="1841" spans="22:25" x14ac:dyDescent="0.25">
      <c r="V1841" s="336" t="s">
        <v>237</v>
      </c>
      <c r="W1841" s="336">
        <v>7</v>
      </c>
      <c r="X1841" s="336" t="s">
        <v>6361</v>
      </c>
      <c r="Y1841" s="336" t="s">
        <v>2925</v>
      </c>
    </row>
    <row r="1842" spans="22:25" x14ac:dyDescent="0.25">
      <c r="V1842" s="336" t="s">
        <v>237</v>
      </c>
      <c r="W1842" s="336">
        <v>8</v>
      </c>
      <c r="X1842" s="336" t="s">
        <v>6362</v>
      </c>
      <c r="Y1842" s="336" t="s">
        <v>2925</v>
      </c>
    </row>
    <row r="1843" spans="22:25" x14ac:dyDescent="0.25">
      <c r="V1843" s="336" t="s">
        <v>239</v>
      </c>
      <c r="W1843" s="336" t="s">
        <v>24</v>
      </c>
      <c r="X1843" s="336" t="s">
        <v>6363</v>
      </c>
      <c r="Y1843" s="336" t="s">
        <v>2611</v>
      </c>
    </row>
    <row r="1844" spans="22:25" x14ac:dyDescent="0.25">
      <c r="V1844" s="336" t="s">
        <v>239</v>
      </c>
      <c r="W1844" s="336" t="s">
        <v>17</v>
      </c>
      <c r="X1844" s="336" t="s">
        <v>6364</v>
      </c>
      <c r="Y1844" s="336" t="s">
        <v>2611</v>
      </c>
    </row>
    <row r="1845" spans="22:25" x14ac:dyDescent="0.25">
      <c r="V1845" s="336" t="s">
        <v>239</v>
      </c>
      <c r="W1845" s="336" t="s">
        <v>2585</v>
      </c>
      <c r="X1845" s="336" t="s">
        <v>6365</v>
      </c>
      <c r="Y1845" s="336" t="s">
        <v>2611</v>
      </c>
    </row>
    <row r="1846" spans="22:25" x14ac:dyDescent="0.25">
      <c r="V1846" s="336" t="s">
        <v>239</v>
      </c>
      <c r="W1846" s="336" t="s">
        <v>21</v>
      </c>
      <c r="X1846" s="336" t="s">
        <v>6366</v>
      </c>
      <c r="Y1846" s="336" t="s">
        <v>2611</v>
      </c>
    </row>
    <row r="1847" spans="22:25" x14ac:dyDescent="0.25">
      <c r="V1847" s="336" t="s">
        <v>239</v>
      </c>
      <c r="W1847" s="336" t="s">
        <v>4496</v>
      </c>
      <c r="X1847" s="336" t="s">
        <v>6367</v>
      </c>
      <c r="Y1847" s="336" t="s">
        <v>2611</v>
      </c>
    </row>
    <row r="1848" spans="22:25" x14ac:dyDescent="0.25">
      <c r="V1848" s="336" t="s">
        <v>239</v>
      </c>
      <c r="W1848" s="336" t="s">
        <v>23</v>
      </c>
      <c r="X1848" s="336" t="s">
        <v>6368</v>
      </c>
      <c r="Y1848" s="336" t="s">
        <v>2611</v>
      </c>
    </row>
    <row r="1849" spans="22:25" x14ac:dyDescent="0.25">
      <c r="V1849" s="336" t="s">
        <v>239</v>
      </c>
      <c r="W1849" s="336" t="s">
        <v>25</v>
      </c>
      <c r="X1849" s="336" t="s">
        <v>6369</v>
      </c>
      <c r="Y1849" s="336" t="s">
        <v>2611</v>
      </c>
    </row>
    <row r="1850" spans="22:25" x14ac:dyDescent="0.25">
      <c r="V1850" s="336" t="s">
        <v>239</v>
      </c>
      <c r="W1850" s="336" t="s">
        <v>29</v>
      </c>
      <c r="X1850" s="336" t="s">
        <v>6370</v>
      </c>
      <c r="Y1850" s="336" t="s">
        <v>2611</v>
      </c>
    </row>
    <row r="1851" spans="22:25" x14ac:dyDescent="0.25">
      <c r="V1851" s="336" t="s">
        <v>239</v>
      </c>
      <c r="W1851" s="336" t="s">
        <v>2935</v>
      </c>
      <c r="X1851" s="336" t="s">
        <v>6371</v>
      </c>
      <c r="Y1851" s="336" t="s">
        <v>2611</v>
      </c>
    </row>
    <row r="1852" spans="22:25" x14ac:dyDescent="0.25">
      <c r="V1852" s="336" t="s">
        <v>239</v>
      </c>
      <c r="W1852" s="336" t="s">
        <v>43</v>
      </c>
      <c r="X1852" s="336" t="s">
        <v>6372</v>
      </c>
      <c r="Y1852" s="336" t="s">
        <v>2611</v>
      </c>
    </row>
    <row r="1853" spans="22:25" x14ac:dyDescent="0.25">
      <c r="V1853" s="336" t="s">
        <v>239</v>
      </c>
      <c r="W1853" s="336" t="s">
        <v>49</v>
      </c>
      <c r="X1853" s="336" t="s">
        <v>6373</v>
      </c>
      <c r="Y1853" s="336" t="s">
        <v>2611</v>
      </c>
    </row>
    <row r="1854" spans="22:25" x14ac:dyDescent="0.25">
      <c r="V1854" s="336" t="s">
        <v>239</v>
      </c>
      <c r="W1854" s="336" t="s">
        <v>51</v>
      </c>
      <c r="X1854" s="336" t="s">
        <v>6374</v>
      </c>
      <c r="Y1854" s="336" t="s">
        <v>2611</v>
      </c>
    </row>
    <row r="1855" spans="22:25" x14ac:dyDescent="0.25">
      <c r="V1855" s="336" t="s">
        <v>239</v>
      </c>
      <c r="W1855" s="336" t="s">
        <v>132</v>
      </c>
      <c r="X1855" s="336" t="s">
        <v>6375</v>
      </c>
      <c r="Y1855" s="336" t="s">
        <v>2611</v>
      </c>
    </row>
    <row r="1856" spans="22:25" x14ac:dyDescent="0.25">
      <c r="V1856" s="336" t="s">
        <v>239</v>
      </c>
      <c r="W1856" s="336" t="s">
        <v>48</v>
      </c>
      <c r="X1856" s="336" t="s">
        <v>6376</v>
      </c>
      <c r="Y1856" s="336" t="s">
        <v>2611</v>
      </c>
    </row>
    <row r="1857" spans="22:25" x14ac:dyDescent="0.25">
      <c r="V1857" s="336" t="s">
        <v>239</v>
      </c>
      <c r="W1857" s="336" t="s">
        <v>41</v>
      </c>
      <c r="X1857" s="336" t="s">
        <v>6377</v>
      </c>
      <c r="Y1857" s="336" t="s">
        <v>2611</v>
      </c>
    </row>
    <row r="1858" spans="22:25" x14ac:dyDescent="0.25">
      <c r="V1858" s="336" t="s">
        <v>239</v>
      </c>
      <c r="W1858" s="336" t="s">
        <v>46</v>
      </c>
      <c r="X1858" s="336" t="s">
        <v>6378</v>
      </c>
      <c r="Y1858" s="336" t="s">
        <v>2611</v>
      </c>
    </row>
    <row r="1859" spans="22:25" x14ac:dyDescent="0.25">
      <c r="V1859" s="336" t="s">
        <v>239</v>
      </c>
      <c r="W1859" s="336" t="s">
        <v>31</v>
      </c>
      <c r="X1859" s="336" t="s">
        <v>6379</v>
      </c>
      <c r="Y1859" s="336" t="s">
        <v>2611</v>
      </c>
    </row>
    <row r="1860" spans="22:25" x14ac:dyDescent="0.25">
      <c r="V1860" s="336" t="s">
        <v>239</v>
      </c>
      <c r="W1860" s="336" t="s">
        <v>40</v>
      </c>
      <c r="X1860" s="336" t="s">
        <v>6380</v>
      </c>
      <c r="Y1860" s="336" t="s">
        <v>2611</v>
      </c>
    </row>
    <row r="1861" spans="22:25" x14ac:dyDescent="0.25">
      <c r="V1861" s="336" t="s">
        <v>239</v>
      </c>
      <c r="W1861" s="336" t="s">
        <v>37</v>
      </c>
      <c r="X1861" s="336" t="s">
        <v>6381</v>
      </c>
      <c r="Y1861" s="336" t="s">
        <v>2611</v>
      </c>
    </row>
    <row r="1862" spans="22:25" x14ac:dyDescent="0.25">
      <c r="V1862" s="336" t="s">
        <v>239</v>
      </c>
      <c r="W1862" s="336" t="s">
        <v>54</v>
      </c>
      <c r="X1862" s="336" t="s">
        <v>6382</v>
      </c>
      <c r="Y1862" s="336" t="s">
        <v>2611</v>
      </c>
    </row>
    <row r="1863" spans="22:25" x14ac:dyDescent="0.25">
      <c r="V1863" s="336" t="s">
        <v>239</v>
      </c>
      <c r="W1863" s="336" t="s">
        <v>6383</v>
      </c>
      <c r="X1863" s="336" t="s">
        <v>6384</v>
      </c>
      <c r="Y1863" s="336" t="s">
        <v>2611</v>
      </c>
    </row>
    <row r="1864" spans="22:25" x14ac:dyDescent="0.25">
      <c r="V1864" s="336" t="s">
        <v>239</v>
      </c>
      <c r="W1864" s="336" t="s">
        <v>4505</v>
      </c>
      <c r="X1864" s="336" t="s">
        <v>6385</v>
      </c>
      <c r="Y1864" s="336" t="s">
        <v>2611</v>
      </c>
    </row>
    <row r="1865" spans="22:25" x14ac:dyDescent="0.25">
      <c r="V1865" s="336" t="s">
        <v>239</v>
      </c>
      <c r="W1865" s="336" t="s">
        <v>150</v>
      </c>
      <c r="X1865" s="336" t="s">
        <v>6386</v>
      </c>
      <c r="Y1865" s="336" t="s">
        <v>2611</v>
      </c>
    </row>
    <row r="1866" spans="22:25" x14ac:dyDescent="0.25">
      <c r="V1866" s="336" t="s">
        <v>239</v>
      </c>
      <c r="W1866" s="336" t="s">
        <v>69</v>
      </c>
      <c r="X1866" s="336" t="s">
        <v>6387</v>
      </c>
      <c r="Y1866" s="336" t="s">
        <v>2611</v>
      </c>
    </row>
    <row r="1867" spans="22:25" x14ac:dyDescent="0.25">
      <c r="V1867" s="336" t="s">
        <v>239</v>
      </c>
      <c r="W1867" s="336" t="s">
        <v>59</v>
      </c>
      <c r="X1867" s="336" t="s">
        <v>6388</v>
      </c>
      <c r="Y1867" s="336" t="s">
        <v>2611</v>
      </c>
    </row>
    <row r="1868" spans="22:25" x14ac:dyDescent="0.25">
      <c r="V1868" s="336" t="s">
        <v>239</v>
      </c>
      <c r="W1868" s="336" t="s">
        <v>60</v>
      </c>
      <c r="X1868" s="336" t="s">
        <v>6389</v>
      </c>
      <c r="Y1868" s="336" t="s">
        <v>2611</v>
      </c>
    </row>
    <row r="1869" spans="22:25" x14ac:dyDescent="0.25">
      <c r="V1869" s="336" t="s">
        <v>239</v>
      </c>
      <c r="W1869" s="336" t="s">
        <v>63</v>
      </c>
      <c r="X1869" s="336" t="s">
        <v>6390</v>
      </c>
      <c r="Y1869" s="336" t="s">
        <v>2611</v>
      </c>
    </row>
    <row r="1870" spans="22:25" x14ac:dyDescent="0.25">
      <c r="V1870" s="336" t="s">
        <v>239</v>
      </c>
      <c r="W1870" s="336" t="s">
        <v>68</v>
      </c>
      <c r="X1870" s="336" t="s">
        <v>6391</v>
      </c>
      <c r="Y1870" s="336" t="s">
        <v>2611</v>
      </c>
    </row>
    <row r="1871" spans="22:25" x14ac:dyDescent="0.25">
      <c r="V1871" s="336" t="s">
        <v>239</v>
      </c>
      <c r="W1871" s="336" t="s">
        <v>3251</v>
      </c>
      <c r="X1871" s="336" t="s">
        <v>6392</v>
      </c>
      <c r="Y1871" s="336" t="s">
        <v>2611</v>
      </c>
    </row>
    <row r="1872" spans="22:25" x14ac:dyDescent="0.25">
      <c r="V1872" s="336" t="s">
        <v>239</v>
      </c>
      <c r="W1872" s="336" t="s">
        <v>539</v>
      </c>
      <c r="X1872" s="336" t="s">
        <v>6393</v>
      </c>
      <c r="Y1872" s="336" t="s">
        <v>2611</v>
      </c>
    </row>
    <row r="1873" spans="22:25" x14ac:dyDescent="0.25">
      <c r="V1873" s="336" t="s">
        <v>239</v>
      </c>
      <c r="W1873" s="336" t="s">
        <v>74</v>
      </c>
      <c r="X1873" s="336" t="s">
        <v>6394</v>
      </c>
      <c r="Y1873" s="336" t="s">
        <v>2611</v>
      </c>
    </row>
    <row r="1874" spans="22:25" x14ac:dyDescent="0.25">
      <c r="V1874" s="336" t="s">
        <v>239</v>
      </c>
      <c r="W1874" s="336" t="s">
        <v>4865</v>
      </c>
      <c r="X1874" s="336" t="s">
        <v>6395</v>
      </c>
      <c r="Y1874" s="336" t="s">
        <v>2611</v>
      </c>
    </row>
    <row r="1875" spans="22:25" x14ac:dyDescent="0.25">
      <c r="V1875" s="336" t="s">
        <v>239</v>
      </c>
      <c r="W1875" s="336" t="s">
        <v>6396</v>
      </c>
      <c r="X1875" s="336" t="s">
        <v>6397</v>
      </c>
      <c r="Y1875" s="336" t="s">
        <v>2611</v>
      </c>
    </row>
    <row r="1876" spans="22:25" x14ac:dyDescent="0.25">
      <c r="V1876" s="336" t="s">
        <v>239</v>
      </c>
      <c r="W1876" s="336" t="s">
        <v>6145</v>
      </c>
      <c r="X1876" s="336" t="s">
        <v>6398</v>
      </c>
      <c r="Y1876" s="336" t="s">
        <v>2611</v>
      </c>
    </row>
    <row r="1877" spans="22:25" x14ac:dyDescent="0.25">
      <c r="V1877" s="336" t="s">
        <v>239</v>
      </c>
      <c r="W1877" s="336" t="s">
        <v>6399</v>
      </c>
      <c r="X1877" s="336" t="s">
        <v>6400</v>
      </c>
      <c r="Y1877" s="336" t="s">
        <v>2611</v>
      </c>
    </row>
    <row r="1878" spans="22:25" x14ac:dyDescent="0.25">
      <c r="V1878" s="336" t="s">
        <v>239</v>
      </c>
      <c r="W1878" s="336" t="s">
        <v>89</v>
      </c>
      <c r="X1878" s="336" t="s">
        <v>6401</v>
      </c>
      <c r="Y1878" s="336" t="s">
        <v>2611</v>
      </c>
    </row>
    <row r="1879" spans="22:25" x14ac:dyDescent="0.25">
      <c r="V1879" s="336" t="s">
        <v>239</v>
      </c>
      <c r="W1879" s="336" t="s">
        <v>183</v>
      </c>
      <c r="X1879" s="336" t="s">
        <v>6402</v>
      </c>
      <c r="Y1879" s="336" t="s">
        <v>2611</v>
      </c>
    </row>
    <row r="1880" spans="22:25" x14ac:dyDescent="0.25">
      <c r="V1880" s="336" t="s">
        <v>239</v>
      </c>
      <c r="W1880" s="336" t="s">
        <v>90</v>
      </c>
      <c r="X1880" s="336" t="s">
        <v>6403</v>
      </c>
      <c r="Y1880" s="336" t="s">
        <v>2611</v>
      </c>
    </row>
    <row r="1881" spans="22:25" x14ac:dyDescent="0.25">
      <c r="V1881" s="336" t="s">
        <v>239</v>
      </c>
      <c r="W1881" s="336" t="s">
        <v>96</v>
      </c>
      <c r="X1881" s="336" t="s">
        <v>6404</v>
      </c>
      <c r="Y1881" s="336" t="s">
        <v>2611</v>
      </c>
    </row>
    <row r="1882" spans="22:25" x14ac:dyDescent="0.25">
      <c r="V1882" s="336" t="s">
        <v>239</v>
      </c>
      <c r="W1882" s="336" t="s">
        <v>4520</v>
      </c>
      <c r="X1882" s="336" t="s">
        <v>6405</v>
      </c>
      <c r="Y1882" s="336" t="s">
        <v>2611</v>
      </c>
    </row>
    <row r="1883" spans="22:25" x14ac:dyDescent="0.25">
      <c r="V1883" s="336" t="s">
        <v>239</v>
      </c>
      <c r="W1883" s="336" t="s">
        <v>100</v>
      </c>
      <c r="X1883" s="336" t="s">
        <v>6406</v>
      </c>
      <c r="Y1883" s="336" t="s">
        <v>2611</v>
      </c>
    </row>
    <row r="1884" spans="22:25" x14ac:dyDescent="0.25">
      <c r="V1884" s="336" t="s">
        <v>239</v>
      </c>
      <c r="W1884" s="336" t="s">
        <v>228</v>
      </c>
      <c r="X1884" s="336" t="s">
        <v>6407</v>
      </c>
      <c r="Y1884" s="336" t="s">
        <v>2611</v>
      </c>
    </row>
    <row r="1885" spans="22:25" x14ac:dyDescent="0.25">
      <c r="V1885" s="336" t="s">
        <v>239</v>
      </c>
      <c r="W1885" s="336" t="s">
        <v>237</v>
      </c>
      <c r="X1885" s="336" t="s">
        <v>6408</v>
      </c>
      <c r="Y1885" s="336" t="s">
        <v>2611</v>
      </c>
    </row>
    <row r="1886" spans="22:25" x14ac:dyDescent="0.25">
      <c r="V1886" s="336" t="s">
        <v>239</v>
      </c>
      <c r="W1886" s="336" t="s">
        <v>261</v>
      </c>
      <c r="X1886" s="336" t="s">
        <v>6409</v>
      </c>
      <c r="Y1886" s="336" t="s">
        <v>2611</v>
      </c>
    </row>
    <row r="1887" spans="22:25" x14ac:dyDescent="0.25">
      <c r="V1887" s="336" t="s">
        <v>239</v>
      </c>
      <c r="W1887" s="336" t="s">
        <v>272</v>
      </c>
      <c r="X1887" s="336" t="s">
        <v>6410</v>
      </c>
      <c r="Y1887" s="336" t="s">
        <v>2611</v>
      </c>
    </row>
    <row r="1888" spans="22:25" x14ac:dyDescent="0.25">
      <c r="V1888" s="336" t="s">
        <v>239</v>
      </c>
      <c r="W1888" s="336" t="s">
        <v>5281</v>
      </c>
      <c r="X1888" s="336" t="s">
        <v>6411</v>
      </c>
      <c r="Y1888" s="336" t="s">
        <v>2611</v>
      </c>
    </row>
    <row r="1889" spans="22:25" x14ac:dyDescent="0.25">
      <c r="V1889" s="336" t="s">
        <v>239</v>
      </c>
      <c r="W1889" s="336" t="s">
        <v>274</v>
      </c>
      <c r="X1889" s="336" t="s">
        <v>6412</v>
      </c>
      <c r="Y1889" s="336" t="s">
        <v>2611</v>
      </c>
    </row>
    <row r="1890" spans="22:25" x14ac:dyDescent="0.25">
      <c r="V1890" s="336" t="s">
        <v>239</v>
      </c>
      <c r="W1890" s="336" t="s">
        <v>2958</v>
      </c>
      <c r="X1890" s="336" t="s">
        <v>6413</v>
      </c>
      <c r="Y1890" s="336" t="s">
        <v>2611</v>
      </c>
    </row>
    <row r="1891" spans="22:25" x14ac:dyDescent="0.25">
      <c r="V1891" s="336" t="s">
        <v>239</v>
      </c>
      <c r="W1891" s="336" t="s">
        <v>282</v>
      </c>
      <c r="X1891" s="336" t="s">
        <v>6414</v>
      </c>
      <c r="Y1891" s="336" t="s">
        <v>2611</v>
      </c>
    </row>
    <row r="1892" spans="22:25" x14ac:dyDescent="0.25">
      <c r="V1892" s="336" t="s">
        <v>239</v>
      </c>
      <c r="W1892" s="336" t="s">
        <v>284</v>
      </c>
      <c r="X1892" s="336" t="s">
        <v>6415</v>
      </c>
      <c r="Y1892" s="336" t="s">
        <v>2611</v>
      </c>
    </row>
    <row r="1893" spans="22:25" x14ac:dyDescent="0.25">
      <c r="V1893" s="336" t="s">
        <v>239</v>
      </c>
      <c r="W1893" s="336" t="s">
        <v>4724</v>
      </c>
      <c r="X1893" s="336" t="s">
        <v>6416</v>
      </c>
      <c r="Y1893" s="336" t="s">
        <v>2611</v>
      </c>
    </row>
    <row r="1894" spans="22:25" x14ac:dyDescent="0.25">
      <c r="V1894" s="336" t="s">
        <v>239</v>
      </c>
      <c r="W1894" s="336" t="s">
        <v>292</v>
      </c>
      <c r="X1894" s="336" t="s">
        <v>6417</v>
      </c>
      <c r="Y1894" s="336" t="s">
        <v>2611</v>
      </c>
    </row>
    <row r="1895" spans="22:25" x14ac:dyDescent="0.25">
      <c r="V1895" s="336" t="s">
        <v>239</v>
      </c>
      <c r="W1895" s="336" t="s">
        <v>296</v>
      </c>
      <c r="X1895" s="336" t="s">
        <v>6418</v>
      </c>
      <c r="Y1895" s="336" t="s">
        <v>2611</v>
      </c>
    </row>
    <row r="1896" spans="22:25" x14ac:dyDescent="0.25">
      <c r="V1896" s="336" t="s">
        <v>239</v>
      </c>
      <c r="W1896" s="336" t="s">
        <v>573</v>
      </c>
      <c r="X1896" s="336" t="s">
        <v>6419</v>
      </c>
      <c r="Y1896" s="336" t="s">
        <v>2611</v>
      </c>
    </row>
    <row r="1897" spans="22:25" x14ac:dyDescent="0.25">
      <c r="V1897" s="336" t="s">
        <v>239</v>
      </c>
      <c r="W1897" s="336" t="s">
        <v>310</v>
      </c>
      <c r="X1897" s="336" t="s">
        <v>6420</v>
      </c>
      <c r="Y1897" s="336" t="s">
        <v>2611</v>
      </c>
    </row>
    <row r="1898" spans="22:25" x14ac:dyDescent="0.25">
      <c r="V1898" s="336" t="s">
        <v>239</v>
      </c>
      <c r="W1898" s="336" t="s">
        <v>312</v>
      </c>
      <c r="X1898" s="336" t="s">
        <v>6421</v>
      </c>
      <c r="Y1898" s="336" t="s">
        <v>2611</v>
      </c>
    </row>
    <row r="1899" spans="22:25" x14ac:dyDescent="0.25">
      <c r="V1899" s="336" t="s">
        <v>239</v>
      </c>
      <c r="W1899" s="336" t="s">
        <v>320</v>
      </c>
      <c r="X1899" s="336" t="s">
        <v>6422</v>
      </c>
      <c r="Y1899" s="336" t="s">
        <v>2611</v>
      </c>
    </row>
    <row r="1900" spans="22:25" x14ac:dyDescent="0.25">
      <c r="V1900" s="336" t="s">
        <v>239</v>
      </c>
      <c r="W1900" s="336" t="s">
        <v>322</v>
      </c>
      <c r="X1900" s="336" t="s">
        <v>6423</v>
      </c>
      <c r="Y1900" s="336" t="s">
        <v>2611</v>
      </c>
    </row>
    <row r="1901" spans="22:25" x14ac:dyDescent="0.25">
      <c r="V1901" s="336" t="s">
        <v>239</v>
      </c>
      <c r="W1901" s="336" t="s">
        <v>336</v>
      </c>
      <c r="X1901" s="336" t="s">
        <v>6424</v>
      </c>
      <c r="Y1901" s="336" t="s">
        <v>2611</v>
      </c>
    </row>
    <row r="1902" spans="22:25" x14ac:dyDescent="0.25">
      <c r="V1902" s="336" t="s">
        <v>239</v>
      </c>
      <c r="W1902" s="336" t="s">
        <v>350</v>
      </c>
      <c r="X1902" s="336" t="s">
        <v>6425</v>
      </c>
      <c r="Y1902" s="336" t="s">
        <v>2611</v>
      </c>
    </row>
    <row r="1903" spans="22:25" x14ac:dyDescent="0.25">
      <c r="V1903" s="336" t="s">
        <v>239</v>
      </c>
      <c r="W1903" s="336" t="s">
        <v>356</v>
      </c>
      <c r="X1903" s="336" t="s">
        <v>6426</v>
      </c>
      <c r="Y1903" s="336" t="s">
        <v>2611</v>
      </c>
    </row>
    <row r="1904" spans="22:25" x14ac:dyDescent="0.25">
      <c r="V1904" s="336" t="s">
        <v>239</v>
      </c>
      <c r="W1904" s="336" t="s">
        <v>6427</v>
      </c>
      <c r="X1904" s="336" t="s">
        <v>6428</v>
      </c>
      <c r="Y1904" s="336" t="s">
        <v>2611</v>
      </c>
    </row>
    <row r="1905" spans="22:25" x14ac:dyDescent="0.25">
      <c r="V1905" s="336" t="s">
        <v>239</v>
      </c>
      <c r="W1905" s="336" t="s">
        <v>614</v>
      </c>
      <c r="X1905" s="336" t="s">
        <v>6429</v>
      </c>
      <c r="Y1905" s="336" t="s">
        <v>2611</v>
      </c>
    </row>
    <row r="1906" spans="22:25" x14ac:dyDescent="0.25">
      <c r="V1906" s="336" t="s">
        <v>239</v>
      </c>
      <c r="W1906" s="336" t="s">
        <v>6430</v>
      </c>
      <c r="X1906" s="336" t="s">
        <v>6431</v>
      </c>
      <c r="Y1906" s="336" t="s">
        <v>2611</v>
      </c>
    </row>
    <row r="1907" spans="22:25" x14ac:dyDescent="0.25">
      <c r="V1907" s="336" t="s">
        <v>239</v>
      </c>
      <c r="W1907" s="336" t="s">
        <v>362</v>
      </c>
      <c r="X1907" s="336" t="s">
        <v>6432</v>
      </c>
      <c r="Y1907" s="336" t="s">
        <v>2611</v>
      </c>
    </row>
    <row r="1908" spans="22:25" x14ac:dyDescent="0.25">
      <c r="V1908" s="336" t="s">
        <v>239</v>
      </c>
      <c r="W1908" s="336" t="s">
        <v>6433</v>
      </c>
      <c r="X1908" s="336" t="s">
        <v>6434</v>
      </c>
      <c r="Y1908" s="336" t="s">
        <v>2611</v>
      </c>
    </row>
    <row r="1909" spans="22:25" x14ac:dyDescent="0.25">
      <c r="V1909" s="336" t="s">
        <v>239</v>
      </c>
      <c r="W1909" s="336" t="s">
        <v>6435</v>
      </c>
      <c r="X1909" s="336" t="s">
        <v>6436</v>
      </c>
      <c r="Y1909" s="336" t="s">
        <v>2611</v>
      </c>
    </row>
    <row r="1910" spans="22:25" x14ac:dyDescent="0.25">
      <c r="V1910" s="336" t="s">
        <v>239</v>
      </c>
      <c r="W1910" s="336" t="s">
        <v>364</v>
      </c>
      <c r="X1910" s="336" t="s">
        <v>6437</v>
      </c>
      <c r="Y1910" s="336" t="s">
        <v>2611</v>
      </c>
    </row>
    <row r="1911" spans="22:25" x14ac:dyDescent="0.25">
      <c r="V1911" s="336" t="s">
        <v>239</v>
      </c>
      <c r="W1911" s="336" t="s">
        <v>367</v>
      </c>
      <c r="X1911" s="336" t="s">
        <v>6438</v>
      </c>
      <c r="Y1911" s="336" t="s">
        <v>2611</v>
      </c>
    </row>
    <row r="1912" spans="22:25" x14ac:dyDescent="0.25">
      <c r="V1912" s="336" t="s">
        <v>239</v>
      </c>
      <c r="W1912" s="336" t="s">
        <v>4554</v>
      </c>
      <c r="X1912" s="336" t="s">
        <v>6439</v>
      </c>
      <c r="Y1912" s="336" t="s">
        <v>2611</v>
      </c>
    </row>
    <row r="1913" spans="22:25" x14ac:dyDescent="0.25">
      <c r="V1913" s="336" t="s">
        <v>239</v>
      </c>
      <c r="W1913" s="336" t="s">
        <v>377</v>
      </c>
      <c r="X1913" s="336" t="s">
        <v>6440</v>
      </c>
      <c r="Y1913" s="336" t="s">
        <v>2611</v>
      </c>
    </row>
    <row r="1914" spans="22:25" x14ac:dyDescent="0.25">
      <c r="V1914" s="336" t="s">
        <v>239</v>
      </c>
      <c r="W1914" s="336" t="s">
        <v>5293</v>
      </c>
      <c r="X1914" s="336" t="s">
        <v>6441</v>
      </c>
      <c r="Y1914" s="336" t="s">
        <v>2611</v>
      </c>
    </row>
    <row r="1915" spans="22:25" x14ac:dyDescent="0.25">
      <c r="V1915" s="336" t="s">
        <v>239</v>
      </c>
      <c r="W1915" s="336" t="s">
        <v>379</v>
      </c>
      <c r="X1915" s="336" t="s">
        <v>6442</v>
      </c>
      <c r="Y1915" s="336" t="s">
        <v>2611</v>
      </c>
    </row>
    <row r="1916" spans="22:25" x14ac:dyDescent="0.25">
      <c r="V1916" s="336" t="s">
        <v>239</v>
      </c>
      <c r="W1916" s="336" t="s">
        <v>383</v>
      </c>
      <c r="X1916" s="336" t="s">
        <v>6443</v>
      </c>
      <c r="Y1916" s="336" t="s">
        <v>2611</v>
      </c>
    </row>
    <row r="1917" spans="22:25" x14ac:dyDescent="0.25">
      <c r="V1917" s="336" t="s">
        <v>239</v>
      </c>
      <c r="W1917" s="336" t="s">
        <v>6444</v>
      </c>
      <c r="X1917" s="336" t="s">
        <v>6445</v>
      </c>
      <c r="Y1917" s="336" t="s">
        <v>2611</v>
      </c>
    </row>
    <row r="1918" spans="22:25" x14ac:dyDescent="0.25">
      <c r="V1918" s="336" t="s">
        <v>239</v>
      </c>
      <c r="W1918" s="336" t="s">
        <v>6446</v>
      </c>
      <c r="X1918" s="336" t="s">
        <v>6447</v>
      </c>
      <c r="Y1918" s="336" t="s">
        <v>2611</v>
      </c>
    </row>
    <row r="1919" spans="22:25" x14ac:dyDescent="0.25">
      <c r="V1919" s="336" t="s">
        <v>239</v>
      </c>
      <c r="W1919" s="336" t="s">
        <v>6448</v>
      </c>
      <c r="X1919" s="336" t="s">
        <v>6449</v>
      </c>
      <c r="Y1919" s="336" t="s">
        <v>2611</v>
      </c>
    </row>
    <row r="1920" spans="22:25" x14ac:dyDescent="0.25">
      <c r="V1920" s="336" t="s">
        <v>239</v>
      </c>
      <c r="W1920" s="336" t="s">
        <v>6450</v>
      </c>
      <c r="X1920" s="336" t="s">
        <v>6451</v>
      </c>
      <c r="Y1920" s="336" t="s">
        <v>2611</v>
      </c>
    </row>
    <row r="1921" spans="22:25" x14ac:dyDescent="0.25">
      <c r="V1921" s="336" t="s">
        <v>239</v>
      </c>
      <c r="W1921" s="336" t="s">
        <v>4651</v>
      </c>
      <c r="X1921" s="336" t="s">
        <v>6452</v>
      </c>
      <c r="Y1921" s="336" t="s">
        <v>2611</v>
      </c>
    </row>
    <row r="1922" spans="22:25" x14ac:dyDescent="0.25">
      <c r="V1922" s="336" t="s">
        <v>239</v>
      </c>
      <c r="W1922" s="336" t="s">
        <v>391</v>
      </c>
      <c r="X1922" s="336" t="s">
        <v>6453</v>
      </c>
      <c r="Y1922" s="336" t="s">
        <v>2611</v>
      </c>
    </row>
    <row r="1923" spans="22:25" x14ac:dyDescent="0.25">
      <c r="V1923" s="336" t="s">
        <v>239</v>
      </c>
      <c r="W1923" s="336" t="s">
        <v>5004</v>
      </c>
      <c r="X1923" s="336" t="s">
        <v>6454</v>
      </c>
      <c r="Y1923" s="336" t="s">
        <v>2611</v>
      </c>
    </row>
    <row r="1924" spans="22:25" x14ac:dyDescent="0.25">
      <c r="V1924" s="336" t="s">
        <v>239</v>
      </c>
      <c r="W1924" s="336" t="s">
        <v>621</v>
      </c>
      <c r="X1924" s="336" t="s">
        <v>6455</v>
      </c>
      <c r="Y1924" s="336" t="s">
        <v>2611</v>
      </c>
    </row>
    <row r="1925" spans="22:25" x14ac:dyDescent="0.25">
      <c r="V1925" s="336" t="s">
        <v>239</v>
      </c>
      <c r="W1925" s="336" t="s">
        <v>4349</v>
      </c>
      <c r="X1925" s="336" t="s">
        <v>6456</v>
      </c>
      <c r="Y1925" s="336" t="s">
        <v>2611</v>
      </c>
    </row>
    <row r="1926" spans="22:25" x14ac:dyDescent="0.25">
      <c r="V1926" s="336" t="s">
        <v>239</v>
      </c>
      <c r="W1926" s="336" t="s">
        <v>4568</v>
      </c>
      <c r="X1926" s="336" t="s">
        <v>6457</v>
      </c>
      <c r="Y1926" s="336" t="s">
        <v>2611</v>
      </c>
    </row>
    <row r="1927" spans="22:25" x14ac:dyDescent="0.25">
      <c r="V1927" s="336" t="s">
        <v>239</v>
      </c>
      <c r="W1927" s="336" t="s">
        <v>393</v>
      </c>
      <c r="X1927" s="336" t="s">
        <v>6458</v>
      </c>
      <c r="Y1927" s="336" t="s">
        <v>2611</v>
      </c>
    </row>
    <row r="1928" spans="22:25" x14ac:dyDescent="0.25">
      <c r="V1928" s="336" t="s">
        <v>239</v>
      </c>
      <c r="W1928" s="336" t="s">
        <v>401</v>
      </c>
      <c r="X1928" s="336" t="s">
        <v>6459</v>
      </c>
      <c r="Y1928" s="336" t="s">
        <v>2611</v>
      </c>
    </row>
    <row r="1929" spans="22:25" x14ac:dyDescent="0.25">
      <c r="V1929" s="336" t="s">
        <v>239</v>
      </c>
      <c r="W1929" s="336" t="s">
        <v>415</v>
      </c>
      <c r="X1929" s="336" t="s">
        <v>6460</v>
      </c>
      <c r="Y1929" s="336" t="s">
        <v>2611</v>
      </c>
    </row>
    <row r="1930" spans="22:25" x14ac:dyDescent="0.25">
      <c r="V1930" s="336" t="s">
        <v>239</v>
      </c>
      <c r="W1930" s="336" t="s">
        <v>427</v>
      </c>
      <c r="X1930" s="336" t="s">
        <v>6461</v>
      </c>
      <c r="Y1930" s="336" t="s">
        <v>2611</v>
      </c>
    </row>
    <row r="1931" spans="22:25" x14ac:dyDescent="0.25">
      <c r="V1931" s="336" t="s">
        <v>239</v>
      </c>
      <c r="W1931" s="336" t="s">
        <v>4594</v>
      </c>
      <c r="X1931" s="336" t="s">
        <v>6462</v>
      </c>
      <c r="Y1931" s="336" t="s">
        <v>2611</v>
      </c>
    </row>
    <row r="1932" spans="22:25" x14ac:dyDescent="0.25">
      <c r="V1932" s="336" t="s">
        <v>239</v>
      </c>
      <c r="W1932" s="336" t="s">
        <v>429</v>
      </c>
      <c r="X1932" s="336" t="s">
        <v>6463</v>
      </c>
      <c r="Y1932" s="336" t="s">
        <v>2611</v>
      </c>
    </row>
    <row r="1933" spans="22:25" x14ac:dyDescent="0.25">
      <c r="V1933" s="336" t="s">
        <v>239</v>
      </c>
      <c r="W1933" s="336" t="s">
        <v>3721</v>
      </c>
      <c r="X1933" s="336" t="s">
        <v>6464</v>
      </c>
      <c r="Y1933" s="336" t="s">
        <v>2611</v>
      </c>
    </row>
    <row r="1934" spans="22:25" x14ac:dyDescent="0.25">
      <c r="V1934" s="336" t="s">
        <v>239</v>
      </c>
      <c r="W1934" s="336" t="s">
        <v>81</v>
      </c>
      <c r="X1934" s="336" t="s">
        <v>6465</v>
      </c>
      <c r="Y1934" s="336" t="s">
        <v>2611</v>
      </c>
    </row>
    <row r="1935" spans="22:25" x14ac:dyDescent="0.25">
      <c r="V1935" s="336" t="s">
        <v>239</v>
      </c>
      <c r="W1935" s="336" t="s">
        <v>4860</v>
      </c>
      <c r="X1935" s="336" t="s">
        <v>6466</v>
      </c>
      <c r="Y1935" s="336" t="s">
        <v>2611</v>
      </c>
    </row>
    <row r="1936" spans="22:25" x14ac:dyDescent="0.25">
      <c r="V1936" s="336" t="s">
        <v>239</v>
      </c>
      <c r="W1936" s="336" t="s">
        <v>4424</v>
      </c>
      <c r="X1936" s="336" t="s">
        <v>6467</v>
      </c>
      <c r="Y1936" s="336" t="s">
        <v>2611</v>
      </c>
    </row>
    <row r="1937" spans="22:25" x14ac:dyDescent="0.25">
      <c r="V1937" s="336" t="s">
        <v>239</v>
      </c>
      <c r="W1937" s="336" t="s">
        <v>456</v>
      </c>
      <c r="X1937" s="336" t="s">
        <v>6468</v>
      </c>
      <c r="Y1937" s="336" t="s">
        <v>2611</v>
      </c>
    </row>
    <row r="1938" spans="22:25" x14ac:dyDescent="0.25">
      <c r="V1938" s="336" t="s">
        <v>239</v>
      </c>
      <c r="W1938" s="336" t="s">
        <v>458</v>
      </c>
      <c r="X1938" s="336" t="s">
        <v>6469</v>
      </c>
      <c r="Y1938" s="336" t="s">
        <v>2611</v>
      </c>
    </row>
    <row r="1939" spans="22:25" x14ac:dyDescent="0.25">
      <c r="V1939" s="336" t="s">
        <v>239</v>
      </c>
      <c r="W1939" s="336" t="s">
        <v>6470</v>
      </c>
      <c r="X1939" s="336" t="s">
        <v>6471</v>
      </c>
      <c r="Y1939" s="336" t="s">
        <v>2611</v>
      </c>
    </row>
    <row r="1940" spans="22:25" x14ac:dyDescent="0.25">
      <c r="V1940" s="336" t="s">
        <v>239</v>
      </c>
      <c r="W1940" s="336" t="s">
        <v>460</v>
      </c>
      <c r="X1940" s="336" t="s">
        <v>6472</v>
      </c>
      <c r="Y1940" s="336" t="s">
        <v>2611</v>
      </c>
    </row>
    <row r="1941" spans="22:25" x14ac:dyDescent="0.25">
      <c r="V1941" s="336" t="s">
        <v>239</v>
      </c>
      <c r="W1941" s="336" t="s">
        <v>5016</v>
      </c>
      <c r="X1941" s="336" t="s">
        <v>6473</v>
      </c>
      <c r="Y1941" s="336" t="s">
        <v>2611</v>
      </c>
    </row>
    <row r="1942" spans="22:25" x14ac:dyDescent="0.25">
      <c r="V1942" s="336" t="s">
        <v>239</v>
      </c>
      <c r="W1942" s="336" t="s">
        <v>464</v>
      </c>
      <c r="X1942" s="336" t="s">
        <v>6474</v>
      </c>
      <c r="Y1942" s="336" t="s">
        <v>2611</v>
      </c>
    </row>
    <row r="1943" spans="22:25" x14ac:dyDescent="0.25">
      <c r="V1943" s="336" t="s">
        <v>239</v>
      </c>
      <c r="W1943" s="336" t="s">
        <v>6080</v>
      </c>
      <c r="X1943" s="336" t="s">
        <v>6475</v>
      </c>
      <c r="Y1943" s="336" t="s">
        <v>2611</v>
      </c>
    </row>
    <row r="1944" spans="22:25" x14ac:dyDescent="0.25">
      <c r="V1944" s="336" t="s">
        <v>239</v>
      </c>
      <c r="W1944" s="336" t="s">
        <v>480</v>
      </c>
      <c r="X1944" s="336" t="s">
        <v>6476</v>
      </c>
      <c r="Y1944" s="336" t="s">
        <v>2611</v>
      </c>
    </row>
    <row r="1945" spans="22:25" x14ac:dyDescent="0.25">
      <c r="V1945" s="336" t="s">
        <v>239</v>
      </c>
      <c r="W1945" s="336" t="s">
        <v>4838</v>
      </c>
      <c r="X1945" s="336" t="s">
        <v>6477</v>
      </c>
      <c r="Y1945" s="336" t="s">
        <v>2611</v>
      </c>
    </row>
    <row r="1946" spans="22:25" x14ac:dyDescent="0.25">
      <c r="V1946" s="336" t="s">
        <v>239</v>
      </c>
      <c r="W1946" s="336" t="s">
        <v>482</v>
      </c>
      <c r="X1946" s="336" t="s">
        <v>6478</v>
      </c>
      <c r="Y1946" s="336" t="s">
        <v>2611</v>
      </c>
    </row>
    <row r="1947" spans="22:25" x14ac:dyDescent="0.25">
      <c r="V1947" s="336" t="s">
        <v>239</v>
      </c>
      <c r="W1947" s="336" t="s">
        <v>484</v>
      </c>
      <c r="X1947" s="336" t="s">
        <v>6479</v>
      </c>
      <c r="Y1947" s="336" t="s">
        <v>2611</v>
      </c>
    </row>
    <row r="1948" spans="22:25" x14ac:dyDescent="0.25">
      <c r="V1948" s="336" t="s">
        <v>239</v>
      </c>
      <c r="W1948" s="336" t="s">
        <v>488</v>
      </c>
      <c r="X1948" s="336" t="s">
        <v>6480</v>
      </c>
      <c r="Y1948" s="336" t="s">
        <v>2611</v>
      </c>
    </row>
    <row r="1949" spans="22:25" x14ac:dyDescent="0.25">
      <c r="V1949" s="336" t="s">
        <v>239</v>
      </c>
      <c r="W1949" s="336" t="s">
        <v>6481</v>
      </c>
      <c r="X1949" s="336" t="s">
        <v>6482</v>
      </c>
      <c r="Y1949" s="336" t="s">
        <v>2611</v>
      </c>
    </row>
    <row r="1950" spans="22:25" x14ac:dyDescent="0.25">
      <c r="V1950" s="336" t="s">
        <v>239</v>
      </c>
      <c r="W1950" s="336" t="s">
        <v>4818</v>
      </c>
      <c r="X1950" s="336" t="s">
        <v>6483</v>
      </c>
      <c r="Y1950" s="336" t="s">
        <v>2611</v>
      </c>
    </row>
    <row r="1951" spans="22:25" x14ac:dyDescent="0.25">
      <c r="V1951" s="336" t="s">
        <v>239</v>
      </c>
      <c r="W1951" s="336" t="s">
        <v>636</v>
      </c>
      <c r="X1951" s="336" t="s">
        <v>6484</v>
      </c>
      <c r="Y1951" s="336" t="s">
        <v>2611</v>
      </c>
    </row>
    <row r="1952" spans="22:25" x14ac:dyDescent="0.25">
      <c r="V1952" s="336" t="s">
        <v>239</v>
      </c>
      <c r="W1952" s="336" t="s">
        <v>6485</v>
      </c>
      <c r="X1952" s="336" t="s">
        <v>6486</v>
      </c>
      <c r="Y1952" s="336" t="s">
        <v>2611</v>
      </c>
    </row>
    <row r="1953" spans="22:25" x14ac:dyDescent="0.25">
      <c r="V1953" s="336" t="s">
        <v>243</v>
      </c>
      <c r="W1953" s="336">
        <v>1</v>
      </c>
      <c r="X1953" s="336" t="s">
        <v>6487</v>
      </c>
      <c r="Y1953" s="336" t="s">
        <v>6488</v>
      </c>
    </row>
    <row r="1954" spans="22:25" x14ac:dyDescent="0.25">
      <c r="V1954" s="336" t="s">
        <v>243</v>
      </c>
      <c r="W1954" s="336">
        <v>2</v>
      </c>
      <c r="X1954" s="336" t="s">
        <v>3789</v>
      </c>
      <c r="Y1954" s="336" t="s">
        <v>6488</v>
      </c>
    </row>
    <row r="1955" spans="22:25" x14ac:dyDescent="0.25">
      <c r="V1955" s="336" t="s">
        <v>243</v>
      </c>
      <c r="W1955" s="336">
        <v>3</v>
      </c>
      <c r="X1955" s="336" t="s">
        <v>3822</v>
      </c>
      <c r="Y1955" s="336" t="s">
        <v>6488</v>
      </c>
    </row>
    <row r="1956" spans="22:25" x14ac:dyDescent="0.25">
      <c r="V1956" s="336" t="s">
        <v>243</v>
      </c>
      <c r="W1956" s="336">
        <v>4</v>
      </c>
      <c r="X1956" s="336" t="s">
        <v>6489</v>
      </c>
      <c r="Y1956" s="336" t="s">
        <v>6488</v>
      </c>
    </row>
    <row r="1957" spans="22:25" x14ac:dyDescent="0.25">
      <c r="V1957" s="336" t="s">
        <v>243</v>
      </c>
      <c r="W1957" s="336">
        <v>5</v>
      </c>
      <c r="X1957" s="336" t="s">
        <v>2824</v>
      </c>
      <c r="Y1957" s="336" t="s">
        <v>6488</v>
      </c>
    </row>
    <row r="1958" spans="22:25" x14ac:dyDescent="0.25">
      <c r="V1958" s="336" t="s">
        <v>243</v>
      </c>
      <c r="W1958" s="336">
        <v>6</v>
      </c>
      <c r="X1958" s="336" t="s">
        <v>6490</v>
      </c>
      <c r="Y1958" s="336" t="s">
        <v>6488</v>
      </c>
    </row>
    <row r="1959" spans="22:25" x14ac:dyDescent="0.25">
      <c r="V1959" s="336" t="s">
        <v>243</v>
      </c>
      <c r="W1959" s="336">
        <v>7</v>
      </c>
      <c r="X1959" s="336" t="s">
        <v>6491</v>
      </c>
      <c r="Y1959" s="336" t="s">
        <v>6488</v>
      </c>
    </row>
    <row r="1960" spans="22:25" x14ac:dyDescent="0.25">
      <c r="V1960" s="336" t="s">
        <v>243</v>
      </c>
      <c r="W1960" s="336">
        <v>8</v>
      </c>
      <c r="X1960" s="336" t="s">
        <v>3796</v>
      </c>
      <c r="Y1960" s="336" t="s">
        <v>6488</v>
      </c>
    </row>
    <row r="1961" spans="22:25" x14ac:dyDescent="0.25">
      <c r="V1961" s="336" t="s">
        <v>243</v>
      </c>
      <c r="W1961" s="336">
        <v>9</v>
      </c>
      <c r="X1961" s="336" t="s">
        <v>6492</v>
      </c>
      <c r="Y1961" s="336" t="s">
        <v>6488</v>
      </c>
    </row>
    <row r="1962" spans="22:25" x14ac:dyDescent="0.25">
      <c r="V1962" s="336" t="s">
        <v>243</v>
      </c>
      <c r="W1962" s="336">
        <v>10</v>
      </c>
      <c r="X1962" s="336" t="s">
        <v>6493</v>
      </c>
      <c r="Y1962" s="336" t="s">
        <v>6488</v>
      </c>
    </row>
    <row r="1963" spans="22:25" x14ac:dyDescent="0.25">
      <c r="V1963" s="336" t="s">
        <v>243</v>
      </c>
      <c r="W1963" s="336">
        <v>11</v>
      </c>
      <c r="X1963" s="336" t="s">
        <v>6494</v>
      </c>
      <c r="Y1963" s="336" t="s">
        <v>6488</v>
      </c>
    </row>
    <row r="1964" spans="22:25" x14ac:dyDescent="0.25">
      <c r="V1964" s="336" t="s">
        <v>243</v>
      </c>
      <c r="W1964" s="336">
        <v>12</v>
      </c>
      <c r="X1964" s="336" t="s">
        <v>5699</v>
      </c>
      <c r="Y1964" s="336" t="s">
        <v>6488</v>
      </c>
    </row>
    <row r="1965" spans="22:25" x14ac:dyDescent="0.25">
      <c r="V1965" s="336" t="s">
        <v>243</v>
      </c>
      <c r="W1965" s="336">
        <v>13</v>
      </c>
      <c r="X1965" s="336" t="s">
        <v>6495</v>
      </c>
      <c r="Y1965" s="336" t="s">
        <v>6488</v>
      </c>
    </row>
    <row r="1966" spans="22:25" x14ac:dyDescent="0.25">
      <c r="V1966" s="336" t="s">
        <v>243</v>
      </c>
      <c r="W1966" s="336">
        <v>14</v>
      </c>
      <c r="X1966" s="336" t="s">
        <v>6496</v>
      </c>
      <c r="Y1966" s="336" t="s">
        <v>6488</v>
      </c>
    </row>
    <row r="1967" spans="22:25" x14ac:dyDescent="0.25">
      <c r="V1967" s="336" t="s">
        <v>245</v>
      </c>
      <c r="W1967" s="336" t="s">
        <v>2572</v>
      </c>
      <c r="X1967" s="336" t="s">
        <v>6497</v>
      </c>
      <c r="Y1967" s="336" t="s">
        <v>5208</v>
      </c>
    </row>
    <row r="1968" spans="22:25" x14ac:dyDescent="0.25">
      <c r="V1968" s="336" t="s">
        <v>245</v>
      </c>
      <c r="W1968" s="336" t="s">
        <v>26</v>
      </c>
      <c r="X1968" s="336" t="s">
        <v>6498</v>
      </c>
      <c r="Y1968" s="336" t="s">
        <v>5208</v>
      </c>
    </row>
    <row r="1969" spans="22:25" x14ac:dyDescent="0.25">
      <c r="V1969" s="336" t="s">
        <v>245</v>
      </c>
      <c r="W1969" s="336" t="s">
        <v>23</v>
      </c>
      <c r="X1969" s="336" t="s">
        <v>6499</v>
      </c>
      <c r="Y1969" s="336" t="s">
        <v>5208</v>
      </c>
    </row>
    <row r="1970" spans="22:25" x14ac:dyDescent="0.25">
      <c r="V1970" s="336" t="s">
        <v>245</v>
      </c>
      <c r="W1970" s="336" t="s">
        <v>29</v>
      </c>
      <c r="X1970" s="336" t="s">
        <v>6500</v>
      </c>
      <c r="Y1970" s="336" t="s">
        <v>5208</v>
      </c>
    </row>
    <row r="1971" spans="22:25" x14ac:dyDescent="0.25">
      <c r="V1971" s="336" t="s">
        <v>245</v>
      </c>
      <c r="W1971" s="336" t="s">
        <v>30</v>
      </c>
      <c r="X1971" s="336" t="s">
        <v>6501</v>
      </c>
      <c r="Y1971" s="336" t="s">
        <v>5208</v>
      </c>
    </row>
    <row r="1972" spans="22:25" x14ac:dyDescent="0.25">
      <c r="V1972" s="336" t="s">
        <v>245</v>
      </c>
      <c r="W1972" s="336" t="s">
        <v>43</v>
      </c>
      <c r="X1972" s="336" t="s">
        <v>6502</v>
      </c>
      <c r="Y1972" s="336" t="s">
        <v>5208</v>
      </c>
    </row>
    <row r="1973" spans="22:25" x14ac:dyDescent="0.25">
      <c r="V1973" s="336" t="s">
        <v>245</v>
      </c>
      <c r="W1973" s="336" t="s">
        <v>235</v>
      </c>
      <c r="X1973" s="336" t="s">
        <v>6503</v>
      </c>
      <c r="Y1973" s="336" t="s">
        <v>5208</v>
      </c>
    </row>
    <row r="1974" spans="22:25" x14ac:dyDescent="0.25">
      <c r="V1974" s="336" t="s">
        <v>245</v>
      </c>
      <c r="W1974" s="336" t="s">
        <v>6043</v>
      </c>
      <c r="X1974" s="336" t="s">
        <v>6504</v>
      </c>
      <c r="Y1974" s="336" t="s">
        <v>5208</v>
      </c>
    </row>
    <row r="1975" spans="22:25" x14ac:dyDescent="0.25">
      <c r="V1975" s="336" t="s">
        <v>245</v>
      </c>
      <c r="W1975" s="336" t="s">
        <v>4742</v>
      </c>
      <c r="X1975" s="336" t="s">
        <v>6505</v>
      </c>
      <c r="Y1975" s="336" t="s">
        <v>5208</v>
      </c>
    </row>
    <row r="1976" spans="22:25" x14ac:dyDescent="0.25">
      <c r="V1976" s="336" t="s">
        <v>245</v>
      </c>
      <c r="W1976" s="336" t="s">
        <v>290</v>
      </c>
      <c r="X1976" s="336" t="s">
        <v>6506</v>
      </c>
      <c r="Y1976" s="336" t="s">
        <v>5208</v>
      </c>
    </row>
    <row r="1977" spans="22:25" x14ac:dyDescent="0.25">
      <c r="V1977" s="336" t="s">
        <v>245</v>
      </c>
      <c r="W1977" s="336" t="s">
        <v>294</v>
      </c>
      <c r="X1977" s="336" t="s">
        <v>6507</v>
      </c>
      <c r="Y1977" s="336" t="s">
        <v>5208</v>
      </c>
    </row>
    <row r="1978" spans="22:25" x14ac:dyDescent="0.25">
      <c r="V1978" s="336" t="s">
        <v>245</v>
      </c>
      <c r="W1978" s="336" t="s">
        <v>310</v>
      </c>
      <c r="X1978" s="336" t="s">
        <v>6508</v>
      </c>
      <c r="Y1978" s="336" t="s">
        <v>5208</v>
      </c>
    </row>
    <row r="1979" spans="22:25" x14ac:dyDescent="0.25">
      <c r="V1979" s="336" t="s">
        <v>247</v>
      </c>
      <c r="W1979" s="336">
        <v>1</v>
      </c>
      <c r="X1979" s="336" t="s">
        <v>6509</v>
      </c>
      <c r="Y1979" s="336" t="s">
        <v>4753</v>
      </c>
    </row>
    <row r="1980" spans="22:25" x14ac:dyDescent="0.25">
      <c r="V1980" s="336" t="s">
        <v>247</v>
      </c>
      <c r="W1980" s="336">
        <v>2</v>
      </c>
      <c r="X1980" s="336" t="s">
        <v>6510</v>
      </c>
      <c r="Y1980" s="336" t="s">
        <v>4753</v>
      </c>
    </row>
    <row r="1981" spans="22:25" x14ac:dyDescent="0.25">
      <c r="V1981" s="336" t="s">
        <v>247</v>
      </c>
      <c r="W1981" s="336">
        <v>3</v>
      </c>
      <c r="X1981" s="336" t="s">
        <v>6511</v>
      </c>
      <c r="Y1981" s="336" t="s">
        <v>4753</v>
      </c>
    </row>
    <row r="1982" spans="22:25" x14ac:dyDescent="0.25">
      <c r="V1982" s="336" t="s">
        <v>247</v>
      </c>
      <c r="W1982" s="336">
        <v>4</v>
      </c>
      <c r="X1982" s="336" t="s">
        <v>6512</v>
      </c>
      <c r="Y1982" s="336" t="s">
        <v>4753</v>
      </c>
    </row>
    <row r="1983" spans="22:25" x14ac:dyDescent="0.25">
      <c r="V1983" s="336" t="s">
        <v>247</v>
      </c>
      <c r="W1983" s="336">
        <v>5</v>
      </c>
      <c r="X1983" s="336" t="s">
        <v>6513</v>
      </c>
      <c r="Y1983" s="336" t="s">
        <v>4753</v>
      </c>
    </row>
    <row r="1984" spans="22:25" x14ac:dyDescent="0.25">
      <c r="V1984" s="336" t="s">
        <v>247</v>
      </c>
      <c r="W1984" s="336">
        <v>6</v>
      </c>
      <c r="X1984" s="336" t="s">
        <v>6514</v>
      </c>
      <c r="Y1984" s="336" t="s">
        <v>4753</v>
      </c>
    </row>
    <row r="1985" spans="22:25" x14ac:dyDescent="0.25">
      <c r="V1985" s="336" t="s">
        <v>247</v>
      </c>
      <c r="W1985" s="336">
        <v>7</v>
      </c>
      <c r="X1985" s="336" t="s">
        <v>6515</v>
      </c>
      <c r="Y1985" s="336" t="s">
        <v>4753</v>
      </c>
    </row>
    <row r="1986" spans="22:25" x14ac:dyDescent="0.25">
      <c r="V1986" s="336" t="s">
        <v>247</v>
      </c>
      <c r="W1986" s="336">
        <v>8</v>
      </c>
      <c r="X1986" s="336" t="s">
        <v>6516</v>
      </c>
      <c r="Y1986" s="336" t="s">
        <v>4753</v>
      </c>
    </row>
    <row r="1987" spans="22:25" x14ac:dyDescent="0.25">
      <c r="V1987" s="336" t="s">
        <v>247</v>
      </c>
      <c r="W1987" s="336">
        <v>9</v>
      </c>
      <c r="X1987" s="336" t="s">
        <v>6517</v>
      </c>
      <c r="Y1987" s="336" t="s">
        <v>4753</v>
      </c>
    </row>
    <row r="1988" spans="22:25" x14ac:dyDescent="0.25">
      <c r="V1988" s="336" t="s">
        <v>247</v>
      </c>
      <c r="W1988" s="336">
        <v>10</v>
      </c>
      <c r="X1988" s="336" t="s">
        <v>6518</v>
      </c>
      <c r="Y1988" s="336" t="s">
        <v>4753</v>
      </c>
    </row>
    <row r="1989" spans="22:25" x14ac:dyDescent="0.25">
      <c r="V1989" s="336" t="s">
        <v>247</v>
      </c>
      <c r="W1989" s="336">
        <v>11</v>
      </c>
      <c r="X1989" s="336" t="s">
        <v>6519</v>
      </c>
      <c r="Y1989" s="336" t="s">
        <v>4753</v>
      </c>
    </row>
    <row r="1990" spans="22:25" x14ac:dyDescent="0.25">
      <c r="V1990" s="336" t="s">
        <v>247</v>
      </c>
      <c r="W1990" s="336">
        <v>12</v>
      </c>
      <c r="X1990" s="336" t="s">
        <v>6520</v>
      </c>
      <c r="Y1990" s="336" t="s">
        <v>4753</v>
      </c>
    </row>
    <row r="1991" spans="22:25" x14ac:dyDescent="0.25">
      <c r="V1991" s="336" t="s">
        <v>247</v>
      </c>
      <c r="W1991" s="336">
        <v>13</v>
      </c>
      <c r="X1991" s="336" t="s">
        <v>6521</v>
      </c>
      <c r="Y1991" s="336" t="s">
        <v>4753</v>
      </c>
    </row>
    <row r="1992" spans="22:25" x14ac:dyDescent="0.25">
      <c r="V1992" s="336" t="s">
        <v>247</v>
      </c>
      <c r="W1992" s="336">
        <v>14</v>
      </c>
      <c r="X1992" s="336" t="s">
        <v>6522</v>
      </c>
      <c r="Y1992" s="336" t="s">
        <v>4753</v>
      </c>
    </row>
    <row r="1993" spans="22:25" x14ac:dyDescent="0.25">
      <c r="V1993" s="336" t="s">
        <v>247</v>
      </c>
      <c r="W1993" s="336">
        <v>15</v>
      </c>
      <c r="X1993" s="336" t="s">
        <v>6523</v>
      </c>
      <c r="Y1993" s="336" t="s">
        <v>4753</v>
      </c>
    </row>
    <row r="1994" spans="22:25" x14ac:dyDescent="0.25">
      <c r="V1994" s="336" t="s">
        <v>247</v>
      </c>
      <c r="W1994" s="336">
        <v>16</v>
      </c>
      <c r="X1994" s="336" t="s">
        <v>6524</v>
      </c>
      <c r="Y1994" s="336" t="s">
        <v>4753</v>
      </c>
    </row>
    <row r="1995" spans="22:25" x14ac:dyDescent="0.25">
      <c r="V1995" s="336" t="s">
        <v>247</v>
      </c>
      <c r="W1995" s="336">
        <v>17</v>
      </c>
      <c r="X1995" s="336" t="s">
        <v>6525</v>
      </c>
      <c r="Y1995" s="336" t="s">
        <v>4753</v>
      </c>
    </row>
    <row r="1996" spans="22:25" x14ac:dyDescent="0.25">
      <c r="V1996" s="336" t="s">
        <v>247</v>
      </c>
      <c r="W1996" s="336">
        <v>18</v>
      </c>
      <c r="X1996" s="336" t="s">
        <v>6526</v>
      </c>
      <c r="Y1996" s="336" t="s">
        <v>4753</v>
      </c>
    </row>
    <row r="1997" spans="22:25" x14ac:dyDescent="0.25">
      <c r="V1997" s="336" t="s">
        <v>247</v>
      </c>
      <c r="W1997" s="336">
        <v>19</v>
      </c>
      <c r="X1997" s="336" t="s">
        <v>6527</v>
      </c>
      <c r="Y1997" s="336" t="s">
        <v>4753</v>
      </c>
    </row>
    <row r="1998" spans="22:25" x14ac:dyDescent="0.25">
      <c r="V1998" s="336" t="s">
        <v>247</v>
      </c>
      <c r="W1998" s="336">
        <v>20</v>
      </c>
      <c r="X1998" s="336" t="s">
        <v>6528</v>
      </c>
      <c r="Y1998" s="336" t="s">
        <v>4753</v>
      </c>
    </row>
    <row r="1999" spans="22:25" x14ac:dyDescent="0.25">
      <c r="V1999" s="336" t="s">
        <v>247</v>
      </c>
      <c r="W1999" s="336">
        <v>21</v>
      </c>
      <c r="X1999" s="336" t="s">
        <v>6529</v>
      </c>
      <c r="Y1999" s="336" t="s">
        <v>4753</v>
      </c>
    </row>
    <row r="2000" spans="22:25" x14ac:dyDescent="0.25">
      <c r="V2000" s="336" t="s">
        <v>247</v>
      </c>
      <c r="W2000" s="336">
        <v>22</v>
      </c>
      <c r="X2000" s="336" t="s">
        <v>6530</v>
      </c>
      <c r="Y2000" s="336" t="s">
        <v>4753</v>
      </c>
    </row>
    <row r="2001" spans="22:25" x14ac:dyDescent="0.25">
      <c r="V2001" s="336" t="s">
        <v>247</v>
      </c>
      <c r="W2001" s="336">
        <v>23</v>
      </c>
      <c r="X2001" s="336" t="s">
        <v>6531</v>
      </c>
      <c r="Y2001" s="336" t="s">
        <v>4753</v>
      </c>
    </row>
    <row r="2002" spans="22:25" x14ac:dyDescent="0.25">
      <c r="V2002" s="336" t="s">
        <v>247</v>
      </c>
      <c r="W2002" s="336">
        <v>24</v>
      </c>
      <c r="X2002" s="336" t="s">
        <v>6532</v>
      </c>
      <c r="Y2002" s="336" t="s">
        <v>4753</v>
      </c>
    </row>
    <row r="2003" spans="22:25" x14ac:dyDescent="0.25">
      <c r="V2003" s="336" t="s">
        <v>247</v>
      </c>
      <c r="W2003" s="336">
        <v>25</v>
      </c>
      <c r="X2003" s="336" t="s">
        <v>6533</v>
      </c>
      <c r="Y2003" s="336" t="s">
        <v>4753</v>
      </c>
    </row>
    <row r="2004" spans="22:25" x14ac:dyDescent="0.25">
      <c r="V2004" s="336" t="s">
        <v>247</v>
      </c>
      <c r="W2004" s="336">
        <v>26</v>
      </c>
      <c r="X2004" s="336" t="s">
        <v>6534</v>
      </c>
      <c r="Y2004" s="336" t="s">
        <v>4753</v>
      </c>
    </row>
    <row r="2005" spans="22:25" x14ac:dyDescent="0.25">
      <c r="V2005" s="336" t="s">
        <v>247</v>
      </c>
      <c r="W2005" s="336">
        <v>27</v>
      </c>
      <c r="X2005" s="336" t="s">
        <v>6535</v>
      </c>
      <c r="Y2005" s="336" t="s">
        <v>4753</v>
      </c>
    </row>
    <row r="2006" spans="22:25" x14ac:dyDescent="0.25">
      <c r="V2006" s="336" t="s">
        <v>247</v>
      </c>
      <c r="W2006" s="336">
        <v>28</v>
      </c>
      <c r="X2006" s="336" t="s">
        <v>6536</v>
      </c>
      <c r="Y2006" s="336" t="s">
        <v>4753</v>
      </c>
    </row>
    <row r="2007" spans="22:25" x14ac:dyDescent="0.25">
      <c r="V2007" s="336" t="s">
        <v>247</v>
      </c>
      <c r="W2007" s="336">
        <v>29</v>
      </c>
      <c r="X2007" s="336" t="s">
        <v>6537</v>
      </c>
      <c r="Y2007" s="336" t="s">
        <v>4753</v>
      </c>
    </row>
    <row r="2008" spans="22:25" x14ac:dyDescent="0.25">
      <c r="V2008" s="336" t="s">
        <v>247</v>
      </c>
      <c r="W2008" s="336">
        <v>30</v>
      </c>
      <c r="X2008" s="336" t="s">
        <v>6538</v>
      </c>
      <c r="Y2008" s="336" t="s">
        <v>4753</v>
      </c>
    </row>
    <row r="2009" spans="22:25" x14ac:dyDescent="0.25">
      <c r="V2009" s="336" t="s">
        <v>247</v>
      </c>
      <c r="W2009" s="336">
        <v>31</v>
      </c>
      <c r="X2009" s="336" t="s">
        <v>6539</v>
      </c>
      <c r="Y2009" s="336" t="s">
        <v>4753</v>
      </c>
    </row>
    <row r="2010" spans="22:25" x14ac:dyDescent="0.25">
      <c r="V2010" s="336" t="s">
        <v>247</v>
      </c>
      <c r="W2010" s="336">
        <v>32</v>
      </c>
      <c r="X2010" s="336" t="s">
        <v>6540</v>
      </c>
      <c r="Y2010" s="336" t="s">
        <v>4753</v>
      </c>
    </row>
    <row r="2011" spans="22:25" x14ac:dyDescent="0.25">
      <c r="V2011" s="336" t="s">
        <v>247</v>
      </c>
      <c r="W2011" s="336">
        <v>33</v>
      </c>
      <c r="X2011" s="336" t="s">
        <v>6541</v>
      </c>
      <c r="Y2011" s="336" t="s">
        <v>4753</v>
      </c>
    </row>
    <row r="2012" spans="22:25" x14ac:dyDescent="0.25">
      <c r="V2012" s="336" t="s">
        <v>247</v>
      </c>
      <c r="W2012" s="336">
        <v>34</v>
      </c>
      <c r="X2012" s="336" t="s">
        <v>6542</v>
      </c>
      <c r="Y2012" s="336" t="s">
        <v>4753</v>
      </c>
    </row>
    <row r="2013" spans="22:25" x14ac:dyDescent="0.25">
      <c r="V2013" s="336" t="s">
        <v>247</v>
      </c>
      <c r="W2013" s="336">
        <v>35</v>
      </c>
      <c r="X2013" s="336" t="s">
        <v>6543</v>
      </c>
      <c r="Y2013" s="336" t="s">
        <v>4753</v>
      </c>
    </row>
    <row r="2014" spans="22:25" x14ac:dyDescent="0.25">
      <c r="V2014" s="336" t="s">
        <v>247</v>
      </c>
      <c r="W2014" s="336">
        <v>36</v>
      </c>
      <c r="X2014" s="336" t="s">
        <v>6544</v>
      </c>
      <c r="Y2014" s="336" t="s">
        <v>4753</v>
      </c>
    </row>
    <row r="2015" spans="22:25" x14ac:dyDescent="0.25">
      <c r="V2015" s="336" t="s">
        <v>247</v>
      </c>
      <c r="W2015" s="336">
        <v>37</v>
      </c>
      <c r="X2015" s="336" t="s">
        <v>6545</v>
      </c>
      <c r="Y2015" s="336" t="s">
        <v>4753</v>
      </c>
    </row>
    <row r="2016" spans="22:25" x14ac:dyDescent="0.25">
      <c r="V2016" s="336" t="s">
        <v>247</v>
      </c>
      <c r="W2016" s="336">
        <v>38</v>
      </c>
      <c r="X2016" s="336" t="s">
        <v>6546</v>
      </c>
      <c r="Y2016" s="336" t="s">
        <v>4753</v>
      </c>
    </row>
    <row r="2017" spans="22:25" x14ac:dyDescent="0.25">
      <c r="V2017" s="336" t="s">
        <v>247</v>
      </c>
      <c r="W2017" s="336">
        <v>39</v>
      </c>
      <c r="X2017" s="336" t="s">
        <v>6547</v>
      </c>
      <c r="Y2017" s="336" t="s">
        <v>4753</v>
      </c>
    </row>
    <row r="2018" spans="22:25" x14ac:dyDescent="0.25">
      <c r="V2018" s="336" t="s">
        <v>247</v>
      </c>
      <c r="W2018" s="336">
        <v>40</v>
      </c>
      <c r="X2018" s="336" t="s">
        <v>6548</v>
      </c>
      <c r="Y2018" s="336" t="s">
        <v>4753</v>
      </c>
    </row>
    <row r="2019" spans="22:25" x14ac:dyDescent="0.25">
      <c r="V2019" s="336" t="s">
        <v>247</v>
      </c>
      <c r="W2019" s="336">
        <v>41</v>
      </c>
      <c r="X2019" s="336" t="s">
        <v>6549</v>
      </c>
      <c r="Y2019" s="336" t="s">
        <v>4753</v>
      </c>
    </row>
    <row r="2020" spans="22:25" x14ac:dyDescent="0.25">
      <c r="V2020" s="336" t="s">
        <v>247</v>
      </c>
      <c r="W2020" s="336">
        <v>42</v>
      </c>
      <c r="X2020" s="336" t="s">
        <v>6550</v>
      </c>
      <c r="Y2020" s="336" t="s">
        <v>4753</v>
      </c>
    </row>
    <row r="2021" spans="22:25" x14ac:dyDescent="0.25">
      <c r="V2021" s="336" t="s">
        <v>247</v>
      </c>
      <c r="W2021" s="336">
        <v>43</v>
      </c>
      <c r="X2021" s="336" t="s">
        <v>6551</v>
      </c>
      <c r="Y2021" s="336" t="s">
        <v>4753</v>
      </c>
    </row>
    <row r="2022" spans="22:25" x14ac:dyDescent="0.25">
      <c r="V2022" s="336" t="s">
        <v>247</v>
      </c>
      <c r="W2022" s="336">
        <v>44</v>
      </c>
      <c r="X2022" s="336" t="s">
        <v>6552</v>
      </c>
      <c r="Y2022" s="336" t="s">
        <v>4753</v>
      </c>
    </row>
    <row r="2023" spans="22:25" x14ac:dyDescent="0.25">
      <c r="V2023" s="336" t="s">
        <v>247</v>
      </c>
      <c r="W2023" s="336">
        <v>45</v>
      </c>
      <c r="X2023" s="336" t="s">
        <v>6553</v>
      </c>
      <c r="Y2023" s="336" t="s">
        <v>4753</v>
      </c>
    </row>
    <row r="2024" spans="22:25" x14ac:dyDescent="0.25">
      <c r="V2024" s="336" t="s">
        <v>247</v>
      </c>
      <c r="W2024" s="336">
        <v>46</v>
      </c>
      <c r="X2024" s="336" t="s">
        <v>6554</v>
      </c>
      <c r="Y2024" s="336" t="s">
        <v>4753</v>
      </c>
    </row>
    <row r="2025" spans="22:25" x14ac:dyDescent="0.25">
      <c r="V2025" s="336" t="s">
        <v>247</v>
      </c>
      <c r="W2025" s="336">
        <v>47</v>
      </c>
      <c r="X2025" s="336" t="s">
        <v>6555</v>
      </c>
      <c r="Y2025" s="336" t="s">
        <v>4753</v>
      </c>
    </row>
    <row r="2026" spans="22:25" x14ac:dyDescent="0.25">
      <c r="V2026" s="336" t="s">
        <v>249</v>
      </c>
      <c r="W2026" s="336">
        <v>1</v>
      </c>
      <c r="X2026" s="336" t="s">
        <v>6556</v>
      </c>
      <c r="Y2026" s="336" t="s">
        <v>2852</v>
      </c>
    </row>
    <row r="2027" spans="22:25" x14ac:dyDescent="0.25">
      <c r="V2027" s="336" t="s">
        <v>249</v>
      </c>
      <c r="W2027" s="336">
        <v>2</v>
      </c>
      <c r="X2027" s="336" t="s">
        <v>6557</v>
      </c>
      <c r="Y2027" s="336" t="s">
        <v>2852</v>
      </c>
    </row>
    <row r="2028" spans="22:25" x14ac:dyDescent="0.25">
      <c r="V2028" s="336" t="s">
        <v>249</v>
      </c>
      <c r="W2028" s="336">
        <v>3</v>
      </c>
      <c r="X2028" s="336" t="s">
        <v>6558</v>
      </c>
      <c r="Y2028" s="336" t="s">
        <v>2852</v>
      </c>
    </row>
    <row r="2029" spans="22:25" x14ac:dyDescent="0.25">
      <c r="V2029" s="336" t="s">
        <v>249</v>
      </c>
      <c r="W2029" s="336">
        <v>4</v>
      </c>
      <c r="X2029" s="336" t="s">
        <v>6559</v>
      </c>
      <c r="Y2029" s="336" t="s">
        <v>2852</v>
      </c>
    </row>
    <row r="2030" spans="22:25" x14ac:dyDescent="0.25">
      <c r="V2030" s="336" t="s">
        <v>249</v>
      </c>
      <c r="W2030" s="336">
        <v>5</v>
      </c>
      <c r="X2030" s="336" t="s">
        <v>6560</v>
      </c>
      <c r="Y2030" s="336" t="s">
        <v>2852</v>
      </c>
    </row>
    <row r="2031" spans="22:25" x14ac:dyDescent="0.25">
      <c r="V2031" s="336" t="s">
        <v>249</v>
      </c>
      <c r="W2031" s="336">
        <v>6</v>
      </c>
      <c r="X2031" s="336" t="s">
        <v>6561</v>
      </c>
      <c r="Y2031" s="336" t="s">
        <v>2852</v>
      </c>
    </row>
    <row r="2032" spans="22:25" x14ac:dyDescent="0.25">
      <c r="V2032" s="336" t="s">
        <v>249</v>
      </c>
      <c r="W2032" s="336">
        <v>7</v>
      </c>
      <c r="X2032" s="336" t="s">
        <v>6562</v>
      </c>
      <c r="Y2032" s="336" t="s">
        <v>2852</v>
      </c>
    </row>
    <row r="2033" spans="22:25" x14ac:dyDescent="0.25">
      <c r="V2033" s="336" t="s">
        <v>249</v>
      </c>
      <c r="W2033" s="336">
        <v>8</v>
      </c>
      <c r="X2033" s="336" t="s">
        <v>6563</v>
      </c>
      <c r="Y2033" s="336" t="s">
        <v>2852</v>
      </c>
    </row>
    <row r="2034" spans="22:25" x14ac:dyDescent="0.25">
      <c r="V2034" s="336" t="s">
        <v>249</v>
      </c>
      <c r="W2034" s="336">
        <v>9</v>
      </c>
      <c r="X2034" s="336" t="s">
        <v>6564</v>
      </c>
      <c r="Y2034" s="336" t="s">
        <v>2852</v>
      </c>
    </row>
    <row r="2035" spans="22:25" x14ac:dyDescent="0.25">
      <c r="V2035" s="336" t="s">
        <v>249</v>
      </c>
      <c r="W2035" s="336">
        <v>10</v>
      </c>
      <c r="X2035" s="336" t="s">
        <v>6565</v>
      </c>
      <c r="Y2035" s="336" t="s">
        <v>2852</v>
      </c>
    </row>
    <row r="2036" spans="22:25" x14ac:dyDescent="0.25">
      <c r="V2036" s="336" t="s">
        <v>249</v>
      </c>
      <c r="W2036" s="336">
        <v>11</v>
      </c>
      <c r="X2036" s="336" t="s">
        <v>6566</v>
      </c>
      <c r="Y2036" s="336" t="s">
        <v>2852</v>
      </c>
    </row>
    <row r="2037" spans="22:25" x14ac:dyDescent="0.25">
      <c r="V2037" s="336" t="s">
        <v>249</v>
      </c>
      <c r="W2037" s="336">
        <v>12</v>
      </c>
      <c r="X2037" s="336" t="s">
        <v>6567</v>
      </c>
      <c r="Y2037" s="336" t="s">
        <v>2852</v>
      </c>
    </row>
    <row r="2038" spans="22:25" x14ac:dyDescent="0.25">
      <c r="V2038" s="336" t="s">
        <v>249</v>
      </c>
      <c r="W2038" s="336">
        <v>13</v>
      </c>
      <c r="X2038" s="336" t="s">
        <v>6568</v>
      </c>
      <c r="Y2038" s="336" t="s">
        <v>2852</v>
      </c>
    </row>
    <row r="2039" spans="22:25" x14ac:dyDescent="0.25">
      <c r="V2039" s="336" t="s">
        <v>249</v>
      </c>
      <c r="W2039" s="336">
        <v>14</v>
      </c>
      <c r="X2039" s="336" t="s">
        <v>6569</v>
      </c>
      <c r="Y2039" s="336" t="s">
        <v>2852</v>
      </c>
    </row>
    <row r="2040" spans="22:25" x14ac:dyDescent="0.25">
      <c r="V2040" s="336" t="s">
        <v>249</v>
      </c>
      <c r="W2040" s="336">
        <v>15</v>
      </c>
      <c r="X2040" s="336" t="s">
        <v>6570</v>
      </c>
      <c r="Y2040" s="336" t="s">
        <v>2852</v>
      </c>
    </row>
    <row r="2041" spans="22:25" x14ac:dyDescent="0.25">
      <c r="V2041" s="336" t="s">
        <v>249</v>
      </c>
      <c r="W2041" s="336">
        <v>16</v>
      </c>
      <c r="X2041" s="336" t="s">
        <v>6571</v>
      </c>
      <c r="Y2041" s="336" t="s">
        <v>2852</v>
      </c>
    </row>
    <row r="2042" spans="22:25" x14ac:dyDescent="0.25">
      <c r="V2042" s="336" t="s">
        <v>249</v>
      </c>
      <c r="W2042" s="336">
        <v>17</v>
      </c>
      <c r="X2042" s="336" t="s">
        <v>6572</v>
      </c>
      <c r="Y2042" s="336" t="s">
        <v>2852</v>
      </c>
    </row>
    <row r="2043" spans="22:25" x14ac:dyDescent="0.25">
      <c r="V2043" s="336" t="s">
        <v>249</v>
      </c>
      <c r="W2043" s="336">
        <v>18</v>
      </c>
      <c r="X2043" s="336" t="s">
        <v>6573</v>
      </c>
      <c r="Y2043" s="336" t="s">
        <v>2852</v>
      </c>
    </row>
    <row r="2044" spans="22:25" x14ac:dyDescent="0.25">
      <c r="V2044" s="336" t="s">
        <v>249</v>
      </c>
      <c r="W2044" s="336">
        <v>19</v>
      </c>
      <c r="X2044" s="336" t="s">
        <v>6574</v>
      </c>
      <c r="Y2044" s="336" t="s">
        <v>2852</v>
      </c>
    </row>
    <row r="2045" spans="22:25" x14ac:dyDescent="0.25">
      <c r="V2045" s="336" t="s">
        <v>249</v>
      </c>
      <c r="W2045" s="336">
        <v>20</v>
      </c>
      <c r="X2045" s="336" t="s">
        <v>6575</v>
      </c>
      <c r="Y2045" s="336" t="s">
        <v>2852</v>
      </c>
    </row>
    <row r="2046" spans="22:25" x14ac:dyDescent="0.25">
      <c r="V2046" s="336" t="s">
        <v>249</v>
      </c>
      <c r="W2046" s="336">
        <v>21</v>
      </c>
      <c r="X2046" s="336" t="s">
        <v>6576</v>
      </c>
      <c r="Y2046" s="336" t="s">
        <v>2852</v>
      </c>
    </row>
    <row r="2047" spans="22:25" x14ac:dyDescent="0.25">
      <c r="V2047" s="336" t="s">
        <v>249</v>
      </c>
      <c r="W2047" s="336">
        <v>22</v>
      </c>
      <c r="X2047" s="336" t="s">
        <v>6577</v>
      </c>
      <c r="Y2047" s="336" t="s">
        <v>2852</v>
      </c>
    </row>
    <row r="2048" spans="22:25" x14ac:dyDescent="0.25">
      <c r="V2048" s="336" t="s">
        <v>249</v>
      </c>
      <c r="W2048" s="336">
        <v>23</v>
      </c>
      <c r="X2048" s="336" t="s">
        <v>6578</v>
      </c>
      <c r="Y2048" s="336" t="s">
        <v>2852</v>
      </c>
    </row>
    <row r="2049" spans="22:25" x14ac:dyDescent="0.25">
      <c r="V2049" s="336" t="s">
        <v>249</v>
      </c>
      <c r="W2049" s="336">
        <v>24</v>
      </c>
      <c r="X2049" s="336" t="s">
        <v>6579</v>
      </c>
      <c r="Y2049" s="336" t="s">
        <v>2852</v>
      </c>
    </row>
    <row r="2050" spans="22:25" x14ac:dyDescent="0.25">
      <c r="V2050" s="336" t="s">
        <v>249</v>
      </c>
      <c r="W2050" s="336">
        <v>25</v>
      </c>
      <c r="X2050" s="336" t="s">
        <v>6580</v>
      </c>
      <c r="Y2050" s="336" t="s">
        <v>2852</v>
      </c>
    </row>
    <row r="2051" spans="22:25" x14ac:dyDescent="0.25">
      <c r="V2051" s="336" t="s">
        <v>249</v>
      </c>
      <c r="W2051" s="336">
        <v>26</v>
      </c>
      <c r="X2051" s="336" t="s">
        <v>6581</v>
      </c>
      <c r="Y2051" s="336" t="s">
        <v>2852</v>
      </c>
    </row>
    <row r="2052" spans="22:25" x14ac:dyDescent="0.25">
      <c r="V2052" s="336" t="s">
        <v>249</v>
      </c>
      <c r="W2052" s="336">
        <v>27</v>
      </c>
      <c r="X2052" s="336" t="s">
        <v>6582</v>
      </c>
      <c r="Y2052" s="336" t="s">
        <v>2852</v>
      </c>
    </row>
    <row r="2053" spans="22:25" x14ac:dyDescent="0.25">
      <c r="V2053" s="336" t="s">
        <v>249</v>
      </c>
      <c r="W2053" s="336">
        <v>28</v>
      </c>
      <c r="X2053" s="336" t="s">
        <v>6583</v>
      </c>
      <c r="Y2053" s="336" t="s">
        <v>2852</v>
      </c>
    </row>
    <row r="2054" spans="22:25" x14ac:dyDescent="0.25">
      <c r="V2054" s="336" t="s">
        <v>249</v>
      </c>
      <c r="W2054" s="336">
        <v>29</v>
      </c>
      <c r="X2054" s="336" t="s">
        <v>6584</v>
      </c>
      <c r="Y2054" s="336" t="s">
        <v>2852</v>
      </c>
    </row>
    <row r="2055" spans="22:25" x14ac:dyDescent="0.25">
      <c r="V2055" s="336" t="s">
        <v>249</v>
      </c>
      <c r="W2055" s="336">
        <v>30</v>
      </c>
      <c r="X2055" s="336" t="s">
        <v>6585</v>
      </c>
      <c r="Y2055" s="336" t="s">
        <v>2852</v>
      </c>
    </row>
    <row r="2056" spans="22:25" x14ac:dyDescent="0.25">
      <c r="V2056" s="336" t="s">
        <v>249</v>
      </c>
      <c r="W2056" s="336">
        <v>31</v>
      </c>
      <c r="X2056" s="336" t="s">
        <v>6586</v>
      </c>
      <c r="Y2056" s="336" t="s">
        <v>2852</v>
      </c>
    </row>
    <row r="2057" spans="22:25" x14ac:dyDescent="0.25">
      <c r="V2057" s="336" t="s">
        <v>249</v>
      </c>
      <c r="W2057" s="336">
        <v>32</v>
      </c>
      <c r="X2057" s="336" t="s">
        <v>6587</v>
      </c>
      <c r="Y2057" s="336" t="s">
        <v>2852</v>
      </c>
    </row>
    <row r="2058" spans="22:25" x14ac:dyDescent="0.25">
      <c r="V2058" s="336" t="s">
        <v>249</v>
      </c>
      <c r="W2058" s="336">
        <v>33</v>
      </c>
      <c r="X2058" s="336" t="s">
        <v>6588</v>
      </c>
      <c r="Y2058" s="336" t="s">
        <v>2852</v>
      </c>
    </row>
    <row r="2059" spans="22:25" x14ac:dyDescent="0.25">
      <c r="V2059" s="336" t="s">
        <v>249</v>
      </c>
      <c r="W2059" s="336">
        <v>34</v>
      </c>
      <c r="X2059" s="336" t="s">
        <v>6589</v>
      </c>
      <c r="Y2059" s="336" t="s">
        <v>2852</v>
      </c>
    </row>
    <row r="2060" spans="22:25" x14ac:dyDescent="0.25">
      <c r="V2060" s="336" t="s">
        <v>249</v>
      </c>
      <c r="W2060" s="336">
        <v>35</v>
      </c>
      <c r="X2060" s="336" t="s">
        <v>6590</v>
      </c>
      <c r="Y2060" s="336" t="s">
        <v>2852</v>
      </c>
    </row>
    <row r="2061" spans="22:25" x14ac:dyDescent="0.25">
      <c r="V2061" s="336" t="s">
        <v>249</v>
      </c>
      <c r="W2061" s="336">
        <v>36</v>
      </c>
      <c r="X2061" s="336" t="s">
        <v>6591</v>
      </c>
      <c r="Y2061" s="336" t="s">
        <v>2852</v>
      </c>
    </row>
    <row r="2062" spans="22:25" x14ac:dyDescent="0.25">
      <c r="V2062" s="336" t="s">
        <v>249</v>
      </c>
      <c r="W2062" s="336">
        <v>37</v>
      </c>
      <c r="X2062" s="336" t="s">
        <v>6592</v>
      </c>
      <c r="Y2062" s="336" t="s">
        <v>2852</v>
      </c>
    </row>
    <row r="2063" spans="22:25" x14ac:dyDescent="0.25">
      <c r="V2063" s="336" t="s">
        <v>249</v>
      </c>
      <c r="W2063" s="336">
        <v>38</v>
      </c>
      <c r="X2063" s="336" t="s">
        <v>6593</v>
      </c>
      <c r="Y2063" s="336" t="s">
        <v>2852</v>
      </c>
    </row>
    <row r="2064" spans="22:25" x14ac:dyDescent="0.25">
      <c r="V2064" s="336" t="s">
        <v>249</v>
      </c>
      <c r="W2064" s="336">
        <v>39</v>
      </c>
      <c r="X2064" s="336" t="s">
        <v>6594</v>
      </c>
      <c r="Y2064" s="336" t="s">
        <v>2852</v>
      </c>
    </row>
    <row r="2065" spans="22:25" x14ac:dyDescent="0.25">
      <c r="V2065" s="336" t="s">
        <v>249</v>
      </c>
      <c r="W2065" s="336">
        <v>40</v>
      </c>
      <c r="X2065" s="336" t="s">
        <v>6595</v>
      </c>
      <c r="Y2065" s="336" t="s">
        <v>2852</v>
      </c>
    </row>
    <row r="2066" spans="22:25" x14ac:dyDescent="0.25">
      <c r="V2066" s="336" t="s">
        <v>249</v>
      </c>
      <c r="W2066" s="336">
        <v>41</v>
      </c>
      <c r="X2066" s="336" t="s">
        <v>6596</v>
      </c>
      <c r="Y2066" s="336" t="s">
        <v>2852</v>
      </c>
    </row>
    <row r="2067" spans="22:25" x14ac:dyDescent="0.25">
      <c r="V2067" s="336" t="s">
        <v>249</v>
      </c>
      <c r="W2067" s="336">
        <v>42</v>
      </c>
      <c r="X2067" s="336" t="s">
        <v>6597</v>
      </c>
      <c r="Y2067" s="336" t="s">
        <v>2852</v>
      </c>
    </row>
    <row r="2068" spans="22:25" x14ac:dyDescent="0.25">
      <c r="V2068" s="336" t="s">
        <v>249</v>
      </c>
      <c r="W2068" s="336">
        <v>43</v>
      </c>
      <c r="X2068" s="336" t="s">
        <v>6598</v>
      </c>
      <c r="Y2068" s="336" t="s">
        <v>2852</v>
      </c>
    </row>
    <row r="2069" spans="22:25" x14ac:dyDescent="0.25">
      <c r="V2069" s="336" t="s">
        <v>249</v>
      </c>
      <c r="W2069" s="336">
        <v>44</v>
      </c>
      <c r="X2069" s="336" t="s">
        <v>6599</v>
      </c>
      <c r="Y2069" s="336" t="s">
        <v>2852</v>
      </c>
    </row>
    <row r="2070" spans="22:25" x14ac:dyDescent="0.25">
      <c r="V2070" s="336" t="s">
        <v>249</v>
      </c>
      <c r="W2070" s="336">
        <v>45</v>
      </c>
      <c r="X2070" s="336" t="s">
        <v>6600</v>
      </c>
      <c r="Y2070" s="336" t="s">
        <v>2852</v>
      </c>
    </row>
    <row r="2071" spans="22:25" x14ac:dyDescent="0.25">
      <c r="V2071" s="336" t="s">
        <v>249</v>
      </c>
      <c r="W2071" s="336">
        <v>46</v>
      </c>
      <c r="X2071" s="336" t="s">
        <v>6601</v>
      </c>
      <c r="Y2071" s="336" t="s">
        <v>2852</v>
      </c>
    </row>
    <row r="2072" spans="22:25" x14ac:dyDescent="0.25">
      <c r="V2072" s="336" t="s">
        <v>249</v>
      </c>
      <c r="W2072" s="336">
        <v>47</v>
      </c>
      <c r="X2072" s="336" t="s">
        <v>6602</v>
      </c>
      <c r="Y2072" s="336" t="s">
        <v>2852</v>
      </c>
    </row>
    <row r="2073" spans="22:25" x14ac:dyDescent="0.25">
      <c r="V2073" s="336" t="s">
        <v>251</v>
      </c>
      <c r="W2073" s="336" t="s">
        <v>2271</v>
      </c>
      <c r="X2073" s="336" t="s">
        <v>6603</v>
      </c>
      <c r="Y2073" s="336" t="s">
        <v>2925</v>
      </c>
    </row>
    <row r="2074" spans="22:25" x14ac:dyDescent="0.25">
      <c r="V2074" s="336" t="s">
        <v>251</v>
      </c>
      <c r="W2074" s="336" t="s">
        <v>2272</v>
      </c>
      <c r="X2074" s="336" t="s">
        <v>6604</v>
      </c>
      <c r="Y2074" s="336" t="s">
        <v>2925</v>
      </c>
    </row>
    <row r="2075" spans="22:25" x14ac:dyDescent="0.25">
      <c r="V2075" s="336" t="s">
        <v>251</v>
      </c>
      <c r="W2075" s="336" t="s">
        <v>188</v>
      </c>
      <c r="X2075" s="336" t="s">
        <v>6605</v>
      </c>
      <c r="Y2075" s="336" t="s">
        <v>1480</v>
      </c>
    </row>
    <row r="2076" spans="22:25" x14ac:dyDescent="0.25">
      <c r="V2076" s="336" t="s">
        <v>251</v>
      </c>
      <c r="W2076" s="336" t="s">
        <v>4520</v>
      </c>
      <c r="X2076" s="336" t="s">
        <v>6606</v>
      </c>
      <c r="Y2076" s="336" t="s">
        <v>1480</v>
      </c>
    </row>
    <row r="2077" spans="22:25" x14ac:dyDescent="0.25">
      <c r="V2077" s="336" t="s">
        <v>251</v>
      </c>
      <c r="W2077" s="336" t="s">
        <v>1340</v>
      </c>
      <c r="X2077" s="336" t="s">
        <v>6607</v>
      </c>
      <c r="Y2077" s="336" t="s">
        <v>2925</v>
      </c>
    </row>
    <row r="2078" spans="22:25" x14ac:dyDescent="0.25">
      <c r="V2078" s="336" t="s">
        <v>251</v>
      </c>
      <c r="W2078" s="336" t="s">
        <v>3177</v>
      </c>
      <c r="X2078" s="336" t="s">
        <v>6608</v>
      </c>
      <c r="Y2078" s="336" t="s">
        <v>2925</v>
      </c>
    </row>
    <row r="2079" spans="22:25" x14ac:dyDescent="0.25">
      <c r="V2079" s="336" t="s">
        <v>251</v>
      </c>
      <c r="W2079" s="336" t="s">
        <v>4454</v>
      </c>
      <c r="X2079" s="336" t="s">
        <v>6606</v>
      </c>
      <c r="Y2079" s="336" t="s">
        <v>2925</v>
      </c>
    </row>
    <row r="2080" spans="22:25" x14ac:dyDescent="0.25">
      <c r="V2080" s="336" t="s">
        <v>251</v>
      </c>
      <c r="W2080" s="336" t="s">
        <v>3211</v>
      </c>
      <c r="X2080" s="336" t="s">
        <v>6609</v>
      </c>
      <c r="Y2080" s="336" t="s">
        <v>2925</v>
      </c>
    </row>
    <row r="2081" spans="22:25" x14ac:dyDescent="0.25">
      <c r="V2081" s="336" t="s">
        <v>251</v>
      </c>
      <c r="W2081" s="336" t="s">
        <v>3243</v>
      </c>
      <c r="X2081" s="336" t="s">
        <v>6610</v>
      </c>
      <c r="Y2081" s="336" t="s">
        <v>2925</v>
      </c>
    </row>
    <row r="2082" spans="22:25" x14ac:dyDescent="0.25">
      <c r="V2082" s="336" t="s">
        <v>52</v>
      </c>
      <c r="W2082" s="336">
        <v>1</v>
      </c>
      <c r="X2082" s="336" t="s">
        <v>6611</v>
      </c>
      <c r="Y2082" s="336" t="s">
        <v>2611</v>
      </c>
    </row>
    <row r="2083" spans="22:25" x14ac:dyDescent="0.25">
      <c r="V2083" s="336" t="s">
        <v>52</v>
      </c>
      <c r="W2083" s="336">
        <v>10</v>
      </c>
      <c r="X2083" s="336" t="s">
        <v>6612</v>
      </c>
      <c r="Y2083" s="336" t="s">
        <v>2611</v>
      </c>
    </row>
    <row r="2084" spans="22:25" x14ac:dyDescent="0.25">
      <c r="V2084" s="336" t="s">
        <v>52</v>
      </c>
      <c r="W2084" s="336">
        <v>11</v>
      </c>
      <c r="X2084" s="336" t="s">
        <v>6613</v>
      </c>
      <c r="Y2084" s="336" t="s">
        <v>2611</v>
      </c>
    </row>
    <row r="2085" spans="22:25" x14ac:dyDescent="0.25">
      <c r="V2085" s="336" t="s">
        <v>52</v>
      </c>
      <c r="W2085" s="336">
        <v>12</v>
      </c>
      <c r="X2085" s="336" t="s">
        <v>6614</v>
      </c>
      <c r="Y2085" s="336" t="s">
        <v>6615</v>
      </c>
    </row>
    <row r="2086" spans="22:25" x14ac:dyDescent="0.25">
      <c r="V2086" s="336" t="s">
        <v>52</v>
      </c>
      <c r="W2086" s="336">
        <v>13</v>
      </c>
      <c r="X2086" s="336" t="s">
        <v>6616</v>
      </c>
      <c r="Y2086" s="336" t="s">
        <v>2611</v>
      </c>
    </row>
    <row r="2087" spans="22:25" x14ac:dyDescent="0.25">
      <c r="V2087" s="336" t="s">
        <v>52</v>
      </c>
      <c r="W2087" s="336">
        <v>14</v>
      </c>
      <c r="X2087" s="336" t="s">
        <v>6617</v>
      </c>
      <c r="Y2087" s="336" t="s">
        <v>2611</v>
      </c>
    </row>
    <row r="2088" spans="22:25" x14ac:dyDescent="0.25">
      <c r="V2088" s="336" t="s">
        <v>52</v>
      </c>
      <c r="W2088" s="336">
        <v>15</v>
      </c>
      <c r="X2088" s="336" t="s">
        <v>6618</v>
      </c>
      <c r="Y2088" s="336" t="s">
        <v>2611</v>
      </c>
    </row>
    <row r="2089" spans="22:25" x14ac:dyDescent="0.25">
      <c r="V2089" s="336" t="s">
        <v>52</v>
      </c>
      <c r="W2089" s="336">
        <v>16</v>
      </c>
      <c r="X2089" s="336" t="s">
        <v>6619</v>
      </c>
      <c r="Y2089" s="336" t="s">
        <v>2611</v>
      </c>
    </row>
    <row r="2090" spans="22:25" x14ac:dyDescent="0.25">
      <c r="V2090" s="336" t="s">
        <v>52</v>
      </c>
      <c r="W2090" s="336">
        <v>17</v>
      </c>
      <c r="X2090" s="336" t="s">
        <v>6620</v>
      </c>
      <c r="Y2090" s="336" t="s">
        <v>2611</v>
      </c>
    </row>
    <row r="2091" spans="22:25" x14ac:dyDescent="0.25">
      <c r="V2091" s="336" t="s">
        <v>52</v>
      </c>
      <c r="W2091" s="336">
        <v>18</v>
      </c>
      <c r="X2091" s="336" t="s">
        <v>6621</v>
      </c>
      <c r="Y2091" s="336" t="s">
        <v>2611</v>
      </c>
    </row>
    <row r="2092" spans="22:25" x14ac:dyDescent="0.25">
      <c r="V2092" s="336" t="s">
        <v>52</v>
      </c>
      <c r="W2092" s="336">
        <v>19</v>
      </c>
      <c r="X2092" s="336" t="s">
        <v>6622</v>
      </c>
      <c r="Y2092" s="336" t="s">
        <v>2611</v>
      </c>
    </row>
    <row r="2093" spans="22:25" x14ac:dyDescent="0.25">
      <c r="V2093" s="336" t="s">
        <v>52</v>
      </c>
      <c r="W2093" s="336">
        <v>2</v>
      </c>
      <c r="X2093" s="336" t="s">
        <v>6623</v>
      </c>
      <c r="Y2093" s="336" t="s">
        <v>2611</v>
      </c>
    </row>
    <row r="2094" spans="22:25" x14ac:dyDescent="0.25">
      <c r="V2094" s="336" t="s">
        <v>52</v>
      </c>
      <c r="W2094" s="336">
        <v>20</v>
      </c>
      <c r="X2094" s="336" t="s">
        <v>6624</v>
      </c>
      <c r="Y2094" s="336" t="s">
        <v>2611</v>
      </c>
    </row>
    <row r="2095" spans="22:25" x14ac:dyDescent="0.25">
      <c r="V2095" s="336" t="s">
        <v>52</v>
      </c>
      <c r="W2095" s="336">
        <v>21</v>
      </c>
      <c r="X2095" s="336" t="s">
        <v>6625</v>
      </c>
      <c r="Y2095" s="336" t="s">
        <v>2611</v>
      </c>
    </row>
    <row r="2096" spans="22:25" x14ac:dyDescent="0.25">
      <c r="V2096" s="336" t="s">
        <v>52</v>
      </c>
      <c r="W2096" s="336">
        <v>22</v>
      </c>
      <c r="X2096" s="336" t="s">
        <v>6626</v>
      </c>
      <c r="Y2096" s="336" t="s">
        <v>2611</v>
      </c>
    </row>
    <row r="2097" spans="22:25" x14ac:dyDescent="0.25">
      <c r="V2097" s="336" t="s">
        <v>52</v>
      </c>
      <c r="W2097" s="336">
        <v>23</v>
      </c>
      <c r="X2097" s="336" t="s">
        <v>6627</v>
      </c>
      <c r="Y2097" s="336" t="s">
        <v>2611</v>
      </c>
    </row>
    <row r="2098" spans="22:25" x14ac:dyDescent="0.25">
      <c r="V2098" s="336" t="s">
        <v>52</v>
      </c>
      <c r="W2098" s="336">
        <v>24</v>
      </c>
      <c r="X2098" s="336" t="s">
        <v>6628</v>
      </c>
      <c r="Y2098" s="336" t="s">
        <v>2611</v>
      </c>
    </row>
    <row r="2099" spans="22:25" x14ac:dyDescent="0.25">
      <c r="V2099" s="336" t="s">
        <v>52</v>
      </c>
      <c r="W2099" s="336">
        <v>25</v>
      </c>
      <c r="X2099" s="336" t="s">
        <v>6629</v>
      </c>
      <c r="Y2099" s="336" t="s">
        <v>4351</v>
      </c>
    </row>
    <row r="2100" spans="22:25" x14ac:dyDescent="0.25">
      <c r="V2100" s="336" t="s">
        <v>52</v>
      </c>
      <c r="W2100" s="336">
        <v>3</v>
      </c>
      <c r="X2100" s="336" t="s">
        <v>6630</v>
      </c>
      <c r="Y2100" s="336" t="s">
        <v>2611</v>
      </c>
    </row>
    <row r="2101" spans="22:25" x14ac:dyDescent="0.25">
      <c r="V2101" s="336" t="s">
        <v>52</v>
      </c>
      <c r="W2101" s="336">
        <v>4</v>
      </c>
      <c r="X2101" s="336" t="s">
        <v>6631</v>
      </c>
      <c r="Y2101" s="336" t="s">
        <v>2611</v>
      </c>
    </row>
    <row r="2102" spans="22:25" x14ac:dyDescent="0.25">
      <c r="V2102" s="336" t="s">
        <v>52</v>
      </c>
      <c r="W2102" s="336">
        <v>5</v>
      </c>
      <c r="X2102" s="336" t="s">
        <v>6632</v>
      </c>
      <c r="Y2102" s="336" t="s">
        <v>2611</v>
      </c>
    </row>
    <row r="2103" spans="22:25" x14ac:dyDescent="0.25">
      <c r="V2103" s="336" t="s">
        <v>52</v>
      </c>
      <c r="W2103" s="336">
        <v>6</v>
      </c>
      <c r="X2103" s="336" t="s">
        <v>6633</v>
      </c>
      <c r="Y2103" s="336" t="s">
        <v>2611</v>
      </c>
    </row>
    <row r="2104" spans="22:25" x14ac:dyDescent="0.25">
      <c r="V2104" s="336" t="s">
        <v>52</v>
      </c>
      <c r="W2104" s="336">
        <v>7</v>
      </c>
      <c r="X2104" s="336" t="s">
        <v>6634</v>
      </c>
      <c r="Y2104" s="336" t="s">
        <v>2611</v>
      </c>
    </row>
    <row r="2105" spans="22:25" x14ac:dyDescent="0.25">
      <c r="V2105" s="336" t="s">
        <v>52</v>
      </c>
      <c r="W2105" s="336">
        <v>8</v>
      </c>
      <c r="X2105" s="336" t="s">
        <v>6635</v>
      </c>
      <c r="Y2105" s="336" t="s">
        <v>2611</v>
      </c>
    </row>
    <row r="2106" spans="22:25" x14ac:dyDescent="0.25">
      <c r="V2106" s="336" t="s">
        <v>52</v>
      </c>
      <c r="W2106" s="336">
        <v>9</v>
      </c>
      <c r="X2106" s="336" t="s">
        <v>6636</v>
      </c>
      <c r="Y2106" s="336" t="s">
        <v>2611</v>
      </c>
    </row>
    <row r="2107" spans="22:25" x14ac:dyDescent="0.25">
      <c r="V2107" s="336" t="s">
        <v>254</v>
      </c>
      <c r="W2107" s="336" t="s">
        <v>2276</v>
      </c>
      <c r="X2107" s="336" t="s">
        <v>6637</v>
      </c>
      <c r="Y2107" s="336" t="s">
        <v>6638</v>
      </c>
    </row>
    <row r="2108" spans="22:25" x14ac:dyDescent="0.25">
      <c r="V2108" s="336" t="s">
        <v>254</v>
      </c>
      <c r="W2108" s="336" t="s">
        <v>3163</v>
      </c>
      <c r="X2108" s="336" t="s">
        <v>6639</v>
      </c>
      <c r="Y2108" s="336" t="s">
        <v>6638</v>
      </c>
    </row>
    <row r="2109" spans="22:25" x14ac:dyDescent="0.25">
      <c r="V2109" s="336" t="s">
        <v>254</v>
      </c>
      <c r="W2109" s="336" t="s">
        <v>3183</v>
      </c>
      <c r="X2109" s="336" t="s">
        <v>6640</v>
      </c>
      <c r="Y2109" s="336" t="s">
        <v>6638</v>
      </c>
    </row>
    <row r="2110" spans="22:25" x14ac:dyDescent="0.25">
      <c r="V2110" s="336" t="s">
        <v>64</v>
      </c>
      <c r="W2110" s="336" t="s">
        <v>2270</v>
      </c>
      <c r="X2110" s="336" t="s">
        <v>6641</v>
      </c>
      <c r="Y2110" s="336" t="s">
        <v>6642</v>
      </c>
    </row>
    <row r="2111" spans="22:25" x14ac:dyDescent="0.25">
      <c r="V2111" s="336" t="s">
        <v>64</v>
      </c>
      <c r="W2111" s="336" t="s">
        <v>2276</v>
      </c>
      <c r="X2111" s="336" t="s">
        <v>6643</v>
      </c>
      <c r="Y2111" s="336" t="s">
        <v>6642</v>
      </c>
    </row>
    <row r="2112" spans="22:25" x14ac:dyDescent="0.25">
      <c r="V2112" s="336" t="s">
        <v>64</v>
      </c>
      <c r="W2112" s="336" t="s">
        <v>3170</v>
      </c>
      <c r="X2112" s="336" t="s">
        <v>6644</v>
      </c>
      <c r="Y2112" s="336" t="s">
        <v>6642</v>
      </c>
    </row>
    <row r="2113" spans="22:25" x14ac:dyDescent="0.25">
      <c r="V2113" s="336" t="s">
        <v>257</v>
      </c>
      <c r="W2113" s="336">
        <v>1</v>
      </c>
      <c r="X2113" s="336" t="s">
        <v>6645</v>
      </c>
      <c r="Y2113" s="336" t="s">
        <v>2537</v>
      </c>
    </row>
    <row r="2114" spans="22:25" x14ac:dyDescent="0.25">
      <c r="V2114" s="336" t="s">
        <v>257</v>
      </c>
      <c r="W2114" s="336">
        <v>2</v>
      </c>
      <c r="X2114" s="336" t="s">
        <v>6646</v>
      </c>
      <c r="Y2114" s="336" t="s">
        <v>2537</v>
      </c>
    </row>
    <row r="2115" spans="22:25" x14ac:dyDescent="0.25">
      <c r="V2115" s="336" t="s">
        <v>257</v>
      </c>
      <c r="W2115" s="336">
        <v>3</v>
      </c>
      <c r="X2115" s="336" t="s">
        <v>6647</v>
      </c>
      <c r="Y2115" s="336" t="s">
        <v>2537</v>
      </c>
    </row>
    <row r="2116" spans="22:25" x14ac:dyDescent="0.25">
      <c r="V2116" s="336" t="s">
        <v>257</v>
      </c>
      <c r="W2116" s="336">
        <v>4</v>
      </c>
      <c r="X2116" s="336" t="s">
        <v>6648</v>
      </c>
      <c r="Y2116" s="336" t="s">
        <v>2537</v>
      </c>
    </row>
    <row r="2117" spans="22:25" x14ac:dyDescent="0.25">
      <c r="V2117" s="336" t="s">
        <v>257</v>
      </c>
      <c r="W2117" s="336">
        <v>5</v>
      </c>
      <c r="X2117" s="336" t="s">
        <v>6649</v>
      </c>
      <c r="Y2117" s="336" t="s">
        <v>2537</v>
      </c>
    </row>
    <row r="2118" spans="22:25" x14ac:dyDescent="0.25">
      <c r="V2118" s="336" t="s">
        <v>257</v>
      </c>
      <c r="W2118" s="336">
        <v>6</v>
      </c>
      <c r="X2118" s="336" t="s">
        <v>6650</v>
      </c>
      <c r="Y2118" s="336" t="s">
        <v>2537</v>
      </c>
    </row>
    <row r="2119" spans="22:25" x14ac:dyDescent="0.25">
      <c r="V2119" s="336" t="s">
        <v>257</v>
      </c>
      <c r="W2119" s="336">
        <v>7</v>
      </c>
      <c r="X2119" s="336" t="s">
        <v>6651</v>
      </c>
      <c r="Y2119" s="336" t="s">
        <v>2537</v>
      </c>
    </row>
    <row r="2120" spans="22:25" x14ac:dyDescent="0.25">
      <c r="V2120" s="336" t="s">
        <v>257</v>
      </c>
      <c r="W2120" s="336">
        <v>8</v>
      </c>
      <c r="X2120" s="336" t="s">
        <v>6652</v>
      </c>
      <c r="Y2120" s="336" t="s">
        <v>2537</v>
      </c>
    </row>
    <row r="2121" spans="22:25" x14ac:dyDescent="0.25">
      <c r="V2121" s="336" t="s">
        <v>257</v>
      </c>
      <c r="W2121" s="336">
        <v>9</v>
      </c>
      <c r="X2121" s="336" t="s">
        <v>6653</v>
      </c>
      <c r="Y2121" s="336" t="s">
        <v>2537</v>
      </c>
    </row>
    <row r="2122" spans="22:25" x14ac:dyDescent="0.25">
      <c r="V2122" s="336" t="s">
        <v>257</v>
      </c>
      <c r="W2122" s="336">
        <v>10</v>
      </c>
      <c r="X2122" s="336" t="s">
        <v>6654</v>
      </c>
      <c r="Y2122" s="336" t="s">
        <v>2537</v>
      </c>
    </row>
    <row r="2123" spans="22:25" x14ac:dyDescent="0.25">
      <c r="V2123" s="336" t="s">
        <v>257</v>
      </c>
      <c r="W2123" s="336">
        <v>11</v>
      </c>
      <c r="X2123" s="336" t="s">
        <v>6655</v>
      </c>
      <c r="Y2123" s="336" t="s">
        <v>2537</v>
      </c>
    </row>
    <row r="2124" spans="22:25" x14ac:dyDescent="0.25">
      <c r="V2124" s="336" t="s">
        <v>257</v>
      </c>
      <c r="W2124" s="336">
        <v>12</v>
      </c>
      <c r="X2124" s="336" t="s">
        <v>6656</v>
      </c>
      <c r="Y2124" s="336" t="s">
        <v>2537</v>
      </c>
    </row>
    <row r="2125" spans="22:25" x14ac:dyDescent="0.25">
      <c r="V2125" s="336" t="s">
        <v>257</v>
      </c>
      <c r="W2125" s="336">
        <v>13</v>
      </c>
      <c r="X2125" s="336" t="s">
        <v>6657</v>
      </c>
      <c r="Y2125" s="336" t="s">
        <v>2537</v>
      </c>
    </row>
    <row r="2126" spans="22:25" x14ac:dyDescent="0.25">
      <c r="V2126" s="336" t="s">
        <v>257</v>
      </c>
      <c r="W2126" s="336">
        <v>15</v>
      </c>
      <c r="X2126" s="336" t="s">
        <v>6658</v>
      </c>
      <c r="Y2126" s="336" t="s">
        <v>2537</v>
      </c>
    </row>
    <row r="2127" spans="22:25" x14ac:dyDescent="0.25">
      <c r="V2127" s="336" t="s">
        <v>259</v>
      </c>
      <c r="W2127" s="336">
        <v>1</v>
      </c>
      <c r="X2127" s="336" t="s">
        <v>6659</v>
      </c>
      <c r="Y2127" s="336" t="s">
        <v>6138</v>
      </c>
    </row>
    <row r="2128" spans="22:25" x14ac:dyDescent="0.25">
      <c r="V2128" s="336" t="s">
        <v>259</v>
      </c>
      <c r="W2128" s="336">
        <v>2</v>
      </c>
      <c r="X2128" s="336" t="s">
        <v>6660</v>
      </c>
      <c r="Y2128" s="336" t="s">
        <v>2611</v>
      </c>
    </row>
    <row r="2129" spans="22:25" x14ac:dyDescent="0.25">
      <c r="V2129" s="336" t="s">
        <v>259</v>
      </c>
      <c r="W2129" s="336">
        <v>3</v>
      </c>
      <c r="X2129" s="336" t="s">
        <v>6661</v>
      </c>
      <c r="Y2129" s="336" t="s">
        <v>2611</v>
      </c>
    </row>
    <row r="2130" spans="22:25" x14ac:dyDescent="0.25">
      <c r="V2130" s="336" t="s">
        <v>259</v>
      </c>
      <c r="W2130" s="336">
        <v>4</v>
      </c>
      <c r="X2130" s="336" t="s">
        <v>6662</v>
      </c>
      <c r="Y2130" s="336" t="s">
        <v>2611</v>
      </c>
    </row>
    <row r="2131" spans="22:25" x14ac:dyDescent="0.25">
      <c r="V2131" s="336" t="s">
        <v>259</v>
      </c>
      <c r="W2131" s="336">
        <v>5</v>
      </c>
      <c r="X2131" s="336" t="s">
        <v>6663</v>
      </c>
      <c r="Y2131" s="336" t="s">
        <v>2611</v>
      </c>
    </row>
    <row r="2132" spans="22:25" x14ac:dyDescent="0.25">
      <c r="V2132" s="336" t="s">
        <v>259</v>
      </c>
      <c r="W2132" s="336">
        <v>6</v>
      </c>
      <c r="X2132" s="336" t="s">
        <v>6664</v>
      </c>
      <c r="Y2132" s="336" t="s">
        <v>2611</v>
      </c>
    </row>
    <row r="2133" spans="22:25" x14ac:dyDescent="0.25">
      <c r="V2133" s="336" t="s">
        <v>259</v>
      </c>
      <c r="W2133" s="336">
        <v>7</v>
      </c>
      <c r="X2133" s="336" t="s">
        <v>6665</v>
      </c>
      <c r="Y2133" s="336" t="s">
        <v>2611</v>
      </c>
    </row>
    <row r="2134" spans="22:25" x14ac:dyDescent="0.25">
      <c r="V2134" s="336" t="s">
        <v>259</v>
      </c>
      <c r="W2134" s="336">
        <v>8</v>
      </c>
      <c r="X2134" s="336" t="s">
        <v>6666</v>
      </c>
      <c r="Y2134" s="336" t="s">
        <v>2611</v>
      </c>
    </row>
    <row r="2135" spans="22:25" x14ac:dyDescent="0.25">
      <c r="V2135" s="336" t="s">
        <v>259</v>
      </c>
      <c r="W2135" s="336">
        <v>9</v>
      </c>
      <c r="X2135" s="336" t="s">
        <v>6667</v>
      </c>
      <c r="Y2135" s="336" t="s">
        <v>2611</v>
      </c>
    </row>
    <row r="2136" spans="22:25" x14ac:dyDescent="0.25">
      <c r="V2136" s="336" t="s">
        <v>259</v>
      </c>
      <c r="W2136" s="336">
        <v>10</v>
      </c>
      <c r="X2136" s="336" t="s">
        <v>6668</v>
      </c>
      <c r="Y2136" s="336" t="s">
        <v>2611</v>
      </c>
    </row>
    <row r="2137" spans="22:25" x14ac:dyDescent="0.25">
      <c r="V2137" s="336" t="s">
        <v>259</v>
      </c>
      <c r="W2137" s="336">
        <v>13</v>
      </c>
      <c r="X2137" s="336" t="s">
        <v>6669</v>
      </c>
      <c r="Y2137" s="336" t="s">
        <v>6670</v>
      </c>
    </row>
    <row r="2138" spans="22:25" x14ac:dyDescent="0.25">
      <c r="V2138" s="336" t="s">
        <v>261</v>
      </c>
      <c r="W2138" s="336">
        <v>11</v>
      </c>
      <c r="X2138" s="336" t="s">
        <v>6671</v>
      </c>
      <c r="Y2138" s="336" t="s">
        <v>6672</v>
      </c>
    </row>
    <row r="2139" spans="22:25" x14ac:dyDescent="0.25">
      <c r="V2139" s="336" t="s">
        <v>261</v>
      </c>
      <c r="W2139" s="336">
        <v>26</v>
      </c>
      <c r="X2139" s="336" t="s">
        <v>6673</v>
      </c>
      <c r="Y2139" s="336" t="s">
        <v>6674</v>
      </c>
    </row>
    <row r="2140" spans="22:25" x14ac:dyDescent="0.25">
      <c r="V2140" s="336" t="s">
        <v>261</v>
      </c>
      <c r="W2140" s="336">
        <v>27</v>
      </c>
      <c r="X2140" s="336" t="s">
        <v>6675</v>
      </c>
      <c r="Y2140" s="336" t="s">
        <v>6674</v>
      </c>
    </row>
    <row r="2141" spans="22:25" x14ac:dyDescent="0.25">
      <c r="V2141" s="336" t="s">
        <v>261</v>
      </c>
      <c r="W2141" s="336">
        <v>28</v>
      </c>
      <c r="X2141" s="336" t="s">
        <v>6676</v>
      </c>
      <c r="Y2141" s="336" t="s">
        <v>6674</v>
      </c>
    </row>
    <row r="2142" spans="22:25" x14ac:dyDescent="0.25">
      <c r="V2142" s="336" t="s">
        <v>261</v>
      </c>
      <c r="W2142" s="336">
        <v>29</v>
      </c>
      <c r="X2142" s="336" t="s">
        <v>6677</v>
      </c>
      <c r="Y2142" s="336" t="s">
        <v>6674</v>
      </c>
    </row>
    <row r="2143" spans="22:25" x14ac:dyDescent="0.25">
      <c r="V2143" s="336" t="s">
        <v>261</v>
      </c>
      <c r="W2143" s="336">
        <v>30</v>
      </c>
      <c r="X2143" s="336" t="s">
        <v>6678</v>
      </c>
      <c r="Y2143" s="336" t="s">
        <v>6674</v>
      </c>
    </row>
    <row r="2144" spans="22:25" x14ac:dyDescent="0.25">
      <c r="V2144" s="336" t="s">
        <v>261</v>
      </c>
      <c r="W2144" s="336">
        <v>31</v>
      </c>
      <c r="X2144" s="336" t="s">
        <v>6679</v>
      </c>
      <c r="Y2144" s="336" t="s">
        <v>6674</v>
      </c>
    </row>
    <row r="2145" spans="22:25" x14ac:dyDescent="0.25">
      <c r="V2145" s="336" t="s">
        <v>261</v>
      </c>
      <c r="W2145" s="336">
        <v>41</v>
      </c>
      <c r="X2145" s="336" t="s">
        <v>6680</v>
      </c>
      <c r="Y2145" s="336" t="s">
        <v>2611</v>
      </c>
    </row>
    <row r="2146" spans="22:25" x14ac:dyDescent="0.25">
      <c r="V2146" s="336" t="s">
        <v>261</v>
      </c>
      <c r="W2146" s="336">
        <v>42</v>
      </c>
      <c r="X2146" s="336" t="s">
        <v>6681</v>
      </c>
      <c r="Y2146" s="336" t="s">
        <v>2611</v>
      </c>
    </row>
    <row r="2147" spans="22:25" x14ac:dyDescent="0.25">
      <c r="V2147" s="336" t="s">
        <v>261</v>
      </c>
      <c r="W2147" s="336">
        <v>43</v>
      </c>
      <c r="X2147" s="336" t="s">
        <v>6682</v>
      </c>
      <c r="Y2147" s="336" t="s">
        <v>2611</v>
      </c>
    </row>
    <row r="2148" spans="22:25" x14ac:dyDescent="0.25">
      <c r="V2148" s="336" t="s">
        <v>261</v>
      </c>
      <c r="W2148" s="336">
        <v>44</v>
      </c>
      <c r="X2148" s="336" t="s">
        <v>6683</v>
      </c>
      <c r="Y2148" s="336" t="s">
        <v>2611</v>
      </c>
    </row>
    <row r="2149" spans="22:25" x14ac:dyDescent="0.25">
      <c r="V2149" s="336" t="s">
        <v>261</v>
      </c>
      <c r="W2149" s="336">
        <v>45</v>
      </c>
      <c r="X2149" s="336" t="s">
        <v>6684</v>
      </c>
      <c r="Y2149" s="336" t="s">
        <v>2611</v>
      </c>
    </row>
    <row r="2150" spans="22:25" x14ac:dyDescent="0.25">
      <c r="V2150" s="336" t="s">
        <v>261</v>
      </c>
      <c r="W2150" s="336">
        <v>46</v>
      </c>
      <c r="X2150" s="336" t="s">
        <v>6685</v>
      </c>
      <c r="Y2150" s="336" t="s">
        <v>2611</v>
      </c>
    </row>
    <row r="2151" spans="22:25" x14ac:dyDescent="0.25">
      <c r="V2151" s="336" t="s">
        <v>261</v>
      </c>
      <c r="W2151" s="336">
        <v>47</v>
      </c>
      <c r="X2151" s="336" t="s">
        <v>6686</v>
      </c>
      <c r="Y2151" s="336" t="s">
        <v>2611</v>
      </c>
    </row>
    <row r="2152" spans="22:25" x14ac:dyDescent="0.25">
      <c r="V2152" s="336" t="s">
        <v>261</v>
      </c>
      <c r="W2152" s="336">
        <v>48</v>
      </c>
      <c r="X2152" s="336" t="s">
        <v>6687</v>
      </c>
      <c r="Y2152" s="336" t="s">
        <v>2611</v>
      </c>
    </row>
    <row r="2153" spans="22:25" x14ac:dyDescent="0.25">
      <c r="V2153" s="336" t="s">
        <v>261</v>
      </c>
      <c r="W2153" s="336">
        <v>49</v>
      </c>
      <c r="X2153" s="336" t="s">
        <v>6688</v>
      </c>
      <c r="Y2153" s="336" t="s">
        <v>6689</v>
      </c>
    </row>
    <row r="2154" spans="22:25" x14ac:dyDescent="0.25">
      <c r="V2154" s="336" t="s">
        <v>261</v>
      </c>
      <c r="W2154" s="336">
        <v>50</v>
      </c>
      <c r="X2154" s="336" t="s">
        <v>6690</v>
      </c>
      <c r="Y2154" s="336" t="s">
        <v>6691</v>
      </c>
    </row>
    <row r="2155" spans="22:25" x14ac:dyDescent="0.25">
      <c r="V2155" s="336" t="s">
        <v>263</v>
      </c>
      <c r="W2155" s="336" t="s">
        <v>5913</v>
      </c>
      <c r="X2155" s="336" t="s">
        <v>6692</v>
      </c>
      <c r="Y2155" s="336" t="s">
        <v>5208</v>
      </c>
    </row>
    <row r="2156" spans="22:25" x14ac:dyDescent="0.25">
      <c r="V2156" s="336" t="s">
        <v>263</v>
      </c>
      <c r="W2156" s="336" t="s">
        <v>5945</v>
      </c>
      <c r="X2156" s="336" t="s">
        <v>6693</v>
      </c>
      <c r="Y2156" s="336" t="s">
        <v>5208</v>
      </c>
    </row>
    <row r="2157" spans="22:25" x14ac:dyDescent="0.25">
      <c r="V2157" s="336" t="s">
        <v>263</v>
      </c>
      <c r="W2157" s="336" t="s">
        <v>5317</v>
      </c>
      <c r="X2157" s="336" t="s">
        <v>6694</v>
      </c>
      <c r="Y2157" s="336" t="s">
        <v>5208</v>
      </c>
    </row>
    <row r="2158" spans="22:25" x14ac:dyDescent="0.25">
      <c r="V2158" s="336" t="s">
        <v>263</v>
      </c>
      <c r="W2158" s="336" t="s">
        <v>6043</v>
      </c>
      <c r="X2158" s="336" t="s">
        <v>6695</v>
      </c>
      <c r="Y2158" s="336" t="s">
        <v>5208</v>
      </c>
    </row>
    <row r="2159" spans="22:25" x14ac:dyDescent="0.25">
      <c r="V2159" s="336" t="s">
        <v>263</v>
      </c>
      <c r="W2159" s="336" t="s">
        <v>5924</v>
      </c>
      <c r="X2159" s="336" t="s">
        <v>6696</v>
      </c>
      <c r="Y2159" s="336" t="s">
        <v>5208</v>
      </c>
    </row>
    <row r="2160" spans="22:25" x14ac:dyDescent="0.25">
      <c r="V2160" s="336" t="s">
        <v>263</v>
      </c>
      <c r="W2160" s="336" t="s">
        <v>324</v>
      </c>
      <c r="X2160" s="336" t="s">
        <v>6697</v>
      </c>
      <c r="Y2160" s="336" t="s">
        <v>5208</v>
      </c>
    </row>
    <row r="2161" spans="22:25" x14ac:dyDescent="0.25">
      <c r="V2161" s="336" t="s">
        <v>266</v>
      </c>
      <c r="W2161" s="336" t="s">
        <v>6698</v>
      </c>
      <c r="X2161" s="336" t="s">
        <v>6699</v>
      </c>
      <c r="Y2161" s="336" t="s">
        <v>2925</v>
      </c>
    </row>
    <row r="2162" spans="22:25" x14ac:dyDescent="0.25">
      <c r="V2162" s="336" t="s">
        <v>266</v>
      </c>
      <c r="W2162" s="336" t="s">
        <v>6700</v>
      </c>
      <c r="X2162" s="336" t="s">
        <v>6701</v>
      </c>
      <c r="Y2162" s="336" t="s">
        <v>2925</v>
      </c>
    </row>
    <row r="2163" spans="22:25" x14ac:dyDescent="0.25">
      <c r="V2163" s="336" t="s">
        <v>266</v>
      </c>
      <c r="W2163" s="336" t="s">
        <v>2607</v>
      </c>
      <c r="X2163" s="336" t="s">
        <v>6702</v>
      </c>
      <c r="Y2163" s="336" t="s">
        <v>1480</v>
      </c>
    </row>
    <row r="2164" spans="22:25" x14ac:dyDescent="0.25">
      <c r="V2164" s="336" t="s">
        <v>266</v>
      </c>
      <c r="W2164" s="336" t="s">
        <v>6703</v>
      </c>
      <c r="X2164" s="336" t="s">
        <v>6704</v>
      </c>
      <c r="Y2164" s="336" t="s">
        <v>2925</v>
      </c>
    </row>
    <row r="2165" spans="22:25" x14ac:dyDescent="0.25">
      <c r="V2165" s="336" t="s">
        <v>266</v>
      </c>
      <c r="W2165" s="336" t="s">
        <v>3373</v>
      </c>
      <c r="X2165" s="336" t="s">
        <v>6705</v>
      </c>
      <c r="Y2165" s="336" t="s">
        <v>1480</v>
      </c>
    </row>
    <row r="2166" spans="22:25" x14ac:dyDescent="0.25">
      <c r="V2166" s="336" t="s">
        <v>266</v>
      </c>
      <c r="W2166" s="336" t="s">
        <v>6706</v>
      </c>
      <c r="X2166" s="336" t="s">
        <v>6707</v>
      </c>
      <c r="Y2166" s="336" t="s">
        <v>2925</v>
      </c>
    </row>
    <row r="2167" spans="22:25" x14ac:dyDescent="0.25">
      <c r="V2167" s="336" t="s">
        <v>266</v>
      </c>
      <c r="W2167" s="336" t="s">
        <v>6708</v>
      </c>
      <c r="X2167" s="336" t="s">
        <v>6709</v>
      </c>
      <c r="Y2167" s="336" t="s">
        <v>2925</v>
      </c>
    </row>
    <row r="2168" spans="22:25" x14ac:dyDescent="0.25">
      <c r="V2168" s="336" t="s">
        <v>266</v>
      </c>
      <c r="W2168" s="336" t="s">
        <v>6710</v>
      </c>
      <c r="X2168" s="336" t="s">
        <v>6711</v>
      </c>
      <c r="Y2168" s="336" t="s">
        <v>2925</v>
      </c>
    </row>
    <row r="2169" spans="22:25" x14ac:dyDescent="0.25">
      <c r="V2169" s="336" t="s">
        <v>266</v>
      </c>
      <c r="W2169" s="336" t="s">
        <v>6712</v>
      </c>
      <c r="X2169" s="336" t="s">
        <v>6713</v>
      </c>
      <c r="Y2169" s="336" t="s">
        <v>2925</v>
      </c>
    </row>
    <row r="2170" spans="22:25" x14ac:dyDescent="0.25">
      <c r="V2170" s="336" t="s">
        <v>266</v>
      </c>
      <c r="W2170" s="336" t="s">
        <v>5698</v>
      </c>
      <c r="X2170" s="336" t="s">
        <v>6714</v>
      </c>
      <c r="Y2170" s="336" t="s">
        <v>2925</v>
      </c>
    </row>
    <row r="2171" spans="22:25" x14ac:dyDescent="0.25">
      <c r="V2171" s="336" t="s">
        <v>266</v>
      </c>
      <c r="W2171" s="336" t="s">
        <v>6715</v>
      </c>
      <c r="X2171" s="336" t="s">
        <v>6716</v>
      </c>
      <c r="Y2171" s="336" t="s">
        <v>2925</v>
      </c>
    </row>
    <row r="2172" spans="22:25" x14ac:dyDescent="0.25">
      <c r="V2172" s="336" t="s">
        <v>266</v>
      </c>
      <c r="W2172" s="336" t="s">
        <v>6717</v>
      </c>
      <c r="X2172" s="336" t="s">
        <v>6718</v>
      </c>
      <c r="Y2172" s="336" t="s">
        <v>2925</v>
      </c>
    </row>
    <row r="2173" spans="22:25" x14ac:dyDescent="0.25">
      <c r="V2173" s="336" t="s">
        <v>266</v>
      </c>
      <c r="W2173" s="336" t="s">
        <v>6719</v>
      </c>
      <c r="X2173" s="336" t="s">
        <v>6720</v>
      </c>
      <c r="Y2173" s="336" t="s">
        <v>2925</v>
      </c>
    </row>
    <row r="2174" spans="22:25" x14ac:dyDescent="0.25">
      <c r="V2174" s="336" t="s">
        <v>266</v>
      </c>
      <c r="W2174" s="336" t="s">
        <v>6721</v>
      </c>
      <c r="X2174" s="336" t="s">
        <v>6722</v>
      </c>
      <c r="Y2174" s="336" t="s">
        <v>2925</v>
      </c>
    </row>
    <row r="2175" spans="22:25" x14ac:dyDescent="0.25">
      <c r="V2175" s="336" t="s">
        <v>266</v>
      </c>
      <c r="W2175" s="336" t="s">
        <v>6723</v>
      </c>
      <c r="X2175" s="336" t="s">
        <v>6724</v>
      </c>
      <c r="Y2175" s="336" t="s">
        <v>2925</v>
      </c>
    </row>
    <row r="2176" spans="22:25" x14ac:dyDescent="0.25">
      <c r="V2176" s="336" t="s">
        <v>266</v>
      </c>
      <c r="W2176" s="336" t="s">
        <v>6725</v>
      </c>
      <c r="X2176" s="336" t="s">
        <v>6726</v>
      </c>
      <c r="Y2176" s="336" t="s">
        <v>2925</v>
      </c>
    </row>
    <row r="2177" spans="22:25" x14ac:dyDescent="0.25">
      <c r="V2177" s="336" t="s">
        <v>268</v>
      </c>
      <c r="W2177" s="336" t="s">
        <v>29</v>
      </c>
      <c r="X2177" s="336" t="s">
        <v>6727</v>
      </c>
      <c r="Y2177" s="336" t="s">
        <v>2611</v>
      </c>
    </row>
    <row r="2178" spans="22:25" x14ac:dyDescent="0.25">
      <c r="V2178" s="336" t="s">
        <v>268</v>
      </c>
      <c r="W2178" s="336" t="s">
        <v>4758</v>
      </c>
      <c r="X2178" s="336" t="s">
        <v>6728</v>
      </c>
      <c r="Y2178" s="336" t="s">
        <v>2611</v>
      </c>
    </row>
    <row r="2179" spans="22:25" x14ac:dyDescent="0.25">
      <c r="V2179" s="336" t="s">
        <v>268</v>
      </c>
      <c r="W2179" s="336" t="s">
        <v>132</v>
      </c>
      <c r="X2179" s="336" t="s">
        <v>6729</v>
      </c>
      <c r="Y2179" s="336" t="s">
        <v>2611</v>
      </c>
    </row>
    <row r="2180" spans="22:25" x14ac:dyDescent="0.25">
      <c r="V2180" s="336" t="s">
        <v>268</v>
      </c>
      <c r="W2180" s="336" t="s">
        <v>150</v>
      </c>
      <c r="X2180" s="336" t="s">
        <v>6730</v>
      </c>
      <c r="Y2180" s="336" t="s">
        <v>2611</v>
      </c>
    </row>
    <row r="2181" spans="22:25" x14ac:dyDescent="0.25">
      <c r="V2181" s="336" t="s">
        <v>268</v>
      </c>
      <c r="W2181" s="336" t="s">
        <v>4706</v>
      </c>
      <c r="X2181" s="336" t="s">
        <v>6731</v>
      </c>
      <c r="Y2181" s="336" t="s">
        <v>2611</v>
      </c>
    </row>
    <row r="2182" spans="22:25" x14ac:dyDescent="0.25">
      <c r="V2182" s="336" t="s">
        <v>268</v>
      </c>
      <c r="W2182" s="336" t="s">
        <v>52</v>
      </c>
      <c r="X2182" s="336" t="s">
        <v>6732</v>
      </c>
      <c r="Y2182" s="336" t="s">
        <v>2611</v>
      </c>
    </row>
    <row r="2183" spans="22:25" x14ac:dyDescent="0.25">
      <c r="V2183" s="336" t="s">
        <v>268</v>
      </c>
      <c r="W2183" s="336" t="s">
        <v>6238</v>
      </c>
      <c r="X2183" s="336" t="s">
        <v>6733</v>
      </c>
      <c r="Y2183" s="336" t="s">
        <v>2611</v>
      </c>
    </row>
    <row r="2184" spans="22:25" x14ac:dyDescent="0.25">
      <c r="V2184" s="336" t="s">
        <v>268</v>
      </c>
      <c r="W2184" s="336" t="s">
        <v>6096</v>
      </c>
      <c r="X2184" s="336" t="s">
        <v>6734</v>
      </c>
      <c r="Y2184" s="336" t="s">
        <v>2611</v>
      </c>
    </row>
    <row r="2185" spans="22:25" x14ac:dyDescent="0.25">
      <c r="V2185" s="336" t="s">
        <v>268</v>
      </c>
      <c r="W2185" s="336" t="s">
        <v>4402</v>
      </c>
      <c r="X2185" s="336" t="s">
        <v>6735</v>
      </c>
      <c r="Y2185" s="336" t="s">
        <v>2611</v>
      </c>
    </row>
    <row r="2186" spans="22:25" x14ac:dyDescent="0.25">
      <c r="V2186" s="336" t="s">
        <v>268</v>
      </c>
      <c r="W2186" s="336" t="s">
        <v>369</v>
      </c>
      <c r="X2186" s="336" t="s">
        <v>6736</v>
      </c>
      <c r="Y2186" s="336" t="s">
        <v>2611</v>
      </c>
    </row>
    <row r="2187" spans="22:25" x14ac:dyDescent="0.25">
      <c r="V2187" s="336" t="s">
        <v>268</v>
      </c>
      <c r="W2187" s="336" t="s">
        <v>421</v>
      </c>
      <c r="X2187" s="336" t="s">
        <v>6737</v>
      </c>
      <c r="Y2187" s="336" t="s">
        <v>2611</v>
      </c>
    </row>
    <row r="2188" spans="22:25" x14ac:dyDescent="0.25">
      <c r="V2188" s="336" t="s">
        <v>268</v>
      </c>
      <c r="W2188" s="336" t="s">
        <v>81</v>
      </c>
      <c r="X2188" s="336" t="s">
        <v>6738</v>
      </c>
      <c r="Y2188" s="336" t="s">
        <v>2611</v>
      </c>
    </row>
    <row r="2189" spans="22:25" x14ac:dyDescent="0.25">
      <c r="V2189" s="336" t="s">
        <v>268</v>
      </c>
      <c r="W2189" s="336" t="s">
        <v>488</v>
      </c>
      <c r="X2189" s="336" t="s">
        <v>6739</v>
      </c>
      <c r="Y2189" s="336" t="s">
        <v>2611</v>
      </c>
    </row>
    <row r="2190" spans="22:25" x14ac:dyDescent="0.25">
      <c r="V2190" s="336" t="s">
        <v>268</v>
      </c>
      <c r="W2190" s="336" t="s">
        <v>636</v>
      </c>
      <c r="X2190" s="336" t="s">
        <v>6739</v>
      </c>
      <c r="Y2190" s="336" t="s">
        <v>4753</v>
      </c>
    </row>
    <row r="2191" spans="22:25" x14ac:dyDescent="0.25">
      <c r="V2191" s="336" t="s">
        <v>268</v>
      </c>
      <c r="W2191" s="336" t="s">
        <v>3709</v>
      </c>
      <c r="X2191" s="336" t="s">
        <v>6740</v>
      </c>
      <c r="Y2191" s="336" t="s">
        <v>2611</v>
      </c>
    </row>
    <row r="2192" spans="22:25" x14ac:dyDescent="0.25">
      <c r="V2192" s="336" t="s">
        <v>268</v>
      </c>
      <c r="W2192" s="336" t="s">
        <v>6741</v>
      </c>
      <c r="X2192" s="336" t="s">
        <v>6742</v>
      </c>
      <c r="Y2192" s="336" t="s">
        <v>2611</v>
      </c>
    </row>
    <row r="2193" spans="22:25" x14ac:dyDescent="0.25">
      <c r="V2193" s="336" t="s">
        <v>268</v>
      </c>
      <c r="W2193" s="336" t="s">
        <v>6743</v>
      </c>
      <c r="X2193" s="336" t="s">
        <v>6744</v>
      </c>
      <c r="Y2193" s="336" t="s">
        <v>2611</v>
      </c>
    </row>
    <row r="2194" spans="22:25" x14ac:dyDescent="0.25">
      <c r="V2194" s="336" t="s">
        <v>268</v>
      </c>
      <c r="W2194" s="336" t="s">
        <v>6745</v>
      </c>
      <c r="X2194" s="336" t="s">
        <v>6746</v>
      </c>
      <c r="Y2194" s="336" t="s">
        <v>4351</v>
      </c>
    </row>
    <row r="2195" spans="22:25" x14ac:dyDescent="0.25">
      <c r="V2195" s="336" t="s">
        <v>270</v>
      </c>
      <c r="W2195" s="336" t="s">
        <v>4365</v>
      </c>
      <c r="X2195" s="336" t="s">
        <v>6747</v>
      </c>
      <c r="Y2195" s="336" t="s">
        <v>5208</v>
      </c>
    </row>
    <row r="2196" spans="22:25" x14ac:dyDescent="0.25">
      <c r="V2196" s="336" t="s">
        <v>270</v>
      </c>
      <c r="W2196" s="336" t="s">
        <v>19</v>
      </c>
      <c r="X2196" s="336" t="s">
        <v>6748</v>
      </c>
      <c r="Y2196" s="336" t="s">
        <v>5208</v>
      </c>
    </row>
    <row r="2197" spans="22:25" x14ac:dyDescent="0.25">
      <c r="V2197" s="336" t="s">
        <v>270</v>
      </c>
      <c r="W2197" s="336" t="s">
        <v>43</v>
      </c>
      <c r="X2197" s="336" t="s">
        <v>6749</v>
      </c>
      <c r="Y2197" s="336" t="s">
        <v>5208</v>
      </c>
    </row>
    <row r="2198" spans="22:25" x14ac:dyDescent="0.25">
      <c r="V2198" s="336" t="s">
        <v>270</v>
      </c>
      <c r="W2198" s="336" t="s">
        <v>32</v>
      </c>
      <c r="X2198" s="336" t="s">
        <v>6750</v>
      </c>
      <c r="Y2198" s="336" t="s">
        <v>5208</v>
      </c>
    </row>
    <row r="2199" spans="22:25" x14ac:dyDescent="0.25">
      <c r="V2199" s="336" t="s">
        <v>270</v>
      </c>
      <c r="W2199" s="336" t="s">
        <v>51</v>
      </c>
      <c r="X2199" s="336" t="s">
        <v>6751</v>
      </c>
      <c r="Y2199" s="336" t="s">
        <v>5208</v>
      </c>
    </row>
    <row r="2200" spans="22:25" x14ac:dyDescent="0.25">
      <c r="V2200" s="336" t="s">
        <v>270</v>
      </c>
      <c r="W2200" s="336" t="s">
        <v>6043</v>
      </c>
      <c r="X2200" s="336" t="s">
        <v>6752</v>
      </c>
      <c r="Y2200" s="336" t="s">
        <v>5208</v>
      </c>
    </row>
    <row r="2201" spans="22:25" x14ac:dyDescent="0.25">
      <c r="V2201" s="336" t="s">
        <v>270</v>
      </c>
      <c r="W2201" s="336" t="s">
        <v>6753</v>
      </c>
      <c r="X2201" s="336" t="s">
        <v>6754</v>
      </c>
      <c r="Y2201" s="336" t="s">
        <v>5208</v>
      </c>
    </row>
    <row r="2202" spans="22:25" x14ac:dyDescent="0.25">
      <c r="V2202" s="336" t="s">
        <v>270</v>
      </c>
      <c r="W2202" s="336" t="s">
        <v>336</v>
      </c>
      <c r="X2202" s="336" t="s">
        <v>6755</v>
      </c>
      <c r="Y2202" s="336" t="s">
        <v>5208</v>
      </c>
    </row>
    <row r="2203" spans="22:25" x14ac:dyDescent="0.25">
      <c r="V2203" s="336" t="s">
        <v>272</v>
      </c>
      <c r="W2203" s="336">
        <v>1</v>
      </c>
      <c r="X2203" s="336" t="s">
        <v>6756</v>
      </c>
      <c r="Y2203" s="336" t="s">
        <v>3827</v>
      </c>
    </row>
    <row r="2204" spans="22:25" x14ac:dyDescent="0.25">
      <c r="V2204" s="336" t="s">
        <v>272</v>
      </c>
      <c r="W2204" s="336">
        <v>2</v>
      </c>
      <c r="X2204" s="336" t="s">
        <v>6757</v>
      </c>
      <c r="Y2204" s="336" t="s">
        <v>3827</v>
      </c>
    </row>
    <row r="2205" spans="22:25" x14ac:dyDescent="0.25">
      <c r="V2205" s="336" t="s">
        <v>272</v>
      </c>
      <c r="W2205" s="336">
        <v>3</v>
      </c>
      <c r="X2205" s="336" t="s">
        <v>6758</v>
      </c>
      <c r="Y2205" s="336" t="s">
        <v>3827</v>
      </c>
    </row>
    <row r="2206" spans="22:25" x14ac:dyDescent="0.25">
      <c r="V2206" s="336" t="s">
        <v>272</v>
      </c>
      <c r="W2206" s="336">
        <v>5</v>
      </c>
      <c r="X2206" s="336" t="s">
        <v>6759</v>
      </c>
      <c r="Y2206" s="336" t="s">
        <v>3827</v>
      </c>
    </row>
    <row r="2207" spans="22:25" x14ac:dyDescent="0.25">
      <c r="V2207" s="336" t="s">
        <v>272</v>
      </c>
      <c r="W2207" s="336">
        <v>6</v>
      </c>
      <c r="X2207" s="336" t="s">
        <v>6760</v>
      </c>
      <c r="Y2207" s="336" t="s">
        <v>3827</v>
      </c>
    </row>
    <row r="2208" spans="22:25" x14ac:dyDescent="0.25">
      <c r="V2208" s="336" t="s">
        <v>272</v>
      </c>
      <c r="W2208" s="336">
        <v>7</v>
      </c>
      <c r="X2208" s="336" t="s">
        <v>6761</v>
      </c>
      <c r="Y2208" s="336" t="s">
        <v>3827</v>
      </c>
    </row>
    <row r="2209" spans="22:25" x14ac:dyDescent="0.25">
      <c r="V2209" s="336" t="s">
        <v>272</v>
      </c>
      <c r="W2209" s="336">
        <v>8</v>
      </c>
      <c r="X2209" s="336" t="s">
        <v>6762</v>
      </c>
      <c r="Y2209" s="336" t="s">
        <v>3827</v>
      </c>
    </row>
    <row r="2210" spans="22:25" x14ac:dyDescent="0.25">
      <c r="V2210" s="336" t="s">
        <v>272</v>
      </c>
      <c r="W2210" s="336">
        <v>10</v>
      </c>
      <c r="X2210" s="336" t="s">
        <v>6763</v>
      </c>
      <c r="Y2210" s="336" t="s">
        <v>3827</v>
      </c>
    </row>
    <row r="2211" spans="22:25" x14ac:dyDescent="0.25">
      <c r="V2211" s="336" t="s">
        <v>272</v>
      </c>
      <c r="W2211" s="336">
        <v>11</v>
      </c>
      <c r="X2211" s="336" t="s">
        <v>6764</v>
      </c>
      <c r="Y2211" s="336" t="s">
        <v>3827</v>
      </c>
    </row>
    <row r="2212" spans="22:25" x14ac:dyDescent="0.25">
      <c r="V2212" s="336" t="s">
        <v>272</v>
      </c>
      <c r="W2212" s="336">
        <v>12</v>
      </c>
      <c r="X2212" s="336" t="s">
        <v>6765</v>
      </c>
      <c r="Y2212" s="336" t="s">
        <v>3827</v>
      </c>
    </row>
    <row r="2213" spans="22:25" x14ac:dyDescent="0.25">
      <c r="V2213" s="336" t="s">
        <v>274</v>
      </c>
      <c r="W2213" s="336">
        <v>1</v>
      </c>
      <c r="X2213" s="336" t="s">
        <v>6766</v>
      </c>
      <c r="Y2213" s="336" t="s">
        <v>4757</v>
      </c>
    </row>
    <row r="2214" spans="22:25" x14ac:dyDescent="0.25">
      <c r="V2214" s="336" t="s">
        <v>274</v>
      </c>
      <c r="W2214" s="336">
        <v>2</v>
      </c>
      <c r="X2214" s="336" t="s">
        <v>6767</v>
      </c>
      <c r="Y2214" s="336" t="s">
        <v>4757</v>
      </c>
    </row>
    <row r="2215" spans="22:25" x14ac:dyDescent="0.25">
      <c r="V2215" s="336" t="s">
        <v>274</v>
      </c>
      <c r="W2215" s="336">
        <v>3</v>
      </c>
      <c r="X2215" s="336" t="s">
        <v>6768</v>
      </c>
      <c r="Y2215" s="336" t="s">
        <v>4757</v>
      </c>
    </row>
    <row r="2216" spans="22:25" x14ac:dyDescent="0.25">
      <c r="V2216" s="336" t="s">
        <v>274</v>
      </c>
      <c r="W2216" s="336">
        <v>4</v>
      </c>
      <c r="X2216" s="336" t="s">
        <v>6769</v>
      </c>
      <c r="Y2216" s="336" t="s">
        <v>4757</v>
      </c>
    </row>
    <row r="2217" spans="22:25" x14ac:dyDescent="0.25">
      <c r="V2217" s="336" t="s">
        <v>274</v>
      </c>
      <c r="W2217" s="336">
        <v>5</v>
      </c>
      <c r="X2217" s="336" t="s">
        <v>6770</v>
      </c>
      <c r="Y2217" s="336" t="s">
        <v>4757</v>
      </c>
    </row>
    <row r="2218" spans="22:25" x14ac:dyDescent="0.25">
      <c r="V2218" s="336" t="s">
        <v>274</v>
      </c>
      <c r="W2218" s="336">
        <v>6</v>
      </c>
      <c r="X2218" s="336" t="s">
        <v>6771</v>
      </c>
      <c r="Y2218" s="336" t="s">
        <v>4757</v>
      </c>
    </row>
    <row r="2219" spans="22:25" x14ac:dyDescent="0.25">
      <c r="V2219" s="336" t="s">
        <v>274</v>
      </c>
      <c r="W2219" s="336">
        <v>7</v>
      </c>
      <c r="X2219" s="336" t="s">
        <v>6772</v>
      </c>
      <c r="Y2219" s="336" t="s">
        <v>4757</v>
      </c>
    </row>
    <row r="2220" spans="22:25" x14ac:dyDescent="0.25">
      <c r="V2220" s="336" t="s">
        <v>274</v>
      </c>
      <c r="W2220" s="336">
        <v>8</v>
      </c>
      <c r="X2220" s="336" t="s">
        <v>6773</v>
      </c>
      <c r="Y2220" s="336" t="s">
        <v>4757</v>
      </c>
    </row>
    <row r="2221" spans="22:25" x14ac:dyDescent="0.25">
      <c r="V2221" s="336" t="s">
        <v>274</v>
      </c>
      <c r="W2221" s="336">
        <v>9</v>
      </c>
      <c r="X2221" s="336" t="s">
        <v>6774</v>
      </c>
      <c r="Y2221" s="336" t="s">
        <v>4757</v>
      </c>
    </row>
    <row r="2222" spans="22:25" x14ac:dyDescent="0.25">
      <c r="V2222" s="336" t="s">
        <v>274</v>
      </c>
      <c r="W2222" s="336">
        <v>10</v>
      </c>
      <c r="X2222" s="336" t="s">
        <v>6775</v>
      </c>
      <c r="Y2222" s="336" t="s">
        <v>4757</v>
      </c>
    </row>
    <row r="2223" spans="22:25" x14ac:dyDescent="0.25">
      <c r="V2223" s="336" t="s">
        <v>274</v>
      </c>
      <c r="W2223" s="336">
        <v>11</v>
      </c>
      <c r="X2223" s="336" t="s">
        <v>6776</v>
      </c>
      <c r="Y2223" s="336" t="s">
        <v>4757</v>
      </c>
    </row>
    <row r="2224" spans="22:25" x14ac:dyDescent="0.25">
      <c r="V2224" s="336" t="s">
        <v>276</v>
      </c>
      <c r="W2224" s="336">
        <v>1</v>
      </c>
      <c r="X2224" s="336" t="s">
        <v>6777</v>
      </c>
      <c r="Y2224" s="336" t="s">
        <v>2611</v>
      </c>
    </row>
    <row r="2225" spans="22:25" x14ac:dyDescent="0.25">
      <c r="V2225" s="336" t="s">
        <v>276</v>
      </c>
      <c r="W2225" s="336">
        <v>11</v>
      </c>
      <c r="X2225" s="336" t="s">
        <v>6778</v>
      </c>
      <c r="Y2225" s="336" t="s">
        <v>3827</v>
      </c>
    </row>
    <row r="2226" spans="22:25" x14ac:dyDescent="0.25">
      <c r="V2226" s="336" t="s">
        <v>276</v>
      </c>
      <c r="W2226" s="336">
        <v>12</v>
      </c>
      <c r="X2226" s="336" t="s">
        <v>6779</v>
      </c>
      <c r="Y2226" s="336" t="s">
        <v>3827</v>
      </c>
    </row>
    <row r="2227" spans="22:25" x14ac:dyDescent="0.25">
      <c r="V2227" s="336" t="s">
        <v>276</v>
      </c>
      <c r="W2227" s="336">
        <v>13</v>
      </c>
      <c r="X2227" s="336" t="s">
        <v>6780</v>
      </c>
      <c r="Y2227" s="336" t="s">
        <v>3827</v>
      </c>
    </row>
    <row r="2228" spans="22:25" x14ac:dyDescent="0.25">
      <c r="V2228" s="336" t="s">
        <v>276</v>
      </c>
      <c r="W2228" s="336">
        <v>2</v>
      </c>
      <c r="X2228" s="336" t="s">
        <v>6781</v>
      </c>
      <c r="Y2228" s="336" t="s">
        <v>2611</v>
      </c>
    </row>
    <row r="2229" spans="22:25" x14ac:dyDescent="0.25">
      <c r="V2229" s="336" t="s">
        <v>276</v>
      </c>
      <c r="W2229" s="336">
        <v>21</v>
      </c>
      <c r="X2229" s="336" t="s">
        <v>6782</v>
      </c>
      <c r="Y2229" s="336" t="s">
        <v>3827</v>
      </c>
    </row>
    <row r="2230" spans="22:25" x14ac:dyDescent="0.25">
      <c r="V2230" s="336" t="s">
        <v>276</v>
      </c>
      <c r="W2230" s="336">
        <v>22</v>
      </c>
      <c r="X2230" s="336" t="s">
        <v>6783</v>
      </c>
      <c r="Y2230" s="336" t="s">
        <v>3827</v>
      </c>
    </row>
    <row r="2231" spans="22:25" x14ac:dyDescent="0.25">
      <c r="V2231" s="336" t="s">
        <v>276</v>
      </c>
      <c r="W2231" s="336">
        <v>23</v>
      </c>
      <c r="X2231" s="336" t="s">
        <v>6784</v>
      </c>
      <c r="Y2231" s="336" t="s">
        <v>3827</v>
      </c>
    </row>
    <row r="2232" spans="22:25" x14ac:dyDescent="0.25">
      <c r="V2232" s="336" t="s">
        <v>276</v>
      </c>
      <c r="W2232" s="336">
        <v>3</v>
      </c>
      <c r="X2232" s="336" t="s">
        <v>6785</v>
      </c>
      <c r="Y2232" s="336" t="s">
        <v>2611</v>
      </c>
    </row>
    <row r="2233" spans="22:25" x14ac:dyDescent="0.25">
      <c r="V2233" s="336" t="s">
        <v>276</v>
      </c>
      <c r="W2233" s="336">
        <v>31</v>
      </c>
      <c r="X2233" s="336" t="s">
        <v>6786</v>
      </c>
      <c r="Y2233" s="336" t="s">
        <v>3827</v>
      </c>
    </row>
    <row r="2234" spans="22:25" x14ac:dyDescent="0.25">
      <c r="V2234" s="336" t="s">
        <v>276</v>
      </c>
      <c r="W2234" s="336">
        <v>32</v>
      </c>
      <c r="X2234" s="336" t="s">
        <v>6787</v>
      </c>
      <c r="Y2234" s="336" t="s">
        <v>3827</v>
      </c>
    </row>
    <row r="2235" spans="22:25" x14ac:dyDescent="0.25">
      <c r="V2235" s="336" t="s">
        <v>276</v>
      </c>
      <c r="W2235" s="336">
        <v>33</v>
      </c>
      <c r="X2235" s="336" t="s">
        <v>6788</v>
      </c>
      <c r="Y2235" s="336" t="s">
        <v>3827</v>
      </c>
    </row>
    <row r="2236" spans="22:25" x14ac:dyDescent="0.25">
      <c r="V2236" s="336" t="s">
        <v>276</v>
      </c>
      <c r="W2236" s="336">
        <v>4</v>
      </c>
      <c r="X2236" s="336" t="s">
        <v>6789</v>
      </c>
      <c r="Y2236" s="336" t="s">
        <v>2611</v>
      </c>
    </row>
    <row r="2237" spans="22:25" x14ac:dyDescent="0.25">
      <c r="V2237" s="336" t="s">
        <v>276</v>
      </c>
      <c r="W2237" s="336">
        <v>41</v>
      </c>
      <c r="X2237" s="336" t="s">
        <v>6790</v>
      </c>
      <c r="Y2237" s="336" t="s">
        <v>3827</v>
      </c>
    </row>
    <row r="2238" spans="22:25" x14ac:dyDescent="0.25">
      <c r="V2238" s="336" t="s">
        <v>276</v>
      </c>
      <c r="W2238" s="336">
        <v>42</v>
      </c>
      <c r="X2238" s="336" t="s">
        <v>6791</v>
      </c>
      <c r="Y2238" s="336" t="s">
        <v>3827</v>
      </c>
    </row>
    <row r="2239" spans="22:25" x14ac:dyDescent="0.25">
      <c r="V2239" s="336" t="s">
        <v>276</v>
      </c>
      <c r="W2239" s="336">
        <v>43</v>
      </c>
      <c r="X2239" s="336" t="s">
        <v>6792</v>
      </c>
      <c r="Y2239" s="336" t="s">
        <v>3827</v>
      </c>
    </row>
    <row r="2240" spans="22:25" x14ac:dyDescent="0.25">
      <c r="V2240" s="336" t="s">
        <v>276</v>
      </c>
      <c r="W2240" s="336">
        <v>44</v>
      </c>
      <c r="X2240" s="336" t="s">
        <v>6793</v>
      </c>
      <c r="Y2240" s="336" t="s">
        <v>3827</v>
      </c>
    </row>
    <row r="2241" spans="22:25" x14ac:dyDescent="0.25">
      <c r="V2241" s="336" t="s">
        <v>276</v>
      </c>
      <c r="W2241" s="336">
        <v>45</v>
      </c>
      <c r="X2241" s="336" t="s">
        <v>6794</v>
      </c>
      <c r="Y2241" s="336" t="s">
        <v>3827</v>
      </c>
    </row>
    <row r="2242" spans="22:25" x14ac:dyDescent="0.25">
      <c r="V2242" s="336" t="s">
        <v>276</v>
      </c>
      <c r="W2242" s="336">
        <v>5</v>
      </c>
      <c r="X2242" s="336" t="s">
        <v>6795</v>
      </c>
      <c r="Y2242" s="336" t="s">
        <v>2611</v>
      </c>
    </row>
    <row r="2243" spans="22:25" x14ac:dyDescent="0.25">
      <c r="V2243" s="336" t="s">
        <v>276</v>
      </c>
      <c r="W2243" s="336">
        <v>51</v>
      </c>
      <c r="X2243" s="336" t="s">
        <v>6796</v>
      </c>
      <c r="Y2243" s="336" t="s">
        <v>3827</v>
      </c>
    </row>
    <row r="2244" spans="22:25" x14ac:dyDescent="0.25">
      <c r="V2244" s="336" t="s">
        <v>276</v>
      </c>
      <c r="W2244" s="336">
        <v>52</v>
      </c>
      <c r="X2244" s="336" t="s">
        <v>6797</v>
      </c>
      <c r="Y2244" s="336" t="s">
        <v>3827</v>
      </c>
    </row>
    <row r="2245" spans="22:25" x14ac:dyDescent="0.25">
      <c r="V2245" s="336" t="s">
        <v>276</v>
      </c>
      <c r="W2245" s="336">
        <v>53</v>
      </c>
      <c r="X2245" s="336" t="s">
        <v>6798</v>
      </c>
      <c r="Y2245" s="336" t="s">
        <v>3827</v>
      </c>
    </row>
    <row r="2246" spans="22:25" x14ac:dyDescent="0.25">
      <c r="V2246" s="336" t="s">
        <v>276</v>
      </c>
      <c r="W2246" s="336">
        <v>6</v>
      </c>
      <c r="X2246" s="336" t="s">
        <v>6799</v>
      </c>
      <c r="Y2246" s="336" t="s">
        <v>2611</v>
      </c>
    </row>
    <row r="2247" spans="22:25" x14ac:dyDescent="0.25">
      <c r="V2247" s="336" t="s">
        <v>276</v>
      </c>
      <c r="W2247" s="336">
        <v>61</v>
      </c>
      <c r="X2247" s="336" t="s">
        <v>6800</v>
      </c>
      <c r="Y2247" s="336" t="s">
        <v>3827</v>
      </c>
    </row>
    <row r="2248" spans="22:25" x14ac:dyDescent="0.25">
      <c r="V2248" s="336" t="s">
        <v>276</v>
      </c>
      <c r="W2248" s="336">
        <v>62</v>
      </c>
      <c r="X2248" s="336" t="s">
        <v>6801</v>
      </c>
      <c r="Y2248" s="336" t="s">
        <v>3827</v>
      </c>
    </row>
    <row r="2249" spans="22:25" x14ac:dyDescent="0.25">
      <c r="V2249" s="336" t="s">
        <v>276</v>
      </c>
      <c r="W2249" s="336">
        <v>7</v>
      </c>
      <c r="X2249" s="336" t="s">
        <v>6802</v>
      </c>
      <c r="Y2249" s="336" t="s">
        <v>2611</v>
      </c>
    </row>
    <row r="2250" spans="22:25" x14ac:dyDescent="0.25">
      <c r="V2250" s="336" t="s">
        <v>276</v>
      </c>
      <c r="W2250" s="336">
        <v>71</v>
      </c>
      <c r="X2250" s="336" t="s">
        <v>6803</v>
      </c>
      <c r="Y2250" s="336" t="s">
        <v>3827</v>
      </c>
    </row>
    <row r="2251" spans="22:25" x14ac:dyDescent="0.25">
      <c r="V2251" s="336" t="s">
        <v>276</v>
      </c>
      <c r="W2251" s="336">
        <v>72</v>
      </c>
      <c r="X2251" s="336" t="s">
        <v>6804</v>
      </c>
      <c r="Y2251" s="336" t="s">
        <v>3827</v>
      </c>
    </row>
    <row r="2252" spans="22:25" x14ac:dyDescent="0.25">
      <c r="V2252" s="336" t="s">
        <v>276</v>
      </c>
      <c r="W2252" s="336">
        <v>8</v>
      </c>
      <c r="X2252" s="336" t="s">
        <v>6805</v>
      </c>
      <c r="Y2252" s="336" t="s">
        <v>2611</v>
      </c>
    </row>
    <row r="2253" spans="22:25" x14ac:dyDescent="0.25">
      <c r="V2253" s="336" t="s">
        <v>276</v>
      </c>
      <c r="W2253" s="336">
        <v>81</v>
      </c>
      <c r="X2253" s="336" t="s">
        <v>6806</v>
      </c>
      <c r="Y2253" s="336" t="s">
        <v>3827</v>
      </c>
    </row>
    <row r="2254" spans="22:25" x14ac:dyDescent="0.25">
      <c r="V2254" s="336" t="s">
        <v>276</v>
      </c>
      <c r="W2254" s="336">
        <v>82</v>
      </c>
      <c r="X2254" s="336" t="s">
        <v>6807</v>
      </c>
      <c r="Y2254" s="336" t="s">
        <v>3827</v>
      </c>
    </row>
    <row r="2255" spans="22:25" x14ac:dyDescent="0.25">
      <c r="V2255" s="336" t="s">
        <v>276</v>
      </c>
      <c r="W2255" s="336">
        <v>9</v>
      </c>
      <c r="X2255" s="336" t="s">
        <v>6808</v>
      </c>
      <c r="Y2255" s="336" t="s">
        <v>2611</v>
      </c>
    </row>
    <row r="2256" spans="22:25" x14ac:dyDescent="0.25">
      <c r="V2256" s="336" t="s">
        <v>276</v>
      </c>
      <c r="W2256" s="336">
        <v>91</v>
      </c>
      <c r="X2256" s="336" t="s">
        <v>6809</v>
      </c>
      <c r="Y2256" s="336" t="s">
        <v>3827</v>
      </c>
    </row>
    <row r="2257" spans="22:25" x14ac:dyDescent="0.25">
      <c r="V2257" s="336" t="s">
        <v>276</v>
      </c>
      <c r="W2257" s="336">
        <v>92</v>
      </c>
      <c r="X2257" s="336" t="s">
        <v>6810</v>
      </c>
      <c r="Y2257" s="336" t="s">
        <v>3827</v>
      </c>
    </row>
    <row r="2258" spans="22:25" x14ac:dyDescent="0.25">
      <c r="V2258" s="336" t="s">
        <v>278</v>
      </c>
      <c r="W2258" s="336" t="s">
        <v>49</v>
      </c>
      <c r="X2258" s="336" t="s">
        <v>6811</v>
      </c>
      <c r="Y2258" s="336" t="s">
        <v>2852</v>
      </c>
    </row>
    <row r="2259" spans="22:25" x14ac:dyDescent="0.25">
      <c r="V2259" s="336" t="s">
        <v>278</v>
      </c>
      <c r="W2259" s="336" t="s">
        <v>39</v>
      </c>
      <c r="X2259" s="336" t="s">
        <v>6812</v>
      </c>
      <c r="Y2259" s="336" t="s">
        <v>2852</v>
      </c>
    </row>
    <row r="2260" spans="22:25" x14ac:dyDescent="0.25">
      <c r="V2260" s="336" t="s">
        <v>278</v>
      </c>
      <c r="W2260" s="336" t="s">
        <v>53</v>
      </c>
      <c r="X2260" s="336" t="s">
        <v>6813</v>
      </c>
      <c r="Y2260" s="336" t="s">
        <v>2852</v>
      </c>
    </row>
    <row r="2261" spans="22:25" x14ac:dyDescent="0.25">
      <c r="V2261" s="336" t="s">
        <v>278</v>
      </c>
      <c r="W2261" s="336" t="s">
        <v>188</v>
      </c>
      <c r="X2261" s="336" t="s">
        <v>6814</v>
      </c>
      <c r="Y2261" s="336" t="s">
        <v>2852</v>
      </c>
    </row>
    <row r="2262" spans="22:25" x14ac:dyDescent="0.25">
      <c r="V2262" s="336" t="s">
        <v>278</v>
      </c>
      <c r="W2262" s="336" t="s">
        <v>193</v>
      </c>
      <c r="X2262" s="336" t="s">
        <v>6815</v>
      </c>
      <c r="Y2262" s="336" t="s">
        <v>2852</v>
      </c>
    </row>
    <row r="2263" spans="22:25" x14ac:dyDescent="0.25">
      <c r="V2263" s="336" t="s">
        <v>278</v>
      </c>
      <c r="W2263" s="336" t="s">
        <v>6816</v>
      </c>
      <c r="X2263" s="336" t="s">
        <v>6817</v>
      </c>
      <c r="Y2263" s="336" t="s">
        <v>2852</v>
      </c>
    </row>
    <row r="2264" spans="22:25" x14ac:dyDescent="0.25">
      <c r="V2264" s="336" t="s">
        <v>278</v>
      </c>
      <c r="W2264" s="336" t="s">
        <v>103</v>
      </c>
      <c r="X2264" s="336" t="s">
        <v>6818</v>
      </c>
      <c r="Y2264" s="336" t="s">
        <v>2852</v>
      </c>
    </row>
    <row r="2265" spans="22:25" x14ac:dyDescent="0.25">
      <c r="V2265" s="336" t="s">
        <v>278</v>
      </c>
      <c r="W2265" s="336" t="s">
        <v>2958</v>
      </c>
      <c r="X2265" s="336" t="s">
        <v>6819</v>
      </c>
      <c r="Y2265" s="336" t="s">
        <v>2852</v>
      </c>
    </row>
    <row r="2266" spans="22:25" x14ac:dyDescent="0.25">
      <c r="V2266" s="336" t="s">
        <v>278</v>
      </c>
      <c r="W2266" s="336" t="s">
        <v>300</v>
      </c>
      <c r="X2266" s="336" t="s">
        <v>6820</v>
      </c>
      <c r="Y2266" s="336" t="s">
        <v>2852</v>
      </c>
    </row>
    <row r="2267" spans="22:25" x14ac:dyDescent="0.25">
      <c r="V2267" s="336" t="s">
        <v>278</v>
      </c>
      <c r="W2267" s="336" t="s">
        <v>312</v>
      </c>
      <c r="X2267" s="336" t="s">
        <v>6821</v>
      </c>
      <c r="Y2267" s="336" t="s">
        <v>2852</v>
      </c>
    </row>
    <row r="2268" spans="22:25" x14ac:dyDescent="0.25">
      <c r="V2268" s="336" t="s">
        <v>278</v>
      </c>
      <c r="W2268" s="336" t="s">
        <v>332</v>
      </c>
      <c r="X2268" s="336" t="s">
        <v>567</v>
      </c>
      <c r="Y2268" s="336" t="s">
        <v>2852</v>
      </c>
    </row>
    <row r="2269" spans="22:25" x14ac:dyDescent="0.25">
      <c r="V2269" s="336" t="s">
        <v>278</v>
      </c>
      <c r="W2269" s="336" t="s">
        <v>346</v>
      </c>
      <c r="X2269" s="336" t="s">
        <v>6822</v>
      </c>
      <c r="Y2269" s="336" t="s">
        <v>2852</v>
      </c>
    </row>
    <row r="2270" spans="22:25" x14ac:dyDescent="0.25">
      <c r="V2270" s="336" t="s">
        <v>278</v>
      </c>
      <c r="W2270" s="336" t="s">
        <v>5004</v>
      </c>
      <c r="X2270" s="336" t="s">
        <v>6823</v>
      </c>
      <c r="Y2270" s="336" t="s">
        <v>2852</v>
      </c>
    </row>
    <row r="2271" spans="22:25" x14ac:dyDescent="0.25">
      <c r="V2271" s="336" t="s">
        <v>278</v>
      </c>
      <c r="W2271" s="336" t="s">
        <v>621</v>
      </c>
      <c r="X2271" s="336" t="s">
        <v>6824</v>
      </c>
      <c r="Y2271" s="336" t="s">
        <v>2852</v>
      </c>
    </row>
    <row r="2272" spans="22:25" x14ac:dyDescent="0.25">
      <c r="V2272" s="336" t="s">
        <v>278</v>
      </c>
      <c r="W2272" s="336" t="s">
        <v>415</v>
      </c>
      <c r="X2272" s="336" t="s">
        <v>6825</v>
      </c>
      <c r="Y2272" s="336" t="s">
        <v>2852</v>
      </c>
    </row>
    <row r="2273" spans="22:25" x14ac:dyDescent="0.25">
      <c r="V2273" s="336" t="s">
        <v>280</v>
      </c>
      <c r="W2273" s="336" t="s">
        <v>2270</v>
      </c>
      <c r="X2273" s="336" t="s">
        <v>6826</v>
      </c>
      <c r="Y2273" s="336" t="s">
        <v>3827</v>
      </c>
    </row>
    <row r="2274" spans="22:25" x14ac:dyDescent="0.25">
      <c r="V2274" s="336" t="s">
        <v>280</v>
      </c>
      <c r="W2274" s="336" t="s">
        <v>2271</v>
      </c>
      <c r="X2274" s="336" t="s">
        <v>6827</v>
      </c>
      <c r="Y2274" s="336" t="s">
        <v>3827</v>
      </c>
    </row>
    <row r="2275" spans="22:25" x14ac:dyDescent="0.25">
      <c r="V2275" s="336" t="s">
        <v>280</v>
      </c>
      <c r="W2275" s="336" t="s">
        <v>2272</v>
      </c>
      <c r="X2275" s="336" t="s">
        <v>6828</v>
      </c>
      <c r="Y2275" s="336" t="s">
        <v>3827</v>
      </c>
    </row>
    <row r="2276" spans="22:25" x14ac:dyDescent="0.25">
      <c r="V2276" s="336" t="s">
        <v>280</v>
      </c>
      <c r="W2276" s="336" t="s">
        <v>2273</v>
      </c>
      <c r="X2276" s="336" t="s">
        <v>6829</v>
      </c>
      <c r="Y2276" s="336" t="s">
        <v>3827</v>
      </c>
    </row>
    <row r="2277" spans="22:25" x14ac:dyDescent="0.25">
      <c r="V2277" s="336" t="s">
        <v>280</v>
      </c>
      <c r="W2277" s="336" t="s">
        <v>2274</v>
      </c>
      <c r="X2277" s="336" t="s">
        <v>6830</v>
      </c>
      <c r="Y2277" s="336" t="s">
        <v>3827</v>
      </c>
    </row>
    <row r="2278" spans="22:25" x14ac:dyDescent="0.25">
      <c r="V2278" s="336" t="s">
        <v>280</v>
      </c>
      <c r="W2278" s="336" t="s">
        <v>2275</v>
      </c>
      <c r="X2278" s="336" t="s">
        <v>6831</v>
      </c>
      <c r="Y2278" s="336" t="s">
        <v>3827</v>
      </c>
    </row>
    <row r="2279" spans="22:25" x14ac:dyDescent="0.25">
      <c r="V2279" s="336" t="s">
        <v>280</v>
      </c>
      <c r="W2279" s="336" t="s">
        <v>2276</v>
      </c>
      <c r="X2279" s="336" t="s">
        <v>6832</v>
      </c>
      <c r="Y2279" s="336" t="s">
        <v>3827</v>
      </c>
    </row>
    <row r="2280" spans="22:25" x14ac:dyDescent="0.25">
      <c r="V2280" s="336" t="s">
        <v>280</v>
      </c>
      <c r="W2280" s="336" t="s">
        <v>3141</v>
      </c>
      <c r="X2280" s="336" t="s">
        <v>6833</v>
      </c>
      <c r="Y2280" s="336" t="s">
        <v>3827</v>
      </c>
    </row>
    <row r="2281" spans="22:25" x14ac:dyDescent="0.25">
      <c r="V2281" s="336" t="s">
        <v>280</v>
      </c>
      <c r="W2281" s="336" t="s">
        <v>1340</v>
      </c>
      <c r="X2281" s="336" t="s">
        <v>6834</v>
      </c>
      <c r="Y2281" s="336" t="s">
        <v>3827</v>
      </c>
    </row>
    <row r="2282" spans="22:25" x14ac:dyDescent="0.25">
      <c r="V2282" s="336" t="s">
        <v>280</v>
      </c>
      <c r="W2282" s="336" t="s">
        <v>3155</v>
      </c>
      <c r="X2282" s="336" t="s">
        <v>6835</v>
      </c>
      <c r="Y2282" s="336" t="s">
        <v>3827</v>
      </c>
    </row>
    <row r="2283" spans="22:25" x14ac:dyDescent="0.25">
      <c r="V2283" s="336" t="s">
        <v>282</v>
      </c>
      <c r="W2283" s="336">
        <v>1</v>
      </c>
      <c r="X2283" s="336" t="s">
        <v>6836</v>
      </c>
      <c r="Y2283" s="336" t="s">
        <v>6837</v>
      </c>
    </row>
    <row r="2284" spans="22:25" x14ac:dyDescent="0.25">
      <c r="V2284" s="336" t="s">
        <v>282</v>
      </c>
      <c r="W2284" s="336">
        <v>2</v>
      </c>
      <c r="X2284" s="336" t="s">
        <v>6838</v>
      </c>
      <c r="Y2284" s="336" t="s">
        <v>6839</v>
      </c>
    </row>
    <row r="2285" spans="22:25" x14ac:dyDescent="0.25">
      <c r="V2285" s="336" t="s">
        <v>282</v>
      </c>
      <c r="W2285" s="336">
        <v>3</v>
      </c>
      <c r="X2285" s="336" t="s">
        <v>6840</v>
      </c>
      <c r="Y2285" s="336" t="s">
        <v>6837</v>
      </c>
    </row>
    <row r="2286" spans="22:25" x14ac:dyDescent="0.25">
      <c r="V2286" s="336" t="s">
        <v>282</v>
      </c>
      <c r="W2286" s="336">
        <v>4</v>
      </c>
      <c r="X2286" s="336" t="s">
        <v>6841</v>
      </c>
      <c r="Y2286" s="336" t="s">
        <v>6837</v>
      </c>
    </row>
    <row r="2287" spans="22:25" x14ac:dyDescent="0.25">
      <c r="V2287" s="336" t="s">
        <v>282</v>
      </c>
      <c r="W2287" s="336">
        <v>5</v>
      </c>
      <c r="X2287" s="336" t="s">
        <v>6842</v>
      </c>
      <c r="Y2287" s="336" t="s">
        <v>3379</v>
      </c>
    </row>
    <row r="2288" spans="22:25" x14ac:dyDescent="0.25">
      <c r="V2288" s="336" t="s">
        <v>282</v>
      </c>
      <c r="W2288" s="336">
        <v>6</v>
      </c>
      <c r="X2288" s="336" t="s">
        <v>6843</v>
      </c>
      <c r="Y2288" s="336" t="s">
        <v>6837</v>
      </c>
    </row>
    <row r="2289" spans="22:25" x14ac:dyDescent="0.25">
      <c r="V2289" s="336" t="s">
        <v>282</v>
      </c>
      <c r="W2289" s="336">
        <v>7</v>
      </c>
      <c r="X2289" s="336" t="s">
        <v>6844</v>
      </c>
      <c r="Y2289" s="336" t="s">
        <v>3379</v>
      </c>
    </row>
    <row r="2290" spans="22:25" x14ac:dyDescent="0.25">
      <c r="V2290" s="336" t="s">
        <v>282</v>
      </c>
      <c r="W2290" s="336">
        <v>8</v>
      </c>
      <c r="X2290" s="336" t="s">
        <v>6845</v>
      </c>
      <c r="Y2290" s="336" t="s">
        <v>3379</v>
      </c>
    </row>
    <row r="2291" spans="22:25" x14ac:dyDescent="0.25">
      <c r="V2291" s="336" t="s">
        <v>282</v>
      </c>
      <c r="W2291" s="336">
        <v>9</v>
      </c>
      <c r="X2291" s="336" t="s">
        <v>6846</v>
      </c>
      <c r="Y2291" s="336" t="s">
        <v>6837</v>
      </c>
    </row>
    <row r="2292" spans="22:25" x14ac:dyDescent="0.25">
      <c r="V2292" s="336" t="s">
        <v>282</v>
      </c>
      <c r="W2292" s="336">
        <v>10</v>
      </c>
      <c r="X2292" s="336" t="s">
        <v>6847</v>
      </c>
      <c r="Y2292" s="336" t="s">
        <v>6837</v>
      </c>
    </row>
    <row r="2293" spans="22:25" x14ac:dyDescent="0.25">
      <c r="V2293" s="336" t="s">
        <v>282</v>
      </c>
      <c r="W2293" s="336">
        <v>11</v>
      </c>
      <c r="X2293" s="336" t="s">
        <v>6848</v>
      </c>
      <c r="Y2293" s="336" t="s">
        <v>6837</v>
      </c>
    </row>
    <row r="2294" spans="22:25" x14ac:dyDescent="0.25">
      <c r="V2294" s="336" t="s">
        <v>282</v>
      </c>
      <c r="W2294" s="336">
        <v>12</v>
      </c>
      <c r="X2294" s="336" t="s">
        <v>6849</v>
      </c>
      <c r="Y2294" s="336" t="s">
        <v>6837</v>
      </c>
    </row>
    <row r="2295" spans="22:25" x14ac:dyDescent="0.25">
      <c r="V2295" s="336" t="s">
        <v>282</v>
      </c>
      <c r="W2295" s="336">
        <v>13</v>
      </c>
      <c r="X2295" s="336" t="s">
        <v>6850</v>
      </c>
      <c r="Y2295" s="336" t="s">
        <v>6837</v>
      </c>
    </row>
    <row r="2296" spans="22:25" x14ac:dyDescent="0.25">
      <c r="V2296" s="336" t="s">
        <v>282</v>
      </c>
      <c r="W2296" s="336">
        <v>14</v>
      </c>
      <c r="X2296" s="336" t="s">
        <v>6851</v>
      </c>
      <c r="Y2296" s="336" t="s">
        <v>3379</v>
      </c>
    </row>
    <row r="2297" spans="22:25" x14ac:dyDescent="0.25">
      <c r="V2297" s="336" t="s">
        <v>282</v>
      </c>
      <c r="W2297" s="336">
        <v>15</v>
      </c>
      <c r="X2297" s="336" t="s">
        <v>6852</v>
      </c>
      <c r="Y2297" s="336" t="s">
        <v>6839</v>
      </c>
    </row>
    <row r="2298" spans="22:25" x14ac:dyDescent="0.25">
      <c r="V2298" s="336" t="s">
        <v>282</v>
      </c>
      <c r="W2298" s="336">
        <v>16</v>
      </c>
      <c r="X2298" s="336" t="s">
        <v>6853</v>
      </c>
      <c r="Y2298" s="336" t="s">
        <v>6837</v>
      </c>
    </row>
    <row r="2299" spans="22:25" x14ac:dyDescent="0.25">
      <c r="V2299" s="336" t="s">
        <v>282</v>
      </c>
      <c r="W2299" s="336">
        <v>17</v>
      </c>
      <c r="X2299" s="336" t="s">
        <v>6854</v>
      </c>
      <c r="Y2299" s="336" t="s">
        <v>3379</v>
      </c>
    </row>
    <row r="2300" spans="22:25" x14ac:dyDescent="0.25">
      <c r="V2300" s="336" t="s">
        <v>282</v>
      </c>
      <c r="W2300" s="336">
        <v>18</v>
      </c>
      <c r="X2300" s="336" t="s">
        <v>6855</v>
      </c>
      <c r="Y2300" s="336" t="s">
        <v>6837</v>
      </c>
    </row>
    <row r="2301" spans="22:25" x14ac:dyDescent="0.25">
      <c r="V2301" s="336" t="s">
        <v>282</v>
      </c>
      <c r="W2301" s="336">
        <v>19</v>
      </c>
      <c r="X2301" s="336" t="s">
        <v>6856</v>
      </c>
      <c r="Y2301" s="336" t="s">
        <v>6837</v>
      </c>
    </row>
    <row r="2302" spans="22:25" x14ac:dyDescent="0.25">
      <c r="V2302" s="336" t="s">
        <v>282</v>
      </c>
      <c r="W2302" s="336">
        <v>20</v>
      </c>
      <c r="X2302" s="336" t="s">
        <v>6857</v>
      </c>
      <c r="Y2302" s="336" t="s">
        <v>6839</v>
      </c>
    </row>
    <row r="2303" spans="22:25" x14ac:dyDescent="0.25">
      <c r="V2303" s="336" t="s">
        <v>282</v>
      </c>
      <c r="W2303" s="336">
        <v>21</v>
      </c>
      <c r="X2303" s="336" t="s">
        <v>6858</v>
      </c>
      <c r="Y2303" s="336" t="s">
        <v>6837</v>
      </c>
    </row>
    <row r="2304" spans="22:25" x14ac:dyDescent="0.25">
      <c r="V2304" s="336" t="s">
        <v>282</v>
      </c>
      <c r="W2304" s="336">
        <v>22</v>
      </c>
      <c r="X2304" s="336" t="s">
        <v>6859</v>
      </c>
      <c r="Y2304" s="336" t="s">
        <v>6837</v>
      </c>
    </row>
    <row r="2305" spans="22:25" x14ac:dyDescent="0.25">
      <c r="V2305" s="336" t="s">
        <v>282</v>
      </c>
      <c r="W2305" s="336">
        <v>23</v>
      </c>
      <c r="X2305" s="336" t="s">
        <v>6860</v>
      </c>
      <c r="Y2305" s="336" t="s">
        <v>6837</v>
      </c>
    </row>
    <row r="2306" spans="22:25" x14ac:dyDescent="0.25">
      <c r="V2306" s="336" t="s">
        <v>282</v>
      </c>
      <c r="W2306" s="336">
        <v>24</v>
      </c>
      <c r="X2306" s="336" t="s">
        <v>6861</v>
      </c>
      <c r="Y2306" s="336" t="s">
        <v>6837</v>
      </c>
    </row>
    <row r="2307" spans="22:25" x14ac:dyDescent="0.25">
      <c r="V2307" s="336" t="s">
        <v>282</v>
      </c>
      <c r="W2307" s="336">
        <v>25</v>
      </c>
      <c r="X2307" s="336" t="s">
        <v>6862</v>
      </c>
      <c r="Y2307" s="336" t="s">
        <v>6837</v>
      </c>
    </row>
    <row r="2308" spans="22:25" x14ac:dyDescent="0.25">
      <c r="V2308" s="336" t="s">
        <v>282</v>
      </c>
      <c r="W2308" s="336">
        <v>26</v>
      </c>
      <c r="X2308" s="336" t="s">
        <v>6863</v>
      </c>
      <c r="Y2308" s="336" t="s">
        <v>6837</v>
      </c>
    </row>
    <row r="2309" spans="22:25" x14ac:dyDescent="0.25">
      <c r="V2309" s="336" t="s">
        <v>282</v>
      </c>
      <c r="W2309" s="336">
        <v>27</v>
      </c>
      <c r="X2309" s="336" t="s">
        <v>6864</v>
      </c>
      <c r="Y2309" s="336" t="s">
        <v>6837</v>
      </c>
    </row>
    <row r="2310" spans="22:25" x14ac:dyDescent="0.25">
      <c r="V2310" s="336" t="s">
        <v>282</v>
      </c>
      <c r="W2310" s="336">
        <v>28</v>
      </c>
      <c r="X2310" s="336" t="s">
        <v>6865</v>
      </c>
      <c r="Y2310" s="336" t="s">
        <v>3379</v>
      </c>
    </row>
    <row r="2311" spans="22:25" x14ac:dyDescent="0.25">
      <c r="V2311" s="336" t="s">
        <v>282</v>
      </c>
      <c r="W2311" s="336">
        <v>29</v>
      </c>
      <c r="X2311" s="336" t="s">
        <v>6866</v>
      </c>
      <c r="Y2311" s="336" t="s">
        <v>3379</v>
      </c>
    </row>
    <row r="2312" spans="22:25" x14ac:dyDescent="0.25">
      <c r="V2312" s="336" t="s">
        <v>282</v>
      </c>
      <c r="W2312" s="336">
        <v>30</v>
      </c>
      <c r="X2312" s="336" t="s">
        <v>6867</v>
      </c>
      <c r="Y2312" s="336" t="s">
        <v>6837</v>
      </c>
    </row>
    <row r="2313" spans="22:25" x14ac:dyDescent="0.25">
      <c r="V2313" s="336" t="s">
        <v>282</v>
      </c>
      <c r="W2313" s="336">
        <v>31</v>
      </c>
      <c r="X2313" s="336" t="s">
        <v>6868</v>
      </c>
      <c r="Y2313" s="336" t="s">
        <v>6839</v>
      </c>
    </row>
    <row r="2314" spans="22:25" x14ac:dyDescent="0.25">
      <c r="V2314" s="336" t="s">
        <v>282</v>
      </c>
      <c r="W2314" s="336">
        <v>32</v>
      </c>
      <c r="X2314" s="336" t="s">
        <v>6869</v>
      </c>
      <c r="Y2314" s="336" t="s">
        <v>6839</v>
      </c>
    </row>
    <row r="2315" spans="22:25" x14ac:dyDescent="0.25">
      <c r="V2315" s="336" t="s">
        <v>282</v>
      </c>
      <c r="W2315" s="336">
        <v>33</v>
      </c>
      <c r="X2315" s="336" t="s">
        <v>6870</v>
      </c>
      <c r="Y2315" s="336" t="s">
        <v>6837</v>
      </c>
    </row>
    <row r="2316" spans="22:25" x14ac:dyDescent="0.25">
      <c r="V2316" s="336" t="s">
        <v>282</v>
      </c>
      <c r="W2316" s="336">
        <v>34</v>
      </c>
      <c r="X2316" s="336" t="s">
        <v>6871</v>
      </c>
      <c r="Y2316" s="336" t="s">
        <v>6837</v>
      </c>
    </row>
    <row r="2317" spans="22:25" x14ac:dyDescent="0.25">
      <c r="V2317" s="336" t="s">
        <v>282</v>
      </c>
      <c r="W2317" s="336">
        <v>35</v>
      </c>
      <c r="X2317" s="336" t="s">
        <v>6872</v>
      </c>
      <c r="Y2317" s="336" t="s">
        <v>6837</v>
      </c>
    </row>
    <row r="2318" spans="22:25" x14ac:dyDescent="0.25">
      <c r="V2318" s="336" t="s">
        <v>282</v>
      </c>
      <c r="W2318" s="336">
        <v>36</v>
      </c>
      <c r="X2318" s="336" t="s">
        <v>6873</v>
      </c>
      <c r="Y2318" s="336" t="s">
        <v>6837</v>
      </c>
    </row>
    <row r="2319" spans="22:25" x14ac:dyDescent="0.25">
      <c r="V2319" s="336" t="s">
        <v>282</v>
      </c>
      <c r="W2319" s="336">
        <v>37</v>
      </c>
      <c r="X2319" s="336" t="s">
        <v>6874</v>
      </c>
      <c r="Y2319" s="336" t="s">
        <v>6837</v>
      </c>
    </row>
    <row r="2320" spans="22:25" x14ac:dyDescent="0.25">
      <c r="V2320" s="336" t="s">
        <v>282</v>
      </c>
      <c r="W2320" s="336">
        <v>38</v>
      </c>
      <c r="X2320" s="336" t="s">
        <v>6875</v>
      </c>
      <c r="Y2320" s="336" t="s">
        <v>6837</v>
      </c>
    </row>
    <row r="2321" spans="22:25" x14ac:dyDescent="0.25">
      <c r="V2321" s="336" t="s">
        <v>282</v>
      </c>
      <c r="W2321" s="336">
        <v>39</v>
      </c>
      <c r="X2321" s="336" t="s">
        <v>6876</v>
      </c>
      <c r="Y2321" s="336" t="s">
        <v>3379</v>
      </c>
    </row>
    <row r="2322" spans="22:25" x14ac:dyDescent="0.25">
      <c r="V2322" s="336" t="s">
        <v>282</v>
      </c>
      <c r="W2322" s="336">
        <v>40</v>
      </c>
      <c r="X2322" s="336" t="s">
        <v>6877</v>
      </c>
      <c r="Y2322" s="336" t="s">
        <v>6837</v>
      </c>
    </row>
    <row r="2323" spans="22:25" x14ac:dyDescent="0.25">
      <c r="V2323" s="336" t="s">
        <v>282</v>
      </c>
      <c r="W2323" s="336">
        <v>41</v>
      </c>
      <c r="X2323" s="336" t="s">
        <v>6878</v>
      </c>
      <c r="Y2323" s="336" t="s">
        <v>6837</v>
      </c>
    </row>
    <row r="2324" spans="22:25" x14ac:dyDescent="0.25">
      <c r="V2324" s="336" t="s">
        <v>282</v>
      </c>
      <c r="W2324" s="336">
        <v>42</v>
      </c>
      <c r="X2324" s="336" t="s">
        <v>6879</v>
      </c>
      <c r="Y2324" s="336" t="s">
        <v>6837</v>
      </c>
    </row>
    <row r="2325" spans="22:25" x14ac:dyDescent="0.25">
      <c r="V2325" s="336" t="s">
        <v>282</v>
      </c>
      <c r="W2325" s="336">
        <v>43</v>
      </c>
      <c r="X2325" s="336" t="s">
        <v>6880</v>
      </c>
      <c r="Y2325" s="336" t="s">
        <v>6839</v>
      </c>
    </row>
    <row r="2326" spans="22:25" x14ac:dyDescent="0.25">
      <c r="V2326" s="336" t="s">
        <v>282</v>
      </c>
      <c r="W2326" s="336">
        <v>44</v>
      </c>
      <c r="X2326" s="336" t="s">
        <v>6881</v>
      </c>
      <c r="Y2326" s="336" t="s">
        <v>6837</v>
      </c>
    </row>
    <row r="2327" spans="22:25" x14ac:dyDescent="0.25">
      <c r="V2327" s="336" t="s">
        <v>282</v>
      </c>
      <c r="W2327" s="336">
        <v>45</v>
      </c>
      <c r="X2327" s="336" t="s">
        <v>6882</v>
      </c>
      <c r="Y2327" s="336" t="s">
        <v>6837</v>
      </c>
    </row>
    <row r="2328" spans="22:25" x14ac:dyDescent="0.25">
      <c r="V2328" s="336" t="s">
        <v>282</v>
      </c>
      <c r="W2328" s="336">
        <v>46</v>
      </c>
      <c r="X2328" s="336" t="s">
        <v>6883</v>
      </c>
      <c r="Y2328" s="336" t="s">
        <v>6837</v>
      </c>
    </row>
    <row r="2329" spans="22:25" x14ac:dyDescent="0.25">
      <c r="V2329" s="336" t="s">
        <v>282</v>
      </c>
      <c r="W2329" s="336">
        <v>47</v>
      </c>
      <c r="X2329" s="336" t="s">
        <v>6884</v>
      </c>
      <c r="Y2329" s="336" t="s">
        <v>6837</v>
      </c>
    </row>
    <row r="2330" spans="22:25" x14ac:dyDescent="0.25">
      <c r="V2330" s="336" t="s">
        <v>282</v>
      </c>
      <c r="W2330" s="336">
        <v>48</v>
      </c>
      <c r="X2330" s="336" t="s">
        <v>6885</v>
      </c>
      <c r="Y2330" s="336" t="s">
        <v>6837</v>
      </c>
    </row>
    <row r="2331" spans="22:25" x14ac:dyDescent="0.25">
      <c r="V2331" s="336" t="s">
        <v>282</v>
      </c>
      <c r="W2331" s="336">
        <v>49</v>
      </c>
      <c r="X2331" s="336" t="s">
        <v>6886</v>
      </c>
      <c r="Y2331" s="336" t="s">
        <v>6837</v>
      </c>
    </row>
    <row r="2332" spans="22:25" x14ac:dyDescent="0.25">
      <c r="V2332" s="336" t="s">
        <v>282</v>
      </c>
      <c r="W2332" s="336">
        <v>50</v>
      </c>
      <c r="X2332" s="336" t="s">
        <v>6887</v>
      </c>
      <c r="Y2332" s="336" t="s">
        <v>6837</v>
      </c>
    </row>
    <row r="2333" spans="22:25" x14ac:dyDescent="0.25">
      <c r="V2333" s="336" t="s">
        <v>282</v>
      </c>
      <c r="W2333" s="336">
        <v>51</v>
      </c>
      <c r="X2333" s="336" t="s">
        <v>6888</v>
      </c>
      <c r="Y2333" s="336" t="s">
        <v>6837</v>
      </c>
    </row>
    <row r="2334" spans="22:25" x14ac:dyDescent="0.25">
      <c r="V2334" s="336" t="s">
        <v>282</v>
      </c>
      <c r="W2334" s="336">
        <v>52</v>
      </c>
      <c r="X2334" s="336" t="s">
        <v>6889</v>
      </c>
      <c r="Y2334" s="336" t="s">
        <v>6837</v>
      </c>
    </row>
    <row r="2335" spans="22:25" x14ac:dyDescent="0.25">
      <c r="V2335" s="336" t="s">
        <v>282</v>
      </c>
      <c r="W2335" s="336">
        <v>53</v>
      </c>
      <c r="X2335" s="336" t="s">
        <v>6890</v>
      </c>
      <c r="Y2335" s="336" t="s">
        <v>6837</v>
      </c>
    </row>
    <row r="2336" spans="22:25" x14ac:dyDescent="0.25">
      <c r="V2336" s="336" t="s">
        <v>282</v>
      </c>
      <c r="W2336" s="336">
        <v>54</v>
      </c>
      <c r="X2336" s="336" t="s">
        <v>6891</v>
      </c>
      <c r="Y2336" s="336" t="s">
        <v>6837</v>
      </c>
    </row>
    <row r="2337" spans="22:25" x14ac:dyDescent="0.25">
      <c r="V2337" s="336" t="s">
        <v>282</v>
      </c>
      <c r="W2337" s="336">
        <v>55</v>
      </c>
      <c r="X2337" s="336" t="s">
        <v>6892</v>
      </c>
      <c r="Y2337" s="336" t="s">
        <v>6837</v>
      </c>
    </row>
    <row r="2338" spans="22:25" x14ac:dyDescent="0.25">
      <c r="V2338" s="336" t="s">
        <v>282</v>
      </c>
      <c r="W2338" s="336">
        <v>56</v>
      </c>
      <c r="X2338" s="336" t="s">
        <v>6893</v>
      </c>
      <c r="Y2338" s="336" t="s">
        <v>6837</v>
      </c>
    </row>
    <row r="2339" spans="22:25" x14ac:dyDescent="0.25">
      <c r="V2339" s="336" t="s">
        <v>282</v>
      </c>
      <c r="W2339" s="336">
        <v>57</v>
      </c>
      <c r="X2339" s="336" t="s">
        <v>6894</v>
      </c>
      <c r="Y2339" s="336" t="s">
        <v>6839</v>
      </c>
    </row>
    <row r="2340" spans="22:25" x14ac:dyDescent="0.25">
      <c r="V2340" s="336" t="s">
        <v>282</v>
      </c>
      <c r="W2340" s="336">
        <v>58</v>
      </c>
      <c r="X2340" s="336" t="s">
        <v>6895</v>
      </c>
      <c r="Y2340" s="336" t="s">
        <v>6837</v>
      </c>
    </row>
    <row r="2341" spans="22:25" x14ac:dyDescent="0.25">
      <c r="V2341" s="336" t="s">
        <v>282</v>
      </c>
      <c r="W2341" s="336">
        <v>59</v>
      </c>
      <c r="X2341" s="336" t="s">
        <v>6896</v>
      </c>
      <c r="Y2341" s="336" t="s">
        <v>3379</v>
      </c>
    </row>
    <row r="2342" spans="22:25" x14ac:dyDescent="0.25">
      <c r="V2342" s="336" t="s">
        <v>282</v>
      </c>
      <c r="W2342" s="336">
        <v>60</v>
      </c>
      <c r="X2342" s="336" t="s">
        <v>6897</v>
      </c>
      <c r="Y2342" s="336" t="s">
        <v>6837</v>
      </c>
    </row>
    <row r="2343" spans="22:25" x14ac:dyDescent="0.25">
      <c r="V2343" s="336" t="s">
        <v>282</v>
      </c>
      <c r="W2343" s="336" t="s">
        <v>17</v>
      </c>
      <c r="X2343" s="336" t="s">
        <v>6898</v>
      </c>
      <c r="Y2343" s="336" t="s">
        <v>2852</v>
      </c>
    </row>
    <row r="2344" spans="22:25" x14ac:dyDescent="0.25">
      <c r="V2344" s="336" t="s">
        <v>282</v>
      </c>
      <c r="W2344" s="336" t="s">
        <v>4692</v>
      </c>
      <c r="X2344" s="336" t="s">
        <v>6899</v>
      </c>
      <c r="Y2344" s="336" t="s">
        <v>2852</v>
      </c>
    </row>
    <row r="2345" spans="22:25" x14ac:dyDescent="0.25">
      <c r="V2345" s="336" t="s">
        <v>282</v>
      </c>
      <c r="W2345" s="336" t="s">
        <v>5924</v>
      </c>
      <c r="X2345" s="336" t="s">
        <v>6900</v>
      </c>
      <c r="Y2345" s="336" t="s">
        <v>2852</v>
      </c>
    </row>
    <row r="2346" spans="22:25" x14ac:dyDescent="0.25">
      <c r="V2346" s="336" t="s">
        <v>282</v>
      </c>
      <c r="W2346" s="336" t="s">
        <v>318</v>
      </c>
      <c r="X2346" s="336" t="s">
        <v>6901</v>
      </c>
      <c r="Y2346" s="336" t="s">
        <v>2852</v>
      </c>
    </row>
    <row r="2347" spans="22:25" x14ac:dyDescent="0.25">
      <c r="V2347" s="336" t="s">
        <v>282</v>
      </c>
      <c r="W2347" s="336" t="s">
        <v>377</v>
      </c>
      <c r="X2347" s="336" t="s">
        <v>6902</v>
      </c>
      <c r="Y2347" s="336" t="s">
        <v>2852</v>
      </c>
    </row>
    <row r="2348" spans="22:25" x14ac:dyDescent="0.25">
      <c r="V2348" s="336" t="s">
        <v>282</v>
      </c>
      <c r="W2348" s="336" t="s">
        <v>401</v>
      </c>
      <c r="X2348" s="336" t="s">
        <v>6903</v>
      </c>
      <c r="Y2348" s="336" t="s">
        <v>2852</v>
      </c>
    </row>
    <row r="2349" spans="22:25" x14ac:dyDescent="0.25">
      <c r="V2349" s="336" t="s">
        <v>282</v>
      </c>
      <c r="W2349" s="336" t="s">
        <v>4860</v>
      </c>
      <c r="X2349" s="336" t="s">
        <v>6904</v>
      </c>
      <c r="Y2349" s="336" t="s">
        <v>2852</v>
      </c>
    </row>
    <row r="2350" spans="22:25" x14ac:dyDescent="0.25">
      <c r="V2350" s="336" t="s">
        <v>282</v>
      </c>
      <c r="W2350" s="336" t="s">
        <v>4424</v>
      </c>
      <c r="X2350" s="336" t="s">
        <v>6905</v>
      </c>
      <c r="Y2350" s="336" t="s">
        <v>2852</v>
      </c>
    </row>
    <row r="2351" spans="22:25" x14ac:dyDescent="0.25">
      <c r="V2351" s="336" t="s">
        <v>282</v>
      </c>
      <c r="W2351" s="336" t="s">
        <v>633</v>
      </c>
      <c r="X2351" s="336" t="s">
        <v>6906</v>
      </c>
      <c r="Y2351" s="336" t="s">
        <v>2852</v>
      </c>
    </row>
    <row r="2352" spans="22:25" x14ac:dyDescent="0.25">
      <c r="V2352" s="336" t="s">
        <v>282</v>
      </c>
      <c r="W2352" s="336" t="s">
        <v>6907</v>
      </c>
      <c r="X2352" s="336" t="s">
        <v>6908</v>
      </c>
      <c r="Y2352" s="336" t="s">
        <v>2852</v>
      </c>
    </row>
    <row r="2353" spans="22:25" x14ac:dyDescent="0.25">
      <c r="V2353" s="336" t="s">
        <v>284</v>
      </c>
      <c r="W2353" s="336" t="s">
        <v>54</v>
      </c>
      <c r="X2353" s="336" t="s">
        <v>6909</v>
      </c>
      <c r="Y2353" s="336" t="s">
        <v>6910</v>
      </c>
    </row>
    <row r="2354" spans="22:25" x14ac:dyDescent="0.25">
      <c r="V2354" s="336" t="s">
        <v>284</v>
      </c>
      <c r="W2354" s="336" t="s">
        <v>59</v>
      </c>
      <c r="X2354" s="336" t="s">
        <v>6911</v>
      </c>
      <c r="Y2354" s="336" t="s">
        <v>6910</v>
      </c>
    </row>
    <row r="2355" spans="22:25" x14ac:dyDescent="0.25">
      <c r="V2355" s="336" t="s">
        <v>284</v>
      </c>
      <c r="W2355" s="336" t="s">
        <v>5065</v>
      </c>
      <c r="X2355" s="336" t="s">
        <v>6912</v>
      </c>
      <c r="Y2355" s="336" t="s">
        <v>6910</v>
      </c>
    </row>
    <row r="2356" spans="22:25" x14ac:dyDescent="0.25">
      <c r="V2356" s="336" t="s">
        <v>284</v>
      </c>
      <c r="W2356" s="336" t="s">
        <v>79</v>
      </c>
      <c r="X2356" s="336" t="s">
        <v>6913</v>
      </c>
      <c r="Y2356" s="336" t="s">
        <v>6910</v>
      </c>
    </row>
    <row r="2357" spans="22:25" x14ac:dyDescent="0.25">
      <c r="V2357" s="336" t="s">
        <v>284</v>
      </c>
      <c r="W2357" s="336" t="s">
        <v>177</v>
      </c>
      <c r="X2357" s="336" t="s">
        <v>6914</v>
      </c>
      <c r="Y2357" s="336" t="s">
        <v>6910</v>
      </c>
    </row>
    <row r="2358" spans="22:25" x14ac:dyDescent="0.25">
      <c r="V2358" s="336" t="s">
        <v>284</v>
      </c>
      <c r="W2358" s="336" t="s">
        <v>100</v>
      </c>
      <c r="X2358" s="336" t="s">
        <v>6915</v>
      </c>
      <c r="Y2358" s="336" t="s">
        <v>6910</v>
      </c>
    </row>
    <row r="2359" spans="22:25" x14ac:dyDescent="0.25">
      <c r="V2359" s="336" t="s">
        <v>284</v>
      </c>
      <c r="W2359" s="336" t="s">
        <v>284</v>
      </c>
      <c r="X2359" s="336" t="s">
        <v>285</v>
      </c>
      <c r="Y2359" s="336" t="s">
        <v>6910</v>
      </c>
    </row>
    <row r="2360" spans="22:25" x14ac:dyDescent="0.25">
      <c r="V2360" s="336" t="s">
        <v>284</v>
      </c>
      <c r="W2360" s="336" t="s">
        <v>296</v>
      </c>
      <c r="X2360" s="336" t="s">
        <v>6916</v>
      </c>
      <c r="Y2360" s="336" t="s">
        <v>6910</v>
      </c>
    </row>
    <row r="2361" spans="22:25" x14ac:dyDescent="0.25">
      <c r="V2361" s="336" t="s">
        <v>284</v>
      </c>
      <c r="W2361" s="336" t="s">
        <v>6917</v>
      </c>
      <c r="X2361" s="336" t="s">
        <v>6918</v>
      </c>
      <c r="Y2361" s="336" t="s">
        <v>6910</v>
      </c>
    </row>
    <row r="2362" spans="22:25" x14ac:dyDescent="0.25">
      <c r="V2362" s="336" t="s">
        <v>284</v>
      </c>
      <c r="W2362" s="336" t="s">
        <v>4349</v>
      </c>
      <c r="X2362" s="336" t="s">
        <v>6919</v>
      </c>
      <c r="Y2362" s="336" t="s">
        <v>6910</v>
      </c>
    </row>
    <row r="2363" spans="22:25" x14ac:dyDescent="0.25">
      <c r="V2363" s="336" t="s">
        <v>284</v>
      </c>
      <c r="W2363" s="336" t="s">
        <v>2979</v>
      </c>
      <c r="X2363" s="336" t="s">
        <v>6920</v>
      </c>
      <c r="Y2363" s="336" t="s">
        <v>6910</v>
      </c>
    </row>
    <row r="2364" spans="22:25" x14ac:dyDescent="0.25">
      <c r="V2364" s="336" t="s">
        <v>284</v>
      </c>
      <c r="W2364" s="336" t="s">
        <v>647</v>
      </c>
      <c r="X2364" s="336" t="s">
        <v>6921</v>
      </c>
      <c r="Y2364" s="336" t="s">
        <v>6910</v>
      </c>
    </row>
    <row r="2365" spans="22:25" x14ac:dyDescent="0.25">
      <c r="V2365" s="336" t="s">
        <v>286</v>
      </c>
      <c r="W2365" s="336">
        <v>1</v>
      </c>
      <c r="X2365" s="336" t="s">
        <v>6922</v>
      </c>
      <c r="Y2365" s="336" t="s">
        <v>3379</v>
      </c>
    </row>
    <row r="2366" spans="22:25" x14ac:dyDescent="0.25">
      <c r="V2366" s="336" t="s">
        <v>286</v>
      </c>
      <c r="W2366" s="336">
        <v>2</v>
      </c>
      <c r="X2366" s="336" t="s">
        <v>6923</v>
      </c>
      <c r="Y2366" s="336" t="s">
        <v>3379</v>
      </c>
    </row>
    <row r="2367" spans="22:25" x14ac:dyDescent="0.25">
      <c r="V2367" s="336" t="s">
        <v>286</v>
      </c>
      <c r="W2367" s="336">
        <v>3</v>
      </c>
      <c r="X2367" s="336" t="s">
        <v>6924</v>
      </c>
      <c r="Y2367" s="336" t="s">
        <v>3379</v>
      </c>
    </row>
    <row r="2368" spans="22:25" x14ac:dyDescent="0.25">
      <c r="V2368" s="336" t="s">
        <v>286</v>
      </c>
      <c r="W2368" s="336">
        <v>4</v>
      </c>
      <c r="X2368" s="336" t="s">
        <v>6925</v>
      </c>
      <c r="Y2368" s="336" t="s">
        <v>3379</v>
      </c>
    </row>
    <row r="2369" spans="22:25" x14ac:dyDescent="0.25">
      <c r="V2369" s="336" t="s">
        <v>286</v>
      </c>
      <c r="W2369" s="336">
        <v>5</v>
      </c>
      <c r="X2369" s="336" t="s">
        <v>6926</v>
      </c>
      <c r="Y2369" s="336" t="s">
        <v>3379</v>
      </c>
    </row>
    <row r="2370" spans="22:25" x14ac:dyDescent="0.25">
      <c r="V2370" s="336" t="s">
        <v>286</v>
      </c>
      <c r="W2370" s="336">
        <v>6</v>
      </c>
      <c r="X2370" s="336" t="s">
        <v>6927</v>
      </c>
      <c r="Y2370" s="336" t="s">
        <v>3379</v>
      </c>
    </row>
    <row r="2371" spans="22:25" x14ac:dyDescent="0.25">
      <c r="V2371" s="336" t="s">
        <v>286</v>
      </c>
      <c r="W2371" s="336">
        <v>7</v>
      </c>
      <c r="X2371" s="336" t="s">
        <v>6928</v>
      </c>
      <c r="Y2371" s="336" t="s">
        <v>3379</v>
      </c>
    </row>
    <row r="2372" spans="22:25" x14ac:dyDescent="0.25">
      <c r="V2372" s="336" t="s">
        <v>286</v>
      </c>
      <c r="W2372" s="336">
        <v>8</v>
      </c>
      <c r="X2372" s="336" t="s">
        <v>6929</v>
      </c>
      <c r="Y2372" s="336" t="s">
        <v>3379</v>
      </c>
    </row>
    <row r="2373" spans="22:25" x14ac:dyDescent="0.25">
      <c r="V2373" s="336" t="s">
        <v>286</v>
      </c>
      <c r="W2373" s="336">
        <v>9</v>
      </c>
      <c r="X2373" s="336" t="s">
        <v>6930</v>
      </c>
      <c r="Y2373" s="336" t="s">
        <v>3379</v>
      </c>
    </row>
    <row r="2374" spans="22:25" x14ac:dyDescent="0.25">
      <c r="V2374" s="336" t="s">
        <v>286</v>
      </c>
      <c r="W2374" s="336">
        <v>10</v>
      </c>
      <c r="X2374" s="336" t="s">
        <v>6931</v>
      </c>
      <c r="Y2374" s="336" t="s">
        <v>3379</v>
      </c>
    </row>
    <row r="2375" spans="22:25" x14ac:dyDescent="0.25">
      <c r="V2375" s="336" t="s">
        <v>286</v>
      </c>
      <c r="W2375" s="336">
        <v>11</v>
      </c>
      <c r="X2375" s="336" t="s">
        <v>6932</v>
      </c>
      <c r="Y2375" s="336" t="s">
        <v>3379</v>
      </c>
    </row>
    <row r="2376" spans="22:25" x14ac:dyDescent="0.25">
      <c r="V2376" s="336" t="s">
        <v>286</v>
      </c>
      <c r="W2376" s="336">
        <v>12</v>
      </c>
      <c r="X2376" s="336" t="s">
        <v>6933</v>
      </c>
      <c r="Y2376" s="336" t="s">
        <v>3379</v>
      </c>
    </row>
    <row r="2377" spans="22:25" x14ac:dyDescent="0.25">
      <c r="V2377" s="336" t="s">
        <v>286</v>
      </c>
      <c r="W2377" s="336">
        <v>13</v>
      </c>
      <c r="X2377" s="336" t="s">
        <v>6934</v>
      </c>
      <c r="Y2377" s="336" t="s">
        <v>3379</v>
      </c>
    </row>
    <row r="2378" spans="22:25" x14ac:dyDescent="0.25">
      <c r="V2378" s="336" t="s">
        <v>286</v>
      </c>
      <c r="W2378" s="336">
        <v>14</v>
      </c>
      <c r="X2378" s="336" t="s">
        <v>6935</v>
      </c>
      <c r="Y2378" s="336" t="s">
        <v>3379</v>
      </c>
    </row>
    <row r="2379" spans="22:25" x14ac:dyDescent="0.25">
      <c r="V2379" s="336" t="s">
        <v>286</v>
      </c>
      <c r="W2379" s="336">
        <v>15</v>
      </c>
      <c r="X2379" s="336" t="s">
        <v>6936</v>
      </c>
      <c r="Y2379" s="336" t="s">
        <v>3379</v>
      </c>
    </row>
    <row r="2380" spans="22:25" x14ac:dyDescent="0.25">
      <c r="V2380" s="336" t="s">
        <v>286</v>
      </c>
      <c r="W2380" s="336">
        <v>16</v>
      </c>
      <c r="X2380" s="336" t="s">
        <v>6937</v>
      </c>
      <c r="Y2380" s="336" t="s">
        <v>3379</v>
      </c>
    </row>
    <row r="2381" spans="22:25" x14ac:dyDescent="0.25">
      <c r="V2381" s="336" t="s">
        <v>286</v>
      </c>
      <c r="W2381" s="336">
        <v>17</v>
      </c>
      <c r="X2381" s="336" t="s">
        <v>6938</v>
      </c>
      <c r="Y2381" s="336" t="s">
        <v>3379</v>
      </c>
    </row>
    <row r="2382" spans="22:25" x14ac:dyDescent="0.25">
      <c r="V2382" s="336" t="s">
        <v>286</v>
      </c>
      <c r="W2382" s="336">
        <v>18</v>
      </c>
      <c r="X2382" s="336" t="s">
        <v>6939</v>
      </c>
      <c r="Y2382" s="336" t="s">
        <v>3379</v>
      </c>
    </row>
    <row r="2383" spans="22:25" x14ac:dyDescent="0.25">
      <c r="V2383" s="336" t="s">
        <v>286</v>
      </c>
      <c r="W2383" s="336">
        <v>19</v>
      </c>
      <c r="X2383" s="336" t="s">
        <v>6940</v>
      </c>
      <c r="Y2383" s="336" t="s">
        <v>3379</v>
      </c>
    </row>
    <row r="2384" spans="22:25" x14ac:dyDescent="0.25">
      <c r="V2384" s="336" t="s">
        <v>286</v>
      </c>
      <c r="W2384" s="336">
        <v>20</v>
      </c>
      <c r="X2384" s="336" t="s">
        <v>6941</v>
      </c>
      <c r="Y2384" s="336" t="s">
        <v>3379</v>
      </c>
    </row>
    <row r="2385" spans="22:25" x14ac:dyDescent="0.25">
      <c r="V2385" s="336" t="s">
        <v>286</v>
      </c>
      <c r="W2385" s="336">
        <v>21</v>
      </c>
      <c r="X2385" s="336" t="s">
        <v>6942</v>
      </c>
      <c r="Y2385" s="336" t="s">
        <v>3379</v>
      </c>
    </row>
    <row r="2386" spans="22:25" x14ac:dyDescent="0.25">
      <c r="V2386" s="336" t="s">
        <v>286</v>
      </c>
      <c r="W2386" s="336">
        <v>22</v>
      </c>
      <c r="X2386" s="336" t="s">
        <v>6943</v>
      </c>
      <c r="Y2386" s="336" t="s">
        <v>3379</v>
      </c>
    </row>
    <row r="2387" spans="22:25" x14ac:dyDescent="0.25">
      <c r="V2387" s="336" t="s">
        <v>286</v>
      </c>
      <c r="W2387" s="336">
        <v>23</v>
      </c>
      <c r="X2387" s="336" t="s">
        <v>6944</v>
      </c>
      <c r="Y2387" s="336" t="s">
        <v>3379</v>
      </c>
    </row>
    <row r="2388" spans="22:25" x14ac:dyDescent="0.25">
      <c r="V2388" s="336" t="s">
        <v>286</v>
      </c>
      <c r="W2388" s="336">
        <v>24</v>
      </c>
      <c r="X2388" s="336" t="s">
        <v>6945</v>
      </c>
      <c r="Y2388" s="336" t="s">
        <v>3379</v>
      </c>
    </row>
    <row r="2389" spans="22:25" x14ac:dyDescent="0.25">
      <c r="V2389" s="336" t="s">
        <v>286</v>
      </c>
      <c r="W2389" s="336">
        <v>25</v>
      </c>
      <c r="X2389" s="336" t="s">
        <v>6946</v>
      </c>
      <c r="Y2389" s="336" t="s">
        <v>3379</v>
      </c>
    </row>
    <row r="2390" spans="22:25" x14ac:dyDescent="0.25">
      <c r="V2390" s="336" t="s">
        <v>286</v>
      </c>
      <c r="W2390" s="336">
        <v>26</v>
      </c>
      <c r="X2390" s="336" t="s">
        <v>6947</v>
      </c>
      <c r="Y2390" s="336" t="s">
        <v>3379</v>
      </c>
    </row>
    <row r="2391" spans="22:25" x14ac:dyDescent="0.25">
      <c r="V2391" s="336" t="s">
        <v>286</v>
      </c>
      <c r="W2391" s="336">
        <v>27</v>
      </c>
      <c r="X2391" s="336" t="s">
        <v>6948</v>
      </c>
      <c r="Y2391" s="336" t="s">
        <v>3379</v>
      </c>
    </row>
    <row r="2392" spans="22:25" x14ac:dyDescent="0.25">
      <c r="V2392" s="336" t="s">
        <v>286</v>
      </c>
      <c r="W2392" s="336">
        <v>28</v>
      </c>
      <c r="X2392" s="336" t="s">
        <v>6949</v>
      </c>
      <c r="Y2392" s="336" t="s">
        <v>3379</v>
      </c>
    </row>
    <row r="2393" spans="22:25" x14ac:dyDescent="0.25">
      <c r="V2393" s="336" t="s">
        <v>286</v>
      </c>
      <c r="W2393" s="336">
        <v>29</v>
      </c>
      <c r="X2393" s="336" t="s">
        <v>6950</v>
      </c>
      <c r="Y2393" s="336" t="s">
        <v>3379</v>
      </c>
    </row>
    <row r="2394" spans="22:25" x14ac:dyDescent="0.25">
      <c r="V2394" s="336" t="s">
        <v>286</v>
      </c>
      <c r="W2394" s="336">
        <v>30</v>
      </c>
      <c r="X2394" s="336" t="s">
        <v>6951</v>
      </c>
      <c r="Y2394" s="336" t="s">
        <v>3379</v>
      </c>
    </row>
    <row r="2395" spans="22:25" x14ac:dyDescent="0.25">
      <c r="V2395" s="336" t="s">
        <v>286</v>
      </c>
      <c r="W2395" s="336">
        <v>31</v>
      </c>
      <c r="X2395" s="336" t="s">
        <v>6952</v>
      </c>
      <c r="Y2395" s="336" t="s">
        <v>3379</v>
      </c>
    </row>
    <row r="2396" spans="22:25" x14ac:dyDescent="0.25">
      <c r="V2396" s="336" t="s">
        <v>286</v>
      </c>
      <c r="W2396" s="336">
        <v>32</v>
      </c>
      <c r="X2396" s="336" t="s">
        <v>6953</v>
      </c>
      <c r="Y2396" s="336" t="s">
        <v>3379</v>
      </c>
    </row>
    <row r="2397" spans="22:25" x14ac:dyDescent="0.25">
      <c r="V2397" s="336" t="s">
        <v>286</v>
      </c>
      <c r="W2397" s="336">
        <v>33</v>
      </c>
      <c r="X2397" s="336" t="s">
        <v>6954</v>
      </c>
      <c r="Y2397" s="336" t="s">
        <v>3379</v>
      </c>
    </row>
    <row r="2398" spans="22:25" x14ac:dyDescent="0.25">
      <c r="V2398" s="336" t="s">
        <v>286</v>
      </c>
      <c r="W2398" s="336">
        <v>34</v>
      </c>
      <c r="X2398" s="336" t="s">
        <v>6955</v>
      </c>
      <c r="Y2398" s="336" t="s">
        <v>3379</v>
      </c>
    </row>
    <row r="2399" spans="22:25" x14ac:dyDescent="0.25">
      <c r="V2399" s="336" t="s">
        <v>286</v>
      </c>
      <c r="W2399" s="336">
        <v>35</v>
      </c>
      <c r="X2399" s="336" t="s">
        <v>6956</v>
      </c>
      <c r="Y2399" s="336" t="s">
        <v>3379</v>
      </c>
    </row>
    <row r="2400" spans="22:25" x14ac:dyDescent="0.25">
      <c r="V2400" s="336" t="s">
        <v>286</v>
      </c>
      <c r="W2400" s="336">
        <v>36</v>
      </c>
      <c r="X2400" s="336" t="s">
        <v>6957</v>
      </c>
      <c r="Y2400" s="336" t="s">
        <v>3379</v>
      </c>
    </row>
    <row r="2401" spans="22:25" x14ac:dyDescent="0.25">
      <c r="V2401" s="336" t="s">
        <v>286</v>
      </c>
      <c r="W2401" s="336">
        <v>37</v>
      </c>
      <c r="X2401" s="336" t="s">
        <v>6958</v>
      </c>
      <c r="Y2401" s="336" t="s">
        <v>3379</v>
      </c>
    </row>
    <row r="2402" spans="22:25" ht="30" x14ac:dyDescent="0.25">
      <c r="V2402" s="336" t="s">
        <v>286</v>
      </c>
      <c r="W2402" s="336">
        <v>38</v>
      </c>
      <c r="X2402" s="340" t="s">
        <v>6959</v>
      </c>
      <c r="Y2402" s="336" t="s">
        <v>3379</v>
      </c>
    </row>
    <row r="2403" spans="22:25" ht="30" x14ac:dyDescent="0.25">
      <c r="V2403" s="336" t="s">
        <v>286</v>
      </c>
      <c r="W2403" s="336">
        <v>39</v>
      </c>
      <c r="X2403" s="340" t="s">
        <v>6960</v>
      </c>
      <c r="Y2403" s="336" t="s">
        <v>3379</v>
      </c>
    </row>
    <row r="2404" spans="22:25" x14ac:dyDescent="0.25">
      <c r="V2404" s="336" t="s">
        <v>286</v>
      </c>
      <c r="W2404" s="336">
        <v>40</v>
      </c>
      <c r="X2404" s="336" t="s">
        <v>6961</v>
      </c>
      <c r="Y2404" s="336" t="s">
        <v>3379</v>
      </c>
    </row>
    <row r="2405" spans="22:25" x14ac:dyDescent="0.25">
      <c r="V2405" s="336" t="s">
        <v>286</v>
      </c>
      <c r="W2405" s="336">
        <v>41</v>
      </c>
      <c r="X2405" s="336" t="s">
        <v>6962</v>
      </c>
      <c r="Y2405" s="336" t="s">
        <v>3379</v>
      </c>
    </row>
    <row r="2406" spans="22:25" x14ac:dyDescent="0.25">
      <c r="V2406" s="336" t="s">
        <v>286</v>
      </c>
      <c r="W2406" s="336">
        <v>42</v>
      </c>
      <c r="X2406" s="336" t="s">
        <v>6963</v>
      </c>
      <c r="Y2406" s="336" t="s">
        <v>3379</v>
      </c>
    </row>
    <row r="2407" spans="22:25" x14ac:dyDescent="0.25">
      <c r="V2407" s="336" t="s">
        <v>286</v>
      </c>
      <c r="W2407" s="336">
        <v>43</v>
      </c>
      <c r="X2407" s="336" t="s">
        <v>6964</v>
      </c>
      <c r="Y2407" s="336" t="s">
        <v>3379</v>
      </c>
    </row>
    <row r="2408" spans="22:25" x14ac:dyDescent="0.25">
      <c r="V2408" s="336" t="s">
        <v>286</v>
      </c>
      <c r="W2408" s="336">
        <v>44</v>
      </c>
      <c r="X2408" s="336" t="s">
        <v>6965</v>
      </c>
      <c r="Y2408" s="336" t="s">
        <v>3379</v>
      </c>
    </row>
    <row r="2409" spans="22:25" x14ac:dyDescent="0.25">
      <c r="V2409" s="336" t="s">
        <v>286</v>
      </c>
      <c r="W2409" s="336">
        <v>45</v>
      </c>
      <c r="X2409" s="336" t="s">
        <v>6966</v>
      </c>
      <c r="Y2409" s="336" t="s">
        <v>3379</v>
      </c>
    </row>
    <row r="2410" spans="22:25" x14ac:dyDescent="0.25">
      <c r="V2410" s="336" t="s">
        <v>286</v>
      </c>
      <c r="W2410" s="336">
        <v>46</v>
      </c>
      <c r="X2410" s="336" t="s">
        <v>6967</v>
      </c>
      <c r="Y2410" s="336" t="s">
        <v>3379</v>
      </c>
    </row>
    <row r="2411" spans="22:25" x14ac:dyDescent="0.25">
      <c r="V2411" s="336" t="s">
        <v>286</v>
      </c>
      <c r="W2411" s="336">
        <v>47</v>
      </c>
      <c r="X2411" s="336" t="s">
        <v>6968</v>
      </c>
      <c r="Y2411" s="336" t="s">
        <v>3379</v>
      </c>
    </row>
    <row r="2412" spans="22:25" x14ac:dyDescent="0.25">
      <c r="V2412" s="336" t="s">
        <v>286</v>
      </c>
      <c r="W2412" s="336">
        <v>48</v>
      </c>
      <c r="X2412" s="336" t="s">
        <v>6969</v>
      </c>
      <c r="Y2412" s="336" t="s">
        <v>3379</v>
      </c>
    </row>
    <row r="2413" spans="22:25" x14ac:dyDescent="0.25">
      <c r="V2413" s="336" t="s">
        <v>286</v>
      </c>
      <c r="W2413" s="336">
        <v>49</v>
      </c>
      <c r="X2413" s="336" t="s">
        <v>6970</v>
      </c>
      <c r="Y2413" s="336" t="s">
        <v>3379</v>
      </c>
    </row>
    <row r="2414" spans="22:25" x14ac:dyDescent="0.25">
      <c r="V2414" s="336" t="s">
        <v>286</v>
      </c>
      <c r="W2414" s="336">
        <v>50</v>
      </c>
      <c r="X2414" s="336" t="s">
        <v>6971</v>
      </c>
      <c r="Y2414" s="336" t="s">
        <v>3379</v>
      </c>
    </row>
    <row r="2415" spans="22:25" x14ac:dyDescent="0.25">
      <c r="V2415" s="336" t="s">
        <v>286</v>
      </c>
      <c r="W2415" s="336">
        <v>51</v>
      </c>
      <c r="X2415" s="336" t="s">
        <v>6972</v>
      </c>
      <c r="Y2415" s="336" t="s">
        <v>3379</v>
      </c>
    </row>
    <row r="2416" spans="22:25" x14ac:dyDescent="0.25">
      <c r="V2416" s="336" t="s">
        <v>286</v>
      </c>
      <c r="W2416" s="336">
        <v>52</v>
      </c>
      <c r="X2416" s="336" t="s">
        <v>6973</v>
      </c>
      <c r="Y2416" s="336" t="s">
        <v>3379</v>
      </c>
    </row>
    <row r="2417" spans="22:25" x14ac:dyDescent="0.25">
      <c r="V2417" s="336" t="s">
        <v>286</v>
      </c>
      <c r="W2417" s="336">
        <v>53</v>
      </c>
      <c r="X2417" s="336" t="s">
        <v>6974</v>
      </c>
      <c r="Y2417" s="336" t="s">
        <v>3379</v>
      </c>
    </row>
    <row r="2418" spans="22:25" x14ac:dyDescent="0.25">
      <c r="V2418" s="336" t="s">
        <v>286</v>
      </c>
      <c r="W2418" s="336">
        <v>54</v>
      </c>
      <c r="X2418" s="336" t="s">
        <v>6975</v>
      </c>
      <c r="Y2418" s="336" t="s">
        <v>3379</v>
      </c>
    </row>
    <row r="2419" spans="22:25" x14ac:dyDescent="0.25">
      <c r="V2419" s="336" t="s">
        <v>286</v>
      </c>
      <c r="W2419" s="336">
        <v>55</v>
      </c>
      <c r="X2419" s="336" t="s">
        <v>6976</v>
      </c>
      <c r="Y2419" s="336" t="s">
        <v>3379</v>
      </c>
    </row>
    <row r="2420" spans="22:25" x14ac:dyDescent="0.25">
      <c r="V2420" s="336" t="s">
        <v>286</v>
      </c>
      <c r="W2420" s="336">
        <v>56</v>
      </c>
      <c r="X2420" s="336" t="s">
        <v>6977</v>
      </c>
      <c r="Y2420" s="336" t="s">
        <v>3379</v>
      </c>
    </row>
    <row r="2421" spans="22:25" x14ac:dyDescent="0.25">
      <c r="V2421" s="336" t="s">
        <v>286</v>
      </c>
      <c r="W2421" s="336">
        <v>57</v>
      </c>
      <c r="X2421" s="336" t="s">
        <v>6978</v>
      </c>
      <c r="Y2421" s="336" t="s">
        <v>3379</v>
      </c>
    </row>
    <row r="2422" spans="22:25" x14ac:dyDescent="0.25">
      <c r="V2422" s="336" t="s">
        <v>286</v>
      </c>
      <c r="W2422" s="336">
        <v>58</v>
      </c>
      <c r="X2422" s="336" t="s">
        <v>6979</v>
      </c>
      <c r="Y2422" s="336" t="s">
        <v>3379</v>
      </c>
    </row>
    <row r="2423" spans="22:25" x14ac:dyDescent="0.25">
      <c r="V2423" s="336" t="s">
        <v>286</v>
      </c>
      <c r="W2423" s="336">
        <v>59</v>
      </c>
      <c r="X2423" s="336" t="s">
        <v>6980</v>
      </c>
      <c r="Y2423" s="336" t="s">
        <v>3379</v>
      </c>
    </row>
    <row r="2424" spans="22:25" x14ac:dyDescent="0.25">
      <c r="V2424" s="336" t="s">
        <v>286</v>
      </c>
      <c r="W2424" s="336">
        <v>60</v>
      </c>
      <c r="X2424" s="336" t="s">
        <v>6981</v>
      </c>
      <c r="Y2424" s="336" t="s">
        <v>3379</v>
      </c>
    </row>
    <row r="2425" spans="22:25" x14ac:dyDescent="0.25">
      <c r="V2425" s="336" t="s">
        <v>286</v>
      </c>
      <c r="W2425" s="336">
        <v>61</v>
      </c>
      <c r="X2425" s="336" t="s">
        <v>6982</v>
      </c>
      <c r="Y2425" s="336" t="s">
        <v>3379</v>
      </c>
    </row>
    <row r="2426" spans="22:25" x14ac:dyDescent="0.25">
      <c r="V2426" s="336" t="s">
        <v>286</v>
      </c>
      <c r="W2426" s="336">
        <v>62</v>
      </c>
      <c r="X2426" s="336" t="s">
        <v>6983</v>
      </c>
      <c r="Y2426" s="336" t="s">
        <v>3379</v>
      </c>
    </row>
    <row r="2427" spans="22:25" x14ac:dyDescent="0.25">
      <c r="V2427" s="336" t="s">
        <v>286</v>
      </c>
      <c r="W2427" s="336">
        <v>63</v>
      </c>
      <c r="X2427" s="336" t="s">
        <v>6984</v>
      </c>
      <c r="Y2427" s="336" t="s">
        <v>3379</v>
      </c>
    </row>
    <row r="2428" spans="22:25" x14ac:dyDescent="0.25">
      <c r="V2428" s="336" t="s">
        <v>286</v>
      </c>
      <c r="W2428" s="336">
        <v>64</v>
      </c>
      <c r="X2428" s="336" t="s">
        <v>6985</v>
      </c>
      <c r="Y2428" s="336" t="s">
        <v>3379</v>
      </c>
    </row>
    <row r="2429" spans="22:25" x14ac:dyDescent="0.25">
      <c r="V2429" s="336" t="s">
        <v>286</v>
      </c>
      <c r="W2429" s="336">
        <v>65</v>
      </c>
      <c r="X2429" s="336" t="s">
        <v>6986</v>
      </c>
      <c r="Y2429" s="336" t="s">
        <v>3379</v>
      </c>
    </row>
    <row r="2430" spans="22:25" x14ac:dyDescent="0.25">
      <c r="V2430" s="336" t="s">
        <v>286</v>
      </c>
      <c r="W2430" s="336">
        <v>66</v>
      </c>
      <c r="X2430" s="336" t="s">
        <v>6987</v>
      </c>
      <c r="Y2430" s="336" t="s">
        <v>3379</v>
      </c>
    </row>
    <row r="2431" spans="22:25" x14ac:dyDescent="0.25">
      <c r="V2431" s="336" t="s">
        <v>286</v>
      </c>
      <c r="W2431" s="336">
        <v>67</v>
      </c>
      <c r="X2431" s="336" t="s">
        <v>6988</v>
      </c>
      <c r="Y2431" s="336" t="s">
        <v>3379</v>
      </c>
    </row>
    <row r="2432" spans="22:25" x14ac:dyDescent="0.25">
      <c r="V2432" s="336" t="s">
        <v>286</v>
      </c>
      <c r="W2432" s="336">
        <v>68</v>
      </c>
      <c r="X2432" s="336" t="s">
        <v>6989</v>
      </c>
      <c r="Y2432" s="336" t="s">
        <v>3379</v>
      </c>
    </row>
    <row r="2433" spans="22:25" x14ac:dyDescent="0.25">
      <c r="V2433" s="336" t="s">
        <v>286</v>
      </c>
      <c r="W2433" s="336">
        <v>69</v>
      </c>
      <c r="X2433" s="336" t="s">
        <v>6990</v>
      </c>
      <c r="Y2433" s="336" t="s">
        <v>3379</v>
      </c>
    </row>
    <row r="2434" spans="22:25" x14ac:dyDescent="0.25">
      <c r="V2434" s="336" t="s">
        <v>286</v>
      </c>
      <c r="W2434" s="336">
        <v>70</v>
      </c>
      <c r="X2434" s="336" t="s">
        <v>6991</v>
      </c>
      <c r="Y2434" s="336" t="s">
        <v>3379</v>
      </c>
    </row>
    <row r="2435" spans="22:25" x14ac:dyDescent="0.25">
      <c r="V2435" s="336" t="s">
        <v>286</v>
      </c>
      <c r="W2435" s="336">
        <v>71</v>
      </c>
      <c r="X2435" s="336" t="s">
        <v>6992</v>
      </c>
      <c r="Y2435" s="336" t="s">
        <v>3379</v>
      </c>
    </row>
    <row r="2436" spans="22:25" x14ac:dyDescent="0.25">
      <c r="V2436" s="336" t="s">
        <v>286</v>
      </c>
      <c r="W2436" s="336">
        <v>72</v>
      </c>
      <c r="X2436" s="336" t="s">
        <v>6993</v>
      </c>
      <c r="Y2436" s="336" t="s">
        <v>3379</v>
      </c>
    </row>
    <row r="2437" spans="22:25" x14ac:dyDescent="0.25">
      <c r="V2437" s="336" t="s">
        <v>286</v>
      </c>
      <c r="W2437" s="336">
        <v>73</v>
      </c>
      <c r="X2437" s="336" t="s">
        <v>6994</v>
      </c>
      <c r="Y2437" s="336" t="s">
        <v>3379</v>
      </c>
    </row>
    <row r="2438" spans="22:25" x14ac:dyDescent="0.25">
      <c r="V2438" s="336" t="s">
        <v>286</v>
      </c>
      <c r="W2438" s="336">
        <v>74</v>
      </c>
      <c r="X2438" s="336" t="s">
        <v>6995</v>
      </c>
      <c r="Y2438" s="336" t="s">
        <v>3379</v>
      </c>
    </row>
    <row r="2439" spans="22:25" x14ac:dyDescent="0.25">
      <c r="V2439" s="336" t="s">
        <v>286</v>
      </c>
      <c r="W2439" s="336">
        <v>75</v>
      </c>
      <c r="X2439" s="336" t="s">
        <v>6996</v>
      </c>
      <c r="Y2439" s="336" t="s">
        <v>3379</v>
      </c>
    </row>
    <row r="2440" spans="22:25" x14ac:dyDescent="0.25">
      <c r="V2440" s="336" t="s">
        <v>286</v>
      </c>
      <c r="W2440" s="336">
        <v>76</v>
      </c>
      <c r="X2440" s="336" t="s">
        <v>6997</v>
      </c>
      <c r="Y2440" s="336" t="s">
        <v>3379</v>
      </c>
    </row>
    <row r="2441" spans="22:25" x14ac:dyDescent="0.25">
      <c r="V2441" s="336" t="s">
        <v>286</v>
      </c>
      <c r="W2441" s="336">
        <v>77</v>
      </c>
      <c r="X2441" s="336" t="s">
        <v>6998</v>
      </c>
      <c r="Y2441" s="336" t="s">
        <v>3379</v>
      </c>
    </row>
    <row r="2442" spans="22:25" x14ac:dyDescent="0.25">
      <c r="V2442" s="336" t="s">
        <v>286</v>
      </c>
      <c r="W2442" s="336">
        <v>78</v>
      </c>
      <c r="X2442" s="336" t="s">
        <v>6999</v>
      </c>
      <c r="Y2442" s="336" t="s">
        <v>3379</v>
      </c>
    </row>
    <row r="2443" spans="22:25" x14ac:dyDescent="0.25">
      <c r="V2443" s="336" t="s">
        <v>286</v>
      </c>
      <c r="W2443" s="336">
        <v>79</v>
      </c>
      <c r="X2443" s="336" t="s">
        <v>7000</v>
      </c>
      <c r="Y2443" s="336" t="s">
        <v>3379</v>
      </c>
    </row>
    <row r="2444" spans="22:25" x14ac:dyDescent="0.25">
      <c r="V2444" s="336" t="s">
        <v>286</v>
      </c>
      <c r="W2444" s="336">
        <v>80</v>
      </c>
      <c r="X2444" s="336" t="s">
        <v>7001</v>
      </c>
      <c r="Y2444" s="336" t="s">
        <v>3379</v>
      </c>
    </row>
    <row r="2445" spans="22:25" x14ac:dyDescent="0.25">
      <c r="V2445" s="336" t="s">
        <v>286</v>
      </c>
      <c r="W2445" s="336">
        <v>81</v>
      </c>
      <c r="X2445" s="336" t="s">
        <v>7002</v>
      </c>
      <c r="Y2445" s="336" t="s">
        <v>3379</v>
      </c>
    </row>
    <row r="2446" spans="22:25" x14ac:dyDescent="0.25">
      <c r="V2446" s="336" t="s">
        <v>286</v>
      </c>
      <c r="W2446" s="336">
        <v>82</v>
      </c>
      <c r="X2446" s="336" t="s">
        <v>7003</v>
      </c>
      <c r="Y2446" s="336" t="s">
        <v>3379</v>
      </c>
    </row>
    <row r="2447" spans="22:25" x14ac:dyDescent="0.25">
      <c r="V2447" s="336" t="s">
        <v>286</v>
      </c>
      <c r="W2447" s="336">
        <v>83</v>
      </c>
      <c r="X2447" s="336" t="s">
        <v>7004</v>
      </c>
      <c r="Y2447" s="336" t="s">
        <v>3379</v>
      </c>
    </row>
    <row r="2448" spans="22:25" x14ac:dyDescent="0.25">
      <c r="V2448" s="336" t="s">
        <v>286</v>
      </c>
      <c r="W2448" s="336">
        <v>84</v>
      </c>
      <c r="X2448" s="336" t="s">
        <v>7005</v>
      </c>
      <c r="Y2448" s="336" t="s">
        <v>3379</v>
      </c>
    </row>
    <row r="2449" spans="22:25" x14ac:dyDescent="0.25">
      <c r="V2449" s="336" t="s">
        <v>286</v>
      </c>
      <c r="W2449" s="336">
        <v>85</v>
      </c>
      <c r="X2449" s="336" t="s">
        <v>7006</v>
      </c>
      <c r="Y2449" s="336" t="s">
        <v>3379</v>
      </c>
    </row>
    <row r="2450" spans="22:25" x14ac:dyDescent="0.25">
      <c r="V2450" s="336" t="s">
        <v>286</v>
      </c>
      <c r="W2450" s="336">
        <v>86</v>
      </c>
      <c r="X2450" s="336" t="s">
        <v>7007</v>
      </c>
      <c r="Y2450" s="336" t="s">
        <v>3379</v>
      </c>
    </row>
    <row r="2451" spans="22:25" x14ac:dyDescent="0.25">
      <c r="V2451" s="336" t="s">
        <v>286</v>
      </c>
      <c r="W2451" s="336">
        <v>87</v>
      </c>
      <c r="X2451" s="336" t="s">
        <v>7008</v>
      </c>
      <c r="Y2451" s="336" t="s">
        <v>3379</v>
      </c>
    </row>
    <row r="2452" spans="22:25" x14ac:dyDescent="0.25">
      <c r="V2452" s="336" t="s">
        <v>286</v>
      </c>
      <c r="W2452" s="336">
        <v>88</v>
      </c>
      <c r="X2452" s="336" t="s">
        <v>7009</v>
      </c>
      <c r="Y2452" s="336" t="s">
        <v>3379</v>
      </c>
    </row>
    <row r="2453" spans="22:25" x14ac:dyDescent="0.25">
      <c r="V2453" s="336" t="s">
        <v>286</v>
      </c>
      <c r="W2453" s="336">
        <v>89</v>
      </c>
      <c r="X2453" s="336" t="s">
        <v>7010</v>
      </c>
      <c r="Y2453" s="336" t="s">
        <v>3379</v>
      </c>
    </row>
    <row r="2454" spans="22:25" x14ac:dyDescent="0.25">
      <c r="V2454" s="336" t="s">
        <v>286</v>
      </c>
      <c r="W2454" s="336">
        <v>90</v>
      </c>
      <c r="X2454" s="336" t="s">
        <v>7011</v>
      </c>
      <c r="Y2454" s="336" t="s">
        <v>3379</v>
      </c>
    </row>
    <row r="2455" spans="22:25" x14ac:dyDescent="0.25">
      <c r="V2455" s="336" t="s">
        <v>286</v>
      </c>
      <c r="W2455" s="336">
        <v>91</v>
      </c>
      <c r="X2455" s="336" t="s">
        <v>7012</v>
      </c>
      <c r="Y2455" s="336" t="s">
        <v>3379</v>
      </c>
    </row>
    <row r="2456" spans="22:25" x14ac:dyDescent="0.25">
      <c r="V2456" s="336" t="s">
        <v>286</v>
      </c>
      <c r="W2456" s="336">
        <v>92</v>
      </c>
      <c r="X2456" s="336" t="s">
        <v>7013</v>
      </c>
      <c r="Y2456" s="336" t="s">
        <v>3379</v>
      </c>
    </row>
    <row r="2457" spans="22:25" x14ac:dyDescent="0.25">
      <c r="V2457" s="336" t="s">
        <v>286</v>
      </c>
      <c r="W2457" s="336">
        <v>93</v>
      </c>
      <c r="X2457" s="336" t="s">
        <v>7014</v>
      </c>
      <c r="Y2457" s="336" t="s">
        <v>3379</v>
      </c>
    </row>
    <row r="2458" spans="22:25" x14ac:dyDescent="0.25">
      <c r="V2458" s="336" t="s">
        <v>286</v>
      </c>
      <c r="W2458" s="336">
        <v>94</v>
      </c>
      <c r="X2458" s="336" t="s">
        <v>7015</v>
      </c>
      <c r="Y2458" s="336" t="s">
        <v>3379</v>
      </c>
    </row>
    <row r="2459" spans="22:25" x14ac:dyDescent="0.25">
      <c r="V2459" s="336" t="s">
        <v>286</v>
      </c>
      <c r="W2459" s="336">
        <v>95</v>
      </c>
      <c r="X2459" s="336" t="s">
        <v>7016</v>
      </c>
      <c r="Y2459" s="336" t="s">
        <v>3379</v>
      </c>
    </row>
    <row r="2460" spans="22:25" x14ac:dyDescent="0.25">
      <c r="V2460" s="336" t="s">
        <v>286</v>
      </c>
      <c r="W2460" s="336">
        <v>96</v>
      </c>
      <c r="X2460" s="336" t="s">
        <v>7017</v>
      </c>
      <c r="Y2460" s="336" t="s">
        <v>3379</v>
      </c>
    </row>
    <row r="2461" spans="22:25" x14ac:dyDescent="0.25">
      <c r="V2461" s="336" t="s">
        <v>286</v>
      </c>
      <c r="W2461" s="336">
        <v>97</v>
      </c>
      <c r="X2461" s="336" t="s">
        <v>7018</v>
      </c>
      <c r="Y2461" s="336" t="s">
        <v>3379</v>
      </c>
    </row>
    <row r="2462" spans="22:25" x14ac:dyDescent="0.25">
      <c r="V2462" s="336" t="s">
        <v>286</v>
      </c>
      <c r="W2462" s="336">
        <v>98</v>
      </c>
      <c r="X2462" s="336" t="s">
        <v>7019</v>
      </c>
      <c r="Y2462" s="336" t="s">
        <v>3379</v>
      </c>
    </row>
    <row r="2463" spans="22:25" x14ac:dyDescent="0.25">
      <c r="V2463" s="336" t="s">
        <v>286</v>
      </c>
      <c r="W2463" s="336">
        <v>99</v>
      </c>
      <c r="X2463" s="336" t="s">
        <v>7020</v>
      </c>
      <c r="Y2463" s="336" t="s">
        <v>3379</v>
      </c>
    </row>
    <row r="2464" spans="22:25" x14ac:dyDescent="0.25">
      <c r="V2464" s="336" t="s">
        <v>286</v>
      </c>
      <c r="W2464" s="336">
        <v>100</v>
      </c>
      <c r="X2464" s="336" t="s">
        <v>7021</v>
      </c>
      <c r="Y2464" s="336" t="s">
        <v>3379</v>
      </c>
    </row>
    <row r="2465" spans="22:25" x14ac:dyDescent="0.25">
      <c r="V2465" s="336" t="s">
        <v>286</v>
      </c>
      <c r="W2465" s="336">
        <v>101</v>
      </c>
      <c r="X2465" s="336" t="s">
        <v>7022</v>
      </c>
      <c r="Y2465" s="336" t="s">
        <v>3379</v>
      </c>
    </row>
    <row r="2466" spans="22:25" x14ac:dyDescent="0.25">
      <c r="V2466" s="336" t="s">
        <v>286</v>
      </c>
      <c r="W2466" s="336">
        <v>102</v>
      </c>
      <c r="X2466" s="336" t="s">
        <v>7023</v>
      </c>
      <c r="Y2466" s="336" t="s">
        <v>3379</v>
      </c>
    </row>
    <row r="2467" spans="22:25" x14ac:dyDescent="0.25">
      <c r="V2467" s="336" t="s">
        <v>286</v>
      </c>
      <c r="W2467" s="336">
        <v>103</v>
      </c>
      <c r="X2467" s="336" t="s">
        <v>7024</v>
      </c>
      <c r="Y2467" s="336" t="s">
        <v>3379</v>
      </c>
    </row>
    <row r="2468" spans="22:25" ht="30" x14ac:dyDescent="0.25">
      <c r="V2468" s="336" t="s">
        <v>286</v>
      </c>
      <c r="W2468" s="336">
        <v>104</v>
      </c>
      <c r="X2468" s="340" t="s">
        <v>7025</v>
      </c>
      <c r="Y2468" s="336" t="s">
        <v>3379</v>
      </c>
    </row>
    <row r="2469" spans="22:25" x14ac:dyDescent="0.25">
      <c r="V2469" s="336" t="s">
        <v>286</v>
      </c>
      <c r="W2469" s="336">
        <v>105</v>
      </c>
      <c r="X2469" s="336" t="s">
        <v>7026</v>
      </c>
      <c r="Y2469" s="336" t="s">
        <v>3379</v>
      </c>
    </row>
    <row r="2470" spans="22:25" x14ac:dyDescent="0.25">
      <c r="V2470" s="336" t="s">
        <v>286</v>
      </c>
      <c r="W2470" s="336">
        <v>106</v>
      </c>
      <c r="X2470" s="336" t="s">
        <v>7027</v>
      </c>
      <c r="Y2470" s="336" t="s">
        <v>3379</v>
      </c>
    </row>
    <row r="2471" spans="22:25" x14ac:dyDescent="0.25">
      <c r="V2471" s="336" t="s">
        <v>286</v>
      </c>
      <c r="W2471" s="336">
        <v>107</v>
      </c>
      <c r="X2471" s="336" t="s">
        <v>7028</v>
      </c>
      <c r="Y2471" s="336" t="s">
        <v>3379</v>
      </c>
    </row>
    <row r="2472" spans="22:25" x14ac:dyDescent="0.25">
      <c r="V2472" s="336" t="s">
        <v>286</v>
      </c>
      <c r="W2472" s="336">
        <v>108</v>
      </c>
      <c r="X2472" s="336" t="s">
        <v>7029</v>
      </c>
      <c r="Y2472" s="336" t="s">
        <v>3379</v>
      </c>
    </row>
    <row r="2473" spans="22:25" x14ac:dyDescent="0.25">
      <c r="V2473" s="336" t="s">
        <v>286</v>
      </c>
      <c r="W2473" s="336">
        <v>109</v>
      </c>
      <c r="X2473" s="336" t="s">
        <v>7030</v>
      </c>
      <c r="Y2473" s="336" t="s">
        <v>3379</v>
      </c>
    </row>
    <row r="2474" spans="22:25" x14ac:dyDescent="0.25">
      <c r="V2474" s="336" t="s">
        <v>286</v>
      </c>
      <c r="W2474" s="336">
        <v>110</v>
      </c>
      <c r="X2474" s="336" t="s">
        <v>7031</v>
      </c>
      <c r="Y2474" s="336" t="s">
        <v>3379</v>
      </c>
    </row>
    <row r="2475" spans="22:25" x14ac:dyDescent="0.25">
      <c r="V2475" s="336" t="s">
        <v>286</v>
      </c>
      <c r="W2475" s="336" t="s">
        <v>7032</v>
      </c>
      <c r="X2475" s="336" t="s">
        <v>7033</v>
      </c>
      <c r="Y2475" s="336" t="s">
        <v>7034</v>
      </c>
    </row>
    <row r="2476" spans="22:25" x14ac:dyDescent="0.25">
      <c r="V2476" s="336" t="s">
        <v>286</v>
      </c>
      <c r="W2476" s="336" t="s">
        <v>7035</v>
      </c>
      <c r="X2476" s="336" t="s">
        <v>7036</v>
      </c>
      <c r="Y2476" s="336" t="s">
        <v>7034</v>
      </c>
    </row>
    <row r="2477" spans="22:25" x14ac:dyDescent="0.25">
      <c r="V2477" s="336" t="s">
        <v>286</v>
      </c>
      <c r="W2477" s="336" t="s">
        <v>7037</v>
      </c>
      <c r="X2477" s="336" t="s">
        <v>7038</v>
      </c>
      <c r="Y2477" s="336" t="s">
        <v>7034</v>
      </c>
    </row>
    <row r="2478" spans="22:25" x14ac:dyDescent="0.25">
      <c r="V2478" s="336" t="s">
        <v>286</v>
      </c>
      <c r="W2478" s="336" t="s">
        <v>7039</v>
      </c>
      <c r="X2478" s="336" t="s">
        <v>7040</v>
      </c>
      <c r="Y2478" s="336" t="s">
        <v>7034</v>
      </c>
    </row>
    <row r="2479" spans="22:25" x14ac:dyDescent="0.25">
      <c r="V2479" s="336" t="s">
        <v>286</v>
      </c>
      <c r="W2479" s="336" t="s">
        <v>7041</v>
      </c>
      <c r="X2479" s="336" t="s">
        <v>7042</v>
      </c>
      <c r="Y2479" s="336" t="s">
        <v>7034</v>
      </c>
    </row>
    <row r="2480" spans="22:25" x14ac:dyDescent="0.25">
      <c r="V2480" s="336" t="s">
        <v>286</v>
      </c>
      <c r="W2480" s="336" t="s">
        <v>7043</v>
      </c>
      <c r="X2480" s="336" t="s">
        <v>7044</v>
      </c>
      <c r="Y2480" s="336" t="s">
        <v>7034</v>
      </c>
    </row>
    <row r="2481" spans="22:25" x14ac:dyDescent="0.25">
      <c r="V2481" s="336" t="s">
        <v>286</v>
      </c>
      <c r="W2481" s="336" t="s">
        <v>7045</v>
      </c>
      <c r="X2481" s="336" t="s">
        <v>7046</v>
      </c>
      <c r="Y2481" s="336" t="s">
        <v>7034</v>
      </c>
    </row>
    <row r="2482" spans="22:25" x14ac:dyDescent="0.25">
      <c r="V2482" s="336" t="s">
        <v>286</v>
      </c>
      <c r="W2482" s="336" t="s">
        <v>3855</v>
      </c>
      <c r="X2482" s="336" t="s">
        <v>7047</v>
      </c>
      <c r="Y2482" s="336" t="s">
        <v>7034</v>
      </c>
    </row>
    <row r="2483" spans="22:25" x14ac:dyDescent="0.25">
      <c r="V2483" s="336" t="s">
        <v>286</v>
      </c>
      <c r="W2483" s="336" t="s">
        <v>7048</v>
      </c>
      <c r="X2483" s="336" t="s">
        <v>7049</v>
      </c>
      <c r="Y2483" s="336" t="s">
        <v>7034</v>
      </c>
    </row>
    <row r="2484" spans="22:25" x14ac:dyDescent="0.25">
      <c r="V2484" s="336" t="s">
        <v>288</v>
      </c>
      <c r="W2484" s="336" t="s">
        <v>43</v>
      </c>
      <c r="X2484" s="336" t="s">
        <v>7050</v>
      </c>
      <c r="Y2484" s="336" t="s">
        <v>7051</v>
      </c>
    </row>
    <row r="2485" spans="22:25" x14ac:dyDescent="0.25">
      <c r="V2485" s="336" t="s">
        <v>288</v>
      </c>
      <c r="W2485" s="336" t="s">
        <v>5263</v>
      </c>
      <c r="X2485" s="336" t="s">
        <v>7052</v>
      </c>
      <c r="Y2485" s="336" t="s">
        <v>7051</v>
      </c>
    </row>
    <row r="2486" spans="22:25" x14ac:dyDescent="0.25">
      <c r="V2486" s="336" t="s">
        <v>288</v>
      </c>
      <c r="W2486" s="336" t="s">
        <v>7053</v>
      </c>
      <c r="X2486" s="336" t="s">
        <v>7054</v>
      </c>
      <c r="Y2486" s="336" t="s">
        <v>7051</v>
      </c>
    </row>
    <row r="2487" spans="22:25" x14ac:dyDescent="0.25">
      <c r="V2487" s="336" t="s">
        <v>288</v>
      </c>
      <c r="W2487" s="336" t="s">
        <v>105</v>
      </c>
      <c r="X2487" s="336" t="s">
        <v>7055</v>
      </c>
      <c r="Y2487" s="336" t="s">
        <v>7051</v>
      </c>
    </row>
    <row r="2488" spans="22:25" x14ac:dyDescent="0.25">
      <c r="V2488" s="336" t="s">
        <v>288</v>
      </c>
      <c r="W2488" s="336" t="s">
        <v>6043</v>
      </c>
      <c r="X2488" s="336" t="s">
        <v>7056</v>
      </c>
      <c r="Y2488" s="336" t="s">
        <v>7051</v>
      </c>
    </row>
    <row r="2489" spans="22:25" x14ac:dyDescent="0.25">
      <c r="V2489" s="336" t="s">
        <v>288</v>
      </c>
      <c r="W2489" s="336" t="s">
        <v>7057</v>
      </c>
      <c r="X2489" s="336" t="s">
        <v>7058</v>
      </c>
      <c r="Y2489" s="336" t="s">
        <v>7051</v>
      </c>
    </row>
    <row r="2490" spans="22:25" x14ac:dyDescent="0.25">
      <c r="V2490" s="336" t="s">
        <v>288</v>
      </c>
      <c r="W2490" s="336" t="s">
        <v>6192</v>
      </c>
      <c r="X2490" s="336" t="s">
        <v>7059</v>
      </c>
      <c r="Y2490" s="336" t="s">
        <v>7051</v>
      </c>
    </row>
    <row r="2491" spans="22:25" x14ac:dyDescent="0.25">
      <c r="V2491" s="336" t="s">
        <v>288</v>
      </c>
      <c r="W2491" s="336" t="s">
        <v>4802</v>
      </c>
      <c r="X2491" s="336" t="s">
        <v>7060</v>
      </c>
      <c r="Y2491" s="336" t="s">
        <v>7051</v>
      </c>
    </row>
    <row r="2492" spans="22:25" x14ac:dyDescent="0.25">
      <c r="V2492" s="336" t="s">
        <v>288</v>
      </c>
      <c r="W2492" s="336" t="s">
        <v>7061</v>
      </c>
      <c r="X2492" s="336" t="s">
        <v>7062</v>
      </c>
      <c r="Y2492" s="336" t="s">
        <v>7051</v>
      </c>
    </row>
    <row r="2493" spans="22:25" x14ac:dyDescent="0.25">
      <c r="V2493" s="336" t="s">
        <v>288</v>
      </c>
      <c r="W2493" s="336" t="s">
        <v>4724</v>
      </c>
      <c r="X2493" s="336" t="s">
        <v>7063</v>
      </c>
      <c r="Y2493" s="336" t="s">
        <v>7051</v>
      </c>
    </row>
    <row r="2494" spans="22:25" x14ac:dyDescent="0.25">
      <c r="V2494" s="336" t="s">
        <v>288</v>
      </c>
      <c r="W2494" s="336" t="s">
        <v>573</v>
      </c>
      <c r="X2494" s="336" t="s">
        <v>7064</v>
      </c>
      <c r="Y2494" s="336" t="s">
        <v>7051</v>
      </c>
    </row>
    <row r="2495" spans="22:25" x14ac:dyDescent="0.25">
      <c r="V2495" s="336" t="s">
        <v>288</v>
      </c>
      <c r="W2495" s="336" t="s">
        <v>1206</v>
      </c>
      <c r="X2495" s="336" t="s">
        <v>7065</v>
      </c>
      <c r="Y2495" s="336" t="s">
        <v>7051</v>
      </c>
    </row>
    <row r="2496" spans="22:25" x14ac:dyDescent="0.25">
      <c r="V2496" s="336" t="s">
        <v>288</v>
      </c>
      <c r="W2496" s="336" t="s">
        <v>316</v>
      </c>
      <c r="X2496" s="336" t="s">
        <v>7066</v>
      </c>
      <c r="Y2496" s="336" t="s">
        <v>7051</v>
      </c>
    </row>
    <row r="2497" spans="22:25" x14ac:dyDescent="0.25">
      <c r="V2497" s="336" t="s">
        <v>288</v>
      </c>
      <c r="W2497" s="336" t="s">
        <v>348</v>
      </c>
      <c r="X2497" s="336" t="s">
        <v>7067</v>
      </c>
      <c r="Y2497" s="336" t="s">
        <v>7051</v>
      </c>
    </row>
    <row r="2498" spans="22:25" x14ac:dyDescent="0.25">
      <c r="V2498" s="336" t="s">
        <v>288</v>
      </c>
      <c r="W2498" s="336" t="s">
        <v>7068</v>
      </c>
      <c r="X2498" s="336" t="s">
        <v>7069</v>
      </c>
      <c r="Y2498" s="336" t="s">
        <v>7051</v>
      </c>
    </row>
    <row r="2499" spans="22:25" x14ac:dyDescent="0.25">
      <c r="V2499" s="336" t="s">
        <v>288</v>
      </c>
      <c r="W2499" s="336" t="s">
        <v>403</v>
      </c>
      <c r="X2499" s="336" t="s">
        <v>7070</v>
      </c>
      <c r="Y2499" s="336" t="s">
        <v>7051</v>
      </c>
    </row>
    <row r="2500" spans="22:25" x14ac:dyDescent="0.25">
      <c r="V2500" s="336" t="s">
        <v>288</v>
      </c>
      <c r="W2500" s="336" t="s">
        <v>429</v>
      </c>
      <c r="X2500" s="336" t="s">
        <v>7071</v>
      </c>
      <c r="Y2500" s="336" t="s">
        <v>7051</v>
      </c>
    </row>
    <row r="2501" spans="22:25" x14ac:dyDescent="0.25">
      <c r="V2501" s="336" t="s">
        <v>288</v>
      </c>
      <c r="W2501" s="336" t="s">
        <v>5910</v>
      </c>
      <c r="X2501" s="336" t="s">
        <v>7072</v>
      </c>
      <c r="Y2501" s="336" t="s">
        <v>7051</v>
      </c>
    </row>
    <row r="2502" spans="22:25" x14ac:dyDescent="0.25">
      <c r="V2502" s="336" t="s">
        <v>288</v>
      </c>
      <c r="W2502" s="336" t="s">
        <v>641</v>
      </c>
      <c r="X2502" s="336" t="s">
        <v>7073</v>
      </c>
      <c r="Y2502" s="336" t="s">
        <v>7051</v>
      </c>
    </row>
    <row r="2503" spans="22:25" x14ac:dyDescent="0.25">
      <c r="V2503" s="336" t="s">
        <v>288</v>
      </c>
      <c r="W2503" s="336" t="s">
        <v>6249</v>
      </c>
      <c r="X2503" s="336" t="s">
        <v>7074</v>
      </c>
      <c r="Y2503" s="336" t="s">
        <v>7051</v>
      </c>
    </row>
    <row r="2504" spans="22:25" x14ac:dyDescent="0.25">
      <c r="V2504" s="336" t="s">
        <v>288</v>
      </c>
      <c r="W2504" s="336" t="s">
        <v>496</v>
      </c>
      <c r="X2504" s="336" t="s">
        <v>7075</v>
      </c>
      <c r="Y2504" s="336" t="s">
        <v>7051</v>
      </c>
    </row>
    <row r="2505" spans="22:25" x14ac:dyDescent="0.25">
      <c r="V2505" s="336" t="s">
        <v>288</v>
      </c>
      <c r="W2505" s="336" t="s">
        <v>502</v>
      </c>
      <c r="X2505" s="336" t="s">
        <v>7076</v>
      </c>
      <c r="Y2505" s="336" t="s">
        <v>7051</v>
      </c>
    </row>
    <row r="2506" spans="22:25" x14ac:dyDescent="0.25">
      <c r="V2506" s="336" t="s">
        <v>290</v>
      </c>
      <c r="W2506" s="336">
        <v>1</v>
      </c>
      <c r="X2506" s="336" t="s">
        <v>7077</v>
      </c>
      <c r="Y2506" s="336" t="s">
        <v>7078</v>
      </c>
    </row>
    <row r="2507" spans="22:25" x14ac:dyDescent="0.25">
      <c r="V2507" s="336" t="s">
        <v>290</v>
      </c>
      <c r="W2507" s="336">
        <v>2</v>
      </c>
      <c r="X2507" s="336" t="s">
        <v>7079</v>
      </c>
      <c r="Y2507" s="336" t="s">
        <v>7078</v>
      </c>
    </row>
    <row r="2508" spans="22:25" x14ac:dyDescent="0.25">
      <c r="V2508" s="336" t="s">
        <v>290</v>
      </c>
      <c r="W2508" s="336">
        <v>3</v>
      </c>
      <c r="X2508" s="336" t="s">
        <v>7080</v>
      </c>
      <c r="Y2508" s="336" t="s">
        <v>7078</v>
      </c>
    </row>
    <row r="2509" spans="22:25" x14ac:dyDescent="0.25">
      <c r="V2509" s="336" t="s">
        <v>290</v>
      </c>
      <c r="W2509" s="336">
        <v>4</v>
      </c>
      <c r="X2509" s="336" t="s">
        <v>7081</v>
      </c>
      <c r="Y2509" s="336" t="s">
        <v>7078</v>
      </c>
    </row>
    <row r="2510" spans="22:25" x14ac:dyDescent="0.25">
      <c r="V2510" s="336" t="s">
        <v>290</v>
      </c>
      <c r="W2510" s="336">
        <v>5</v>
      </c>
      <c r="X2510" s="336" t="s">
        <v>7082</v>
      </c>
      <c r="Y2510" s="336" t="s">
        <v>7078</v>
      </c>
    </row>
    <row r="2511" spans="22:25" x14ac:dyDescent="0.25">
      <c r="V2511" s="336" t="s">
        <v>290</v>
      </c>
      <c r="W2511" s="336">
        <v>6</v>
      </c>
      <c r="X2511" s="336" t="s">
        <v>7083</v>
      </c>
      <c r="Y2511" s="336" t="s">
        <v>7078</v>
      </c>
    </row>
    <row r="2512" spans="22:25" x14ac:dyDescent="0.25">
      <c r="V2512" s="336" t="s">
        <v>290</v>
      </c>
      <c r="W2512" s="336">
        <v>7</v>
      </c>
      <c r="X2512" s="336" t="s">
        <v>7084</v>
      </c>
      <c r="Y2512" s="336" t="s">
        <v>7078</v>
      </c>
    </row>
    <row r="2513" spans="22:25" x14ac:dyDescent="0.25">
      <c r="V2513" s="336" t="s">
        <v>290</v>
      </c>
      <c r="W2513" s="336">
        <v>8</v>
      </c>
      <c r="X2513" s="336" t="s">
        <v>7085</v>
      </c>
      <c r="Y2513" s="336" t="s">
        <v>7078</v>
      </c>
    </row>
    <row r="2514" spans="22:25" x14ac:dyDescent="0.25">
      <c r="V2514" s="336" t="s">
        <v>290</v>
      </c>
      <c r="W2514" s="336">
        <v>9</v>
      </c>
      <c r="X2514" s="336" t="s">
        <v>7086</v>
      </c>
      <c r="Y2514" s="336" t="s">
        <v>7078</v>
      </c>
    </row>
    <row r="2515" spans="22:25" x14ac:dyDescent="0.25">
      <c r="V2515" s="336" t="s">
        <v>290</v>
      </c>
      <c r="W2515" s="336">
        <v>10</v>
      </c>
      <c r="X2515" s="336" t="s">
        <v>7087</v>
      </c>
      <c r="Y2515" s="336" t="s">
        <v>7078</v>
      </c>
    </row>
    <row r="2516" spans="22:25" x14ac:dyDescent="0.25">
      <c r="V2516" s="336" t="s">
        <v>290</v>
      </c>
      <c r="W2516" s="336">
        <v>11</v>
      </c>
      <c r="X2516" s="336" t="s">
        <v>7088</v>
      </c>
      <c r="Y2516" s="336" t="s">
        <v>7078</v>
      </c>
    </row>
    <row r="2517" spans="22:25" x14ac:dyDescent="0.25">
      <c r="V2517" s="336" t="s">
        <v>290</v>
      </c>
      <c r="W2517" s="336">
        <v>12</v>
      </c>
      <c r="X2517" s="336" t="s">
        <v>7089</v>
      </c>
      <c r="Y2517" s="336" t="s">
        <v>7078</v>
      </c>
    </row>
    <row r="2518" spans="22:25" x14ac:dyDescent="0.25">
      <c r="V2518" s="336" t="s">
        <v>290</v>
      </c>
      <c r="W2518" s="336">
        <v>13</v>
      </c>
      <c r="X2518" s="336" t="s">
        <v>7090</v>
      </c>
      <c r="Y2518" s="336" t="s">
        <v>7078</v>
      </c>
    </row>
    <row r="2519" spans="22:25" x14ac:dyDescent="0.25">
      <c r="V2519" s="336" t="s">
        <v>290</v>
      </c>
      <c r="W2519" s="336">
        <v>14</v>
      </c>
      <c r="X2519" s="336" t="s">
        <v>7091</v>
      </c>
      <c r="Y2519" s="336" t="s">
        <v>7078</v>
      </c>
    </row>
    <row r="2520" spans="22:25" x14ac:dyDescent="0.25">
      <c r="V2520" s="336" t="s">
        <v>290</v>
      </c>
      <c r="W2520" s="336">
        <v>15</v>
      </c>
      <c r="X2520" s="336" t="s">
        <v>7092</v>
      </c>
      <c r="Y2520" s="336" t="s">
        <v>7078</v>
      </c>
    </row>
    <row r="2521" spans="22:25" x14ac:dyDescent="0.25">
      <c r="V2521" s="336" t="s">
        <v>290</v>
      </c>
      <c r="W2521" s="336">
        <v>16</v>
      </c>
      <c r="X2521" s="336" t="s">
        <v>7093</v>
      </c>
      <c r="Y2521" s="336" t="s">
        <v>7078</v>
      </c>
    </row>
    <row r="2522" spans="22:25" x14ac:dyDescent="0.25">
      <c r="V2522" s="336" t="s">
        <v>290</v>
      </c>
      <c r="W2522" s="336" t="s">
        <v>7094</v>
      </c>
      <c r="X2522" s="336" t="s">
        <v>7095</v>
      </c>
      <c r="Y2522" s="336" t="s">
        <v>4753</v>
      </c>
    </row>
    <row r="2523" spans="22:25" x14ac:dyDescent="0.25">
      <c r="V2523" s="336" t="s">
        <v>290</v>
      </c>
      <c r="W2523" s="336" t="s">
        <v>7096</v>
      </c>
      <c r="X2523" s="336" t="s">
        <v>7097</v>
      </c>
      <c r="Y2523" s="336" t="s">
        <v>4753</v>
      </c>
    </row>
    <row r="2524" spans="22:25" x14ac:dyDescent="0.25">
      <c r="V2524" s="336" t="s">
        <v>290</v>
      </c>
      <c r="W2524" s="336" t="s">
        <v>7098</v>
      </c>
      <c r="X2524" s="336" t="s">
        <v>7099</v>
      </c>
      <c r="Y2524" s="336" t="s">
        <v>2611</v>
      </c>
    </row>
    <row r="2525" spans="22:25" x14ac:dyDescent="0.25">
      <c r="V2525" s="336" t="s">
        <v>290</v>
      </c>
      <c r="W2525" s="336" t="s">
        <v>7100</v>
      </c>
      <c r="X2525" s="336" t="s">
        <v>7101</v>
      </c>
      <c r="Y2525" s="336" t="s">
        <v>2611</v>
      </c>
    </row>
    <row r="2526" spans="22:25" x14ac:dyDescent="0.25">
      <c r="V2526" s="336" t="s">
        <v>290</v>
      </c>
      <c r="W2526" s="336" t="s">
        <v>7102</v>
      </c>
      <c r="X2526" s="336" t="s">
        <v>7103</v>
      </c>
      <c r="Y2526" s="336" t="s">
        <v>2611</v>
      </c>
    </row>
    <row r="2527" spans="22:25" x14ac:dyDescent="0.25">
      <c r="V2527" s="336" t="s">
        <v>290</v>
      </c>
      <c r="W2527" s="336" t="s">
        <v>7104</v>
      </c>
      <c r="X2527" s="336" t="s">
        <v>7105</v>
      </c>
      <c r="Y2527" s="336" t="s">
        <v>2611</v>
      </c>
    </row>
    <row r="2528" spans="22:25" x14ac:dyDescent="0.25">
      <c r="V2528" s="336" t="s">
        <v>290</v>
      </c>
      <c r="W2528" s="336" t="s">
        <v>2707</v>
      </c>
      <c r="X2528" s="336" t="s">
        <v>7106</v>
      </c>
      <c r="Y2528" s="336" t="s">
        <v>2611</v>
      </c>
    </row>
    <row r="2529" spans="22:25" x14ac:dyDescent="0.25">
      <c r="V2529" s="336" t="s">
        <v>290</v>
      </c>
      <c r="W2529" s="336" t="s">
        <v>7107</v>
      </c>
      <c r="X2529" s="336" t="s">
        <v>7108</v>
      </c>
      <c r="Y2529" s="336" t="s">
        <v>2611</v>
      </c>
    </row>
    <row r="2530" spans="22:25" x14ac:dyDescent="0.25">
      <c r="V2530" s="336" t="s">
        <v>290</v>
      </c>
      <c r="W2530" s="336" t="s">
        <v>7109</v>
      </c>
      <c r="X2530" s="336" t="s">
        <v>7110</v>
      </c>
      <c r="Y2530" s="336" t="s">
        <v>2611</v>
      </c>
    </row>
    <row r="2531" spans="22:25" x14ac:dyDescent="0.25">
      <c r="V2531" s="336" t="s">
        <v>290</v>
      </c>
      <c r="W2531" s="336" t="s">
        <v>4922</v>
      </c>
      <c r="X2531" s="336" t="s">
        <v>7111</v>
      </c>
      <c r="Y2531" s="336" t="s">
        <v>4753</v>
      </c>
    </row>
    <row r="2532" spans="22:25" x14ac:dyDescent="0.25">
      <c r="V2532" s="336" t="s">
        <v>290</v>
      </c>
      <c r="W2532" s="336" t="s">
        <v>2783</v>
      </c>
      <c r="X2532" s="336" t="s">
        <v>7112</v>
      </c>
      <c r="Y2532" s="336" t="s">
        <v>2611</v>
      </c>
    </row>
    <row r="2533" spans="22:25" x14ac:dyDescent="0.25">
      <c r="V2533" s="336" t="s">
        <v>290</v>
      </c>
      <c r="W2533" s="336" t="s">
        <v>7113</v>
      </c>
      <c r="X2533" s="336" t="s">
        <v>7114</v>
      </c>
      <c r="Y2533" s="336" t="s">
        <v>2611</v>
      </c>
    </row>
    <row r="2534" spans="22:25" x14ac:dyDescent="0.25">
      <c r="V2534" s="336" t="s">
        <v>290</v>
      </c>
      <c r="W2534" s="336" t="s">
        <v>7115</v>
      </c>
      <c r="X2534" s="336" t="s">
        <v>7116</v>
      </c>
      <c r="Y2534" s="336" t="s">
        <v>2611</v>
      </c>
    </row>
    <row r="2535" spans="22:25" x14ac:dyDescent="0.25">
      <c r="V2535" s="336" t="s">
        <v>290</v>
      </c>
      <c r="W2535" s="336" t="s">
        <v>7117</v>
      </c>
      <c r="X2535" s="336" t="s">
        <v>7118</v>
      </c>
      <c r="Y2535" s="336" t="s">
        <v>2611</v>
      </c>
    </row>
    <row r="2536" spans="22:25" x14ac:dyDescent="0.25">
      <c r="V2536" s="336" t="s">
        <v>290</v>
      </c>
      <c r="W2536" s="336" t="s">
        <v>7119</v>
      </c>
      <c r="X2536" s="336" t="s">
        <v>7120</v>
      </c>
      <c r="Y2536" s="336" t="s">
        <v>2611</v>
      </c>
    </row>
    <row r="2537" spans="22:25" x14ac:dyDescent="0.25">
      <c r="V2537" s="336" t="s">
        <v>290</v>
      </c>
      <c r="W2537" s="336" t="s">
        <v>7121</v>
      </c>
      <c r="X2537" s="336" t="s">
        <v>7122</v>
      </c>
      <c r="Y2537" s="336" t="s">
        <v>2611</v>
      </c>
    </row>
    <row r="2538" spans="22:25" x14ac:dyDescent="0.25">
      <c r="V2538" s="336" t="s">
        <v>290</v>
      </c>
      <c r="W2538" s="336" t="s">
        <v>7123</v>
      </c>
      <c r="X2538" s="336" t="s">
        <v>7124</v>
      </c>
      <c r="Y2538" s="336" t="s">
        <v>4753</v>
      </c>
    </row>
    <row r="2539" spans="22:25" x14ac:dyDescent="0.25">
      <c r="V2539" s="336" t="s">
        <v>290</v>
      </c>
      <c r="W2539" s="336" t="s">
        <v>7125</v>
      </c>
      <c r="X2539" s="336" t="s">
        <v>7126</v>
      </c>
      <c r="Y2539" s="336" t="s">
        <v>4753</v>
      </c>
    </row>
    <row r="2540" spans="22:25" x14ac:dyDescent="0.25">
      <c r="V2540" s="336" t="s">
        <v>290</v>
      </c>
      <c r="W2540" s="336" t="s">
        <v>7127</v>
      </c>
      <c r="X2540" s="336" t="s">
        <v>7128</v>
      </c>
      <c r="Y2540" s="336" t="s">
        <v>2611</v>
      </c>
    </row>
    <row r="2541" spans="22:25" x14ac:dyDescent="0.25">
      <c r="V2541" s="336" t="s">
        <v>290</v>
      </c>
      <c r="W2541" s="336" t="s">
        <v>7129</v>
      </c>
      <c r="X2541" s="336" t="s">
        <v>7130</v>
      </c>
      <c r="Y2541" s="336" t="s">
        <v>2611</v>
      </c>
    </row>
    <row r="2542" spans="22:25" x14ac:dyDescent="0.25">
      <c r="V2542" s="336" t="s">
        <v>290</v>
      </c>
      <c r="W2542" s="336" t="s">
        <v>7131</v>
      </c>
      <c r="X2542" s="336" t="s">
        <v>7132</v>
      </c>
      <c r="Y2542" s="336" t="s">
        <v>2611</v>
      </c>
    </row>
    <row r="2543" spans="22:25" x14ac:dyDescent="0.25">
      <c r="V2543" s="336" t="s">
        <v>290</v>
      </c>
      <c r="W2543" s="336" t="s">
        <v>7133</v>
      </c>
      <c r="X2543" s="336" t="s">
        <v>7134</v>
      </c>
      <c r="Y2543" s="336" t="s">
        <v>2611</v>
      </c>
    </row>
    <row r="2544" spans="22:25" x14ac:dyDescent="0.25">
      <c r="V2544" s="336" t="s">
        <v>290</v>
      </c>
      <c r="W2544" s="336" t="s">
        <v>7135</v>
      </c>
      <c r="X2544" s="336" t="s">
        <v>7136</v>
      </c>
      <c r="Y2544" s="336" t="s">
        <v>2611</v>
      </c>
    </row>
    <row r="2545" spans="22:25" x14ac:dyDescent="0.25">
      <c r="V2545" s="336" t="s">
        <v>290</v>
      </c>
      <c r="W2545" s="336" t="s">
        <v>7137</v>
      </c>
      <c r="X2545" s="336" t="s">
        <v>7138</v>
      </c>
      <c r="Y2545" s="336" t="s">
        <v>2611</v>
      </c>
    </row>
    <row r="2546" spans="22:25" x14ac:dyDescent="0.25">
      <c r="V2546" s="336" t="s">
        <v>290</v>
      </c>
      <c r="W2546" s="336" t="s">
        <v>7139</v>
      </c>
      <c r="X2546" s="336" t="s">
        <v>7140</v>
      </c>
      <c r="Y2546" s="336" t="s">
        <v>4753</v>
      </c>
    </row>
    <row r="2547" spans="22:25" x14ac:dyDescent="0.25">
      <c r="V2547" s="336" t="s">
        <v>290</v>
      </c>
      <c r="W2547" s="336" t="s">
        <v>7141</v>
      </c>
      <c r="X2547" s="336" t="s">
        <v>7142</v>
      </c>
      <c r="Y2547" s="336" t="s">
        <v>2611</v>
      </c>
    </row>
    <row r="2548" spans="22:25" x14ac:dyDescent="0.25">
      <c r="V2548" s="336" t="s">
        <v>290</v>
      </c>
      <c r="W2548" s="336" t="s">
        <v>7143</v>
      </c>
      <c r="X2548" s="336" t="s">
        <v>7144</v>
      </c>
      <c r="Y2548" s="336" t="s">
        <v>2611</v>
      </c>
    </row>
    <row r="2549" spans="22:25" x14ac:dyDescent="0.25">
      <c r="V2549" s="336" t="s">
        <v>290</v>
      </c>
      <c r="W2549" s="336" t="s">
        <v>3209</v>
      </c>
      <c r="X2549" s="336" t="s">
        <v>7145</v>
      </c>
      <c r="Y2549" s="336" t="s">
        <v>2611</v>
      </c>
    </row>
    <row r="2550" spans="22:25" x14ac:dyDescent="0.25">
      <c r="V2550" s="336" t="s">
        <v>290</v>
      </c>
      <c r="W2550" s="336" t="s">
        <v>7146</v>
      </c>
      <c r="X2550" s="336" t="s">
        <v>7147</v>
      </c>
      <c r="Y2550" s="336" t="s">
        <v>2611</v>
      </c>
    </row>
    <row r="2551" spans="22:25" x14ac:dyDescent="0.25">
      <c r="V2551" s="336" t="s">
        <v>290</v>
      </c>
      <c r="W2551" s="336" t="s">
        <v>7148</v>
      </c>
      <c r="X2551" s="336" t="s">
        <v>7149</v>
      </c>
      <c r="Y2551" s="336" t="s">
        <v>2611</v>
      </c>
    </row>
    <row r="2552" spans="22:25" x14ac:dyDescent="0.25">
      <c r="V2552" s="336" t="s">
        <v>290</v>
      </c>
      <c r="W2552" s="336" t="s">
        <v>7150</v>
      </c>
      <c r="X2552" s="336" t="s">
        <v>7151</v>
      </c>
      <c r="Y2552" s="336" t="s">
        <v>2611</v>
      </c>
    </row>
    <row r="2553" spans="22:25" x14ac:dyDescent="0.25">
      <c r="V2553" s="336" t="s">
        <v>290</v>
      </c>
      <c r="W2553" s="336" t="s">
        <v>2722</v>
      </c>
      <c r="X2553" s="336" t="s">
        <v>7152</v>
      </c>
      <c r="Y2553" s="336" t="s">
        <v>2611</v>
      </c>
    </row>
    <row r="2554" spans="22:25" x14ac:dyDescent="0.25">
      <c r="V2554" s="336" t="s">
        <v>290</v>
      </c>
      <c r="W2554" s="336" t="s">
        <v>7153</v>
      </c>
      <c r="X2554" s="336" t="s">
        <v>7154</v>
      </c>
      <c r="Y2554" s="336" t="s">
        <v>2611</v>
      </c>
    </row>
    <row r="2555" spans="22:25" x14ac:dyDescent="0.25">
      <c r="V2555" s="336" t="s">
        <v>290</v>
      </c>
      <c r="W2555" s="336" t="s">
        <v>7155</v>
      </c>
      <c r="X2555" s="336" t="s">
        <v>7156</v>
      </c>
      <c r="Y2555" s="336" t="s">
        <v>2611</v>
      </c>
    </row>
    <row r="2556" spans="22:25" x14ac:dyDescent="0.25">
      <c r="V2556" s="336" t="s">
        <v>290</v>
      </c>
      <c r="W2556" s="336" t="s">
        <v>7157</v>
      </c>
      <c r="X2556" s="336" t="s">
        <v>7158</v>
      </c>
      <c r="Y2556" s="336" t="s">
        <v>2611</v>
      </c>
    </row>
    <row r="2557" spans="22:25" x14ac:dyDescent="0.25">
      <c r="V2557" s="336" t="s">
        <v>290</v>
      </c>
      <c r="W2557" s="336" t="s">
        <v>7159</v>
      </c>
      <c r="X2557" s="336" t="s">
        <v>7160</v>
      </c>
      <c r="Y2557" s="336" t="s">
        <v>4753</v>
      </c>
    </row>
    <row r="2558" spans="22:25" x14ac:dyDescent="0.25">
      <c r="V2558" s="336" t="s">
        <v>290</v>
      </c>
      <c r="W2558" s="336" t="s">
        <v>7161</v>
      </c>
      <c r="X2558" s="336" t="s">
        <v>7162</v>
      </c>
      <c r="Y2558" s="336" t="s">
        <v>4753</v>
      </c>
    </row>
    <row r="2559" spans="22:25" x14ac:dyDescent="0.25">
      <c r="V2559" s="336" t="s">
        <v>290</v>
      </c>
      <c r="W2559" s="336" t="s">
        <v>7163</v>
      </c>
      <c r="X2559" s="336" t="s">
        <v>7164</v>
      </c>
      <c r="Y2559" s="336" t="s">
        <v>4753</v>
      </c>
    </row>
    <row r="2560" spans="22:25" x14ac:dyDescent="0.25">
      <c r="V2560" s="336" t="s">
        <v>290</v>
      </c>
      <c r="W2560" s="336" t="s">
        <v>7165</v>
      </c>
      <c r="X2560" s="336" t="s">
        <v>7166</v>
      </c>
      <c r="Y2560" s="336" t="s">
        <v>4753</v>
      </c>
    </row>
    <row r="2561" spans="22:25" x14ac:dyDescent="0.25">
      <c r="V2561" s="336" t="s">
        <v>290</v>
      </c>
      <c r="W2561" s="336" t="s">
        <v>4139</v>
      </c>
      <c r="X2561" s="336" t="s">
        <v>7167</v>
      </c>
      <c r="Y2561" s="336" t="s">
        <v>2611</v>
      </c>
    </row>
    <row r="2562" spans="22:25" x14ac:dyDescent="0.25">
      <c r="V2562" s="336" t="s">
        <v>290</v>
      </c>
      <c r="W2562" s="336" t="s">
        <v>7168</v>
      </c>
      <c r="X2562" s="336" t="s">
        <v>7169</v>
      </c>
      <c r="Y2562" s="336" t="s">
        <v>2611</v>
      </c>
    </row>
    <row r="2563" spans="22:25" x14ac:dyDescent="0.25">
      <c r="V2563" s="336" t="s">
        <v>290</v>
      </c>
      <c r="W2563" s="336" t="s">
        <v>4151</v>
      </c>
      <c r="X2563" s="336" t="s">
        <v>7170</v>
      </c>
      <c r="Y2563" s="336" t="s">
        <v>2611</v>
      </c>
    </row>
    <row r="2564" spans="22:25" x14ac:dyDescent="0.25">
      <c r="V2564" s="336" t="s">
        <v>290</v>
      </c>
      <c r="W2564" s="336" t="s">
        <v>7171</v>
      </c>
      <c r="X2564" s="336" t="s">
        <v>7172</v>
      </c>
      <c r="Y2564" s="336" t="s">
        <v>2611</v>
      </c>
    </row>
    <row r="2565" spans="22:25" x14ac:dyDescent="0.25">
      <c r="V2565" s="336" t="s">
        <v>290</v>
      </c>
      <c r="W2565" s="336" t="s">
        <v>4160</v>
      </c>
      <c r="X2565" s="336" t="s">
        <v>7173</v>
      </c>
      <c r="Y2565" s="336" t="s">
        <v>2611</v>
      </c>
    </row>
    <row r="2566" spans="22:25" x14ac:dyDescent="0.25">
      <c r="V2566" s="336" t="s">
        <v>290</v>
      </c>
      <c r="W2566" s="336" t="s">
        <v>7174</v>
      </c>
      <c r="X2566" s="336" t="s">
        <v>7175</v>
      </c>
      <c r="Y2566" s="336" t="s">
        <v>4753</v>
      </c>
    </row>
    <row r="2567" spans="22:25" x14ac:dyDescent="0.25">
      <c r="V2567" s="336" t="s">
        <v>290</v>
      </c>
      <c r="W2567" s="336" t="s">
        <v>7176</v>
      </c>
      <c r="X2567" s="336" t="s">
        <v>7177</v>
      </c>
      <c r="Y2567" s="336" t="s">
        <v>4753</v>
      </c>
    </row>
    <row r="2568" spans="22:25" x14ac:dyDescent="0.25">
      <c r="V2568" s="336" t="s">
        <v>290</v>
      </c>
      <c r="W2568" s="336" t="s">
        <v>7178</v>
      </c>
      <c r="X2568" s="336" t="s">
        <v>7179</v>
      </c>
      <c r="Y2568" s="336" t="s">
        <v>2611</v>
      </c>
    </row>
    <row r="2569" spans="22:25" x14ac:dyDescent="0.25">
      <c r="V2569" s="336" t="s">
        <v>290</v>
      </c>
      <c r="W2569" s="336" t="s">
        <v>3626</v>
      </c>
      <c r="X2569" s="336" t="s">
        <v>7180</v>
      </c>
      <c r="Y2569" s="336" t="s">
        <v>4753</v>
      </c>
    </row>
    <row r="2570" spans="22:25" x14ac:dyDescent="0.25">
      <c r="V2570" s="336" t="s">
        <v>290</v>
      </c>
      <c r="W2570" s="336" t="s">
        <v>7181</v>
      </c>
      <c r="X2570" s="336" t="s">
        <v>7182</v>
      </c>
      <c r="Y2570" s="336" t="s">
        <v>2611</v>
      </c>
    </row>
    <row r="2571" spans="22:25" x14ac:dyDescent="0.25">
      <c r="V2571" s="336" t="s">
        <v>290</v>
      </c>
      <c r="W2571" s="336" t="s">
        <v>7183</v>
      </c>
      <c r="X2571" s="336" t="s">
        <v>7184</v>
      </c>
      <c r="Y2571" s="336" t="s">
        <v>2611</v>
      </c>
    </row>
    <row r="2572" spans="22:25" x14ac:dyDescent="0.25">
      <c r="V2572" s="336" t="s">
        <v>290</v>
      </c>
      <c r="W2572" s="336" t="s">
        <v>7185</v>
      </c>
      <c r="X2572" s="336" t="s">
        <v>7186</v>
      </c>
      <c r="Y2572" s="336" t="s">
        <v>2611</v>
      </c>
    </row>
    <row r="2573" spans="22:25" x14ac:dyDescent="0.25">
      <c r="V2573" s="336" t="s">
        <v>290</v>
      </c>
      <c r="W2573" s="336" t="s">
        <v>7187</v>
      </c>
      <c r="X2573" s="336" t="s">
        <v>7188</v>
      </c>
      <c r="Y2573" s="336" t="s">
        <v>4753</v>
      </c>
    </row>
    <row r="2574" spans="22:25" x14ac:dyDescent="0.25">
      <c r="V2574" s="336" t="s">
        <v>290</v>
      </c>
      <c r="W2574" s="336" t="s">
        <v>7189</v>
      </c>
      <c r="X2574" s="336" t="s">
        <v>7190</v>
      </c>
      <c r="Y2574" s="336" t="s">
        <v>4753</v>
      </c>
    </row>
    <row r="2575" spans="22:25" x14ac:dyDescent="0.25">
      <c r="V2575" s="336" t="s">
        <v>290</v>
      </c>
      <c r="W2575" s="336" t="s">
        <v>7191</v>
      </c>
      <c r="X2575" s="336" t="s">
        <v>7192</v>
      </c>
      <c r="Y2575" s="336" t="s">
        <v>2611</v>
      </c>
    </row>
    <row r="2576" spans="22:25" x14ac:dyDescent="0.25">
      <c r="V2576" s="336" t="s">
        <v>290</v>
      </c>
      <c r="W2576" s="336" t="s">
        <v>7193</v>
      </c>
      <c r="X2576" s="336" t="s">
        <v>7194</v>
      </c>
      <c r="Y2576" s="336" t="s">
        <v>2611</v>
      </c>
    </row>
    <row r="2577" spans="22:25" x14ac:dyDescent="0.25">
      <c r="V2577" s="336" t="s">
        <v>290</v>
      </c>
      <c r="W2577" s="336" t="s">
        <v>3688</v>
      </c>
      <c r="X2577" s="336" t="s">
        <v>7195</v>
      </c>
      <c r="Y2577" s="336" t="s">
        <v>2611</v>
      </c>
    </row>
    <row r="2578" spans="22:25" x14ac:dyDescent="0.25">
      <c r="V2578" s="336" t="s">
        <v>290</v>
      </c>
      <c r="W2578" s="336" t="s">
        <v>7196</v>
      </c>
      <c r="X2578" s="336" t="s">
        <v>7197</v>
      </c>
      <c r="Y2578" s="336" t="s">
        <v>2611</v>
      </c>
    </row>
    <row r="2579" spans="22:25" x14ac:dyDescent="0.25">
      <c r="V2579" s="336" t="s">
        <v>290</v>
      </c>
      <c r="W2579" s="336" t="s">
        <v>7198</v>
      </c>
      <c r="X2579" s="336" t="s">
        <v>7199</v>
      </c>
      <c r="Y2579" s="336" t="s">
        <v>2611</v>
      </c>
    </row>
    <row r="2580" spans="22:25" x14ac:dyDescent="0.25">
      <c r="V2580" s="336" t="s">
        <v>290</v>
      </c>
      <c r="W2580" s="336" t="s">
        <v>7200</v>
      </c>
      <c r="X2580" s="336" t="s">
        <v>7201</v>
      </c>
      <c r="Y2580" s="336" t="s">
        <v>4753</v>
      </c>
    </row>
    <row r="2581" spans="22:25" x14ac:dyDescent="0.25">
      <c r="V2581" s="336" t="s">
        <v>290</v>
      </c>
      <c r="W2581" s="336" t="s">
        <v>7202</v>
      </c>
      <c r="X2581" s="336" t="s">
        <v>7203</v>
      </c>
      <c r="Y2581" s="336" t="s">
        <v>2611</v>
      </c>
    </row>
    <row r="2582" spans="22:25" x14ac:dyDescent="0.25">
      <c r="V2582" s="336" t="s">
        <v>290</v>
      </c>
      <c r="W2582" s="336" t="s">
        <v>7204</v>
      </c>
      <c r="X2582" s="336" t="s">
        <v>7205</v>
      </c>
      <c r="Y2582" s="336" t="s">
        <v>4753</v>
      </c>
    </row>
    <row r="2583" spans="22:25" x14ac:dyDescent="0.25">
      <c r="V2583" s="336" t="s">
        <v>290</v>
      </c>
      <c r="W2583" s="336" t="s">
        <v>7206</v>
      </c>
      <c r="X2583" s="336" t="s">
        <v>7207</v>
      </c>
      <c r="Y2583" s="336" t="s">
        <v>2611</v>
      </c>
    </row>
    <row r="2584" spans="22:25" x14ac:dyDescent="0.25">
      <c r="V2584" s="336" t="s">
        <v>290</v>
      </c>
      <c r="W2584" s="336" t="s">
        <v>7208</v>
      </c>
      <c r="X2584" s="336" t="s">
        <v>7209</v>
      </c>
      <c r="Y2584" s="336" t="s">
        <v>2611</v>
      </c>
    </row>
    <row r="2585" spans="22:25" x14ac:dyDescent="0.25">
      <c r="V2585" s="336" t="s">
        <v>292</v>
      </c>
      <c r="W2585" s="336" t="s">
        <v>59</v>
      </c>
      <c r="X2585" s="336" t="s">
        <v>7210</v>
      </c>
      <c r="Y2585" s="336" t="s">
        <v>7211</v>
      </c>
    </row>
    <row r="2586" spans="22:25" x14ac:dyDescent="0.25">
      <c r="V2586" s="336" t="s">
        <v>292</v>
      </c>
      <c r="W2586" s="336" t="s">
        <v>63</v>
      </c>
      <c r="X2586" s="336" t="s">
        <v>7212</v>
      </c>
      <c r="Y2586" s="336" t="s">
        <v>7211</v>
      </c>
    </row>
    <row r="2587" spans="22:25" x14ac:dyDescent="0.25">
      <c r="V2587" s="336" t="s">
        <v>292</v>
      </c>
      <c r="W2587" s="336" t="s">
        <v>87</v>
      </c>
      <c r="X2587" s="336" t="s">
        <v>7213</v>
      </c>
      <c r="Y2587" s="336" t="s">
        <v>7211</v>
      </c>
    </row>
    <row r="2588" spans="22:25" x14ac:dyDescent="0.25">
      <c r="V2588" s="336" t="s">
        <v>292</v>
      </c>
      <c r="W2588" s="336" t="s">
        <v>94</v>
      </c>
      <c r="X2588" s="336" t="s">
        <v>7214</v>
      </c>
      <c r="Y2588" s="336" t="s">
        <v>7211</v>
      </c>
    </row>
    <row r="2589" spans="22:25" x14ac:dyDescent="0.25">
      <c r="V2589" s="336" t="s">
        <v>292</v>
      </c>
      <c r="W2589" s="336" t="s">
        <v>241</v>
      </c>
      <c r="X2589" s="336" t="s">
        <v>7215</v>
      </c>
      <c r="Y2589" s="336" t="s">
        <v>7211</v>
      </c>
    </row>
    <row r="2590" spans="22:25" x14ac:dyDescent="0.25">
      <c r="V2590" s="336" t="s">
        <v>292</v>
      </c>
      <c r="W2590" s="336" t="s">
        <v>268</v>
      </c>
      <c r="X2590" s="336" t="s">
        <v>7216</v>
      </c>
      <c r="Y2590" s="336" t="s">
        <v>7211</v>
      </c>
    </row>
    <row r="2591" spans="22:25" x14ac:dyDescent="0.25">
      <c r="V2591" s="336" t="s">
        <v>292</v>
      </c>
      <c r="W2591" s="336" t="s">
        <v>290</v>
      </c>
      <c r="X2591" s="336" t="s">
        <v>7217</v>
      </c>
      <c r="Y2591" s="336" t="s">
        <v>7211</v>
      </c>
    </row>
    <row r="2592" spans="22:25" x14ac:dyDescent="0.25">
      <c r="V2592" s="336" t="s">
        <v>292</v>
      </c>
      <c r="W2592" s="336" t="s">
        <v>292</v>
      </c>
      <c r="X2592" s="336" t="s">
        <v>7218</v>
      </c>
      <c r="Y2592" s="336" t="s">
        <v>7211</v>
      </c>
    </row>
    <row r="2593" spans="22:25" x14ac:dyDescent="0.25">
      <c r="V2593" s="336" t="s">
        <v>292</v>
      </c>
      <c r="W2593" s="336" t="s">
        <v>300</v>
      </c>
      <c r="X2593" s="336" t="s">
        <v>7219</v>
      </c>
      <c r="Y2593" s="336" t="s">
        <v>7211</v>
      </c>
    </row>
    <row r="2594" spans="22:25" x14ac:dyDescent="0.25">
      <c r="V2594" s="336" t="s">
        <v>292</v>
      </c>
      <c r="W2594" s="336" t="s">
        <v>312</v>
      </c>
      <c r="X2594" s="336" t="s">
        <v>7220</v>
      </c>
      <c r="Y2594" s="336" t="s">
        <v>7211</v>
      </c>
    </row>
    <row r="2595" spans="22:25" x14ac:dyDescent="0.25">
      <c r="V2595" s="336" t="s">
        <v>292</v>
      </c>
      <c r="W2595" s="336" t="s">
        <v>324</v>
      </c>
      <c r="X2595" s="336" t="s">
        <v>7221</v>
      </c>
      <c r="Y2595" s="336" t="s">
        <v>7211</v>
      </c>
    </row>
    <row r="2596" spans="22:25" x14ac:dyDescent="0.25">
      <c r="V2596" s="336" t="s">
        <v>292</v>
      </c>
      <c r="W2596" s="336" t="s">
        <v>369</v>
      </c>
      <c r="X2596" s="336" t="s">
        <v>7222</v>
      </c>
      <c r="Y2596" s="336" t="s">
        <v>7211</v>
      </c>
    </row>
    <row r="2597" spans="22:25" x14ac:dyDescent="0.25">
      <c r="V2597" s="336" t="s">
        <v>292</v>
      </c>
      <c r="W2597" s="336" t="s">
        <v>407</v>
      </c>
      <c r="X2597" s="336" t="s">
        <v>7223</v>
      </c>
      <c r="Y2597" s="336" t="s">
        <v>7211</v>
      </c>
    </row>
    <row r="2598" spans="22:25" x14ac:dyDescent="0.25">
      <c r="V2598" s="336" t="s">
        <v>292</v>
      </c>
      <c r="W2598" s="336" t="s">
        <v>427</v>
      </c>
      <c r="X2598" s="336" t="s">
        <v>7224</v>
      </c>
      <c r="Y2598" s="336" t="s">
        <v>7211</v>
      </c>
    </row>
    <row r="2599" spans="22:25" x14ac:dyDescent="0.25">
      <c r="V2599" s="336" t="s">
        <v>292</v>
      </c>
      <c r="W2599" s="336" t="s">
        <v>4594</v>
      </c>
      <c r="X2599" s="336" t="s">
        <v>7225</v>
      </c>
      <c r="Y2599" s="336" t="s">
        <v>7211</v>
      </c>
    </row>
    <row r="2600" spans="22:25" x14ac:dyDescent="0.25">
      <c r="V2600" s="336" t="s">
        <v>292</v>
      </c>
      <c r="W2600" s="336" t="s">
        <v>429</v>
      </c>
      <c r="X2600" s="336" t="s">
        <v>7226</v>
      </c>
      <c r="Y2600" s="336" t="s">
        <v>7211</v>
      </c>
    </row>
    <row r="2601" spans="22:25" x14ac:dyDescent="0.25">
      <c r="V2601" s="336" t="s">
        <v>292</v>
      </c>
      <c r="W2601" s="336" t="s">
        <v>6481</v>
      </c>
      <c r="X2601" s="336" t="s">
        <v>7227</v>
      </c>
      <c r="Y2601" s="336" t="s">
        <v>7211</v>
      </c>
    </row>
    <row r="2602" spans="22:25" x14ac:dyDescent="0.25">
      <c r="V2602" s="336" t="s">
        <v>294</v>
      </c>
      <c r="W2602" s="336" t="s">
        <v>2585</v>
      </c>
      <c r="X2602" s="336" t="s">
        <v>7228</v>
      </c>
      <c r="Y2602" s="336" t="s">
        <v>3827</v>
      </c>
    </row>
    <row r="2603" spans="22:25" x14ac:dyDescent="0.25">
      <c r="V2603" s="336" t="s">
        <v>294</v>
      </c>
      <c r="W2603" s="336" t="s">
        <v>43</v>
      </c>
      <c r="X2603" s="336" t="s">
        <v>7229</v>
      </c>
      <c r="Y2603" s="336" t="s">
        <v>1480</v>
      </c>
    </row>
    <row r="2604" spans="22:25" x14ac:dyDescent="0.25">
      <c r="V2604" s="336" t="s">
        <v>294</v>
      </c>
      <c r="W2604" s="336" t="s">
        <v>33</v>
      </c>
      <c r="X2604" s="336" t="s">
        <v>7230</v>
      </c>
      <c r="Y2604" s="336" t="s">
        <v>1480</v>
      </c>
    </row>
    <row r="2605" spans="22:25" x14ac:dyDescent="0.25">
      <c r="V2605" s="336" t="s">
        <v>294</v>
      </c>
      <c r="W2605" s="336" t="s">
        <v>46</v>
      </c>
      <c r="X2605" s="336" t="s">
        <v>7231</v>
      </c>
      <c r="Y2605" s="336" t="s">
        <v>3827</v>
      </c>
    </row>
    <row r="2606" spans="22:25" x14ac:dyDescent="0.25">
      <c r="V2606" s="336" t="s">
        <v>294</v>
      </c>
      <c r="W2606" s="336" t="s">
        <v>31</v>
      </c>
      <c r="X2606" s="336" t="s">
        <v>7232</v>
      </c>
      <c r="Y2606" s="336" t="s">
        <v>3827</v>
      </c>
    </row>
    <row r="2607" spans="22:25" x14ac:dyDescent="0.25">
      <c r="V2607" s="336" t="s">
        <v>294</v>
      </c>
      <c r="W2607" s="336" t="s">
        <v>54</v>
      </c>
      <c r="X2607" s="336" t="s">
        <v>7233</v>
      </c>
      <c r="Y2607" s="336" t="s">
        <v>3827</v>
      </c>
    </row>
    <row r="2608" spans="22:25" x14ac:dyDescent="0.25">
      <c r="V2608" s="336" t="s">
        <v>294</v>
      </c>
      <c r="W2608" s="336" t="s">
        <v>59</v>
      </c>
      <c r="X2608" s="336" t="s">
        <v>7234</v>
      </c>
      <c r="Y2608" s="336" t="s">
        <v>3827</v>
      </c>
    </row>
    <row r="2609" spans="22:25" x14ac:dyDescent="0.25">
      <c r="V2609" s="336" t="s">
        <v>294</v>
      </c>
      <c r="W2609" s="336" t="s">
        <v>53</v>
      </c>
      <c r="X2609" s="336" t="s">
        <v>7235</v>
      </c>
      <c r="Y2609" s="336" t="s">
        <v>3827</v>
      </c>
    </row>
    <row r="2610" spans="22:25" x14ac:dyDescent="0.25">
      <c r="V2610" s="336" t="s">
        <v>294</v>
      </c>
      <c r="W2610" s="336" t="s">
        <v>68</v>
      </c>
      <c r="X2610" s="336" t="s">
        <v>7236</v>
      </c>
      <c r="Y2610" s="336" t="s">
        <v>3827</v>
      </c>
    </row>
    <row r="2611" spans="22:25" x14ac:dyDescent="0.25">
      <c r="V2611" s="336" t="s">
        <v>294</v>
      </c>
      <c r="W2611" s="336" t="s">
        <v>3251</v>
      </c>
      <c r="X2611" s="336" t="s">
        <v>7237</v>
      </c>
      <c r="Y2611" s="336" t="s">
        <v>3827</v>
      </c>
    </row>
    <row r="2612" spans="22:25" x14ac:dyDescent="0.25">
      <c r="V2612" s="336" t="s">
        <v>294</v>
      </c>
      <c r="W2612" s="336" t="s">
        <v>539</v>
      </c>
      <c r="X2612" s="336" t="s">
        <v>7238</v>
      </c>
      <c r="Y2612" s="336" t="s">
        <v>3827</v>
      </c>
    </row>
    <row r="2613" spans="22:25" x14ac:dyDescent="0.25">
      <c r="V2613" s="336" t="s">
        <v>294</v>
      </c>
      <c r="W2613" s="336" t="s">
        <v>71</v>
      </c>
      <c r="X2613" s="336" t="s">
        <v>7239</v>
      </c>
      <c r="Y2613" s="336" t="s">
        <v>1480</v>
      </c>
    </row>
    <row r="2614" spans="22:25" x14ac:dyDescent="0.25">
      <c r="V2614" s="336" t="s">
        <v>294</v>
      </c>
      <c r="W2614" s="336" t="s">
        <v>78</v>
      </c>
      <c r="X2614" s="336" t="s">
        <v>7240</v>
      </c>
      <c r="Y2614" s="336" t="s">
        <v>3827</v>
      </c>
    </row>
    <row r="2615" spans="22:25" x14ac:dyDescent="0.25">
      <c r="V2615" s="336" t="s">
        <v>294</v>
      </c>
      <c r="W2615" s="336" t="s">
        <v>7053</v>
      </c>
      <c r="X2615" s="336" t="s">
        <v>7241</v>
      </c>
      <c r="Y2615" s="336" t="s">
        <v>3827</v>
      </c>
    </row>
    <row r="2616" spans="22:25" x14ac:dyDescent="0.25">
      <c r="V2616" s="336" t="s">
        <v>294</v>
      </c>
      <c r="W2616" s="336" t="s">
        <v>2583</v>
      </c>
      <c r="X2616" s="336" t="s">
        <v>7242</v>
      </c>
      <c r="Y2616" s="336" t="s">
        <v>3827</v>
      </c>
    </row>
    <row r="2617" spans="22:25" x14ac:dyDescent="0.25">
      <c r="V2617" s="336" t="s">
        <v>294</v>
      </c>
      <c r="W2617" s="336" t="s">
        <v>7243</v>
      </c>
      <c r="X2617" s="336" t="s">
        <v>7244</v>
      </c>
      <c r="Y2617" s="336" t="s">
        <v>3827</v>
      </c>
    </row>
    <row r="2618" spans="22:25" x14ac:dyDescent="0.25">
      <c r="V2618" s="336" t="s">
        <v>294</v>
      </c>
      <c r="W2618" s="336" t="s">
        <v>5945</v>
      </c>
      <c r="X2618" s="336" t="s">
        <v>7245</v>
      </c>
      <c r="Y2618" s="336" t="s">
        <v>3827</v>
      </c>
    </row>
    <row r="2619" spans="22:25" x14ac:dyDescent="0.25">
      <c r="V2619" s="336" t="s">
        <v>294</v>
      </c>
      <c r="W2619" s="336" t="s">
        <v>544</v>
      </c>
      <c r="X2619" s="336" t="s">
        <v>7246</v>
      </c>
      <c r="Y2619" s="336" t="s">
        <v>3827</v>
      </c>
    </row>
    <row r="2620" spans="22:25" ht="45" x14ac:dyDescent="0.25">
      <c r="V2620" s="336" t="s">
        <v>294</v>
      </c>
      <c r="W2620" s="336" t="s">
        <v>94</v>
      </c>
      <c r="X2620" s="340" t="s">
        <v>7247</v>
      </c>
      <c r="Y2620" s="336" t="s">
        <v>7248</v>
      </c>
    </row>
    <row r="2621" spans="22:25" x14ac:dyDescent="0.25">
      <c r="V2621" s="336" t="s">
        <v>294</v>
      </c>
      <c r="W2621" s="336" t="s">
        <v>101</v>
      </c>
      <c r="X2621" s="336" t="s">
        <v>7249</v>
      </c>
      <c r="Y2621" s="336" t="s">
        <v>3827</v>
      </c>
    </row>
    <row r="2622" spans="22:25" x14ac:dyDescent="0.25">
      <c r="V2622" s="336" t="s">
        <v>294</v>
      </c>
      <c r="W2622" s="336" t="s">
        <v>4635</v>
      </c>
      <c r="X2622" s="336" t="s">
        <v>7250</v>
      </c>
      <c r="Y2622" s="336" t="s">
        <v>3827</v>
      </c>
    </row>
    <row r="2623" spans="22:25" x14ac:dyDescent="0.25">
      <c r="V2623" s="336" t="s">
        <v>294</v>
      </c>
      <c r="W2623" s="336" t="s">
        <v>557</v>
      </c>
      <c r="X2623" s="336" t="s">
        <v>7251</v>
      </c>
      <c r="Y2623" s="336" t="s">
        <v>3827</v>
      </c>
    </row>
    <row r="2624" spans="22:25" x14ac:dyDescent="0.25">
      <c r="V2624" s="336" t="s">
        <v>294</v>
      </c>
      <c r="W2624" s="336" t="s">
        <v>5281</v>
      </c>
      <c r="X2624" s="336" t="s">
        <v>7252</v>
      </c>
      <c r="Y2624" s="336" t="s">
        <v>3827</v>
      </c>
    </row>
    <row r="2625" spans="22:25" x14ac:dyDescent="0.25">
      <c r="V2625" s="336" t="s">
        <v>294</v>
      </c>
      <c r="W2625" s="336" t="s">
        <v>346</v>
      </c>
      <c r="X2625" s="336" t="s">
        <v>7253</v>
      </c>
      <c r="Y2625" s="336" t="s">
        <v>3827</v>
      </c>
    </row>
    <row r="2626" spans="22:25" x14ac:dyDescent="0.25">
      <c r="V2626" s="336" t="s">
        <v>294</v>
      </c>
      <c r="W2626" s="336" t="s">
        <v>6097</v>
      </c>
      <c r="X2626" s="336" t="s">
        <v>7254</v>
      </c>
      <c r="Y2626" s="336" t="s">
        <v>3827</v>
      </c>
    </row>
    <row r="2627" spans="22:25" x14ac:dyDescent="0.25">
      <c r="V2627" s="336" t="s">
        <v>294</v>
      </c>
      <c r="W2627" s="336" t="s">
        <v>614</v>
      </c>
      <c r="X2627" s="336" t="s">
        <v>7255</v>
      </c>
      <c r="Y2627" s="336" t="s">
        <v>3827</v>
      </c>
    </row>
    <row r="2628" spans="22:25" x14ac:dyDescent="0.25">
      <c r="V2628" s="336" t="s">
        <v>294</v>
      </c>
      <c r="W2628" s="336" t="s">
        <v>391</v>
      </c>
      <c r="X2628" s="336" t="s">
        <v>7256</v>
      </c>
      <c r="Y2628" s="336" t="s">
        <v>3827</v>
      </c>
    </row>
    <row r="2629" spans="22:25" x14ac:dyDescent="0.25">
      <c r="V2629" s="336" t="s">
        <v>294</v>
      </c>
      <c r="W2629" s="336" t="s">
        <v>621</v>
      </c>
      <c r="X2629" s="336" t="s">
        <v>7257</v>
      </c>
      <c r="Y2629" s="336" t="s">
        <v>3827</v>
      </c>
    </row>
    <row r="2630" spans="22:25" x14ac:dyDescent="0.25">
      <c r="V2630" s="336" t="s">
        <v>294</v>
      </c>
      <c r="W2630" s="336" t="s">
        <v>407</v>
      </c>
      <c r="X2630" s="336" t="s">
        <v>7258</v>
      </c>
      <c r="Y2630" s="336" t="s">
        <v>3827</v>
      </c>
    </row>
    <row r="2631" spans="22:25" x14ac:dyDescent="0.25">
      <c r="V2631" s="336" t="s">
        <v>294</v>
      </c>
      <c r="W2631" s="336" t="s">
        <v>415</v>
      </c>
      <c r="X2631" s="336" t="s">
        <v>7259</v>
      </c>
      <c r="Y2631" s="336" t="s">
        <v>3827</v>
      </c>
    </row>
    <row r="2632" spans="22:25" x14ac:dyDescent="0.25">
      <c r="V2632" s="336" t="s">
        <v>294</v>
      </c>
      <c r="W2632" s="336" t="s">
        <v>425</v>
      </c>
      <c r="X2632" s="336" t="s">
        <v>7260</v>
      </c>
      <c r="Y2632" s="336" t="s">
        <v>7261</v>
      </c>
    </row>
    <row r="2633" spans="22:25" x14ac:dyDescent="0.25">
      <c r="V2633" s="336" t="s">
        <v>294</v>
      </c>
      <c r="W2633" s="336" t="s">
        <v>427</v>
      </c>
      <c r="X2633" s="336" t="s">
        <v>7262</v>
      </c>
      <c r="Y2633" s="336" t="s">
        <v>3827</v>
      </c>
    </row>
    <row r="2634" spans="22:25" x14ac:dyDescent="0.25">
      <c r="V2634" s="336" t="s">
        <v>294</v>
      </c>
      <c r="W2634" s="336" t="s">
        <v>431</v>
      </c>
      <c r="X2634" s="336" t="s">
        <v>7263</v>
      </c>
      <c r="Y2634" s="336" t="s">
        <v>3827</v>
      </c>
    </row>
    <row r="2635" spans="22:25" x14ac:dyDescent="0.25">
      <c r="V2635" s="336" t="s">
        <v>294</v>
      </c>
      <c r="W2635" s="336" t="s">
        <v>81</v>
      </c>
      <c r="X2635" s="336" t="s">
        <v>7264</v>
      </c>
      <c r="Y2635" s="336" t="s">
        <v>3827</v>
      </c>
    </row>
    <row r="2636" spans="22:25" x14ac:dyDescent="0.25">
      <c r="V2636" s="336" t="s">
        <v>294</v>
      </c>
      <c r="W2636" s="336" t="s">
        <v>4860</v>
      </c>
      <c r="X2636" s="336" t="s">
        <v>7265</v>
      </c>
      <c r="Y2636" s="336" t="s">
        <v>3827</v>
      </c>
    </row>
    <row r="2637" spans="22:25" x14ac:dyDescent="0.25">
      <c r="V2637" s="336" t="s">
        <v>294</v>
      </c>
      <c r="W2637" s="336" t="s">
        <v>4424</v>
      </c>
      <c r="X2637" s="336" t="s">
        <v>7266</v>
      </c>
      <c r="Y2637" s="336" t="s">
        <v>3827</v>
      </c>
    </row>
    <row r="2638" spans="22:25" x14ac:dyDescent="0.25">
      <c r="V2638" s="336" t="s">
        <v>294</v>
      </c>
      <c r="W2638" s="336" t="s">
        <v>7267</v>
      </c>
      <c r="X2638" s="336" t="s">
        <v>7268</v>
      </c>
      <c r="Y2638" s="336" t="s">
        <v>3827</v>
      </c>
    </row>
    <row r="2639" spans="22:25" x14ac:dyDescent="0.25">
      <c r="V2639" s="336" t="s">
        <v>296</v>
      </c>
      <c r="W2639" s="336">
        <v>1</v>
      </c>
      <c r="X2639" s="336" t="s">
        <v>7269</v>
      </c>
      <c r="Y2639" s="336" t="s">
        <v>3379</v>
      </c>
    </row>
    <row r="2640" spans="22:25" x14ac:dyDescent="0.25">
      <c r="V2640" s="336" t="s">
        <v>296</v>
      </c>
      <c r="W2640" s="336">
        <v>2</v>
      </c>
      <c r="X2640" s="336" t="s">
        <v>7270</v>
      </c>
      <c r="Y2640" s="336" t="s">
        <v>3379</v>
      </c>
    </row>
    <row r="2641" spans="22:25" x14ac:dyDescent="0.25">
      <c r="V2641" s="336" t="s">
        <v>296</v>
      </c>
      <c r="W2641" s="336">
        <v>3</v>
      </c>
      <c r="X2641" s="336" t="s">
        <v>7271</v>
      </c>
      <c r="Y2641" s="336" t="s">
        <v>3379</v>
      </c>
    </row>
    <row r="2642" spans="22:25" x14ac:dyDescent="0.25">
      <c r="V2642" s="336" t="s">
        <v>296</v>
      </c>
      <c r="W2642" s="336">
        <v>4</v>
      </c>
      <c r="X2642" s="336" t="s">
        <v>7272</v>
      </c>
      <c r="Y2642" s="336" t="s">
        <v>3379</v>
      </c>
    </row>
    <row r="2643" spans="22:25" x14ac:dyDescent="0.25">
      <c r="V2643" s="336" t="s">
        <v>296</v>
      </c>
      <c r="W2643" s="336">
        <v>5</v>
      </c>
      <c r="X2643" s="336" t="s">
        <v>7273</v>
      </c>
      <c r="Y2643" s="336" t="s">
        <v>3379</v>
      </c>
    </row>
    <row r="2644" spans="22:25" x14ac:dyDescent="0.25">
      <c r="V2644" s="336" t="s">
        <v>296</v>
      </c>
      <c r="W2644" s="336">
        <v>6</v>
      </c>
      <c r="X2644" s="336" t="s">
        <v>7274</v>
      </c>
      <c r="Y2644" s="336" t="s">
        <v>3379</v>
      </c>
    </row>
    <row r="2645" spans="22:25" x14ac:dyDescent="0.25">
      <c r="V2645" s="336" t="s">
        <v>296</v>
      </c>
      <c r="W2645" s="336">
        <v>7</v>
      </c>
      <c r="X2645" s="336" t="s">
        <v>7275</v>
      </c>
      <c r="Y2645" s="336" t="s">
        <v>3379</v>
      </c>
    </row>
    <row r="2646" spans="22:25" x14ac:dyDescent="0.25">
      <c r="V2646" s="336" t="s">
        <v>296</v>
      </c>
      <c r="W2646" s="336">
        <v>8</v>
      </c>
      <c r="X2646" s="336" t="s">
        <v>7276</v>
      </c>
      <c r="Y2646" s="336" t="s">
        <v>3379</v>
      </c>
    </row>
    <row r="2647" spans="22:25" x14ac:dyDescent="0.25">
      <c r="V2647" s="336" t="s">
        <v>296</v>
      </c>
      <c r="W2647" s="336">
        <v>9</v>
      </c>
      <c r="X2647" s="336" t="s">
        <v>7277</v>
      </c>
      <c r="Y2647" s="336" t="s">
        <v>3379</v>
      </c>
    </row>
    <row r="2648" spans="22:25" x14ac:dyDescent="0.25">
      <c r="V2648" s="336" t="s">
        <v>296</v>
      </c>
      <c r="W2648" s="336">
        <v>10</v>
      </c>
      <c r="X2648" s="336" t="s">
        <v>7278</v>
      </c>
      <c r="Y2648" s="336" t="s">
        <v>3379</v>
      </c>
    </row>
    <row r="2649" spans="22:25" x14ac:dyDescent="0.25">
      <c r="V2649" s="336" t="s">
        <v>296</v>
      </c>
      <c r="W2649" s="336">
        <v>11</v>
      </c>
      <c r="X2649" s="336" t="s">
        <v>7279</v>
      </c>
      <c r="Y2649" s="336" t="s">
        <v>3379</v>
      </c>
    </row>
    <row r="2650" spans="22:25" x14ac:dyDescent="0.25">
      <c r="V2650" s="336" t="s">
        <v>296</v>
      </c>
      <c r="W2650" s="336">
        <v>12</v>
      </c>
      <c r="X2650" s="336" t="s">
        <v>7280</v>
      </c>
      <c r="Y2650" s="336" t="s">
        <v>3379</v>
      </c>
    </row>
    <row r="2651" spans="22:25" x14ac:dyDescent="0.25">
      <c r="V2651" s="336" t="s">
        <v>296</v>
      </c>
      <c r="W2651" s="336">
        <v>13</v>
      </c>
      <c r="X2651" s="336" t="s">
        <v>7281</v>
      </c>
      <c r="Y2651" s="336" t="s">
        <v>3379</v>
      </c>
    </row>
    <row r="2652" spans="22:25" x14ac:dyDescent="0.25">
      <c r="V2652" s="336" t="s">
        <v>296</v>
      </c>
      <c r="W2652" s="336">
        <v>14</v>
      </c>
      <c r="X2652" s="336" t="s">
        <v>7282</v>
      </c>
      <c r="Y2652" s="336" t="s">
        <v>3379</v>
      </c>
    </row>
    <row r="2653" spans="22:25" x14ac:dyDescent="0.25">
      <c r="V2653" s="336" t="s">
        <v>296</v>
      </c>
      <c r="W2653" s="336">
        <v>15</v>
      </c>
      <c r="X2653" s="336" t="s">
        <v>7283</v>
      </c>
      <c r="Y2653" s="336" t="s">
        <v>3379</v>
      </c>
    </row>
    <row r="2654" spans="22:25" x14ac:dyDescent="0.25">
      <c r="V2654" s="336" t="s">
        <v>296</v>
      </c>
      <c r="W2654" s="336">
        <v>16</v>
      </c>
      <c r="X2654" s="336" t="s">
        <v>7284</v>
      </c>
      <c r="Y2654" s="336" t="s">
        <v>3379</v>
      </c>
    </row>
    <row r="2655" spans="22:25" x14ac:dyDescent="0.25">
      <c r="V2655" s="336" t="s">
        <v>296</v>
      </c>
      <c r="W2655" s="336">
        <v>17</v>
      </c>
      <c r="X2655" s="336" t="s">
        <v>7285</v>
      </c>
      <c r="Y2655" s="336" t="s">
        <v>3379</v>
      </c>
    </row>
    <row r="2656" spans="22:25" x14ac:dyDescent="0.25">
      <c r="V2656" s="336" t="s">
        <v>296</v>
      </c>
      <c r="W2656" s="336">
        <v>18</v>
      </c>
      <c r="X2656" s="336" t="s">
        <v>7286</v>
      </c>
      <c r="Y2656" s="336" t="s">
        <v>3379</v>
      </c>
    </row>
    <row r="2657" spans="22:25" x14ac:dyDescent="0.25">
      <c r="V2657" s="336" t="s">
        <v>296</v>
      </c>
      <c r="W2657" s="336">
        <v>19</v>
      </c>
      <c r="X2657" s="336" t="s">
        <v>7287</v>
      </c>
      <c r="Y2657" s="336" t="s">
        <v>3379</v>
      </c>
    </row>
    <row r="2658" spans="22:25" x14ac:dyDescent="0.25">
      <c r="V2658" s="336" t="s">
        <v>296</v>
      </c>
      <c r="W2658" s="336">
        <v>20</v>
      </c>
      <c r="X2658" s="336" t="s">
        <v>7288</v>
      </c>
      <c r="Y2658" s="336" t="s">
        <v>3379</v>
      </c>
    </row>
    <row r="2659" spans="22:25" x14ac:dyDescent="0.25">
      <c r="V2659" s="336" t="s">
        <v>296</v>
      </c>
      <c r="W2659" s="336">
        <v>21</v>
      </c>
      <c r="X2659" s="336" t="s">
        <v>7289</v>
      </c>
      <c r="Y2659" s="336" t="s">
        <v>3379</v>
      </c>
    </row>
    <row r="2660" spans="22:25" x14ac:dyDescent="0.25">
      <c r="V2660" s="336" t="s">
        <v>296</v>
      </c>
      <c r="W2660" s="336">
        <v>22</v>
      </c>
      <c r="X2660" s="336" t="s">
        <v>7290</v>
      </c>
      <c r="Y2660" s="336" t="s">
        <v>3379</v>
      </c>
    </row>
    <row r="2661" spans="22:25" x14ac:dyDescent="0.25">
      <c r="V2661" s="336" t="s">
        <v>296</v>
      </c>
      <c r="W2661" s="336">
        <v>23</v>
      </c>
      <c r="X2661" s="336" t="s">
        <v>7291</v>
      </c>
      <c r="Y2661" s="336" t="s">
        <v>3379</v>
      </c>
    </row>
    <row r="2662" spans="22:25" x14ac:dyDescent="0.25">
      <c r="V2662" s="336" t="s">
        <v>300</v>
      </c>
      <c r="W2662" s="336" t="s">
        <v>2270</v>
      </c>
      <c r="X2662" s="336" t="s">
        <v>7292</v>
      </c>
      <c r="Y2662" s="336" t="s">
        <v>2611</v>
      </c>
    </row>
    <row r="2663" spans="22:25" x14ac:dyDescent="0.25">
      <c r="V2663" s="336" t="s">
        <v>300</v>
      </c>
      <c r="W2663" s="336" t="s">
        <v>2273</v>
      </c>
      <c r="X2663" s="336" t="s">
        <v>7293</v>
      </c>
      <c r="Y2663" s="336" t="s">
        <v>2611</v>
      </c>
    </row>
    <row r="2664" spans="22:25" x14ac:dyDescent="0.25">
      <c r="V2664" s="336" t="s">
        <v>300</v>
      </c>
      <c r="W2664" s="336" t="s">
        <v>2275</v>
      </c>
      <c r="X2664" s="336" t="s">
        <v>7294</v>
      </c>
      <c r="Y2664" s="336" t="s">
        <v>2611</v>
      </c>
    </row>
    <row r="2665" spans="22:25" x14ac:dyDescent="0.25">
      <c r="V2665" s="336" t="s">
        <v>300</v>
      </c>
      <c r="W2665" s="336" t="s">
        <v>3170</v>
      </c>
      <c r="X2665" s="336" t="s">
        <v>7295</v>
      </c>
      <c r="Y2665" s="336" t="s">
        <v>2611</v>
      </c>
    </row>
    <row r="2666" spans="22:25" x14ac:dyDescent="0.25">
      <c r="V2666" s="336" t="s">
        <v>300</v>
      </c>
      <c r="W2666" s="336" t="s">
        <v>3211</v>
      </c>
      <c r="X2666" s="336" t="s">
        <v>7296</v>
      </c>
      <c r="Y2666" s="336" t="s">
        <v>2611</v>
      </c>
    </row>
    <row r="2667" spans="22:25" x14ac:dyDescent="0.25">
      <c r="V2667" s="336" t="s">
        <v>300</v>
      </c>
      <c r="W2667" s="336" t="s">
        <v>3218</v>
      </c>
      <c r="X2667" s="336" t="s">
        <v>7297</v>
      </c>
      <c r="Y2667" s="336" t="s">
        <v>2611</v>
      </c>
    </row>
    <row r="2668" spans="22:25" x14ac:dyDescent="0.25">
      <c r="V2668" s="336" t="s">
        <v>302</v>
      </c>
      <c r="W2668" s="336" t="s">
        <v>7298</v>
      </c>
      <c r="X2668" s="336" t="s">
        <v>7299</v>
      </c>
      <c r="Y2668" s="336" t="s">
        <v>3379</v>
      </c>
    </row>
    <row r="2669" spans="22:25" x14ac:dyDescent="0.25">
      <c r="V2669" s="336" t="s">
        <v>302</v>
      </c>
      <c r="W2669" s="336" t="s">
        <v>7300</v>
      </c>
      <c r="X2669" s="336" t="s">
        <v>7301</v>
      </c>
      <c r="Y2669" s="336" t="s">
        <v>3379</v>
      </c>
    </row>
    <row r="2670" spans="22:25" x14ac:dyDescent="0.25">
      <c r="V2670" s="336" t="s">
        <v>302</v>
      </c>
      <c r="W2670" s="336" t="s">
        <v>7302</v>
      </c>
      <c r="X2670" s="336" t="s">
        <v>7303</v>
      </c>
      <c r="Y2670" s="336" t="s">
        <v>3379</v>
      </c>
    </row>
    <row r="2671" spans="22:25" x14ac:dyDescent="0.25">
      <c r="V2671" s="336" t="s">
        <v>302</v>
      </c>
      <c r="W2671" s="336" t="s">
        <v>7304</v>
      </c>
      <c r="X2671" s="336" t="s">
        <v>7305</v>
      </c>
      <c r="Y2671" s="336" t="s">
        <v>3379</v>
      </c>
    </row>
    <row r="2672" spans="22:25" x14ac:dyDescent="0.25">
      <c r="V2672" s="336" t="s">
        <v>302</v>
      </c>
      <c r="W2672" s="336" t="s">
        <v>7306</v>
      </c>
      <c r="X2672" s="336" t="s">
        <v>7307</v>
      </c>
      <c r="Y2672" s="336" t="s">
        <v>3379</v>
      </c>
    </row>
    <row r="2673" spans="22:25" x14ac:dyDescent="0.25">
      <c r="V2673" s="336" t="s">
        <v>302</v>
      </c>
      <c r="W2673" s="336" t="s">
        <v>7308</v>
      </c>
      <c r="X2673" s="336" t="s">
        <v>7309</v>
      </c>
      <c r="Y2673" s="336" t="s">
        <v>3379</v>
      </c>
    </row>
    <row r="2674" spans="22:25" x14ac:dyDescent="0.25">
      <c r="V2674" s="336" t="s">
        <v>302</v>
      </c>
      <c r="W2674" s="336" t="s">
        <v>7310</v>
      </c>
      <c r="X2674" s="336" t="s">
        <v>7311</v>
      </c>
      <c r="Y2674" s="336" t="s">
        <v>3379</v>
      </c>
    </row>
    <row r="2675" spans="22:25" x14ac:dyDescent="0.25">
      <c r="V2675" s="336" t="s">
        <v>302</v>
      </c>
      <c r="W2675" s="336" t="s">
        <v>7312</v>
      </c>
      <c r="X2675" s="336" t="s">
        <v>7313</v>
      </c>
      <c r="Y2675" s="336" t="s">
        <v>3379</v>
      </c>
    </row>
    <row r="2676" spans="22:25" x14ac:dyDescent="0.25">
      <c r="V2676" s="336" t="s">
        <v>302</v>
      </c>
      <c r="W2676" s="336" t="s">
        <v>7314</v>
      </c>
      <c r="X2676" s="336" t="s">
        <v>7315</v>
      </c>
      <c r="Y2676" s="336" t="s">
        <v>3379</v>
      </c>
    </row>
    <row r="2677" spans="22:25" x14ac:dyDescent="0.25">
      <c r="V2677" s="336" t="s">
        <v>302</v>
      </c>
      <c r="W2677" s="336" t="s">
        <v>7316</v>
      </c>
      <c r="X2677" s="336" t="s">
        <v>7317</v>
      </c>
      <c r="Y2677" s="336" t="s">
        <v>3379</v>
      </c>
    </row>
    <row r="2678" spans="22:25" x14ac:dyDescent="0.25">
      <c r="V2678" s="336" t="s">
        <v>302</v>
      </c>
      <c r="W2678" s="336" t="s">
        <v>3163</v>
      </c>
      <c r="X2678" s="336" t="s">
        <v>7318</v>
      </c>
      <c r="Y2678" s="336" t="s">
        <v>7319</v>
      </c>
    </row>
    <row r="2679" spans="22:25" x14ac:dyDescent="0.25">
      <c r="V2679" s="336" t="s">
        <v>302</v>
      </c>
      <c r="W2679" s="336" t="s">
        <v>7320</v>
      </c>
      <c r="X2679" s="336" t="s">
        <v>7321</v>
      </c>
      <c r="Y2679" s="336" t="s">
        <v>3379</v>
      </c>
    </row>
    <row r="2680" spans="22:25" x14ac:dyDescent="0.25">
      <c r="V2680" s="336" t="s">
        <v>302</v>
      </c>
      <c r="W2680" s="336" t="s">
        <v>7322</v>
      </c>
      <c r="X2680" s="336" t="s">
        <v>7323</v>
      </c>
      <c r="Y2680" s="336" t="s">
        <v>3379</v>
      </c>
    </row>
    <row r="2681" spans="22:25" x14ac:dyDescent="0.25">
      <c r="V2681" s="336" t="s">
        <v>302</v>
      </c>
      <c r="W2681" s="336" t="s">
        <v>7324</v>
      </c>
      <c r="X2681" s="336" t="s">
        <v>7325</v>
      </c>
      <c r="Y2681" s="336" t="s">
        <v>3379</v>
      </c>
    </row>
    <row r="2682" spans="22:25" x14ac:dyDescent="0.25">
      <c r="V2682" s="336" t="s">
        <v>302</v>
      </c>
      <c r="W2682" s="336" t="s">
        <v>7326</v>
      </c>
      <c r="X2682" s="336" t="s">
        <v>7327</v>
      </c>
      <c r="Y2682" s="336" t="s">
        <v>3379</v>
      </c>
    </row>
    <row r="2683" spans="22:25" x14ac:dyDescent="0.25">
      <c r="V2683" s="336" t="s">
        <v>302</v>
      </c>
      <c r="W2683" s="336" t="s">
        <v>3065</v>
      </c>
      <c r="X2683" s="336" t="s">
        <v>7328</v>
      </c>
      <c r="Y2683" s="336" t="s">
        <v>3379</v>
      </c>
    </row>
    <row r="2684" spans="22:25" x14ac:dyDescent="0.25">
      <c r="V2684" s="336" t="s">
        <v>302</v>
      </c>
      <c r="W2684" s="336" t="s">
        <v>7329</v>
      </c>
      <c r="X2684" s="336" t="s">
        <v>7330</v>
      </c>
      <c r="Y2684" s="336" t="s">
        <v>3379</v>
      </c>
    </row>
    <row r="2685" spans="22:25" x14ac:dyDescent="0.25">
      <c r="V2685" s="336" t="s">
        <v>302</v>
      </c>
      <c r="W2685" s="336" t="s">
        <v>7331</v>
      </c>
      <c r="X2685" s="336" t="s">
        <v>7332</v>
      </c>
      <c r="Y2685" s="336" t="s">
        <v>3379</v>
      </c>
    </row>
    <row r="2686" spans="22:25" x14ac:dyDescent="0.25">
      <c r="V2686" s="336" t="s">
        <v>302</v>
      </c>
      <c r="W2686" s="336" t="s">
        <v>7333</v>
      </c>
      <c r="X2686" s="336" t="s">
        <v>7334</v>
      </c>
      <c r="Y2686" s="336" t="s">
        <v>3379</v>
      </c>
    </row>
    <row r="2687" spans="22:25" x14ac:dyDescent="0.25">
      <c r="V2687" s="336" t="s">
        <v>302</v>
      </c>
      <c r="W2687" s="336" t="s">
        <v>7335</v>
      </c>
      <c r="X2687" s="336" t="s">
        <v>7336</v>
      </c>
      <c r="Y2687" s="336" t="s">
        <v>3379</v>
      </c>
    </row>
    <row r="2688" spans="22:25" x14ac:dyDescent="0.25">
      <c r="V2688" s="336" t="s">
        <v>302</v>
      </c>
      <c r="W2688" s="336" t="s">
        <v>7337</v>
      </c>
      <c r="X2688" s="336" t="s">
        <v>7338</v>
      </c>
      <c r="Y2688" s="336" t="s">
        <v>3379</v>
      </c>
    </row>
    <row r="2689" spans="22:25" x14ac:dyDescent="0.25">
      <c r="V2689" s="336" t="s">
        <v>302</v>
      </c>
      <c r="W2689" s="336" t="s">
        <v>3211</v>
      </c>
      <c r="X2689" s="336" t="s">
        <v>7339</v>
      </c>
      <c r="Y2689" s="336" t="s">
        <v>7319</v>
      </c>
    </row>
    <row r="2690" spans="22:25" x14ac:dyDescent="0.25">
      <c r="V2690" s="336" t="s">
        <v>302</v>
      </c>
      <c r="W2690" s="336" t="s">
        <v>7340</v>
      </c>
      <c r="X2690" s="336" t="s">
        <v>7341</v>
      </c>
      <c r="Y2690" s="336" t="s">
        <v>3379</v>
      </c>
    </row>
    <row r="2691" spans="22:25" x14ac:dyDescent="0.25">
      <c r="V2691" s="336" t="s">
        <v>302</v>
      </c>
      <c r="W2691" s="336" t="s">
        <v>7342</v>
      </c>
      <c r="X2691" s="336" t="s">
        <v>7343</v>
      </c>
      <c r="Y2691" s="336" t="s">
        <v>3379</v>
      </c>
    </row>
    <row r="2692" spans="22:25" x14ac:dyDescent="0.25">
      <c r="V2692" s="336" t="s">
        <v>302</v>
      </c>
      <c r="W2692" s="336" t="s">
        <v>7344</v>
      </c>
      <c r="X2692" s="336" t="s">
        <v>7345</v>
      </c>
      <c r="Y2692" s="336" t="s">
        <v>3379</v>
      </c>
    </row>
    <row r="2693" spans="22:25" x14ac:dyDescent="0.25">
      <c r="V2693" s="336" t="s">
        <v>302</v>
      </c>
      <c r="W2693" s="336" t="s">
        <v>7346</v>
      </c>
      <c r="X2693" s="336" t="s">
        <v>7347</v>
      </c>
      <c r="Y2693" s="336" t="s">
        <v>3379</v>
      </c>
    </row>
    <row r="2694" spans="22:25" x14ac:dyDescent="0.25">
      <c r="V2694" s="336" t="s">
        <v>304</v>
      </c>
      <c r="W2694" s="336">
        <v>2</v>
      </c>
      <c r="X2694" s="336" t="s">
        <v>7348</v>
      </c>
      <c r="Y2694" s="336" t="s">
        <v>3379</v>
      </c>
    </row>
    <row r="2695" spans="22:25" x14ac:dyDescent="0.25">
      <c r="V2695" s="336" t="s">
        <v>304</v>
      </c>
      <c r="W2695" s="336">
        <v>3</v>
      </c>
      <c r="X2695" s="336" t="s">
        <v>7349</v>
      </c>
      <c r="Y2695" s="336" t="s">
        <v>3379</v>
      </c>
    </row>
    <row r="2696" spans="22:25" x14ac:dyDescent="0.25">
      <c r="V2696" s="336" t="s">
        <v>304</v>
      </c>
      <c r="W2696" s="336">
        <v>4</v>
      </c>
      <c r="X2696" s="336" t="s">
        <v>7350</v>
      </c>
      <c r="Y2696" s="336" t="s">
        <v>3379</v>
      </c>
    </row>
    <row r="2697" spans="22:25" x14ac:dyDescent="0.25">
      <c r="V2697" s="336" t="s">
        <v>304</v>
      </c>
      <c r="W2697" s="336">
        <v>5</v>
      </c>
      <c r="X2697" s="336" t="s">
        <v>7351</v>
      </c>
      <c r="Y2697" s="336" t="s">
        <v>3379</v>
      </c>
    </row>
    <row r="2698" spans="22:25" x14ac:dyDescent="0.25">
      <c r="V2698" s="336" t="s">
        <v>304</v>
      </c>
      <c r="W2698" s="336">
        <v>6</v>
      </c>
      <c r="X2698" s="336" t="s">
        <v>7352</v>
      </c>
      <c r="Y2698" s="336" t="s">
        <v>3379</v>
      </c>
    </row>
    <row r="2699" spans="22:25" x14ac:dyDescent="0.25">
      <c r="V2699" s="336" t="s">
        <v>304</v>
      </c>
      <c r="W2699" s="336">
        <v>7</v>
      </c>
      <c r="X2699" s="336" t="s">
        <v>7353</v>
      </c>
      <c r="Y2699" s="336" t="s">
        <v>3379</v>
      </c>
    </row>
    <row r="2700" spans="22:25" x14ac:dyDescent="0.25">
      <c r="V2700" s="336" t="s">
        <v>304</v>
      </c>
      <c r="W2700" s="336">
        <v>8</v>
      </c>
      <c r="X2700" s="336" t="s">
        <v>7354</v>
      </c>
      <c r="Y2700" s="336" t="s">
        <v>3379</v>
      </c>
    </row>
    <row r="2701" spans="22:25" x14ac:dyDescent="0.25">
      <c r="V2701" s="336" t="s">
        <v>304</v>
      </c>
      <c r="W2701" s="336">
        <v>10</v>
      </c>
      <c r="X2701" s="336" t="s">
        <v>7355</v>
      </c>
      <c r="Y2701" s="336" t="s">
        <v>3379</v>
      </c>
    </row>
    <row r="2702" spans="22:25" x14ac:dyDescent="0.25">
      <c r="V2702" s="336" t="s">
        <v>304</v>
      </c>
      <c r="W2702" s="336">
        <v>11</v>
      </c>
      <c r="X2702" s="336" t="s">
        <v>7356</v>
      </c>
      <c r="Y2702" s="336" t="s">
        <v>3379</v>
      </c>
    </row>
    <row r="2703" spans="22:25" x14ac:dyDescent="0.25">
      <c r="V2703" s="336" t="s">
        <v>304</v>
      </c>
      <c r="W2703" s="336">
        <v>12</v>
      </c>
      <c r="X2703" s="336" t="s">
        <v>7357</v>
      </c>
      <c r="Y2703" s="336" t="s">
        <v>3379</v>
      </c>
    </row>
    <row r="2704" spans="22:25" x14ac:dyDescent="0.25">
      <c r="V2704" s="336" t="s">
        <v>304</v>
      </c>
      <c r="W2704" s="336">
        <v>13</v>
      </c>
      <c r="X2704" s="336" t="s">
        <v>7358</v>
      </c>
      <c r="Y2704" s="336" t="s">
        <v>3379</v>
      </c>
    </row>
    <row r="2705" spans="22:25" x14ac:dyDescent="0.25">
      <c r="V2705" s="336" t="s">
        <v>304</v>
      </c>
      <c r="W2705" s="336">
        <v>14</v>
      </c>
      <c r="X2705" s="336" t="s">
        <v>7359</v>
      </c>
      <c r="Y2705" s="336" t="s">
        <v>3379</v>
      </c>
    </row>
    <row r="2706" spans="22:25" x14ac:dyDescent="0.25">
      <c r="V2706" s="336" t="s">
        <v>304</v>
      </c>
      <c r="W2706" s="336">
        <v>16</v>
      </c>
      <c r="X2706" s="336" t="s">
        <v>7360</v>
      </c>
      <c r="Y2706" s="336" t="s">
        <v>3379</v>
      </c>
    </row>
    <row r="2707" spans="22:25" x14ac:dyDescent="0.25">
      <c r="V2707" s="336" t="s">
        <v>304</v>
      </c>
      <c r="W2707" s="336">
        <v>18</v>
      </c>
      <c r="X2707" s="336" t="s">
        <v>7361</v>
      </c>
      <c r="Y2707" s="336" t="s">
        <v>3379</v>
      </c>
    </row>
    <row r="2708" spans="22:25" x14ac:dyDescent="0.25">
      <c r="V2708" s="336" t="s">
        <v>304</v>
      </c>
      <c r="W2708" s="336">
        <v>19</v>
      </c>
      <c r="X2708" s="336" t="s">
        <v>7362</v>
      </c>
      <c r="Y2708" s="336" t="s">
        <v>3379</v>
      </c>
    </row>
    <row r="2709" spans="22:25" x14ac:dyDescent="0.25">
      <c r="V2709" s="336" t="s">
        <v>304</v>
      </c>
      <c r="W2709" s="336">
        <v>20</v>
      </c>
      <c r="X2709" s="336" t="s">
        <v>7363</v>
      </c>
      <c r="Y2709" s="336" t="s">
        <v>3379</v>
      </c>
    </row>
    <row r="2710" spans="22:25" x14ac:dyDescent="0.25">
      <c r="V2710" s="336" t="s">
        <v>304</v>
      </c>
      <c r="W2710" s="336">
        <v>21</v>
      </c>
      <c r="X2710" s="336" t="s">
        <v>7364</v>
      </c>
      <c r="Y2710" s="336" t="s">
        <v>3379</v>
      </c>
    </row>
    <row r="2711" spans="22:25" x14ac:dyDescent="0.25">
      <c r="V2711" s="336" t="s">
        <v>304</v>
      </c>
      <c r="W2711" s="336">
        <v>22</v>
      </c>
      <c r="X2711" s="336" t="s">
        <v>7365</v>
      </c>
      <c r="Y2711" s="336" t="s">
        <v>3379</v>
      </c>
    </row>
    <row r="2712" spans="22:25" x14ac:dyDescent="0.25">
      <c r="V2712" s="336" t="s">
        <v>304</v>
      </c>
      <c r="W2712" s="336">
        <v>23</v>
      </c>
      <c r="X2712" s="336" t="s">
        <v>7366</v>
      </c>
      <c r="Y2712" s="336" t="s">
        <v>3379</v>
      </c>
    </row>
    <row r="2713" spans="22:25" x14ac:dyDescent="0.25">
      <c r="V2713" s="336" t="s">
        <v>304</v>
      </c>
      <c r="W2713" s="336">
        <v>24</v>
      </c>
      <c r="X2713" s="336" t="s">
        <v>7367</v>
      </c>
      <c r="Y2713" s="336" t="s">
        <v>3379</v>
      </c>
    </row>
    <row r="2714" spans="22:25" x14ac:dyDescent="0.25">
      <c r="V2714" s="336" t="s">
        <v>304</v>
      </c>
      <c r="W2714" s="336">
        <v>25</v>
      </c>
      <c r="X2714" s="336" t="s">
        <v>7368</v>
      </c>
      <c r="Y2714" s="336" t="s">
        <v>3379</v>
      </c>
    </row>
    <row r="2715" spans="22:25" x14ac:dyDescent="0.25">
      <c r="V2715" s="336" t="s">
        <v>304</v>
      </c>
      <c r="W2715" s="336">
        <v>26</v>
      </c>
      <c r="X2715" s="336" t="s">
        <v>7369</v>
      </c>
      <c r="Y2715" s="336" t="s">
        <v>3379</v>
      </c>
    </row>
    <row r="2716" spans="22:25" x14ac:dyDescent="0.25">
      <c r="V2716" s="336" t="s">
        <v>304</v>
      </c>
      <c r="W2716" s="336">
        <v>27</v>
      </c>
      <c r="X2716" s="336" t="s">
        <v>7370</v>
      </c>
      <c r="Y2716" s="336" t="s">
        <v>3379</v>
      </c>
    </row>
    <row r="2717" spans="22:25" x14ac:dyDescent="0.25">
      <c r="V2717" s="336" t="s">
        <v>304</v>
      </c>
      <c r="W2717" s="336">
        <v>30</v>
      </c>
      <c r="X2717" s="336" t="s">
        <v>7371</v>
      </c>
      <c r="Y2717" s="336" t="s">
        <v>3379</v>
      </c>
    </row>
    <row r="2718" spans="22:25" x14ac:dyDescent="0.25">
      <c r="V2718" s="336" t="s">
        <v>304</v>
      </c>
      <c r="W2718" s="336">
        <v>32</v>
      </c>
      <c r="X2718" s="336" t="s">
        <v>7372</v>
      </c>
      <c r="Y2718" s="336" t="s">
        <v>3379</v>
      </c>
    </row>
    <row r="2719" spans="22:25" x14ac:dyDescent="0.25">
      <c r="V2719" s="336" t="s">
        <v>304</v>
      </c>
      <c r="W2719" s="336">
        <v>33</v>
      </c>
      <c r="X2719" s="336" t="s">
        <v>7373</v>
      </c>
      <c r="Y2719" s="336" t="s">
        <v>3379</v>
      </c>
    </row>
    <row r="2720" spans="22:25" x14ac:dyDescent="0.25">
      <c r="V2720" s="336" t="s">
        <v>304</v>
      </c>
      <c r="W2720" s="336">
        <v>34</v>
      </c>
      <c r="X2720" s="336" t="s">
        <v>7374</v>
      </c>
      <c r="Y2720" s="336" t="s">
        <v>3379</v>
      </c>
    </row>
    <row r="2721" spans="22:25" x14ac:dyDescent="0.25">
      <c r="V2721" s="336" t="s">
        <v>304</v>
      </c>
      <c r="W2721" s="336">
        <v>35</v>
      </c>
      <c r="X2721" s="336" t="s">
        <v>7375</v>
      </c>
      <c r="Y2721" s="336" t="s">
        <v>3379</v>
      </c>
    </row>
    <row r="2722" spans="22:25" x14ac:dyDescent="0.25">
      <c r="V2722" s="336" t="s">
        <v>304</v>
      </c>
      <c r="W2722" s="336">
        <v>36</v>
      </c>
      <c r="X2722" s="336" t="s">
        <v>7376</v>
      </c>
      <c r="Y2722" s="336" t="s">
        <v>3379</v>
      </c>
    </row>
    <row r="2723" spans="22:25" x14ac:dyDescent="0.25">
      <c r="V2723" s="336" t="s">
        <v>304</v>
      </c>
      <c r="W2723" s="336">
        <v>37</v>
      </c>
      <c r="X2723" s="336" t="s">
        <v>7377</v>
      </c>
      <c r="Y2723" s="336" t="s">
        <v>3379</v>
      </c>
    </row>
    <row r="2724" spans="22:25" x14ac:dyDescent="0.25">
      <c r="V2724" s="336" t="s">
        <v>304</v>
      </c>
      <c r="W2724" s="336">
        <v>40</v>
      </c>
      <c r="X2724" s="336" t="s">
        <v>7378</v>
      </c>
      <c r="Y2724" s="336" t="s">
        <v>3379</v>
      </c>
    </row>
    <row r="2725" spans="22:25" x14ac:dyDescent="0.25">
      <c r="V2725" s="336" t="s">
        <v>304</v>
      </c>
      <c r="W2725" s="336">
        <v>41</v>
      </c>
      <c r="X2725" s="336" t="s">
        <v>7379</v>
      </c>
      <c r="Y2725" s="336" t="s">
        <v>3379</v>
      </c>
    </row>
    <row r="2726" spans="22:25" x14ac:dyDescent="0.25">
      <c r="V2726" s="336" t="s">
        <v>304</v>
      </c>
      <c r="W2726" s="336">
        <v>42</v>
      </c>
      <c r="X2726" s="336" t="s">
        <v>7380</v>
      </c>
      <c r="Y2726" s="336" t="s">
        <v>3379</v>
      </c>
    </row>
    <row r="2727" spans="22:25" x14ac:dyDescent="0.25">
      <c r="V2727" s="336" t="s">
        <v>304</v>
      </c>
      <c r="W2727" s="336">
        <v>43</v>
      </c>
      <c r="X2727" s="336" t="s">
        <v>7381</v>
      </c>
      <c r="Y2727" s="336" t="s">
        <v>3379</v>
      </c>
    </row>
    <row r="2728" spans="22:25" x14ac:dyDescent="0.25">
      <c r="V2728" s="336" t="s">
        <v>304</v>
      </c>
      <c r="W2728" s="336">
        <v>44</v>
      </c>
      <c r="X2728" s="336" t="s">
        <v>7382</v>
      </c>
      <c r="Y2728" s="336" t="s">
        <v>3379</v>
      </c>
    </row>
    <row r="2729" spans="22:25" x14ac:dyDescent="0.25">
      <c r="V2729" s="336" t="s">
        <v>304</v>
      </c>
      <c r="W2729" s="336">
        <v>45</v>
      </c>
      <c r="X2729" s="336" t="s">
        <v>7383</v>
      </c>
      <c r="Y2729" s="336" t="s">
        <v>3379</v>
      </c>
    </row>
    <row r="2730" spans="22:25" x14ac:dyDescent="0.25">
      <c r="V2730" s="336" t="s">
        <v>304</v>
      </c>
      <c r="W2730" s="336">
        <v>46</v>
      </c>
      <c r="X2730" s="336" t="s">
        <v>7384</v>
      </c>
      <c r="Y2730" s="336" t="s">
        <v>3379</v>
      </c>
    </row>
    <row r="2731" spans="22:25" x14ac:dyDescent="0.25">
      <c r="V2731" s="336" t="s">
        <v>304</v>
      </c>
      <c r="W2731" s="336">
        <v>47</v>
      </c>
      <c r="X2731" s="336" t="s">
        <v>7385</v>
      </c>
      <c r="Y2731" s="336" t="s">
        <v>3379</v>
      </c>
    </row>
    <row r="2732" spans="22:25" x14ac:dyDescent="0.25">
      <c r="V2732" s="336" t="s">
        <v>304</v>
      </c>
      <c r="W2732" s="336">
        <v>48</v>
      </c>
      <c r="X2732" s="336" t="s">
        <v>7386</v>
      </c>
      <c r="Y2732" s="336" t="s">
        <v>3379</v>
      </c>
    </row>
    <row r="2733" spans="22:25" x14ac:dyDescent="0.25">
      <c r="V2733" s="336" t="s">
        <v>304</v>
      </c>
      <c r="W2733" s="336">
        <v>49</v>
      </c>
      <c r="X2733" s="336" t="s">
        <v>7387</v>
      </c>
      <c r="Y2733" s="336" t="s">
        <v>3379</v>
      </c>
    </row>
    <row r="2734" spans="22:25" x14ac:dyDescent="0.25">
      <c r="V2734" s="336" t="s">
        <v>304</v>
      </c>
      <c r="W2734" s="336">
        <v>50</v>
      </c>
      <c r="X2734" s="336" t="s">
        <v>7388</v>
      </c>
      <c r="Y2734" s="336" t="s">
        <v>3379</v>
      </c>
    </row>
    <row r="2735" spans="22:25" x14ac:dyDescent="0.25">
      <c r="V2735" s="336" t="s">
        <v>304</v>
      </c>
      <c r="W2735" s="336">
        <v>51</v>
      </c>
      <c r="X2735" s="336" t="s">
        <v>7389</v>
      </c>
      <c r="Y2735" s="336" t="s">
        <v>3379</v>
      </c>
    </row>
    <row r="2736" spans="22:25" x14ac:dyDescent="0.25">
      <c r="V2736" s="336" t="s">
        <v>304</v>
      </c>
      <c r="W2736" s="336">
        <v>52</v>
      </c>
      <c r="X2736" s="336" t="s">
        <v>7390</v>
      </c>
      <c r="Y2736" s="336" t="s">
        <v>3379</v>
      </c>
    </row>
    <row r="2737" spans="22:25" x14ac:dyDescent="0.25">
      <c r="V2737" s="336" t="s">
        <v>304</v>
      </c>
      <c r="W2737" s="336">
        <v>53</v>
      </c>
      <c r="X2737" s="336" t="s">
        <v>7391</v>
      </c>
      <c r="Y2737" s="336" t="s">
        <v>3379</v>
      </c>
    </row>
    <row r="2738" spans="22:25" x14ac:dyDescent="0.25">
      <c r="V2738" s="336" t="s">
        <v>304</v>
      </c>
      <c r="W2738" s="336">
        <v>54</v>
      </c>
      <c r="X2738" s="336" t="s">
        <v>7392</v>
      </c>
      <c r="Y2738" s="336" t="s">
        <v>3379</v>
      </c>
    </row>
    <row r="2739" spans="22:25" x14ac:dyDescent="0.25">
      <c r="V2739" s="336" t="s">
        <v>304</v>
      </c>
      <c r="W2739" s="336">
        <v>55</v>
      </c>
      <c r="X2739" s="336" t="s">
        <v>7393</v>
      </c>
      <c r="Y2739" s="336" t="s">
        <v>3379</v>
      </c>
    </row>
    <row r="2740" spans="22:25" x14ac:dyDescent="0.25">
      <c r="V2740" s="336" t="s">
        <v>304</v>
      </c>
      <c r="W2740" s="336">
        <v>56</v>
      </c>
      <c r="X2740" s="336" t="s">
        <v>7394</v>
      </c>
      <c r="Y2740" s="336" t="s">
        <v>3379</v>
      </c>
    </row>
    <row r="2741" spans="22:25" x14ac:dyDescent="0.25">
      <c r="V2741" s="336" t="s">
        <v>304</v>
      </c>
      <c r="W2741" s="336">
        <v>58</v>
      </c>
      <c r="X2741" s="336" t="s">
        <v>7395</v>
      </c>
      <c r="Y2741" s="336" t="s">
        <v>3379</v>
      </c>
    </row>
    <row r="2742" spans="22:25" x14ac:dyDescent="0.25">
      <c r="V2742" s="336" t="s">
        <v>304</v>
      </c>
      <c r="W2742" s="336">
        <v>59</v>
      </c>
      <c r="X2742" s="336" t="s">
        <v>7396</v>
      </c>
      <c r="Y2742" s="336" t="s">
        <v>3379</v>
      </c>
    </row>
    <row r="2743" spans="22:25" x14ac:dyDescent="0.25">
      <c r="V2743" s="336" t="s">
        <v>304</v>
      </c>
      <c r="W2743" s="336">
        <v>60</v>
      </c>
      <c r="X2743" s="336" t="s">
        <v>7397</v>
      </c>
      <c r="Y2743" s="336" t="s">
        <v>3379</v>
      </c>
    </row>
    <row r="2744" spans="22:25" x14ac:dyDescent="0.25">
      <c r="V2744" s="336" t="s">
        <v>304</v>
      </c>
      <c r="W2744" s="336">
        <v>61</v>
      </c>
      <c r="X2744" s="336" t="s">
        <v>7398</v>
      </c>
      <c r="Y2744" s="336" t="s">
        <v>3379</v>
      </c>
    </row>
    <row r="2745" spans="22:25" x14ac:dyDescent="0.25">
      <c r="V2745" s="336" t="s">
        <v>304</v>
      </c>
      <c r="W2745" s="336">
        <v>62</v>
      </c>
      <c r="X2745" s="336" t="s">
        <v>7399</v>
      </c>
      <c r="Y2745" s="336" t="s">
        <v>3379</v>
      </c>
    </row>
    <row r="2746" spans="22:25" x14ac:dyDescent="0.25">
      <c r="V2746" s="336" t="s">
        <v>304</v>
      </c>
      <c r="W2746" s="336">
        <v>63</v>
      </c>
      <c r="X2746" s="336" t="s">
        <v>7400</v>
      </c>
      <c r="Y2746" s="336" t="s">
        <v>3379</v>
      </c>
    </row>
    <row r="2747" spans="22:25" x14ac:dyDescent="0.25">
      <c r="V2747" s="336" t="s">
        <v>304</v>
      </c>
      <c r="W2747" s="336">
        <v>64</v>
      </c>
      <c r="X2747" s="336" t="s">
        <v>7401</v>
      </c>
      <c r="Y2747" s="336" t="s">
        <v>3379</v>
      </c>
    </row>
    <row r="2748" spans="22:25" x14ac:dyDescent="0.25">
      <c r="V2748" s="336" t="s">
        <v>304</v>
      </c>
      <c r="W2748" s="336">
        <v>65</v>
      </c>
      <c r="X2748" s="336" t="s">
        <v>7402</v>
      </c>
      <c r="Y2748" s="336" t="s">
        <v>3379</v>
      </c>
    </row>
    <row r="2749" spans="22:25" x14ac:dyDescent="0.25">
      <c r="V2749" s="336" t="s">
        <v>304</v>
      </c>
      <c r="W2749" s="336">
        <v>66</v>
      </c>
      <c r="X2749" s="336" t="s">
        <v>7403</v>
      </c>
      <c r="Y2749" s="336" t="s">
        <v>3379</v>
      </c>
    </row>
    <row r="2750" spans="22:25" x14ac:dyDescent="0.25">
      <c r="V2750" s="336" t="s">
        <v>304</v>
      </c>
      <c r="W2750" s="336">
        <v>67</v>
      </c>
      <c r="X2750" s="336" t="s">
        <v>7404</v>
      </c>
      <c r="Y2750" s="336" t="s">
        <v>3379</v>
      </c>
    </row>
    <row r="2751" spans="22:25" x14ac:dyDescent="0.25">
      <c r="V2751" s="336" t="s">
        <v>304</v>
      </c>
      <c r="W2751" s="336">
        <v>69</v>
      </c>
      <c r="X2751" s="336" t="s">
        <v>7405</v>
      </c>
      <c r="Y2751" s="336" t="s">
        <v>3379</v>
      </c>
    </row>
    <row r="2752" spans="22:25" x14ac:dyDescent="0.25">
      <c r="V2752" s="336" t="s">
        <v>304</v>
      </c>
      <c r="W2752" s="336">
        <v>70</v>
      </c>
      <c r="X2752" s="336" t="s">
        <v>7406</v>
      </c>
      <c r="Y2752" s="336" t="s">
        <v>3379</v>
      </c>
    </row>
    <row r="2753" spans="22:25" x14ac:dyDescent="0.25">
      <c r="V2753" s="336" t="s">
        <v>304</v>
      </c>
      <c r="W2753" s="336">
        <v>71</v>
      </c>
      <c r="X2753" s="336" t="s">
        <v>7407</v>
      </c>
      <c r="Y2753" s="336" t="s">
        <v>3379</v>
      </c>
    </row>
    <row r="2754" spans="22:25" x14ac:dyDescent="0.25">
      <c r="V2754" s="336" t="s">
        <v>304</v>
      </c>
      <c r="W2754" s="336">
        <v>72</v>
      </c>
      <c r="X2754" s="336" t="s">
        <v>7408</v>
      </c>
      <c r="Y2754" s="336" t="s">
        <v>3379</v>
      </c>
    </row>
    <row r="2755" spans="22:25" x14ac:dyDescent="0.25">
      <c r="V2755" s="336" t="s">
        <v>304</v>
      </c>
      <c r="W2755" s="336">
        <v>73</v>
      </c>
      <c r="X2755" s="336" t="s">
        <v>7409</v>
      </c>
      <c r="Y2755" s="336" t="s">
        <v>3379</v>
      </c>
    </row>
    <row r="2756" spans="22:25" x14ac:dyDescent="0.25">
      <c r="V2756" s="336" t="s">
        <v>304</v>
      </c>
      <c r="W2756" s="336">
        <v>74</v>
      </c>
      <c r="X2756" s="336" t="s">
        <v>7410</v>
      </c>
      <c r="Y2756" s="336" t="s">
        <v>3379</v>
      </c>
    </row>
    <row r="2757" spans="22:25" x14ac:dyDescent="0.25">
      <c r="V2757" s="336" t="s">
        <v>304</v>
      </c>
      <c r="W2757" s="336">
        <v>75</v>
      </c>
      <c r="X2757" s="336" t="s">
        <v>7411</v>
      </c>
      <c r="Y2757" s="336" t="s">
        <v>3379</v>
      </c>
    </row>
    <row r="2758" spans="22:25" x14ac:dyDescent="0.25">
      <c r="V2758" s="336" t="s">
        <v>304</v>
      </c>
      <c r="W2758" s="336">
        <v>76</v>
      </c>
      <c r="X2758" s="336" t="s">
        <v>7412</v>
      </c>
      <c r="Y2758" s="336" t="s">
        <v>3379</v>
      </c>
    </row>
    <row r="2759" spans="22:25" x14ac:dyDescent="0.25">
      <c r="V2759" s="336" t="s">
        <v>304</v>
      </c>
      <c r="W2759" s="336">
        <v>78</v>
      </c>
      <c r="X2759" s="336" t="s">
        <v>7413</v>
      </c>
      <c r="Y2759" s="336" t="s">
        <v>3379</v>
      </c>
    </row>
    <row r="2760" spans="22:25" x14ac:dyDescent="0.25">
      <c r="V2760" s="336" t="s">
        <v>304</v>
      </c>
      <c r="W2760" s="336">
        <v>80</v>
      </c>
      <c r="X2760" s="336" t="s">
        <v>7414</v>
      </c>
      <c r="Y2760" s="336" t="s">
        <v>3379</v>
      </c>
    </row>
    <row r="2761" spans="22:25" x14ac:dyDescent="0.25">
      <c r="V2761" s="336" t="s">
        <v>304</v>
      </c>
      <c r="W2761" s="336">
        <v>81</v>
      </c>
      <c r="X2761" s="336" t="s">
        <v>7415</v>
      </c>
      <c r="Y2761" s="336" t="s">
        <v>3379</v>
      </c>
    </row>
    <row r="2762" spans="22:25" x14ac:dyDescent="0.25">
      <c r="V2762" s="336" t="s">
        <v>304</v>
      </c>
      <c r="W2762" s="336">
        <v>82</v>
      </c>
      <c r="X2762" s="336" t="s">
        <v>7416</v>
      </c>
      <c r="Y2762" s="336" t="s">
        <v>3379</v>
      </c>
    </row>
    <row r="2763" spans="22:25" x14ac:dyDescent="0.25">
      <c r="V2763" s="336" t="s">
        <v>304</v>
      </c>
      <c r="W2763" s="336">
        <v>83</v>
      </c>
      <c r="X2763" s="336" t="s">
        <v>7417</v>
      </c>
      <c r="Y2763" s="336" t="s">
        <v>3379</v>
      </c>
    </row>
    <row r="2764" spans="22:25" x14ac:dyDescent="0.25">
      <c r="V2764" s="336" t="s">
        <v>304</v>
      </c>
      <c r="W2764" s="336">
        <v>85</v>
      </c>
      <c r="X2764" s="336" t="s">
        <v>7418</v>
      </c>
      <c r="Y2764" s="336" t="s">
        <v>7419</v>
      </c>
    </row>
    <row r="2765" spans="22:25" x14ac:dyDescent="0.25">
      <c r="V2765" s="336" t="s">
        <v>306</v>
      </c>
      <c r="W2765" s="336">
        <v>1</v>
      </c>
      <c r="X2765" s="336" t="s">
        <v>7420</v>
      </c>
      <c r="Y2765" s="336" t="s">
        <v>2925</v>
      </c>
    </row>
    <row r="2766" spans="22:25" x14ac:dyDescent="0.25">
      <c r="V2766" s="336" t="s">
        <v>306</v>
      </c>
      <c r="W2766" s="336">
        <v>2</v>
      </c>
      <c r="X2766" s="336" t="s">
        <v>7421</v>
      </c>
      <c r="Y2766" s="336" t="s">
        <v>2925</v>
      </c>
    </row>
    <row r="2767" spans="22:25" x14ac:dyDescent="0.25">
      <c r="V2767" s="336" t="s">
        <v>306</v>
      </c>
      <c r="W2767" s="336">
        <v>3</v>
      </c>
      <c r="X2767" s="336" t="s">
        <v>7422</v>
      </c>
      <c r="Y2767" s="336" t="s">
        <v>2925</v>
      </c>
    </row>
    <row r="2768" spans="22:25" x14ac:dyDescent="0.25">
      <c r="V2768" s="336" t="s">
        <v>306</v>
      </c>
      <c r="W2768" s="336">
        <v>4</v>
      </c>
      <c r="X2768" s="336" t="s">
        <v>7423</v>
      </c>
      <c r="Y2768" s="336" t="s">
        <v>2925</v>
      </c>
    </row>
    <row r="2769" spans="22:25" x14ac:dyDescent="0.25">
      <c r="V2769" s="336" t="s">
        <v>306</v>
      </c>
      <c r="W2769" s="336">
        <v>5</v>
      </c>
      <c r="X2769" s="336" t="s">
        <v>7424</v>
      </c>
      <c r="Y2769" s="336" t="s">
        <v>2925</v>
      </c>
    </row>
    <row r="2770" spans="22:25" x14ac:dyDescent="0.25">
      <c r="V2770" s="336" t="s">
        <v>306</v>
      </c>
      <c r="W2770" s="336">
        <v>6</v>
      </c>
      <c r="X2770" s="336" t="s">
        <v>7425</v>
      </c>
      <c r="Y2770" s="336" t="s">
        <v>2925</v>
      </c>
    </row>
    <row r="2771" spans="22:25" x14ac:dyDescent="0.25">
      <c r="V2771" s="336" t="s">
        <v>306</v>
      </c>
      <c r="W2771" s="336">
        <v>7</v>
      </c>
      <c r="X2771" s="336" t="s">
        <v>7426</v>
      </c>
      <c r="Y2771" s="336" t="s">
        <v>2925</v>
      </c>
    </row>
    <row r="2772" spans="22:25" x14ac:dyDescent="0.25">
      <c r="V2772" s="336" t="s">
        <v>306</v>
      </c>
      <c r="W2772" s="336">
        <v>8</v>
      </c>
      <c r="X2772" s="336" t="s">
        <v>7427</v>
      </c>
      <c r="Y2772" s="336" t="s">
        <v>2925</v>
      </c>
    </row>
    <row r="2773" spans="22:25" x14ac:dyDescent="0.25">
      <c r="V2773" s="336" t="s">
        <v>306</v>
      </c>
      <c r="W2773" s="336" t="s">
        <v>7428</v>
      </c>
      <c r="X2773" s="336" t="s">
        <v>7429</v>
      </c>
      <c r="Y2773" s="336" t="s">
        <v>3827</v>
      </c>
    </row>
    <row r="2774" spans="22:25" x14ac:dyDescent="0.25">
      <c r="V2774" s="336" t="s">
        <v>308</v>
      </c>
      <c r="W2774" s="336">
        <v>1</v>
      </c>
      <c r="X2774" s="336" t="s">
        <v>7430</v>
      </c>
      <c r="Y2774" s="336" t="s">
        <v>2925</v>
      </c>
    </row>
    <row r="2775" spans="22:25" x14ac:dyDescent="0.25">
      <c r="V2775" s="336" t="s">
        <v>308</v>
      </c>
      <c r="W2775" s="336">
        <v>2</v>
      </c>
      <c r="X2775" s="336" t="s">
        <v>7431</v>
      </c>
      <c r="Y2775" s="336" t="s">
        <v>2925</v>
      </c>
    </row>
    <row r="2776" spans="22:25" x14ac:dyDescent="0.25">
      <c r="V2776" s="336" t="s">
        <v>308</v>
      </c>
      <c r="W2776" s="336">
        <v>3</v>
      </c>
      <c r="X2776" s="336" t="s">
        <v>7432</v>
      </c>
      <c r="Y2776" s="336" t="s">
        <v>2925</v>
      </c>
    </row>
    <row r="2777" spans="22:25" x14ac:dyDescent="0.25">
      <c r="V2777" s="336" t="s">
        <v>308</v>
      </c>
      <c r="W2777" s="336">
        <v>4</v>
      </c>
      <c r="X2777" s="336" t="s">
        <v>7433</v>
      </c>
      <c r="Y2777" s="336" t="s">
        <v>2925</v>
      </c>
    </row>
    <row r="2778" spans="22:25" x14ac:dyDescent="0.25">
      <c r="V2778" s="336" t="s">
        <v>308</v>
      </c>
      <c r="W2778" s="336">
        <v>5</v>
      </c>
      <c r="X2778" s="336" t="s">
        <v>7434</v>
      </c>
      <c r="Y2778" s="336" t="s">
        <v>2925</v>
      </c>
    </row>
    <row r="2779" spans="22:25" x14ac:dyDescent="0.25">
      <c r="V2779" s="336" t="s">
        <v>308</v>
      </c>
      <c r="W2779" s="336">
        <v>6</v>
      </c>
      <c r="X2779" s="336" t="s">
        <v>7435</v>
      </c>
      <c r="Y2779" s="336" t="s">
        <v>2925</v>
      </c>
    </row>
    <row r="2780" spans="22:25" x14ac:dyDescent="0.25">
      <c r="V2780" s="336" t="s">
        <v>308</v>
      </c>
      <c r="W2780" s="336">
        <v>7</v>
      </c>
      <c r="X2780" s="336" t="s">
        <v>7436</v>
      </c>
      <c r="Y2780" s="336" t="s">
        <v>2925</v>
      </c>
    </row>
    <row r="2781" spans="22:25" x14ac:dyDescent="0.25">
      <c r="V2781" s="336" t="s">
        <v>308</v>
      </c>
      <c r="W2781" s="336">
        <v>11</v>
      </c>
      <c r="X2781" s="336" t="s">
        <v>7437</v>
      </c>
      <c r="Y2781" s="336" t="s">
        <v>521</v>
      </c>
    </row>
    <row r="2782" spans="22:25" x14ac:dyDescent="0.25">
      <c r="V2782" s="336" t="s">
        <v>308</v>
      </c>
      <c r="W2782" s="336">
        <v>12</v>
      </c>
      <c r="X2782" s="336" t="s">
        <v>7438</v>
      </c>
      <c r="Y2782" s="336" t="s">
        <v>521</v>
      </c>
    </row>
    <row r="2783" spans="22:25" x14ac:dyDescent="0.25">
      <c r="V2783" s="336" t="s">
        <v>308</v>
      </c>
      <c r="W2783" s="336">
        <v>13</v>
      </c>
      <c r="X2783" s="336" t="s">
        <v>7439</v>
      </c>
      <c r="Y2783" s="336" t="s">
        <v>521</v>
      </c>
    </row>
    <row r="2784" spans="22:25" x14ac:dyDescent="0.25">
      <c r="V2784" s="336" t="s">
        <v>308</v>
      </c>
      <c r="W2784" s="336">
        <v>14</v>
      </c>
      <c r="X2784" s="336" t="s">
        <v>7440</v>
      </c>
      <c r="Y2784" s="336" t="s">
        <v>521</v>
      </c>
    </row>
    <row r="2785" spans="22:25" x14ac:dyDescent="0.25">
      <c r="V2785" s="336" t="s">
        <v>308</v>
      </c>
      <c r="W2785" s="336">
        <v>15</v>
      </c>
      <c r="X2785" s="336" t="s">
        <v>7441</v>
      </c>
      <c r="Y2785" s="336" t="s">
        <v>521</v>
      </c>
    </row>
    <row r="2786" spans="22:25" x14ac:dyDescent="0.25">
      <c r="V2786" s="336" t="s">
        <v>308</v>
      </c>
      <c r="W2786" s="336">
        <v>16</v>
      </c>
      <c r="X2786" s="336" t="s">
        <v>7442</v>
      </c>
      <c r="Y2786" s="336" t="s">
        <v>521</v>
      </c>
    </row>
    <row r="2787" spans="22:25" x14ac:dyDescent="0.25">
      <c r="V2787" s="336" t="s">
        <v>308</v>
      </c>
      <c r="W2787" s="336">
        <v>17</v>
      </c>
      <c r="X2787" s="336" t="s">
        <v>7443</v>
      </c>
      <c r="Y2787" s="336" t="s">
        <v>521</v>
      </c>
    </row>
    <row r="2788" spans="22:25" x14ac:dyDescent="0.25">
      <c r="V2788" s="336" t="s">
        <v>308</v>
      </c>
      <c r="W2788" s="336">
        <v>18</v>
      </c>
      <c r="X2788" s="336" t="s">
        <v>7444</v>
      </c>
      <c r="Y2788" s="336" t="s">
        <v>6264</v>
      </c>
    </row>
    <row r="2789" spans="22:25" x14ac:dyDescent="0.25">
      <c r="V2789" s="336" t="s">
        <v>310</v>
      </c>
      <c r="W2789" s="336">
        <v>35</v>
      </c>
      <c r="X2789" s="336" t="s">
        <v>7445</v>
      </c>
      <c r="Y2789" s="336" t="s">
        <v>2611</v>
      </c>
    </row>
    <row r="2790" spans="22:25" x14ac:dyDescent="0.25">
      <c r="V2790" s="336" t="s">
        <v>310</v>
      </c>
      <c r="W2790" s="336">
        <v>37</v>
      </c>
      <c r="X2790" s="336" t="s">
        <v>7446</v>
      </c>
      <c r="Y2790" s="336" t="s">
        <v>2611</v>
      </c>
    </row>
    <row r="2791" spans="22:25" x14ac:dyDescent="0.25">
      <c r="V2791" s="336" t="s">
        <v>310</v>
      </c>
      <c r="W2791" s="336">
        <v>39</v>
      </c>
      <c r="X2791" s="336" t="s">
        <v>7447</v>
      </c>
      <c r="Y2791" s="336" t="s">
        <v>2611</v>
      </c>
    </row>
    <row r="2792" spans="22:25" x14ac:dyDescent="0.25">
      <c r="V2792" s="336" t="s">
        <v>310</v>
      </c>
      <c r="W2792" s="336">
        <v>41</v>
      </c>
      <c r="X2792" s="336" t="s">
        <v>7448</v>
      </c>
      <c r="Y2792" s="336" t="s">
        <v>2611</v>
      </c>
    </row>
    <row r="2793" spans="22:25" x14ac:dyDescent="0.25">
      <c r="V2793" s="336" t="s">
        <v>310</v>
      </c>
      <c r="W2793" s="336">
        <v>43</v>
      </c>
      <c r="X2793" s="336" t="s">
        <v>7449</v>
      </c>
      <c r="Y2793" s="336" t="s">
        <v>2611</v>
      </c>
    </row>
    <row r="2794" spans="22:25" x14ac:dyDescent="0.25">
      <c r="V2794" s="336" t="s">
        <v>310</v>
      </c>
      <c r="W2794" s="336">
        <v>46</v>
      </c>
      <c r="X2794" s="336" t="s">
        <v>7450</v>
      </c>
      <c r="Y2794" s="336" t="s">
        <v>2611</v>
      </c>
    </row>
    <row r="2795" spans="22:25" x14ac:dyDescent="0.25">
      <c r="V2795" s="336" t="s">
        <v>310</v>
      </c>
      <c r="W2795" s="336">
        <v>47</v>
      </c>
      <c r="X2795" s="336" t="s">
        <v>7451</v>
      </c>
      <c r="Y2795" s="336" t="s">
        <v>2611</v>
      </c>
    </row>
    <row r="2796" spans="22:25" x14ac:dyDescent="0.25">
      <c r="V2796" s="336" t="s">
        <v>310</v>
      </c>
      <c r="W2796" s="336">
        <v>49</v>
      </c>
      <c r="X2796" s="336" t="s">
        <v>7452</v>
      </c>
      <c r="Y2796" s="336" t="s">
        <v>2611</v>
      </c>
    </row>
    <row r="2797" spans="22:25" x14ac:dyDescent="0.25">
      <c r="V2797" s="336" t="s">
        <v>310</v>
      </c>
      <c r="W2797" s="336">
        <v>51</v>
      </c>
      <c r="X2797" s="336" t="s">
        <v>7453</v>
      </c>
      <c r="Y2797" s="336" t="s">
        <v>2611</v>
      </c>
    </row>
    <row r="2798" spans="22:25" x14ac:dyDescent="0.25">
      <c r="V2798" s="336" t="s">
        <v>310</v>
      </c>
      <c r="W2798" s="336">
        <v>53</v>
      </c>
      <c r="X2798" s="336" t="s">
        <v>7454</v>
      </c>
      <c r="Y2798" s="336" t="s">
        <v>2611</v>
      </c>
    </row>
    <row r="2799" spans="22:25" x14ac:dyDescent="0.25">
      <c r="V2799" s="336" t="s">
        <v>310</v>
      </c>
      <c r="W2799" s="336">
        <v>55</v>
      </c>
      <c r="X2799" s="336" t="s">
        <v>7455</v>
      </c>
      <c r="Y2799" s="336" t="s">
        <v>2611</v>
      </c>
    </row>
    <row r="2800" spans="22:25" x14ac:dyDescent="0.25">
      <c r="V2800" s="336" t="s">
        <v>310</v>
      </c>
      <c r="W2800" s="336">
        <v>57</v>
      </c>
      <c r="X2800" s="336" t="s">
        <v>7456</v>
      </c>
      <c r="Y2800" s="336" t="s">
        <v>2611</v>
      </c>
    </row>
    <row r="2801" spans="22:25" x14ac:dyDescent="0.25">
      <c r="V2801" s="336" t="s">
        <v>310</v>
      </c>
      <c r="W2801" s="336">
        <v>59</v>
      </c>
      <c r="X2801" s="336" t="s">
        <v>7457</v>
      </c>
      <c r="Y2801" s="336" t="s">
        <v>2611</v>
      </c>
    </row>
    <row r="2802" spans="22:25" x14ac:dyDescent="0.25">
      <c r="V2802" s="336" t="s">
        <v>310</v>
      </c>
      <c r="W2802" s="336">
        <v>61</v>
      </c>
      <c r="X2802" s="336" t="s">
        <v>7458</v>
      </c>
      <c r="Y2802" s="336" t="s">
        <v>2611</v>
      </c>
    </row>
    <row r="2803" spans="22:25" x14ac:dyDescent="0.25">
      <c r="V2803" s="336" t="s">
        <v>310</v>
      </c>
      <c r="W2803" s="336">
        <v>63</v>
      </c>
      <c r="X2803" s="336" t="s">
        <v>7459</v>
      </c>
      <c r="Y2803" s="336" t="s">
        <v>2611</v>
      </c>
    </row>
    <row r="2804" spans="22:25" x14ac:dyDescent="0.25">
      <c r="V2804" s="336" t="s">
        <v>310</v>
      </c>
      <c r="W2804" s="336">
        <v>64</v>
      </c>
      <c r="X2804" s="336" t="s">
        <v>7460</v>
      </c>
      <c r="Y2804" s="336" t="s">
        <v>2611</v>
      </c>
    </row>
    <row r="2805" spans="22:25" x14ac:dyDescent="0.25">
      <c r="V2805" s="336" t="s">
        <v>310</v>
      </c>
      <c r="W2805" s="336">
        <v>65</v>
      </c>
      <c r="X2805" s="336" t="s">
        <v>7461</v>
      </c>
      <c r="Y2805" s="336" t="s">
        <v>2611</v>
      </c>
    </row>
    <row r="2806" spans="22:25" x14ac:dyDescent="0.25">
      <c r="V2806" s="336" t="s">
        <v>310</v>
      </c>
      <c r="W2806" s="336">
        <v>67</v>
      </c>
      <c r="X2806" s="336" t="s">
        <v>7462</v>
      </c>
      <c r="Y2806" s="336" t="s">
        <v>2611</v>
      </c>
    </row>
    <row r="2807" spans="22:25" x14ac:dyDescent="0.25">
      <c r="V2807" s="336" t="s">
        <v>310</v>
      </c>
      <c r="W2807" s="336">
        <v>69</v>
      </c>
      <c r="X2807" s="336" t="s">
        <v>7463</v>
      </c>
      <c r="Y2807" s="336" t="s">
        <v>2611</v>
      </c>
    </row>
    <row r="2808" spans="22:25" x14ac:dyDescent="0.25">
      <c r="V2808" s="336" t="s">
        <v>310</v>
      </c>
      <c r="W2808" s="336">
        <v>71</v>
      </c>
      <c r="X2808" s="336" t="s">
        <v>7464</v>
      </c>
      <c r="Y2808" s="336" t="s">
        <v>2611</v>
      </c>
    </row>
    <row r="2809" spans="22:25" x14ac:dyDescent="0.25">
      <c r="V2809" s="336" t="s">
        <v>310</v>
      </c>
      <c r="W2809" s="336">
        <v>73</v>
      </c>
      <c r="X2809" s="336" t="s">
        <v>7465</v>
      </c>
      <c r="Y2809" s="336" t="s">
        <v>2611</v>
      </c>
    </row>
    <row r="2810" spans="22:25" x14ac:dyDescent="0.25">
      <c r="V2810" s="336" t="s">
        <v>310</v>
      </c>
      <c r="W2810" s="336">
        <v>1</v>
      </c>
      <c r="X2810" s="336" t="s">
        <v>7466</v>
      </c>
      <c r="Y2810" s="336" t="s">
        <v>7467</v>
      </c>
    </row>
    <row r="2811" spans="22:25" x14ac:dyDescent="0.25">
      <c r="V2811" s="336" t="s">
        <v>318</v>
      </c>
      <c r="W2811" s="336">
        <v>1</v>
      </c>
      <c r="X2811" s="336" t="s">
        <v>7468</v>
      </c>
      <c r="Y2811" s="336" t="s">
        <v>2925</v>
      </c>
    </row>
    <row r="2812" spans="22:25" x14ac:dyDescent="0.25">
      <c r="V2812" s="336" t="s">
        <v>318</v>
      </c>
      <c r="W2812" s="336">
        <v>2</v>
      </c>
      <c r="X2812" s="336" t="s">
        <v>7469</v>
      </c>
      <c r="Y2812" s="336" t="s">
        <v>2925</v>
      </c>
    </row>
    <row r="2813" spans="22:25" x14ac:dyDescent="0.25">
      <c r="V2813" s="336" t="s">
        <v>318</v>
      </c>
      <c r="W2813" s="336">
        <v>3</v>
      </c>
      <c r="X2813" s="336" t="s">
        <v>7470</v>
      </c>
      <c r="Y2813" s="336" t="s">
        <v>2925</v>
      </c>
    </row>
    <row r="2814" spans="22:25" x14ac:dyDescent="0.25">
      <c r="V2814" s="336" t="s">
        <v>318</v>
      </c>
      <c r="W2814" s="336">
        <v>4</v>
      </c>
      <c r="X2814" s="336" t="s">
        <v>7471</v>
      </c>
      <c r="Y2814" s="336" t="s">
        <v>2925</v>
      </c>
    </row>
    <row r="2815" spans="22:25" x14ac:dyDescent="0.25">
      <c r="V2815" s="336" t="s">
        <v>318</v>
      </c>
      <c r="W2815" s="336">
        <v>5</v>
      </c>
      <c r="X2815" s="336" t="s">
        <v>7472</v>
      </c>
      <c r="Y2815" s="336" t="s">
        <v>2925</v>
      </c>
    </row>
    <row r="2816" spans="22:25" x14ac:dyDescent="0.25">
      <c r="V2816" s="336" t="s">
        <v>318</v>
      </c>
      <c r="W2816" s="336">
        <v>6</v>
      </c>
      <c r="X2816" s="336" t="s">
        <v>7473</v>
      </c>
      <c r="Y2816" s="336" t="s">
        <v>2925</v>
      </c>
    </row>
    <row r="2817" spans="22:25" x14ac:dyDescent="0.25">
      <c r="V2817" s="336" t="s">
        <v>318</v>
      </c>
      <c r="W2817" s="336">
        <v>7</v>
      </c>
      <c r="X2817" s="336" t="s">
        <v>5120</v>
      </c>
      <c r="Y2817" s="336" t="s">
        <v>2925</v>
      </c>
    </row>
    <row r="2818" spans="22:25" x14ac:dyDescent="0.25">
      <c r="V2818" s="336" t="s">
        <v>318</v>
      </c>
      <c r="W2818" s="336">
        <v>8</v>
      </c>
      <c r="X2818" s="336" t="s">
        <v>7474</v>
      </c>
      <c r="Y2818" s="336" t="s">
        <v>2925</v>
      </c>
    </row>
    <row r="2819" spans="22:25" x14ac:dyDescent="0.25">
      <c r="V2819" s="336" t="s">
        <v>318</v>
      </c>
      <c r="W2819" s="336">
        <v>9</v>
      </c>
      <c r="X2819" s="336" t="s">
        <v>7475</v>
      </c>
      <c r="Y2819" s="336" t="s">
        <v>2925</v>
      </c>
    </row>
    <row r="2820" spans="22:25" x14ac:dyDescent="0.25">
      <c r="V2820" s="336" t="s">
        <v>318</v>
      </c>
      <c r="W2820" s="336">
        <v>10</v>
      </c>
      <c r="X2820" s="336" t="s">
        <v>7476</v>
      </c>
      <c r="Y2820" s="336" t="s">
        <v>2925</v>
      </c>
    </row>
    <row r="2821" spans="22:25" x14ac:dyDescent="0.25">
      <c r="V2821" s="336" t="s">
        <v>318</v>
      </c>
      <c r="W2821" s="336">
        <v>11</v>
      </c>
      <c r="X2821" s="336" t="s">
        <v>7477</v>
      </c>
      <c r="Y2821" s="336" t="s">
        <v>2925</v>
      </c>
    </row>
    <row r="2822" spans="22:25" x14ac:dyDescent="0.25">
      <c r="V2822" s="336" t="s">
        <v>318</v>
      </c>
      <c r="W2822" s="336">
        <v>12</v>
      </c>
      <c r="X2822" s="336" t="s">
        <v>7478</v>
      </c>
      <c r="Y2822" s="336" t="s">
        <v>2925</v>
      </c>
    </row>
    <row r="2823" spans="22:25" x14ac:dyDescent="0.25">
      <c r="V2823" s="336" t="s">
        <v>318</v>
      </c>
      <c r="W2823" s="336">
        <v>13</v>
      </c>
      <c r="X2823" s="336" t="s">
        <v>7479</v>
      </c>
      <c r="Y2823" s="336" t="s">
        <v>7480</v>
      </c>
    </row>
    <row r="2824" spans="22:25" x14ac:dyDescent="0.25">
      <c r="V2824" s="336" t="s">
        <v>318</v>
      </c>
      <c r="W2824" s="336">
        <v>14</v>
      </c>
      <c r="X2824" s="336" t="s">
        <v>7481</v>
      </c>
      <c r="Y2824" s="336" t="s">
        <v>7480</v>
      </c>
    </row>
    <row r="2825" spans="22:25" x14ac:dyDescent="0.25">
      <c r="V2825" s="336" t="s">
        <v>318</v>
      </c>
      <c r="W2825" s="336">
        <v>15</v>
      </c>
      <c r="X2825" s="336" t="s">
        <v>7482</v>
      </c>
      <c r="Y2825" s="336" t="s">
        <v>7480</v>
      </c>
    </row>
    <row r="2826" spans="22:25" x14ac:dyDescent="0.25">
      <c r="V2826" s="336" t="s">
        <v>322</v>
      </c>
      <c r="W2826" s="336">
        <v>1</v>
      </c>
      <c r="X2826" s="336" t="s">
        <v>7483</v>
      </c>
      <c r="Y2826" s="336" t="s">
        <v>7484</v>
      </c>
    </row>
    <row r="2827" spans="22:25" x14ac:dyDescent="0.25">
      <c r="V2827" s="336" t="s">
        <v>322</v>
      </c>
      <c r="W2827" s="336">
        <v>2</v>
      </c>
      <c r="X2827" s="336" t="s">
        <v>7485</v>
      </c>
      <c r="Y2827" s="336" t="s">
        <v>7484</v>
      </c>
    </row>
    <row r="2828" spans="22:25" x14ac:dyDescent="0.25">
      <c r="V2828" s="336" t="s">
        <v>322</v>
      </c>
      <c r="W2828" s="336">
        <v>3</v>
      </c>
      <c r="X2828" s="336" t="s">
        <v>7486</v>
      </c>
      <c r="Y2828" s="336" t="s">
        <v>7484</v>
      </c>
    </row>
    <row r="2829" spans="22:25" x14ac:dyDescent="0.25">
      <c r="V2829" s="336" t="s">
        <v>322</v>
      </c>
      <c r="W2829" s="336">
        <v>4</v>
      </c>
      <c r="X2829" s="336" t="s">
        <v>7487</v>
      </c>
      <c r="Y2829" s="336" t="s">
        <v>7484</v>
      </c>
    </row>
    <row r="2830" spans="22:25" x14ac:dyDescent="0.25">
      <c r="V2830" s="336" t="s">
        <v>322</v>
      </c>
      <c r="W2830" s="336">
        <v>5</v>
      </c>
      <c r="X2830" s="336" t="s">
        <v>7488</v>
      </c>
      <c r="Y2830" s="336" t="s">
        <v>7484</v>
      </c>
    </row>
    <row r="2831" spans="22:25" x14ac:dyDescent="0.25">
      <c r="V2831" s="336" t="s">
        <v>322</v>
      </c>
      <c r="W2831" s="336">
        <v>6</v>
      </c>
      <c r="X2831" s="336" t="s">
        <v>7489</v>
      </c>
      <c r="Y2831" s="336" t="s">
        <v>7484</v>
      </c>
    </row>
    <row r="2832" spans="22:25" x14ac:dyDescent="0.25">
      <c r="V2832" s="336" t="s">
        <v>322</v>
      </c>
      <c r="W2832" s="336">
        <v>7</v>
      </c>
      <c r="X2832" s="336" t="s">
        <v>7490</v>
      </c>
      <c r="Y2832" s="336" t="s">
        <v>7484</v>
      </c>
    </row>
    <row r="2833" spans="22:25" x14ac:dyDescent="0.25">
      <c r="V2833" s="336" t="s">
        <v>322</v>
      </c>
      <c r="W2833" s="336">
        <v>8</v>
      </c>
      <c r="X2833" s="336" t="s">
        <v>7491</v>
      </c>
      <c r="Y2833" s="336" t="s">
        <v>7484</v>
      </c>
    </row>
    <row r="2834" spans="22:25" x14ac:dyDescent="0.25">
      <c r="V2834" s="336" t="s">
        <v>322</v>
      </c>
      <c r="W2834" s="336">
        <v>9</v>
      </c>
      <c r="X2834" s="336" t="s">
        <v>7492</v>
      </c>
      <c r="Y2834" s="336" t="s">
        <v>7484</v>
      </c>
    </row>
    <row r="2835" spans="22:25" x14ac:dyDescent="0.25">
      <c r="V2835" s="336" t="s">
        <v>322</v>
      </c>
      <c r="W2835" s="336">
        <v>10</v>
      </c>
      <c r="X2835" s="336" t="s">
        <v>7493</v>
      </c>
      <c r="Y2835" s="336" t="s">
        <v>7484</v>
      </c>
    </row>
    <row r="2836" spans="22:25" x14ac:dyDescent="0.25">
      <c r="V2836" s="336" t="s">
        <v>322</v>
      </c>
      <c r="W2836" s="336">
        <v>11</v>
      </c>
      <c r="X2836" s="336" t="s">
        <v>7494</v>
      </c>
      <c r="Y2836" s="336" t="s">
        <v>7484</v>
      </c>
    </row>
    <row r="2837" spans="22:25" x14ac:dyDescent="0.25">
      <c r="V2837" s="336" t="s">
        <v>322</v>
      </c>
      <c r="W2837" s="336">
        <v>12</v>
      </c>
      <c r="X2837" s="336" t="s">
        <v>7495</v>
      </c>
      <c r="Y2837" s="336" t="s">
        <v>7484</v>
      </c>
    </row>
    <row r="2838" spans="22:25" x14ac:dyDescent="0.25">
      <c r="V2838" s="336" t="s">
        <v>322</v>
      </c>
      <c r="W2838" s="336">
        <v>13</v>
      </c>
      <c r="X2838" s="336" t="s">
        <v>7496</v>
      </c>
      <c r="Y2838" s="336" t="s">
        <v>7484</v>
      </c>
    </row>
    <row r="2839" spans="22:25" x14ac:dyDescent="0.25">
      <c r="V2839" s="336" t="s">
        <v>322</v>
      </c>
      <c r="W2839" s="336">
        <v>14</v>
      </c>
      <c r="X2839" s="336" t="s">
        <v>7497</v>
      </c>
      <c r="Y2839" s="336" t="s">
        <v>7484</v>
      </c>
    </row>
    <row r="2840" spans="22:25" x14ac:dyDescent="0.25">
      <c r="V2840" s="336" t="s">
        <v>322</v>
      </c>
      <c r="W2840" s="336">
        <v>15</v>
      </c>
      <c r="X2840" s="336" t="s">
        <v>7498</v>
      </c>
      <c r="Y2840" s="336" t="s">
        <v>7484</v>
      </c>
    </row>
    <row r="2841" spans="22:25" x14ac:dyDescent="0.25">
      <c r="V2841" s="336" t="s">
        <v>322</v>
      </c>
      <c r="W2841" s="336">
        <v>16</v>
      </c>
      <c r="X2841" s="336" t="s">
        <v>7499</v>
      </c>
      <c r="Y2841" s="336" t="s">
        <v>7484</v>
      </c>
    </row>
    <row r="2842" spans="22:25" x14ac:dyDescent="0.25">
      <c r="V2842" s="336" t="s">
        <v>322</v>
      </c>
      <c r="W2842" s="336">
        <v>17</v>
      </c>
      <c r="X2842" s="336" t="s">
        <v>7500</v>
      </c>
      <c r="Y2842" s="336" t="s">
        <v>7484</v>
      </c>
    </row>
    <row r="2843" spans="22:25" x14ac:dyDescent="0.25">
      <c r="V2843" s="336" t="s">
        <v>322</v>
      </c>
      <c r="W2843" s="336">
        <v>18</v>
      </c>
      <c r="X2843" s="336" t="s">
        <v>7501</v>
      </c>
      <c r="Y2843" s="336" t="s">
        <v>7484</v>
      </c>
    </row>
    <row r="2844" spans="22:25" x14ac:dyDescent="0.25">
      <c r="V2844" s="336" t="s">
        <v>322</v>
      </c>
      <c r="W2844" s="336">
        <v>19</v>
      </c>
      <c r="X2844" s="336" t="s">
        <v>7502</v>
      </c>
      <c r="Y2844" s="336" t="s">
        <v>7484</v>
      </c>
    </row>
    <row r="2845" spans="22:25" x14ac:dyDescent="0.25">
      <c r="V2845" s="336" t="s">
        <v>322</v>
      </c>
      <c r="W2845" s="336">
        <v>20</v>
      </c>
      <c r="X2845" s="336" t="s">
        <v>7503</v>
      </c>
      <c r="Y2845" s="336" t="s">
        <v>7484</v>
      </c>
    </row>
    <row r="2846" spans="22:25" x14ac:dyDescent="0.25">
      <c r="V2846" s="336" t="s">
        <v>322</v>
      </c>
      <c r="W2846" s="336">
        <v>21</v>
      </c>
      <c r="X2846" s="336" t="s">
        <v>7504</v>
      </c>
      <c r="Y2846" s="336" t="s">
        <v>7484</v>
      </c>
    </row>
    <row r="2847" spans="22:25" x14ac:dyDescent="0.25">
      <c r="V2847" s="336" t="s">
        <v>322</v>
      </c>
      <c r="W2847" s="336">
        <v>22</v>
      </c>
      <c r="X2847" s="336" t="s">
        <v>7505</v>
      </c>
      <c r="Y2847" s="336" t="s">
        <v>7484</v>
      </c>
    </row>
    <row r="2848" spans="22:25" x14ac:dyDescent="0.25">
      <c r="V2848" s="336" t="s">
        <v>322</v>
      </c>
      <c r="W2848" s="336">
        <v>23</v>
      </c>
      <c r="X2848" s="336" t="s">
        <v>7506</v>
      </c>
      <c r="Y2848" s="336" t="s">
        <v>7484</v>
      </c>
    </row>
    <row r="2849" spans="22:25" x14ac:dyDescent="0.25">
      <c r="V2849" s="336" t="s">
        <v>322</v>
      </c>
      <c r="W2849" s="336">
        <v>24</v>
      </c>
      <c r="X2849" s="336" t="s">
        <v>7507</v>
      </c>
      <c r="Y2849" s="336" t="s">
        <v>7484</v>
      </c>
    </row>
    <row r="2850" spans="22:25" x14ac:dyDescent="0.25">
      <c r="V2850" s="336" t="s">
        <v>322</v>
      </c>
      <c r="W2850" s="336">
        <v>25</v>
      </c>
      <c r="X2850" s="336" t="s">
        <v>7508</v>
      </c>
      <c r="Y2850" s="336" t="s">
        <v>7484</v>
      </c>
    </row>
    <row r="2851" spans="22:25" x14ac:dyDescent="0.25">
      <c r="V2851" s="336" t="s">
        <v>322</v>
      </c>
      <c r="W2851" s="336">
        <v>26</v>
      </c>
      <c r="X2851" s="336" t="s">
        <v>7509</v>
      </c>
      <c r="Y2851" s="336" t="s">
        <v>7484</v>
      </c>
    </row>
    <row r="2852" spans="22:25" x14ac:dyDescent="0.25">
      <c r="V2852" s="336" t="s">
        <v>322</v>
      </c>
      <c r="W2852" s="336">
        <v>27</v>
      </c>
      <c r="X2852" s="336" t="s">
        <v>7510</v>
      </c>
      <c r="Y2852" s="336" t="s">
        <v>7484</v>
      </c>
    </row>
    <row r="2853" spans="22:25" x14ac:dyDescent="0.25">
      <c r="V2853" s="336" t="s">
        <v>322</v>
      </c>
      <c r="W2853" s="336">
        <v>28</v>
      </c>
      <c r="X2853" s="336" t="s">
        <v>7511</v>
      </c>
      <c r="Y2853" s="336" t="s">
        <v>7484</v>
      </c>
    </row>
    <row r="2854" spans="22:25" x14ac:dyDescent="0.25">
      <c r="V2854" s="336" t="s">
        <v>322</v>
      </c>
      <c r="W2854" s="336">
        <v>29</v>
      </c>
      <c r="X2854" s="336" t="s">
        <v>7512</v>
      </c>
      <c r="Y2854" s="336" t="s">
        <v>7484</v>
      </c>
    </row>
    <row r="2855" spans="22:25" x14ac:dyDescent="0.25">
      <c r="V2855" s="336" t="s">
        <v>322</v>
      </c>
      <c r="W2855" s="336">
        <v>30</v>
      </c>
      <c r="X2855" s="336" t="s">
        <v>7513</v>
      </c>
      <c r="Y2855" s="336" t="s">
        <v>7484</v>
      </c>
    </row>
    <row r="2856" spans="22:25" x14ac:dyDescent="0.25">
      <c r="V2856" s="336" t="s">
        <v>322</v>
      </c>
      <c r="W2856" s="336">
        <v>31</v>
      </c>
      <c r="X2856" s="336" t="s">
        <v>7514</v>
      </c>
      <c r="Y2856" s="336" t="s">
        <v>7484</v>
      </c>
    </row>
    <row r="2857" spans="22:25" x14ac:dyDescent="0.25">
      <c r="V2857" s="336" t="s">
        <v>322</v>
      </c>
      <c r="W2857" s="336">
        <v>32</v>
      </c>
      <c r="X2857" s="336" t="s">
        <v>7515</v>
      </c>
      <c r="Y2857" s="336" t="s">
        <v>7484</v>
      </c>
    </row>
    <row r="2858" spans="22:25" x14ac:dyDescent="0.25">
      <c r="V2858" s="336" t="s">
        <v>322</v>
      </c>
      <c r="W2858" s="336">
        <v>33</v>
      </c>
      <c r="X2858" s="336" t="s">
        <v>7516</v>
      </c>
      <c r="Y2858" s="336" t="s">
        <v>7484</v>
      </c>
    </row>
    <row r="2859" spans="22:25" x14ac:dyDescent="0.25">
      <c r="V2859" s="336" t="s">
        <v>322</v>
      </c>
      <c r="W2859" s="336">
        <v>34</v>
      </c>
      <c r="X2859" s="336" t="s">
        <v>7517</v>
      </c>
      <c r="Y2859" s="336" t="s">
        <v>7484</v>
      </c>
    </row>
    <row r="2860" spans="22:25" x14ac:dyDescent="0.25">
      <c r="V2860" s="336" t="s">
        <v>322</v>
      </c>
      <c r="W2860" s="336">
        <v>35</v>
      </c>
      <c r="X2860" s="336" t="s">
        <v>7518</v>
      </c>
      <c r="Y2860" s="336" t="s">
        <v>7484</v>
      </c>
    </row>
    <row r="2861" spans="22:25" x14ac:dyDescent="0.25">
      <c r="V2861" s="336" t="s">
        <v>322</v>
      </c>
      <c r="W2861" s="336">
        <v>36</v>
      </c>
      <c r="X2861" s="336" t="s">
        <v>7519</v>
      </c>
      <c r="Y2861" s="336" t="s">
        <v>7484</v>
      </c>
    </row>
    <row r="2862" spans="22:25" x14ac:dyDescent="0.25">
      <c r="V2862" s="336" t="s">
        <v>322</v>
      </c>
      <c r="W2862" s="336">
        <v>37</v>
      </c>
      <c r="X2862" s="336" t="s">
        <v>7520</v>
      </c>
      <c r="Y2862" s="336" t="s">
        <v>7484</v>
      </c>
    </row>
    <row r="2863" spans="22:25" x14ac:dyDescent="0.25">
      <c r="V2863" s="336" t="s">
        <v>322</v>
      </c>
      <c r="W2863" s="336">
        <v>38</v>
      </c>
      <c r="X2863" s="336" t="s">
        <v>7521</v>
      </c>
      <c r="Y2863" s="336" t="s">
        <v>7484</v>
      </c>
    </row>
    <row r="2864" spans="22:25" x14ac:dyDescent="0.25">
      <c r="V2864" s="336" t="s">
        <v>322</v>
      </c>
      <c r="W2864" s="336">
        <v>39</v>
      </c>
      <c r="X2864" s="336" t="s">
        <v>7522</v>
      </c>
      <c r="Y2864" s="336" t="s">
        <v>7484</v>
      </c>
    </row>
    <row r="2865" spans="22:25" x14ac:dyDescent="0.25">
      <c r="V2865" s="336" t="s">
        <v>322</v>
      </c>
      <c r="W2865" s="336">
        <v>40</v>
      </c>
      <c r="X2865" s="336" t="s">
        <v>7523</v>
      </c>
      <c r="Y2865" s="336" t="s">
        <v>7484</v>
      </c>
    </row>
    <row r="2866" spans="22:25" x14ac:dyDescent="0.25">
      <c r="V2866" s="336" t="s">
        <v>322</v>
      </c>
      <c r="W2866" s="336">
        <v>41</v>
      </c>
      <c r="X2866" s="336" t="s">
        <v>7524</v>
      </c>
      <c r="Y2866" s="336" t="s">
        <v>7484</v>
      </c>
    </row>
    <row r="2867" spans="22:25" x14ac:dyDescent="0.25">
      <c r="V2867" s="336" t="s">
        <v>322</v>
      </c>
      <c r="W2867" s="336">
        <v>42</v>
      </c>
      <c r="X2867" s="336" t="s">
        <v>7525</v>
      </c>
      <c r="Y2867" s="336" t="s">
        <v>7484</v>
      </c>
    </row>
    <row r="2868" spans="22:25" x14ac:dyDescent="0.25">
      <c r="V2868" s="336" t="s">
        <v>322</v>
      </c>
      <c r="W2868" s="336">
        <v>43</v>
      </c>
      <c r="X2868" s="336" t="s">
        <v>7526</v>
      </c>
      <c r="Y2868" s="336" t="s">
        <v>7484</v>
      </c>
    </row>
    <row r="2869" spans="22:25" x14ac:dyDescent="0.25">
      <c r="V2869" s="336" t="s">
        <v>322</v>
      </c>
      <c r="W2869" s="336">
        <v>44</v>
      </c>
      <c r="X2869" s="336" t="s">
        <v>7527</v>
      </c>
      <c r="Y2869" s="336" t="s">
        <v>7484</v>
      </c>
    </row>
    <row r="2870" spans="22:25" x14ac:dyDescent="0.25">
      <c r="V2870" s="336" t="s">
        <v>322</v>
      </c>
      <c r="W2870" s="336">
        <v>45</v>
      </c>
      <c r="X2870" s="336" t="s">
        <v>7528</v>
      </c>
      <c r="Y2870" s="336" t="s">
        <v>7484</v>
      </c>
    </row>
    <row r="2871" spans="22:25" x14ac:dyDescent="0.25">
      <c r="V2871" s="336" t="s">
        <v>322</v>
      </c>
      <c r="W2871" s="336">
        <v>46</v>
      </c>
      <c r="X2871" s="336" t="s">
        <v>7529</v>
      </c>
      <c r="Y2871" s="336" t="s">
        <v>7484</v>
      </c>
    </row>
    <row r="2872" spans="22:25" x14ac:dyDescent="0.25">
      <c r="V2872" s="336" t="s">
        <v>322</v>
      </c>
      <c r="W2872" s="336">
        <v>47</v>
      </c>
      <c r="X2872" s="336" t="s">
        <v>7179</v>
      </c>
      <c r="Y2872" s="336" t="s">
        <v>7484</v>
      </c>
    </row>
    <row r="2873" spans="22:25" x14ac:dyDescent="0.25">
      <c r="V2873" s="336" t="s">
        <v>322</v>
      </c>
      <c r="W2873" s="336">
        <v>48</v>
      </c>
      <c r="X2873" s="336" t="s">
        <v>7530</v>
      </c>
      <c r="Y2873" s="336" t="s">
        <v>7484</v>
      </c>
    </row>
    <row r="2874" spans="22:25" x14ac:dyDescent="0.25">
      <c r="V2874" s="336" t="s">
        <v>322</v>
      </c>
      <c r="W2874" s="336">
        <v>49</v>
      </c>
      <c r="X2874" s="336" t="s">
        <v>2821</v>
      </c>
      <c r="Y2874" s="336" t="s">
        <v>7484</v>
      </c>
    </row>
    <row r="2875" spans="22:25" x14ac:dyDescent="0.25">
      <c r="V2875" s="336" t="s">
        <v>322</v>
      </c>
      <c r="W2875" s="336">
        <v>50</v>
      </c>
      <c r="X2875" s="336" t="s">
        <v>7531</v>
      </c>
      <c r="Y2875" s="336" t="s">
        <v>7484</v>
      </c>
    </row>
    <row r="2876" spans="22:25" x14ac:dyDescent="0.25">
      <c r="V2876" s="336" t="s">
        <v>322</v>
      </c>
      <c r="W2876" s="336">
        <v>51</v>
      </c>
      <c r="X2876" s="336" t="s">
        <v>7532</v>
      </c>
      <c r="Y2876" s="336" t="s">
        <v>7484</v>
      </c>
    </row>
    <row r="2877" spans="22:25" x14ac:dyDescent="0.25">
      <c r="V2877" s="336" t="s">
        <v>322</v>
      </c>
      <c r="W2877" s="336">
        <v>52</v>
      </c>
      <c r="X2877" s="336" t="s">
        <v>7533</v>
      </c>
      <c r="Y2877" s="336" t="s">
        <v>7484</v>
      </c>
    </row>
    <row r="2878" spans="22:25" x14ac:dyDescent="0.25">
      <c r="V2878" s="336" t="s">
        <v>322</v>
      </c>
      <c r="W2878" s="336">
        <v>53</v>
      </c>
      <c r="X2878" s="336" t="s">
        <v>7534</v>
      </c>
      <c r="Y2878" s="336" t="s">
        <v>7484</v>
      </c>
    </row>
    <row r="2879" spans="22:25" x14ac:dyDescent="0.25">
      <c r="V2879" s="336" t="s">
        <v>322</v>
      </c>
      <c r="W2879" s="336">
        <v>54</v>
      </c>
      <c r="X2879" s="336" t="s">
        <v>7535</v>
      </c>
      <c r="Y2879" s="336" t="s">
        <v>7484</v>
      </c>
    </row>
    <row r="2880" spans="22:25" x14ac:dyDescent="0.25">
      <c r="V2880" s="336" t="s">
        <v>322</v>
      </c>
      <c r="W2880" s="336">
        <v>55</v>
      </c>
      <c r="X2880" s="336" t="s">
        <v>7536</v>
      </c>
      <c r="Y2880" s="336" t="s">
        <v>7484</v>
      </c>
    </row>
    <row r="2881" spans="22:25" x14ac:dyDescent="0.25">
      <c r="V2881" s="336" t="s">
        <v>322</v>
      </c>
      <c r="W2881" s="336">
        <v>56</v>
      </c>
      <c r="X2881" s="336" t="s">
        <v>7537</v>
      </c>
      <c r="Y2881" s="336" t="s">
        <v>7484</v>
      </c>
    </row>
    <row r="2882" spans="22:25" x14ac:dyDescent="0.25">
      <c r="V2882" s="336" t="s">
        <v>322</v>
      </c>
      <c r="W2882" s="336">
        <v>57</v>
      </c>
      <c r="X2882" s="336" t="s">
        <v>7538</v>
      </c>
      <c r="Y2882" s="336" t="s">
        <v>7484</v>
      </c>
    </row>
    <row r="2883" spans="22:25" x14ac:dyDescent="0.25">
      <c r="V2883" s="336" t="s">
        <v>322</v>
      </c>
      <c r="W2883" s="336">
        <v>58</v>
      </c>
      <c r="X2883" s="336" t="s">
        <v>7539</v>
      </c>
      <c r="Y2883" s="336" t="s">
        <v>7484</v>
      </c>
    </row>
    <row r="2884" spans="22:25" x14ac:dyDescent="0.25">
      <c r="V2884" s="336" t="s">
        <v>322</v>
      </c>
      <c r="W2884" s="336">
        <v>59</v>
      </c>
      <c r="X2884" s="336" t="s">
        <v>7540</v>
      </c>
      <c r="Y2884" s="336" t="s">
        <v>7484</v>
      </c>
    </row>
    <row r="2885" spans="22:25" x14ac:dyDescent="0.25">
      <c r="V2885" s="336" t="s">
        <v>322</v>
      </c>
      <c r="W2885" s="336">
        <v>60</v>
      </c>
      <c r="X2885" s="336" t="s">
        <v>7541</v>
      </c>
      <c r="Y2885" s="336" t="s">
        <v>7484</v>
      </c>
    </row>
    <row r="2886" spans="22:25" x14ac:dyDescent="0.25">
      <c r="V2886" s="336" t="s">
        <v>322</v>
      </c>
      <c r="W2886" s="336">
        <v>61</v>
      </c>
      <c r="X2886" s="336" t="s">
        <v>7542</v>
      </c>
      <c r="Y2886" s="336" t="s">
        <v>7484</v>
      </c>
    </row>
    <row r="2887" spans="22:25" x14ac:dyDescent="0.25">
      <c r="V2887" s="336" t="s">
        <v>322</v>
      </c>
      <c r="W2887" s="336">
        <v>62</v>
      </c>
      <c r="X2887" s="336" t="s">
        <v>7543</v>
      </c>
      <c r="Y2887" s="336" t="s">
        <v>7484</v>
      </c>
    </row>
    <row r="2888" spans="22:25" x14ac:dyDescent="0.25">
      <c r="V2888" s="336" t="s">
        <v>322</v>
      </c>
      <c r="W2888" s="336">
        <v>63</v>
      </c>
      <c r="X2888" s="336" t="s">
        <v>7544</v>
      </c>
      <c r="Y2888" s="336" t="s">
        <v>7484</v>
      </c>
    </row>
    <row r="2889" spans="22:25" x14ac:dyDescent="0.25">
      <c r="V2889" s="336" t="s">
        <v>322</v>
      </c>
      <c r="W2889" s="336">
        <v>64</v>
      </c>
      <c r="X2889" s="336" t="s">
        <v>7545</v>
      </c>
      <c r="Y2889" s="336" t="s">
        <v>7484</v>
      </c>
    </row>
    <row r="2890" spans="22:25" x14ac:dyDescent="0.25">
      <c r="V2890" s="336" t="s">
        <v>322</v>
      </c>
      <c r="W2890" s="336">
        <v>65</v>
      </c>
      <c r="X2890" s="336" t="s">
        <v>7546</v>
      </c>
      <c r="Y2890" s="336" t="s">
        <v>7484</v>
      </c>
    </row>
    <row r="2891" spans="22:25" x14ac:dyDescent="0.25">
      <c r="V2891" s="336" t="s">
        <v>322</v>
      </c>
      <c r="W2891" s="336">
        <v>66</v>
      </c>
      <c r="X2891" s="336" t="s">
        <v>7547</v>
      </c>
      <c r="Y2891" s="336" t="s">
        <v>7484</v>
      </c>
    </row>
    <row r="2892" spans="22:25" x14ac:dyDescent="0.25">
      <c r="V2892" s="336" t="s">
        <v>322</v>
      </c>
      <c r="W2892" s="336">
        <v>67</v>
      </c>
      <c r="X2892" s="336" t="s">
        <v>7548</v>
      </c>
      <c r="Y2892" s="336" t="s">
        <v>7484</v>
      </c>
    </row>
    <row r="2893" spans="22:25" x14ac:dyDescent="0.25">
      <c r="V2893" s="336" t="s">
        <v>322</v>
      </c>
      <c r="W2893" s="336">
        <v>68</v>
      </c>
      <c r="X2893" s="336" t="s">
        <v>7549</v>
      </c>
      <c r="Y2893" s="336" t="s">
        <v>7484</v>
      </c>
    </row>
    <row r="2894" spans="22:25" x14ac:dyDescent="0.25">
      <c r="V2894" s="336" t="s">
        <v>324</v>
      </c>
      <c r="W2894" s="336" t="s">
        <v>24</v>
      </c>
      <c r="X2894" s="336" t="s">
        <v>7550</v>
      </c>
      <c r="Y2894" s="336" t="s">
        <v>2840</v>
      </c>
    </row>
    <row r="2895" spans="22:25" x14ac:dyDescent="0.25">
      <c r="V2895" s="336" t="s">
        <v>324</v>
      </c>
      <c r="W2895" s="336" t="s">
        <v>132</v>
      </c>
      <c r="X2895" s="336" t="s">
        <v>7551</v>
      </c>
      <c r="Y2895" s="336" t="s">
        <v>3827</v>
      </c>
    </row>
    <row r="2896" spans="22:25" x14ac:dyDescent="0.25">
      <c r="V2896" s="336" t="s">
        <v>324</v>
      </c>
      <c r="W2896" s="336" t="s">
        <v>46</v>
      </c>
      <c r="X2896" s="336" t="s">
        <v>7552</v>
      </c>
      <c r="Y2896" s="336" t="s">
        <v>1480</v>
      </c>
    </row>
    <row r="2897" spans="22:25" x14ac:dyDescent="0.25">
      <c r="V2897" s="336" t="s">
        <v>324</v>
      </c>
      <c r="W2897" s="336" t="s">
        <v>62</v>
      </c>
      <c r="X2897" s="336" t="s">
        <v>7553</v>
      </c>
      <c r="Y2897" s="336" t="s">
        <v>2840</v>
      </c>
    </row>
    <row r="2898" spans="22:25" x14ac:dyDescent="0.25">
      <c r="V2898" s="336" t="s">
        <v>324</v>
      </c>
      <c r="W2898" s="336" t="s">
        <v>71</v>
      </c>
      <c r="X2898" s="336" t="s">
        <v>7554</v>
      </c>
      <c r="Y2898" s="336" t="s">
        <v>1480</v>
      </c>
    </row>
    <row r="2899" spans="22:25" x14ac:dyDescent="0.25">
      <c r="V2899" s="336" t="s">
        <v>324</v>
      </c>
      <c r="W2899" s="336" t="s">
        <v>544</v>
      </c>
      <c r="X2899" s="336" t="s">
        <v>7555</v>
      </c>
      <c r="Y2899" s="336" t="s">
        <v>3827</v>
      </c>
    </row>
    <row r="2900" spans="22:25" x14ac:dyDescent="0.25">
      <c r="V2900" s="336" t="s">
        <v>324</v>
      </c>
      <c r="W2900" s="336" t="s">
        <v>103</v>
      </c>
      <c r="X2900" s="336" t="s">
        <v>7556</v>
      </c>
      <c r="Y2900" s="336" t="s">
        <v>3827</v>
      </c>
    </row>
    <row r="2901" spans="22:25" x14ac:dyDescent="0.25">
      <c r="V2901" s="336" t="s">
        <v>324</v>
      </c>
      <c r="W2901" s="336" t="s">
        <v>312</v>
      </c>
      <c r="X2901" s="336" t="s">
        <v>7557</v>
      </c>
      <c r="Y2901" s="336" t="s">
        <v>3827</v>
      </c>
    </row>
    <row r="2902" spans="22:25" x14ac:dyDescent="0.25">
      <c r="V2902" s="336" t="s">
        <v>324</v>
      </c>
      <c r="W2902" s="336" t="s">
        <v>362</v>
      </c>
      <c r="X2902" s="336" t="s">
        <v>7558</v>
      </c>
      <c r="Y2902" s="336" t="s">
        <v>3827</v>
      </c>
    </row>
    <row r="2903" spans="22:25" x14ac:dyDescent="0.25">
      <c r="V2903" s="336" t="s">
        <v>324</v>
      </c>
      <c r="W2903" s="336" t="s">
        <v>373</v>
      </c>
      <c r="X2903" s="336" t="s">
        <v>7559</v>
      </c>
      <c r="Y2903" s="336" t="s">
        <v>3827</v>
      </c>
    </row>
    <row r="2904" spans="22:25" x14ac:dyDescent="0.25">
      <c r="V2904" s="336" t="s">
        <v>324</v>
      </c>
      <c r="W2904" s="336" t="s">
        <v>6444</v>
      </c>
      <c r="X2904" s="336" t="s">
        <v>7559</v>
      </c>
      <c r="Y2904" s="336" t="s">
        <v>1480</v>
      </c>
    </row>
    <row r="2905" spans="22:25" x14ac:dyDescent="0.25">
      <c r="V2905" s="336" t="s">
        <v>324</v>
      </c>
      <c r="W2905" s="336" t="s">
        <v>385</v>
      </c>
      <c r="X2905" s="336" t="s">
        <v>7560</v>
      </c>
      <c r="Y2905" s="336" t="s">
        <v>3827</v>
      </c>
    </row>
    <row r="2906" spans="22:25" x14ac:dyDescent="0.25">
      <c r="V2906" s="336" t="s">
        <v>324</v>
      </c>
      <c r="W2906" s="336" t="s">
        <v>7561</v>
      </c>
      <c r="X2906" s="336" t="s">
        <v>7562</v>
      </c>
      <c r="Y2906" s="336" t="s">
        <v>1480</v>
      </c>
    </row>
    <row r="2907" spans="22:25" x14ac:dyDescent="0.25">
      <c r="V2907" s="336" t="s">
        <v>324</v>
      </c>
      <c r="W2907" s="336" t="s">
        <v>393</v>
      </c>
      <c r="X2907" s="336" t="s">
        <v>7563</v>
      </c>
      <c r="Y2907" s="336" t="s">
        <v>2840</v>
      </c>
    </row>
    <row r="2908" spans="22:25" x14ac:dyDescent="0.25">
      <c r="V2908" s="336" t="s">
        <v>324</v>
      </c>
      <c r="W2908" s="336" t="s">
        <v>4577</v>
      </c>
      <c r="X2908" s="336" t="s">
        <v>7564</v>
      </c>
      <c r="Y2908" s="336" t="s">
        <v>3827</v>
      </c>
    </row>
    <row r="2909" spans="22:25" x14ac:dyDescent="0.25">
      <c r="V2909" s="336" t="s">
        <v>324</v>
      </c>
      <c r="W2909" s="336" t="s">
        <v>401</v>
      </c>
      <c r="X2909" s="336" t="s">
        <v>7565</v>
      </c>
      <c r="Y2909" s="336" t="s">
        <v>3827</v>
      </c>
    </row>
    <row r="2910" spans="22:25" x14ac:dyDescent="0.25">
      <c r="V2910" s="336" t="s">
        <v>324</v>
      </c>
      <c r="W2910" s="336" t="s">
        <v>7566</v>
      </c>
      <c r="X2910" s="336" t="s">
        <v>7567</v>
      </c>
      <c r="Y2910" s="336" t="s">
        <v>1480</v>
      </c>
    </row>
    <row r="2911" spans="22:25" x14ac:dyDescent="0.25">
      <c r="V2911" s="336" t="s">
        <v>326</v>
      </c>
      <c r="W2911" s="336">
        <v>0</v>
      </c>
      <c r="X2911" s="336" t="s">
        <v>7568</v>
      </c>
      <c r="Y2911" s="336" t="s">
        <v>7569</v>
      </c>
    </row>
    <row r="2912" spans="22:25" x14ac:dyDescent="0.25">
      <c r="V2912" s="336" t="s">
        <v>326</v>
      </c>
      <c r="W2912" s="336">
        <v>1</v>
      </c>
      <c r="X2912" s="336" t="s">
        <v>7570</v>
      </c>
      <c r="Y2912" s="336" t="s">
        <v>7569</v>
      </c>
    </row>
    <row r="2913" spans="22:25" x14ac:dyDescent="0.25">
      <c r="V2913" s="336" t="s">
        <v>326</v>
      </c>
      <c r="W2913" s="336">
        <v>2</v>
      </c>
      <c r="X2913" s="336" t="s">
        <v>7571</v>
      </c>
      <c r="Y2913" s="336" t="s">
        <v>7569</v>
      </c>
    </row>
    <row r="2914" spans="22:25" x14ac:dyDescent="0.25">
      <c r="V2914" s="336" t="s">
        <v>326</v>
      </c>
      <c r="W2914" s="336">
        <v>3</v>
      </c>
      <c r="X2914" s="336" t="s">
        <v>7572</v>
      </c>
      <c r="Y2914" s="336" t="s">
        <v>7569</v>
      </c>
    </row>
    <row r="2915" spans="22:25" x14ac:dyDescent="0.25">
      <c r="V2915" s="336" t="s">
        <v>326</v>
      </c>
      <c r="W2915" s="336">
        <v>4</v>
      </c>
      <c r="X2915" s="336" t="s">
        <v>7573</v>
      </c>
      <c r="Y2915" s="336" t="s">
        <v>7569</v>
      </c>
    </row>
    <row r="2916" spans="22:25" x14ac:dyDescent="0.25">
      <c r="V2916" s="336" t="s">
        <v>326</v>
      </c>
      <c r="W2916" s="336">
        <v>5</v>
      </c>
      <c r="X2916" s="336" t="s">
        <v>7574</v>
      </c>
      <c r="Y2916" s="336" t="s">
        <v>7569</v>
      </c>
    </row>
    <row r="2917" spans="22:25" x14ac:dyDescent="0.25">
      <c r="V2917" s="336" t="s">
        <v>326</v>
      </c>
      <c r="W2917" s="336">
        <v>7</v>
      </c>
      <c r="X2917" s="336" t="s">
        <v>7575</v>
      </c>
      <c r="Y2917" s="336" t="s">
        <v>7569</v>
      </c>
    </row>
    <row r="2918" spans="22:25" x14ac:dyDescent="0.25">
      <c r="V2918" s="336" t="s">
        <v>326</v>
      </c>
      <c r="W2918" s="336">
        <v>8</v>
      </c>
      <c r="X2918" s="336" t="s">
        <v>7576</v>
      </c>
      <c r="Y2918" s="336" t="s">
        <v>7569</v>
      </c>
    </row>
    <row r="2919" spans="22:25" x14ac:dyDescent="0.25">
      <c r="V2919" s="336" t="s">
        <v>326</v>
      </c>
      <c r="W2919" s="336">
        <v>12</v>
      </c>
      <c r="X2919" s="336" t="s">
        <v>7577</v>
      </c>
      <c r="Y2919" s="336" t="s">
        <v>7569</v>
      </c>
    </row>
    <row r="2920" spans="22:25" x14ac:dyDescent="0.25">
      <c r="V2920" s="336" t="s">
        <v>326</v>
      </c>
      <c r="W2920" s="336">
        <v>13</v>
      </c>
      <c r="X2920" s="336" t="s">
        <v>7578</v>
      </c>
      <c r="Y2920" s="336" t="s">
        <v>7569</v>
      </c>
    </row>
    <row r="2921" spans="22:25" x14ac:dyDescent="0.25">
      <c r="V2921" s="336" t="s">
        <v>326</v>
      </c>
      <c r="W2921" s="336">
        <v>14</v>
      </c>
      <c r="X2921" s="336" t="s">
        <v>7579</v>
      </c>
      <c r="Y2921" s="336" t="s">
        <v>7569</v>
      </c>
    </row>
    <row r="2922" spans="22:25" x14ac:dyDescent="0.25">
      <c r="V2922" s="336" t="s">
        <v>326</v>
      </c>
      <c r="W2922" s="336">
        <v>17</v>
      </c>
      <c r="X2922" s="336" t="s">
        <v>7580</v>
      </c>
      <c r="Y2922" s="336" t="s">
        <v>7569</v>
      </c>
    </row>
    <row r="2923" spans="22:25" x14ac:dyDescent="0.25">
      <c r="V2923" s="336" t="s">
        <v>326</v>
      </c>
      <c r="W2923" s="336">
        <v>20</v>
      </c>
      <c r="X2923" s="336" t="s">
        <v>7581</v>
      </c>
      <c r="Y2923" s="336" t="s">
        <v>7569</v>
      </c>
    </row>
    <row r="2924" spans="22:25" x14ac:dyDescent="0.25">
      <c r="V2924" s="336" t="s">
        <v>326</v>
      </c>
      <c r="W2924" s="336">
        <v>23</v>
      </c>
      <c r="X2924" s="336" t="s">
        <v>7582</v>
      </c>
      <c r="Y2924" s="336" t="s">
        <v>7569</v>
      </c>
    </row>
    <row r="2925" spans="22:25" x14ac:dyDescent="0.25">
      <c r="V2925" s="336" t="s">
        <v>326</v>
      </c>
      <c r="W2925" s="336">
        <v>24</v>
      </c>
      <c r="X2925" s="336" t="s">
        <v>7583</v>
      </c>
      <c r="Y2925" s="336" t="s">
        <v>7569</v>
      </c>
    </row>
    <row r="2926" spans="22:25" x14ac:dyDescent="0.25">
      <c r="V2926" s="336" t="s">
        <v>326</v>
      </c>
      <c r="W2926" s="336">
        <v>25</v>
      </c>
      <c r="X2926" s="336" t="s">
        <v>7584</v>
      </c>
      <c r="Y2926" s="336" t="s">
        <v>7569</v>
      </c>
    </row>
    <row r="2927" spans="22:25" x14ac:dyDescent="0.25">
      <c r="V2927" s="336" t="s">
        <v>326</v>
      </c>
      <c r="W2927" s="336">
        <v>26</v>
      </c>
      <c r="X2927" s="336" t="s">
        <v>7585</v>
      </c>
      <c r="Y2927" s="336" t="s">
        <v>7569</v>
      </c>
    </row>
    <row r="2928" spans="22:25" x14ac:dyDescent="0.25">
      <c r="V2928" s="336" t="s">
        <v>326</v>
      </c>
      <c r="W2928" s="336">
        <v>27</v>
      </c>
      <c r="X2928" s="336" t="s">
        <v>7586</v>
      </c>
      <c r="Y2928" s="336" t="s">
        <v>7569</v>
      </c>
    </row>
    <row r="2929" spans="22:25" x14ac:dyDescent="0.25">
      <c r="V2929" s="336" t="s">
        <v>326</v>
      </c>
      <c r="W2929" s="336">
        <v>28</v>
      </c>
      <c r="X2929" s="336" t="s">
        <v>7587</v>
      </c>
      <c r="Y2929" s="336" t="s">
        <v>7569</v>
      </c>
    </row>
    <row r="2930" spans="22:25" x14ac:dyDescent="0.25">
      <c r="V2930" s="336" t="s">
        <v>326</v>
      </c>
      <c r="W2930" s="336">
        <v>29</v>
      </c>
      <c r="X2930" s="336" t="s">
        <v>7588</v>
      </c>
      <c r="Y2930" s="336" t="s">
        <v>7569</v>
      </c>
    </row>
    <row r="2931" spans="22:25" x14ac:dyDescent="0.25">
      <c r="V2931" s="336" t="s">
        <v>326</v>
      </c>
      <c r="W2931" s="336" t="s">
        <v>4505</v>
      </c>
      <c r="X2931" s="336" t="s">
        <v>7589</v>
      </c>
      <c r="Y2931" s="336" t="s">
        <v>2611</v>
      </c>
    </row>
    <row r="2932" spans="22:25" x14ac:dyDescent="0.25">
      <c r="V2932" s="336" t="s">
        <v>326</v>
      </c>
      <c r="W2932" s="336" t="s">
        <v>7590</v>
      </c>
      <c r="X2932" s="336" t="s">
        <v>7591</v>
      </c>
      <c r="Y2932" s="336" t="s">
        <v>7592</v>
      </c>
    </row>
    <row r="2933" spans="22:25" x14ac:dyDescent="0.25">
      <c r="V2933" s="336" t="s">
        <v>326</v>
      </c>
      <c r="W2933" s="336" t="s">
        <v>338</v>
      </c>
      <c r="X2933" s="336" t="s">
        <v>7593</v>
      </c>
      <c r="Y2933" s="336" t="s">
        <v>2611</v>
      </c>
    </row>
    <row r="2934" spans="22:25" x14ac:dyDescent="0.25">
      <c r="V2934" s="336" t="s">
        <v>326</v>
      </c>
      <c r="W2934" s="336" t="s">
        <v>350</v>
      </c>
      <c r="X2934" s="336" t="s">
        <v>7594</v>
      </c>
      <c r="Y2934" s="336" t="s">
        <v>2611</v>
      </c>
    </row>
    <row r="2935" spans="22:25" x14ac:dyDescent="0.25">
      <c r="V2935" s="336" t="s">
        <v>326</v>
      </c>
      <c r="W2935" s="336" t="s">
        <v>405</v>
      </c>
      <c r="X2935" s="336" t="s">
        <v>7595</v>
      </c>
      <c r="Y2935" s="336" t="s">
        <v>2611</v>
      </c>
    </row>
    <row r="2936" spans="22:25" x14ac:dyDescent="0.25">
      <c r="V2936" s="336" t="s">
        <v>326</v>
      </c>
      <c r="W2936" s="336" t="s">
        <v>2968</v>
      </c>
      <c r="X2936" s="336" t="s">
        <v>7596</v>
      </c>
      <c r="Y2936" s="336" t="s">
        <v>2611</v>
      </c>
    </row>
    <row r="2937" spans="22:25" x14ac:dyDescent="0.25">
      <c r="V2937" s="336" t="s">
        <v>326</v>
      </c>
      <c r="W2937" s="336" t="s">
        <v>7267</v>
      </c>
      <c r="X2937" s="336" t="s">
        <v>7597</v>
      </c>
      <c r="Y2937" s="336" t="s">
        <v>2611</v>
      </c>
    </row>
    <row r="2938" spans="22:25" x14ac:dyDescent="0.25">
      <c r="V2938" s="336" t="s">
        <v>326</v>
      </c>
      <c r="W2938" s="336" t="s">
        <v>9</v>
      </c>
      <c r="X2938" s="336" t="s">
        <v>7598</v>
      </c>
      <c r="Y2938" s="336" t="s">
        <v>2611</v>
      </c>
    </row>
    <row r="2939" spans="22:25" x14ac:dyDescent="0.25">
      <c r="V2939" s="336" t="s">
        <v>328</v>
      </c>
      <c r="W2939" s="336" t="s">
        <v>43</v>
      </c>
      <c r="X2939" s="336" t="s">
        <v>7599</v>
      </c>
      <c r="Y2939" s="336" t="s">
        <v>3827</v>
      </c>
    </row>
    <row r="2940" spans="22:25" x14ac:dyDescent="0.25">
      <c r="V2940" s="336" t="s">
        <v>328</v>
      </c>
      <c r="W2940" s="336" t="s">
        <v>132</v>
      </c>
      <c r="X2940" s="336" t="s">
        <v>7600</v>
      </c>
      <c r="Y2940" s="336" t="s">
        <v>3827</v>
      </c>
    </row>
    <row r="2941" spans="22:25" x14ac:dyDescent="0.25">
      <c r="V2941" s="336" t="s">
        <v>328</v>
      </c>
      <c r="W2941" s="336" t="s">
        <v>2272</v>
      </c>
      <c r="X2941" s="336" t="s">
        <v>4683</v>
      </c>
      <c r="Y2941" s="336" t="s">
        <v>2925</v>
      </c>
    </row>
    <row r="2942" spans="22:25" x14ac:dyDescent="0.25">
      <c r="V2942" s="336" t="s">
        <v>328</v>
      </c>
      <c r="W2942" s="336" t="s">
        <v>67</v>
      </c>
      <c r="X2942" s="336" t="s">
        <v>7601</v>
      </c>
      <c r="Y2942" s="336" t="s">
        <v>3827</v>
      </c>
    </row>
    <row r="2943" spans="22:25" x14ac:dyDescent="0.25">
      <c r="V2943" s="336" t="s">
        <v>328</v>
      </c>
      <c r="W2943" s="336" t="s">
        <v>68</v>
      </c>
      <c r="X2943" s="336" t="s">
        <v>7602</v>
      </c>
      <c r="Y2943" s="336" t="s">
        <v>3827</v>
      </c>
    </row>
    <row r="2944" spans="22:25" x14ac:dyDescent="0.25">
      <c r="V2944" s="336" t="s">
        <v>328</v>
      </c>
      <c r="W2944" s="336" t="s">
        <v>539</v>
      </c>
      <c r="X2944" s="336" t="s">
        <v>7603</v>
      </c>
      <c r="Y2944" s="336" t="s">
        <v>3827</v>
      </c>
    </row>
    <row r="2945" spans="22:25" x14ac:dyDescent="0.25">
      <c r="V2945" s="336" t="s">
        <v>328</v>
      </c>
      <c r="W2945" s="336" t="s">
        <v>97</v>
      </c>
      <c r="X2945" s="336" t="s">
        <v>7604</v>
      </c>
      <c r="Y2945" s="336" t="s">
        <v>3827</v>
      </c>
    </row>
    <row r="2946" spans="22:25" x14ac:dyDescent="0.25">
      <c r="V2946" s="336" t="s">
        <v>328</v>
      </c>
      <c r="W2946" s="336" t="s">
        <v>78</v>
      </c>
      <c r="X2946" s="336" t="s">
        <v>7605</v>
      </c>
      <c r="Y2946" s="336" t="s">
        <v>3827</v>
      </c>
    </row>
    <row r="2947" spans="22:25" x14ac:dyDescent="0.25">
      <c r="V2947" s="336" t="s">
        <v>328</v>
      </c>
      <c r="W2947" s="336" t="s">
        <v>261</v>
      </c>
      <c r="X2947" s="336" t="s">
        <v>7606</v>
      </c>
      <c r="Y2947" s="336" t="s">
        <v>3827</v>
      </c>
    </row>
    <row r="2948" spans="22:25" x14ac:dyDescent="0.25">
      <c r="V2948" s="336" t="s">
        <v>328</v>
      </c>
      <c r="W2948" s="336" t="s">
        <v>560</v>
      </c>
      <c r="X2948" s="336" t="s">
        <v>7607</v>
      </c>
      <c r="Y2948" s="336" t="s">
        <v>3827</v>
      </c>
    </row>
    <row r="2949" spans="22:25" x14ac:dyDescent="0.25">
      <c r="V2949" s="336" t="s">
        <v>328</v>
      </c>
      <c r="W2949" s="336" t="s">
        <v>274</v>
      </c>
      <c r="X2949" s="336" t="s">
        <v>7608</v>
      </c>
      <c r="Y2949" s="336" t="s">
        <v>3827</v>
      </c>
    </row>
    <row r="2950" spans="22:25" x14ac:dyDescent="0.25">
      <c r="V2950" s="336" t="s">
        <v>328</v>
      </c>
      <c r="W2950" s="336" t="s">
        <v>276</v>
      </c>
      <c r="X2950" s="336" t="s">
        <v>7609</v>
      </c>
      <c r="Y2950" s="336" t="s">
        <v>3827</v>
      </c>
    </row>
    <row r="2951" spans="22:25" x14ac:dyDescent="0.25">
      <c r="V2951" s="336" t="s">
        <v>328</v>
      </c>
      <c r="W2951" s="336" t="s">
        <v>292</v>
      </c>
      <c r="X2951" s="336" t="s">
        <v>7610</v>
      </c>
      <c r="Y2951" s="336" t="s">
        <v>3827</v>
      </c>
    </row>
    <row r="2952" spans="22:25" x14ac:dyDescent="0.25">
      <c r="V2952" s="336" t="s">
        <v>328</v>
      </c>
      <c r="W2952" s="336" t="s">
        <v>300</v>
      </c>
      <c r="X2952" s="336" t="s">
        <v>7611</v>
      </c>
      <c r="Y2952" s="336" t="s">
        <v>3827</v>
      </c>
    </row>
    <row r="2953" spans="22:25" x14ac:dyDescent="0.25">
      <c r="V2953" s="336" t="s">
        <v>328</v>
      </c>
      <c r="W2953" s="336" t="s">
        <v>302</v>
      </c>
      <c r="X2953" s="336" t="s">
        <v>7612</v>
      </c>
      <c r="Y2953" s="336" t="s">
        <v>3827</v>
      </c>
    </row>
    <row r="2954" spans="22:25" x14ac:dyDescent="0.25">
      <c r="V2954" s="336" t="s">
        <v>328</v>
      </c>
      <c r="W2954" s="336" t="s">
        <v>324</v>
      </c>
      <c r="X2954" s="336" t="s">
        <v>7613</v>
      </c>
      <c r="Y2954" s="336" t="s">
        <v>3827</v>
      </c>
    </row>
    <row r="2955" spans="22:25" x14ac:dyDescent="0.25">
      <c r="V2955" s="336" t="s">
        <v>328</v>
      </c>
      <c r="W2955" s="336" t="s">
        <v>328</v>
      </c>
      <c r="X2955" s="336" t="s">
        <v>7614</v>
      </c>
      <c r="Y2955" s="336" t="s">
        <v>3827</v>
      </c>
    </row>
    <row r="2956" spans="22:25" x14ac:dyDescent="0.25">
      <c r="V2956" s="336" t="s">
        <v>328</v>
      </c>
      <c r="W2956" s="336" t="s">
        <v>334</v>
      </c>
      <c r="X2956" s="336" t="s">
        <v>7615</v>
      </c>
      <c r="Y2956" s="336" t="s">
        <v>3827</v>
      </c>
    </row>
    <row r="2957" spans="22:25" x14ac:dyDescent="0.25">
      <c r="V2957" s="336" t="s">
        <v>328</v>
      </c>
      <c r="W2957" s="336" t="s">
        <v>3177</v>
      </c>
      <c r="X2957" s="336" t="s">
        <v>5358</v>
      </c>
      <c r="Y2957" s="336" t="s">
        <v>2925</v>
      </c>
    </row>
    <row r="2958" spans="22:25" x14ac:dyDescent="0.25">
      <c r="V2958" s="336" t="s">
        <v>328</v>
      </c>
      <c r="W2958" s="336" t="s">
        <v>4726</v>
      </c>
      <c r="X2958" s="336" t="s">
        <v>7616</v>
      </c>
      <c r="Y2958" s="336" t="s">
        <v>3827</v>
      </c>
    </row>
    <row r="2959" spans="22:25" x14ac:dyDescent="0.25">
      <c r="V2959" s="336" t="s">
        <v>328</v>
      </c>
      <c r="W2959" s="336" t="s">
        <v>340</v>
      </c>
      <c r="X2959" s="336" t="s">
        <v>7617</v>
      </c>
      <c r="Y2959" s="336" t="s">
        <v>3827</v>
      </c>
    </row>
    <row r="2960" spans="22:25" x14ac:dyDescent="0.25">
      <c r="V2960" s="336" t="s">
        <v>328</v>
      </c>
      <c r="W2960" s="336" t="s">
        <v>346</v>
      </c>
      <c r="X2960" s="336" t="s">
        <v>7618</v>
      </c>
      <c r="Y2960" s="336" t="s">
        <v>3827</v>
      </c>
    </row>
    <row r="2961" spans="22:25" x14ac:dyDescent="0.25">
      <c r="V2961" s="336" t="s">
        <v>328</v>
      </c>
      <c r="W2961" s="336" t="s">
        <v>4748</v>
      </c>
      <c r="X2961" s="336" t="s">
        <v>7619</v>
      </c>
      <c r="Y2961" s="336" t="s">
        <v>3827</v>
      </c>
    </row>
    <row r="2962" spans="22:25" x14ac:dyDescent="0.25">
      <c r="V2962" s="336" t="s">
        <v>328</v>
      </c>
      <c r="W2962" s="336" t="s">
        <v>4649</v>
      </c>
      <c r="X2962" s="336" t="s">
        <v>7620</v>
      </c>
      <c r="Y2962" s="336" t="s">
        <v>3827</v>
      </c>
    </row>
    <row r="2963" spans="22:25" x14ac:dyDescent="0.25">
      <c r="V2963" s="336" t="s">
        <v>328</v>
      </c>
      <c r="W2963" s="336" t="s">
        <v>356</v>
      </c>
      <c r="X2963" s="336" t="s">
        <v>7621</v>
      </c>
      <c r="Y2963" s="336" t="s">
        <v>3827</v>
      </c>
    </row>
    <row r="2964" spans="22:25" x14ac:dyDescent="0.25">
      <c r="V2964" s="336" t="s">
        <v>328</v>
      </c>
      <c r="W2964" s="336" t="s">
        <v>369</v>
      </c>
      <c r="X2964" s="336" t="s">
        <v>7622</v>
      </c>
      <c r="Y2964" s="336" t="s">
        <v>3827</v>
      </c>
    </row>
    <row r="2965" spans="22:25" x14ac:dyDescent="0.25">
      <c r="V2965" s="336" t="s">
        <v>328</v>
      </c>
      <c r="W2965" s="336" t="s">
        <v>397</v>
      </c>
      <c r="X2965" s="336" t="s">
        <v>7623</v>
      </c>
      <c r="Y2965" s="336" t="s">
        <v>3827</v>
      </c>
    </row>
    <row r="2966" spans="22:25" x14ac:dyDescent="0.25">
      <c r="V2966" s="336" t="s">
        <v>328</v>
      </c>
      <c r="W2966" s="336" t="s">
        <v>3204</v>
      </c>
      <c r="X2966" s="336" t="s">
        <v>4700</v>
      </c>
      <c r="Y2966" s="336" t="s">
        <v>2925</v>
      </c>
    </row>
    <row r="2967" spans="22:25" x14ac:dyDescent="0.25">
      <c r="V2967" s="336" t="s">
        <v>328</v>
      </c>
      <c r="W2967" s="336" t="s">
        <v>401</v>
      </c>
      <c r="X2967" s="336" t="s">
        <v>7624</v>
      </c>
      <c r="Y2967" s="336" t="s">
        <v>3827</v>
      </c>
    </row>
    <row r="2968" spans="22:25" x14ac:dyDescent="0.25">
      <c r="V2968" s="336" t="s">
        <v>328</v>
      </c>
      <c r="W2968" s="336" t="s">
        <v>446</v>
      </c>
      <c r="X2968" s="336" t="s">
        <v>7625</v>
      </c>
      <c r="Y2968" s="336" t="s">
        <v>3827</v>
      </c>
    </row>
    <row r="2969" spans="22:25" x14ac:dyDescent="0.25">
      <c r="V2969" s="336" t="s">
        <v>328</v>
      </c>
      <c r="W2969" s="336" t="s">
        <v>4411</v>
      </c>
      <c r="X2969" s="336" t="s">
        <v>7626</v>
      </c>
      <c r="Y2969" s="336" t="s">
        <v>3827</v>
      </c>
    </row>
    <row r="2970" spans="22:25" x14ac:dyDescent="0.25">
      <c r="V2970" s="336" t="s">
        <v>330</v>
      </c>
      <c r="W2970" s="336" t="s">
        <v>3366</v>
      </c>
      <c r="X2970" s="336" t="s">
        <v>7627</v>
      </c>
      <c r="Y2970" s="336" t="s">
        <v>521</v>
      </c>
    </row>
    <row r="2971" spans="22:25" x14ac:dyDescent="0.25">
      <c r="V2971" s="336" t="s">
        <v>330</v>
      </c>
      <c r="W2971" s="336" t="s">
        <v>7628</v>
      </c>
      <c r="X2971" s="336" t="s">
        <v>7629</v>
      </c>
      <c r="Y2971" s="336" t="s">
        <v>521</v>
      </c>
    </row>
    <row r="2972" spans="22:25" x14ac:dyDescent="0.25">
      <c r="V2972" s="336" t="s">
        <v>330</v>
      </c>
      <c r="W2972" s="336" t="s">
        <v>7630</v>
      </c>
      <c r="X2972" s="336" t="s">
        <v>7631</v>
      </c>
      <c r="Y2972" s="336" t="s">
        <v>521</v>
      </c>
    </row>
    <row r="2973" spans="22:25" x14ac:dyDescent="0.25">
      <c r="V2973" s="336" t="s">
        <v>330</v>
      </c>
      <c r="W2973" s="336" t="s">
        <v>5536</v>
      </c>
      <c r="X2973" s="336" t="s">
        <v>7632</v>
      </c>
      <c r="Y2973" s="336" t="s">
        <v>521</v>
      </c>
    </row>
    <row r="2974" spans="22:25" x14ac:dyDescent="0.25">
      <c r="V2974" s="336" t="s">
        <v>330</v>
      </c>
      <c r="W2974" s="336" t="s">
        <v>7633</v>
      </c>
      <c r="X2974" s="336" t="s">
        <v>7634</v>
      </c>
      <c r="Y2974" s="336" t="s">
        <v>521</v>
      </c>
    </row>
    <row r="2975" spans="22:25" x14ac:dyDescent="0.25">
      <c r="V2975" s="336" t="s">
        <v>330</v>
      </c>
      <c r="W2975" s="336" t="s">
        <v>7635</v>
      </c>
      <c r="X2975" s="336" t="s">
        <v>7636</v>
      </c>
      <c r="Y2975" s="336" t="s">
        <v>521</v>
      </c>
    </row>
    <row r="2976" spans="22:25" x14ac:dyDescent="0.25">
      <c r="V2976" s="336" t="s">
        <v>330</v>
      </c>
      <c r="W2976" s="336" t="s">
        <v>7637</v>
      </c>
      <c r="X2976" s="336" t="s">
        <v>7638</v>
      </c>
      <c r="Y2976" s="336" t="s">
        <v>521</v>
      </c>
    </row>
    <row r="2977" spans="22:25" x14ac:dyDescent="0.25">
      <c r="V2977" s="336" t="s">
        <v>330</v>
      </c>
      <c r="W2977" s="336" t="s">
        <v>2815</v>
      </c>
      <c r="X2977" s="336" t="s">
        <v>7639</v>
      </c>
      <c r="Y2977" s="336" t="s">
        <v>521</v>
      </c>
    </row>
    <row r="2978" spans="22:25" x14ac:dyDescent="0.25">
      <c r="V2978" s="336" t="s">
        <v>330</v>
      </c>
      <c r="W2978" s="336" t="s">
        <v>7640</v>
      </c>
      <c r="X2978" s="336" t="s">
        <v>4511</v>
      </c>
      <c r="Y2978" s="336" t="s">
        <v>7641</v>
      </c>
    </row>
    <row r="2979" spans="22:25" x14ac:dyDescent="0.25">
      <c r="V2979" s="336" t="s">
        <v>330</v>
      </c>
      <c r="W2979" s="336" t="s">
        <v>5591</v>
      </c>
      <c r="X2979" s="336" t="s">
        <v>7642</v>
      </c>
      <c r="Y2979" s="336" t="s">
        <v>521</v>
      </c>
    </row>
    <row r="2980" spans="22:25" x14ac:dyDescent="0.25">
      <c r="V2980" s="336" t="s">
        <v>330</v>
      </c>
      <c r="W2980" s="336" t="s">
        <v>7643</v>
      </c>
      <c r="X2980" s="336" t="s">
        <v>7644</v>
      </c>
      <c r="Y2980" s="336" t="s">
        <v>521</v>
      </c>
    </row>
    <row r="2981" spans="22:25" x14ac:dyDescent="0.25">
      <c r="V2981" s="336" t="s">
        <v>330</v>
      </c>
      <c r="W2981" s="336" t="s">
        <v>4936</v>
      </c>
      <c r="X2981" s="336" t="s">
        <v>7645</v>
      </c>
      <c r="Y2981" s="336" t="s">
        <v>521</v>
      </c>
    </row>
    <row r="2982" spans="22:25" x14ac:dyDescent="0.25">
      <c r="V2982" s="336" t="s">
        <v>330</v>
      </c>
      <c r="W2982" s="336" t="s">
        <v>7646</v>
      </c>
      <c r="X2982" s="336" t="s">
        <v>7647</v>
      </c>
      <c r="Y2982" s="336" t="s">
        <v>521</v>
      </c>
    </row>
    <row r="2983" spans="22:25" x14ac:dyDescent="0.25">
      <c r="V2983" s="336" t="s">
        <v>330</v>
      </c>
      <c r="W2983" s="336" t="s">
        <v>7312</v>
      </c>
      <c r="X2983" s="336" t="s">
        <v>7648</v>
      </c>
      <c r="Y2983" s="336" t="s">
        <v>521</v>
      </c>
    </row>
    <row r="2984" spans="22:25" x14ac:dyDescent="0.25">
      <c r="V2984" s="336" t="s">
        <v>330</v>
      </c>
      <c r="W2984" s="336" t="s">
        <v>3444</v>
      </c>
      <c r="X2984" s="336" t="s">
        <v>7649</v>
      </c>
      <c r="Y2984" s="336" t="s">
        <v>521</v>
      </c>
    </row>
    <row r="2985" spans="22:25" x14ac:dyDescent="0.25">
      <c r="V2985" s="336" t="s">
        <v>330</v>
      </c>
      <c r="W2985" s="336" t="s">
        <v>7650</v>
      </c>
      <c r="X2985" s="336" t="s">
        <v>7651</v>
      </c>
      <c r="Y2985" s="336" t="s">
        <v>521</v>
      </c>
    </row>
    <row r="2986" spans="22:25" x14ac:dyDescent="0.25">
      <c r="V2986" s="336" t="s">
        <v>330</v>
      </c>
      <c r="W2986" s="336" t="s">
        <v>7652</v>
      </c>
      <c r="X2986" s="336" t="s">
        <v>7653</v>
      </c>
      <c r="Y2986" s="336" t="s">
        <v>521</v>
      </c>
    </row>
    <row r="2987" spans="22:25" x14ac:dyDescent="0.25">
      <c r="V2987" s="336" t="s">
        <v>330</v>
      </c>
      <c r="W2987" s="336" t="s">
        <v>4148</v>
      </c>
      <c r="X2987" s="336" t="s">
        <v>7654</v>
      </c>
      <c r="Y2987" s="336" t="s">
        <v>521</v>
      </c>
    </row>
    <row r="2988" spans="22:25" x14ac:dyDescent="0.25">
      <c r="V2988" s="336" t="s">
        <v>330</v>
      </c>
      <c r="W2988" s="336" t="s">
        <v>7655</v>
      </c>
      <c r="X2988" s="336" t="s">
        <v>7656</v>
      </c>
      <c r="Y2988" s="336" t="s">
        <v>521</v>
      </c>
    </row>
    <row r="2989" spans="22:25" x14ac:dyDescent="0.25">
      <c r="V2989" s="336" t="s">
        <v>330</v>
      </c>
      <c r="W2989" s="336" t="s">
        <v>7657</v>
      </c>
      <c r="X2989" s="336" t="s">
        <v>7658</v>
      </c>
      <c r="Y2989" s="336" t="s">
        <v>521</v>
      </c>
    </row>
    <row r="2990" spans="22:25" x14ac:dyDescent="0.25">
      <c r="V2990" s="336" t="s">
        <v>330</v>
      </c>
      <c r="W2990" s="336" t="s">
        <v>7659</v>
      </c>
      <c r="X2990" s="336" t="s">
        <v>7660</v>
      </c>
      <c r="Y2990" s="336" t="s">
        <v>521</v>
      </c>
    </row>
    <row r="2991" spans="22:25" x14ac:dyDescent="0.25">
      <c r="V2991" s="336" t="s">
        <v>330</v>
      </c>
      <c r="W2991" s="336" t="s">
        <v>7661</v>
      </c>
      <c r="X2991" s="336" t="s">
        <v>7662</v>
      </c>
      <c r="Y2991" s="336" t="s">
        <v>521</v>
      </c>
    </row>
    <row r="2992" spans="22:25" x14ac:dyDescent="0.25">
      <c r="V2992" s="336" t="s">
        <v>330</v>
      </c>
      <c r="W2992" s="336" t="s">
        <v>7663</v>
      </c>
      <c r="X2992" s="336" t="s">
        <v>7664</v>
      </c>
      <c r="Y2992" s="336" t="s">
        <v>521</v>
      </c>
    </row>
    <row r="2993" spans="22:25" x14ac:dyDescent="0.25">
      <c r="V2993" s="336" t="s">
        <v>330</v>
      </c>
      <c r="W2993" s="336" t="s">
        <v>5244</v>
      </c>
      <c r="X2993" s="336" t="s">
        <v>7665</v>
      </c>
      <c r="Y2993" s="336" t="s">
        <v>521</v>
      </c>
    </row>
    <row r="2994" spans="22:25" x14ac:dyDescent="0.25">
      <c r="V2994" s="336" t="s">
        <v>330</v>
      </c>
      <c r="W2994" s="336" t="s">
        <v>7666</v>
      </c>
      <c r="X2994" s="336" t="s">
        <v>7667</v>
      </c>
      <c r="Y2994" s="336" t="s">
        <v>521</v>
      </c>
    </row>
    <row r="2995" spans="22:25" x14ac:dyDescent="0.25">
      <c r="V2995" s="336" t="s">
        <v>330</v>
      </c>
      <c r="W2995" s="336" t="s">
        <v>7668</v>
      </c>
      <c r="X2995" s="336" t="s">
        <v>7669</v>
      </c>
      <c r="Y2995" s="336" t="s">
        <v>521</v>
      </c>
    </row>
    <row r="2996" spans="22:25" x14ac:dyDescent="0.25">
      <c r="V2996" s="336" t="s">
        <v>330</v>
      </c>
      <c r="W2996" s="336" t="s">
        <v>7670</v>
      </c>
      <c r="X2996" s="336" t="s">
        <v>7671</v>
      </c>
      <c r="Y2996" s="336" t="s">
        <v>521</v>
      </c>
    </row>
    <row r="2997" spans="22:25" x14ac:dyDescent="0.25">
      <c r="V2997" s="336" t="s">
        <v>330</v>
      </c>
      <c r="W2997" s="336" t="s">
        <v>5840</v>
      </c>
      <c r="X2997" s="336" t="s">
        <v>7672</v>
      </c>
      <c r="Y2997" s="336" t="s">
        <v>521</v>
      </c>
    </row>
    <row r="2998" spans="22:25" x14ac:dyDescent="0.25">
      <c r="V2998" s="336" t="s">
        <v>330</v>
      </c>
      <c r="W2998" s="336" t="s">
        <v>7673</v>
      </c>
      <c r="X2998" s="336" t="s">
        <v>7674</v>
      </c>
      <c r="Y2998" s="336" t="s">
        <v>521</v>
      </c>
    </row>
    <row r="2999" spans="22:25" x14ac:dyDescent="0.25">
      <c r="V2999" s="336" t="s">
        <v>330</v>
      </c>
      <c r="W2999" s="336" t="s">
        <v>7675</v>
      </c>
      <c r="X2999" s="336" t="s">
        <v>7676</v>
      </c>
      <c r="Y2999" s="336" t="s">
        <v>521</v>
      </c>
    </row>
    <row r="3000" spans="22:25" x14ac:dyDescent="0.25">
      <c r="V3000" s="336" t="s">
        <v>330</v>
      </c>
      <c r="W3000" s="336" t="s">
        <v>7677</v>
      </c>
      <c r="X3000" s="336" t="s">
        <v>7678</v>
      </c>
      <c r="Y3000" s="336" t="s">
        <v>521</v>
      </c>
    </row>
    <row r="3001" spans="22:25" x14ac:dyDescent="0.25">
      <c r="V3001" s="336" t="s">
        <v>330</v>
      </c>
      <c r="W3001" s="336" t="s">
        <v>7679</v>
      </c>
      <c r="X3001" s="336" t="s">
        <v>7680</v>
      </c>
      <c r="Y3001" s="336" t="s">
        <v>521</v>
      </c>
    </row>
    <row r="3002" spans="22:25" x14ac:dyDescent="0.25">
      <c r="V3002" s="336" t="s">
        <v>332</v>
      </c>
      <c r="W3002" s="336">
        <v>1</v>
      </c>
      <c r="X3002" s="336" t="s">
        <v>7681</v>
      </c>
      <c r="Y3002" s="336" t="s">
        <v>521</v>
      </c>
    </row>
    <row r="3003" spans="22:25" x14ac:dyDescent="0.25">
      <c r="V3003" s="336" t="s">
        <v>332</v>
      </c>
      <c r="W3003" s="336">
        <v>2</v>
      </c>
      <c r="X3003" s="336" t="s">
        <v>7682</v>
      </c>
      <c r="Y3003" s="336" t="s">
        <v>521</v>
      </c>
    </row>
    <row r="3004" spans="22:25" x14ac:dyDescent="0.25">
      <c r="V3004" s="336" t="s">
        <v>332</v>
      </c>
      <c r="W3004" s="336">
        <v>3</v>
      </c>
      <c r="X3004" s="336" t="s">
        <v>7683</v>
      </c>
      <c r="Y3004" s="336" t="s">
        <v>521</v>
      </c>
    </row>
    <row r="3005" spans="22:25" x14ac:dyDescent="0.25">
      <c r="V3005" s="336" t="s">
        <v>332</v>
      </c>
      <c r="W3005" s="336">
        <v>4</v>
      </c>
      <c r="X3005" s="336" t="s">
        <v>7684</v>
      </c>
      <c r="Y3005" s="336" t="s">
        <v>521</v>
      </c>
    </row>
    <row r="3006" spans="22:25" x14ac:dyDescent="0.25">
      <c r="V3006" s="336" t="s">
        <v>332</v>
      </c>
      <c r="W3006" s="336">
        <v>5</v>
      </c>
      <c r="X3006" s="336" t="s">
        <v>7685</v>
      </c>
      <c r="Y3006" s="336" t="s">
        <v>521</v>
      </c>
    </row>
    <row r="3007" spans="22:25" x14ac:dyDescent="0.25">
      <c r="V3007" s="336" t="s">
        <v>332</v>
      </c>
      <c r="W3007" s="336">
        <v>6</v>
      </c>
      <c r="X3007" s="336" t="s">
        <v>7686</v>
      </c>
      <c r="Y3007" s="336" t="s">
        <v>521</v>
      </c>
    </row>
    <row r="3008" spans="22:25" x14ac:dyDescent="0.25">
      <c r="V3008" s="336" t="s">
        <v>332</v>
      </c>
      <c r="W3008" s="336">
        <v>7</v>
      </c>
      <c r="X3008" s="336" t="s">
        <v>7687</v>
      </c>
      <c r="Y3008" s="336" t="s">
        <v>521</v>
      </c>
    </row>
    <row r="3009" spans="22:25" x14ac:dyDescent="0.25">
      <c r="V3009" s="336" t="s">
        <v>332</v>
      </c>
      <c r="W3009" s="336">
        <v>8</v>
      </c>
      <c r="X3009" s="336" t="s">
        <v>7688</v>
      </c>
      <c r="Y3009" s="336" t="s">
        <v>521</v>
      </c>
    </row>
    <row r="3010" spans="22:25" x14ac:dyDescent="0.25">
      <c r="V3010" s="336" t="s">
        <v>332</v>
      </c>
      <c r="W3010" s="336">
        <v>9</v>
      </c>
      <c r="X3010" s="336" t="s">
        <v>7689</v>
      </c>
      <c r="Y3010" s="336" t="s">
        <v>521</v>
      </c>
    </row>
    <row r="3011" spans="22:25" x14ac:dyDescent="0.25">
      <c r="V3011" s="336" t="s">
        <v>332</v>
      </c>
      <c r="W3011" s="336">
        <v>10</v>
      </c>
      <c r="X3011" s="336" t="s">
        <v>7690</v>
      </c>
      <c r="Y3011" s="336" t="s">
        <v>521</v>
      </c>
    </row>
    <row r="3012" spans="22:25" x14ac:dyDescent="0.25">
      <c r="V3012" s="336" t="s">
        <v>332</v>
      </c>
      <c r="W3012" s="336">
        <v>11</v>
      </c>
      <c r="X3012" s="336" t="s">
        <v>7691</v>
      </c>
      <c r="Y3012" s="336" t="s">
        <v>521</v>
      </c>
    </row>
    <row r="3013" spans="22:25" x14ac:dyDescent="0.25">
      <c r="V3013" s="336" t="s">
        <v>332</v>
      </c>
      <c r="W3013" s="336">
        <v>12</v>
      </c>
      <c r="X3013" s="336" t="s">
        <v>7692</v>
      </c>
      <c r="Y3013" s="336" t="s">
        <v>521</v>
      </c>
    </row>
    <row r="3014" spans="22:25" x14ac:dyDescent="0.25">
      <c r="V3014" s="336" t="s">
        <v>332</v>
      </c>
      <c r="W3014" s="336">
        <v>13</v>
      </c>
      <c r="X3014" s="336" t="s">
        <v>7693</v>
      </c>
      <c r="Y3014" s="336" t="s">
        <v>521</v>
      </c>
    </row>
    <row r="3015" spans="22:25" x14ac:dyDescent="0.25">
      <c r="V3015" s="336" t="s">
        <v>332</v>
      </c>
      <c r="W3015" s="336">
        <v>14</v>
      </c>
      <c r="X3015" s="336" t="s">
        <v>7694</v>
      </c>
      <c r="Y3015" s="336" t="s">
        <v>7695</v>
      </c>
    </row>
    <row r="3016" spans="22:25" x14ac:dyDescent="0.25">
      <c r="V3016" s="336" t="s">
        <v>332</v>
      </c>
      <c r="W3016" s="336">
        <v>15</v>
      </c>
      <c r="X3016" s="336" t="s">
        <v>7696</v>
      </c>
      <c r="Y3016" s="336" t="s">
        <v>7695</v>
      </c>
    </row>
    <row r="3017" spans="22:25" x14ac:dyDescent="0.25">
      <c r="V3017" s="336" t="s">
        <v>332</v>
      </c>
      <c r="W3017" s="336">
        <v>16</v>
      </c>
      <c r="X3017" s="336" t="s">
        <v>7697</v>
      </c>
      <c r="Y3017" s="336" t="s">
        <v>7695</v>
      </c>
    </row>
    <row r="3018" spans="22:25" x14ac:dyDescent="0.25">
      <c r="V3018" s="336" t="s">
        <v>334</v>
      </c>
      <c r="W3018" s="336" t="s">
        <v>2270</v>
      </c>
      <c r="X3018" s="336" t="s">
        <v>7698</v>
      </c>
      <c r="Y3018" s="336" t="s">
        <v>2611</v>
      </c>
    </row>
    <row r="3019" spans="22:25" x14ac:dyDescent="0.25">
      <c r="V3019" s="336" t="s">
        <v>334</v>
      </c>
      <c r="W3019" s="336" t="s">
        <v>2271</v>
      </c>
      <c r="X3019" s="336" t="s">
        <v>7699</v>
      </c>
      <c r="Y3019" s="336" t="s">
        <v>2611</v>
      </c>
    </row>
    <row r="3020" spans="22:25" x14ac:dyDescent="0.25">
      <c r="V3020" s="336" t="s">
        <v>334</v>
      </c>
      <c r="W3020" s="336" t="s">
        <v>2276</v>
      </c>
      <c r="X3020" s="336" t="s">
        <v>7700</v>
      </c>
      <c r="Y3020" s="336" t="s">
        <v>2611</v>
      </c>
    </row>
    <row r="3021" spans="22:25" x14ac:dyDescent="0.25">
      <c r="V3021" s="336" t="s">
        <v>334</v>
      </c>
      <c r="W3021" s="336" t="s">
        <v>5175</v>
      </c>
      <c r="X3021" s="336" t="s">
        <v>7701</v>
      </c>
      <c r="Y3021" s="336" t="s">
        <v>2611</v>
      </c>
    </row>
    <row r="3022" spans="22:25" x14ac:dyDescent="0.25">
      <c r="V3022" s="336" t="s">
        <v>334</v>
      </c>
      <c r="W3022" s="336" t="s">
        <v>3163</v>
      </c>
      <c r="X3022" s="336" t="s">
        <v>7702</v>
      </c>
      <c r="Y3022" s="336" t="s">
        <v>2611</v>
      </c>
    </row>
    <row r="3023" spans="22:25" x14ac:dyDescent="0.25">
      <c r="V3023" s="336" t="s">
        <v>334</v>
      </c>
      <c r="W3023" s="336" t="s">
        <v>7703</v>
      </c>
      <c r="X3023" s="336" t="s">
        <v>7702</v>
      </c>
      <c r="Y3023" s="336" t="s">
        <v>1480</v>
      </c>
    </row>
    <row r="3024" spans="22:25" x14ac:dyDescent="0.25">
      <c r="V3024" s="336" t="s">
        <v>334</v>
      </c>
      <c r="W3024" s="336" t="s">
        <v>3177</v>
      </c>
      <c r="X3024" s="336" t="s">
        <v>7704</v>
      </c>
      <c r="Y3024" s="336" t="s">
        <v>2611</v>
      </c>
    </row>
    <row r="3025" spans="22:25" x14ac:dyDescent="0.25">
      <c r="V3025" s="336" t="s">
        <v>334</v>
      </c>
      <c r="W3025" s="336" t="s">
        <v>3183</v>
      </c>
      <c r="X3025" s="336" t="s">
        <v>7705</v>
      </c>
      <c r="Y3025" s="336" t="s">
        <v>2611</v>
      </c>
    </row>
    <row r="3026" spans="22:25" x14ac:dyDescent="0.25">
      <c r="V3026" s="336" t="s">
        <v>334</v>
      </c>
      <c r="W3026" s="336" t="s">
        <v>3190</v>
      </c>
      <c r="X3026" s="336" t="s">
        <v>7706</v>
      </c>
      <c r="Y3026" s="336" t="s">
        <v>2611</v>
      </c>
    </row>
    <row r="3027" spans="22:25" x14ac:dyDescent="0.25">
      <c r="V3027" s="336" t="s">
        <v>334</v>
      </c>
      <c r="W3027" s="336" t="s">
        <v>3204</v>
      </c>
      <c r="X3027" s="336" t="s">
        <v>7707</v>
      </c>
      <c r="Y3027" s="336" t="s">
        <v>2611</v>
      </c>
    </row>
    <row r="3028" spans="22:25" x14ac:dyDescent="0.25">
      <c r="V3028" s="336" t="s">
        <v>334</v>
      </c>
      <c r="W3028" s="336" t="s">
        <v>3211</v>
      </c>
      <c r="X3028" s="336" t="s">
        <v>7708</v>
      </c>
      <c r="Y3028" s="336" t="s">
        <v>2611</v>
      </c>
    </row>
    <row r="3029" spans="22:25" x14ac:dyDescent="0.25">
      <c r="V3029" s="336" t="s">
        <v>336</v>
      </c>
      <c r="W3029" s="336" t="s">
        <v>54</v>
      </c>
      <c r="X3029" s="336" t="s">
        <v>7709</v>
      </c>
      <c r="Y3029" s="336" t="s">
        <v>2925</v>
      </c>
    </row>
    <row r="3030" spans="22:25" x14ac:dyDescent="0.25">
      <c r="V3030" s="336" t="s">
        <v>336</v>
      </c>
      <c r="W3030" s="336" t="s">
        <v>83</v>
      </c>
      <c r="X3030" s="336" t="s">
        <v>7710</v>
      </c>
      <c r="Y3030" s="336" t="s">
        <v>2925</v>
      </c>
    </row>
    <row r="3031" spans="22:25" x14ac:dyDescent="0.25">
      <c r="V3031" s="336" t="s">
        <v>336</v>
      </c>
      <c r="W3031" s="336" t="s">
        <v>5317</v>
      </c>
      <c r="X3031" s="336" t="s">
        <v>7711</v>
      </c>
      <c r="Y3031" s="336" t="s">
        <v>2925</v>
      </c>
    </row>
    <row r="3032" spans="22:25" x14ac:dyDescent="0.25">
      <c r="V3032" s="336" t="s">
        <v>336</v>
      </c>
      <c r="W3032" s="336" t="s">
        <v>4742</v>
      </c>
      <c r="X3032" s="336" t="s">
        <v>7712</v>
      </c>
      <c r="Y3032" s="336" t="s">
        <v>2925</v>
      </c>
    </row>
    <row r="3033" spans="22:25" x14ac:dyDescent="0.25">
      <c r="V3033" s="336" t="s">
        <v>336</v>
      </c>
      <c r="W3033" s="336" t="s">
        <v>249</v>
      </c>
      <c r="X3033" s="336" t="s">
        <v>7713</v>
      </c>
      <c r="Y3033" s="336" t="s">
        <v>2925</v>
      </c>
    </row>
    <row r="3034" spans="22:25" x14ac:dyDescent="0.25">
      <c r="V3034" s="336" t="s">
        <v>336</v>
      </c>
      <c r="W3034" s="336" t="s">
        <v>52</v>
      </c>
      <c r="X3034" s="336" t="s">
        <v>7714</v>
      </c>
      <c r="Y3034" s="336" t="s">
        <v>2925</v>
      </c>
    </row>
    <row r="3035" spans="22:25" x14ac:dyDescent="0.25">
      <c r="V3035" s="336" t="s">
        <v>336</v>
      </c>
      <c r="W3035" s="336" t="s">
        <v>5924</v>
      </c>
      <c r="X3035" s="336" t="s">
        <v>7715</v>
      </c>
      <c r="Y3035" s="336" t="s">
        <v>2925</v>
      </c>
    </row>
    <row r="3036" spans="22:25" x14ac:dyDescent="0.25">
      <c r="V3036" s="336" t="s">
        <v>336</v>
      </c>
      <c r="W3036" s="336" t="s">
        <v>263</v>
      </c>
      <c r="X3036" s="336" t="s">
        <v>7716</v>
      </c>
    </row>
    <row r="3037" spans="22:25" x14ac:dyDescent="0.25">
      <c r="V3037" s="336" t="s">
        <v>336</v>
      </c>
      <c r="W3037" s="336" t="s">
        <v>7717</v>
      </c>
      <c r="X3037" s="336" t="s">
        <v>7718</v>
      </c>
      <c r="Y3037" s="336" t="s">
        <v>2925</v>
      </c>
    </row>
    <row r="3038" spans="22:25" x14ac:dyDescent="0.25">
      <c r="V3038" s="336" t="s">
        <v>336</v>
      </c>
      <c r="W3038" s="336" t="s">
        <v>608</v>
      </c>
      <c r="X3038" s="336" t="s">
        <v>7719</v>
      </c>
      <c r="Y3038" s="336" t="s">
        <v>2925</v>
      </c>
    </row>
    <row r="3039" spans="22:25" x14ac:dyDescent="0.25">
      <c r="V3039" s="336" t="s">
        <v>336</v>
      </c>
      <c r="W3039" s="336" t="s">
        <v>4732</v>
      </c>
      <c r="X3039" s="336" t="s">
        <v>7720</v>
      </c>
      <c r="Y3039" s="336" t="s">
        <v>2925</v>
      </c>
    </row>
    <row r="3040" spans="22:25" x14ac:dyDescent="0.25">
      <c r="V3040" s="336" t="s">
        <v>336</v>
      </c>
      <c r="W3040" s="336" t="s">
        <v>7721</v>
      </c>
      <c r="X3040" s="336" t="s">
        <v>7722</v>
      </c>
      <c r="Y3040" s="336" t="s">
        <v>2925</v>
      </c>
    </row>
    <row r="3041" spans="22:25" x14ac:dyDescent="0.25">
      <c r="V3041" s="336" t="s">
        <v>336</v>
      </c>
      <c r="W3041" s="336" t="s">
        <v>6430</v>
      </c>
      <c r="X3041" s="336" t="s">
        <v>7723</v>
      </c>
      <c r="Y3041" s="336" t="s">
        <v>2925</v>
      </c>
    </row>
    <row r="3042" spans="22:25" x14ac:dyDescent="0.25">
      <c r="V3042" s="336" t="s">
        <v>336</v>
      </c>
      <c r="W3042" s="336" t="s">
        <v>4715</v>
      </c>
      <c r="X3042" s="336" t="s">
        <v>7724</v>
      </c>
      <c r="Y3042" s="336" t="s">
        <v>2925</v>
      </c>
    </row>
    <row r="3043" spans="22:25" x14ac:dyDescent="0.25">
      <c r="V3043" s="336" t="s">
        <v>340</v>
      </c>
      <c r="W3043" s="336">
        <v>1</v>
      </c>
      <c r="X3043" s="336" t="s">
        <v>7725</v>
      </c>
      <c r="Y3043" s="336" t="s">
        <v>2925</v>
      </c>
    </row>
    <row r="3044" spans="22:25" x14ac:dyDescent="0.25">
      <c r="V3044" s="336" t="s">
        <v>340</v>
      </c>
      <c r="W3044" s="336">
        <v>2</v>
      </c>
      <c r="X3044" s="336" t="s">
        <v>7726</v>
      </c>
      <c r="Y3044" s="336" t="s">
        <v>2925</v>
      </c>
    </row>
    <row r="3045" spans="22:25" x14ac:dyDescent="0.25">
      <c r="V3045" s="336" t="s">
        <v>340</v>
      </c>
      <c r="W3045" s="336">
        <v>3</v>
      </c>
      <c r="X3045" s="336" t="s">
        <v>7727</v>
      </c>
      <c r="Y3045" s="336" t="s">
        <v>2925</v>
      </c>
    </row>
    <row r="3046" spans="22:25" x14ac:dyDescent="0.25">
      <c r="V3046" s="336" t="s">
        <v>340</v>
      </c>
      <c r="W3046" s="336">
        <v>4</v>
      </c>
      <c r="X3046" s="336" t="s">
        <v>7728</v>
      </c>
      <c r="Y3046" s="336" t="s">
        <v>2925</v>
      </c>
    </row>
    <row r="3047" spans="22:25" x14ac:dyDescent="0.25">
      <c r="V3047" s="336" t="s">
        <v>340</v>
      </c>
      <c r="W3047" s="336">
        <v>5</v>
      </c>
      <c r="X3047" s="336" t="s">
        <v>7729</v>
      </c>
      <c r="Y3047" s="336" t="s">
        <v>2925</v>
      </c>
    </row>
    <row r="3048" spans="22:25" x14ac:dyDescent="0.25">
      <c r="V3048" s="336" t="s">
        <v>340</v>
      </c>
      <c r="W3048" s="336">
        <v>6</v>
      </c>
      <c r="X3048" s="336" t="s">
        <v>7730</v>
      </c>
      <c r="Y3048" s="336" t="s">
        <v>2925</v>
      </c>
    </row>
    <row r="3049" spans="22:25" x14ac:dyDescent="0.25">
      <c r="V3049" s="336" t="s">
        <v>340</v>
      </c>
      <c r="W3049" s="336">
        <v>7</v>
      </c>
      <c r="X3049" s="336" t="s">
        <v>7731</v>
      </c>
      <c r="Y3049" s="336" t="s">
        <v>2925</v>
      </c>
    </row>
    <row r="3050" spans="22:25" x14ac:dyDescent="0.25">
      <c r="V3050" s="336" t="s">
        <v>340</v>
      </c>
      <c r="W3050" s="336">
        <v>8</v>
      </c>
      <c r="X3050" s="336" t="s">
        <v>7732</v>
      </c>
      <c r="Y3050" s="336" t="s">
        <v>7733</v>
      </c>
    </row>
    <row r="3051" spans="22:25" x14ac:dyDescent="0.25">
      <c r="V3051" s="336" t="s">
        <v>344</v>
      </c>
      <c r="W3051" s="336" t="s">
        <v>4720</v>
      </c>
      <c r="X3051" s="336" t="s">
        <v>7734</v>
      </c>
      <c r="Y3051" s="336" t="s">
        <v>521</v>
      </c>
    </row>
    <row r="3052" spans="22:25" x14ac:dyDescent="0.25">
      <c r="V3052" s="336" t="s">
        <v>344</v>
      </c>
      <c r="W3052" s="336" t="s">
        <v>20</v>
      </c>
      <c r="X3052" s="336" t="s">
        <v>7735</v>
      </c>
      <c r="Y3052" s="336" t="s">
        <v>521</v>
      </c>
    </row>
    <row r="3053" spans="22:25" x14ac:dyDescent="0.25">
      <c r="V3053" s="336" t="s">
        <v>344</v>
      </c>
      <c r="W3053" s="336" t="s">
        <v>4365</v>
      </c>
      <c r="X3053" s="336" t="s">
        <v>7736</v>
      </c>
      <c r="Y3053" s="336" t="s">
        <v>521</v>
      </c>
    </row>
    <row r="3054" spans="22:25" x14ac:dyDescent="0.25">
      <c r="V3054" s="336" t="s">
        <v>344</v>
      </c>
      <c r="W3054" s="336" t="s">
        <v>2585</v>
      </c>
      <c r="X3054" s="336" t="s">
        <v>7737</v>
      </c>
      <c r="Y3054" s="336" t="s">
        <v>521</v>
      </c>
    </row>
    <row r="3055" spans="22:25" x14ac:dyDescent="0.25">
      <c r="V3055" s="336" t="s">
        <v>344</v>
      </c>
      <c r="W3055" s="336" t="s">
        <v>43</v>
      </c>
      <c r="X3055" s="336" t="s">
        <v>7738</v>
      </c>
      <c r="Y3055" s="336" t="s">
        <v>521</v>
      </c>
    </row>
    <row r="3056" spans="22:25" x14ac:dyDescent="0.25">
      <c r="V3056" s="336" t="s">
        <v>344</v>
      </c>
      <c r="W3056" s="336" t="s">
        <v>36</v>
      </c>
      <c r="X3056" s="336" t="s">
        <v>7739</v>
      </c>
      <c r="Y3056" s="336" t="s">
        <v>521</v>
      </c>
    </row>
    <row r="3057" spans="22:25" x14ac:dyDescent="0.25">
      <c r="V3057" s="336" t="s">
        <v>344</v>
      </c>
      <c r="W3057" s="336" t="s">
        <v>41</v>
      </c>
      <c r="X3057" s="336" t="s">
        <v>7740</v>
      </c>
      <c r="Y3057" s="336" t="s">
        <v>521</v>
      </c>
    </row>
    <row r="3058" spans="22:25" x14ac:dyDescent="0.25">
      <c r="V3058" s="336" t="s">
        <v>344</v>
      </c>
      <c r="W3058" s="336" t="s">
        <v>35</v>
      </c>
      <c r="X3058" s="336" t="s">
        <v>7741</v>
      </c>
      <c r="Y3058" s="336" t="s">
        <v>521</v>
      </c>
    </row>
    <row r="3059" spans="22:25" x14ac:dyDescent="0.25">
      <c r="V3059" s="336" t="s">
        <v>344</v>
      </c>
      <c r="W3059" s="336" t="s">
        <v>68</v>
      </c>
      <c r="X3059" s="336" t="s">
        <v>7742</v>
      </c>
      <c r="Y3059" s="336" t="s">
        <v>521</v>
      </c>
    </row>
    <row r="3060" spans="22:25" x14ac:dyDescent="0.25">
      <c r="V3060" s="336" t="s">
        <v>344</v>
      </c>
      <c r="W3060" s="336" t="s">
        <v>97</v>
      </c>
      <c r="X3060" s="336" t="s">
        <v>516</v>
      </c>
      <c r="Y3060" s="336" t="s">
        <v>521</v>
      </c>
    </row>
    <row r="3061" spans="22:25" x14ac:dyDescent="0.25">
      <c r="V3061" s="336" t="s">
        <v>344</v>
      </c>
      <c r="W3061" s="336" t="s">
        <v>6074</v>
      </c>
      <c r="X3061" s="336" t="s">
        <v>7743</v>
      </c>
      <c r="Y3061" s="336" t="s">
        <v>521</v>
      </c>
    </row>
    <row r="3062" spans="22:25" x14ac:dyDescent="0.25">
      <c r="V3062" s="336" t="s">
        <v>344</v>
      </c>
      <c r="W3062" s="336" t="s">
        <v>7243</v>
      </c>
      <c r="X3062" s="336" t="s">
        <v>7744</v>
      </c>
      <c r="Y3062" s="336" t="s">
        <v>521</v>
      </c>
    </row>
    <row r="3063" spans="22:25" x14ac:dyDescent="0.25">
      <c r="V3063" s="336" t="s">
        <v>344</v>
      </c>
      <c r="W3063" s="336" t="s">
        <v>7745</v>
      </c>
      <c r="X3063" s="336" t="s">
        <v>7746</v>
      </c>
      <c r="Y3063" s="336" t="s">
        <v>521</v>
      </c>
    </row>
    <row r="3064" spans="22:25" x14ac:dyDescent="0.25">
      <c r="V3064" s="336" t="s">
        <v>344</v>
      </c>
      <c r="W3064" s="336" t="s">
        <v>4865</v>
      </c>
      <c r="X3064" s="336" t="s">
        <v>7747</v>
      </c>
      <c r="Y3064" s="336" t="s">
        <v>521</v>
      </c>
    </row>
    <row r="3065" spans="22:25" x14ac:dyDescent="0.25">
      <c r="V3065" s="336" t="s">
        <v>344</v>
      </c>
      <c r="W3065" s="336" t="s">
        <v>6396</v>
      </c>
      <c r="X3065" s="336" t="s">
        <v>7748</v>
      </c>
      <c r="Y3065" s="336" t="s">
        <v>7749</v>
      </c>
    </row>
    <row r="3066" spans="22:25" x14ac:dyDescent="0.25">
      <c r="V3066" s="336" t="s">
        <v>344</v>
      </c>
      <c r="W3066" s="336" t="s">
        <v>4520</v>
      </c>
      <c r="X3066" s="336" t="s">
        <v>7750</v>
      </c>
      <c r="Y3066" s="336" t="s">
        <v>521</v>
      </c>
    </row>
    <row r="3067" spans="22:25" x14ac:dyDescent="0.25">
      <c r="V3067" s="336" t="s">
        <v>344</v>
      </c>
      <c r="W3067" s="336" t="s">
        <v>228</v>
      </c>
      <c r="X3067" s="336" t="s">
        <v>7751</v>
      </c>
      <c r="Y3067" s="336" t="s">
        <v>521</v>
      </c>
    </row>
    <row r="3068" spans="22:25" x14ac:dyDescent="0.25">
      <c r="V3068" s="336" t="s">
        <v>344</v>
      </c>
      <c r="W3068" s="336" t="s">
        <v>6192</v>
      </c>
      <c r="X3068" s="336" t="s">
        <v>7752</v>
      </c>
      <c r="Y3068" s="336" t="s">
        <v>521</v>
      </c>
    </row>
    <row r="3069" spans="22:25" x14ac:dyDescent="0.25">
      <c r="V3069" s="336" t="s">
        <v>344</v>
      </c>
      <c r="W3069" s="336" t="s">
        <v>5953</v>
      </c>
      <c r="X3069" s="336" t="s">
        <v>7753</v>
      </c>
      <c r="Y3069" s="336" t="s">
        <v>521</v>
      </c>
    </row>
    <row r="3070" spans="22:25" x14ac:dyDescent="0.25">
      <c r="V3070" s="336" t="s">
        <v>344</v>
      </c>
      <c r="W3070" s="336" t="s">
        <v>249</v>
      </c>
      <c r="X3070" s="336" t="s">
        <v>7754</v>
      </c>
      <c r="Y3070" s="336" t="s">
        <v>521</v>
      </c>
    </row>
    <row r="3071" spans="22:25" x14ac:dyDescent="0.25">
      <c r="V3071" s="336" t="s">
        <v>344</v>
      </c>
      <c r="W3071" s="336" t="s">
        <v>257</v>
      </c>
      <c r="X3071" s="336" t="s">
        <v>7755</v>
      </c>
      <c r="Y3071" s="336" t="s">
        <v>521</v>
      </c>
    </row>
    <row r="3072" spans="22:25" x14ac:dyDescent="0.25">
      <c r="V3072" s="336" t="s">
        <v>344</v>
      </c>
      <c r="W3072" s="336" t="s">
        <v>4389</v>
      </c>
      <c r="X3072" s="336" t="s">
        <v>7756</v>
      </c>
      <c r="Y3072" s="336" t="s">
        <v>521</v>
      </c>
    </row>
    <row r="3073" spans="22:25" x14ac:dyDescent="0.25">
      <c r="V3073" s="336" t="s">
        <v>344</v>
      </c>
      <c r="W3073" s="336" t="s">
        <v>2952</v>
      </c>
      <c r="X3073" s="336" t="s">
        <v>7757</v>
      </c>
      <c r="Y3073" s="336" t="s">
        <v>521</v>
      </c>
    </row>
    <row r="3074" spans="22:25" x14ac:dyDescent="0.25">
      <c r="V3074" s="336" t="s">
        <v>344</v>
      </c>
      <c r="W3074" s="336" t="s">
        <v>263</v>
      </c>
      <c r="X3074" s="336" t="s">
        <v>7758</v>
      </c>
      <c r="Y3074" s="336" t="s">
        <v>521</v>
      </c>
    </row>
    <row r="3075" spans="22:25" x14ac:dyDescent="0.25">
      <c r="V3075" s="336" t="s">
        <v>344</v>
      </c>
      <c r="W3075" s="336" t="s">
        <v>268</v>
      </c>
      <c r="X3075" s="336" t="s">
        <v>7759</v>
      </c>
      <c r="Y3075" s="336" t="s">
        <v>521</v>
      </c>
    </row>
    <row r="3076" spans="22:25" x14ac:dyDescent="0.25">
      <c r="V3076" s="336" t="s">
        <v>344</v>
      </c>
      <c r="W3076" s="336" t="s">
        <v>336</v>
      </c>
      <c r="X3076" s="336" t="s">
        <v>7760</v>
      </c>
      <c r="Y3076" s="336" t="s">
        <v>521</v>
      </c>
    </row>
    <row r="3077" spans="22:25" x14ac:dyDescent="0.25">
      <c r="V3077" s="336" t="s">
        <v>344</v>
      </c>
      <c r="W3077" s="336" t="s">
        <v>346</v>
      </c>
      <c r="X3077" s="336" t="s">
        <v>341</v>
      </c>
      <c r="Y3077" s="336" t="s">
        <v>521</v>
      </c>
    </row>
    <row r="3078" spans="22:25" x14ac:dyDescent="0.25">
      <c r="V3078" s="336" t="s">
        <v>344</v>
      </c>
      <c r="W3078" s="336" t="s">
        <v>6427</v>
      </c>
      <c r="X3078" s="336" t="s">
        <v>7761</v>
      </c>
      <c r="Y3078" s="336" t="s">
        <v>521</v>
      </c>
    </row>
    <row r="3079" spans="22:25" x14ac:dyDescent="0.25">
      <c r="V3079" s="336" t="s">
        <v>344</v>
      </c>
      <c r="W3079" s="336" t="s">
        <v>4732</v>
      </c>
      <c r="X3079" s="336" t="s">
        <v>7762</v>
      </c>
      <c r="Y3079" s="336" t="s">
        <v>521</v>
      </c>
    </row>
    <row r="3080" spans="22:25" x14ac:dyDescent="0.25">
      <c r="V3080" s="336" t="s">
        <v>344</v>
      </c>
      <c r="W3080" s="336" t="s">
        <v>7721</v>
      </c>
      <c r="X3080" s="336" t="s">
        <v>7763</v>
      </c>
      <c r="Y3080" s="336" t="s">
        <v>521</v>
      </c>
    </row>
    <row r="3081" spans="22:25" x14ac:dyDescent="0.25">
      <c r="V3081" s="336" t="s">
        <v>344</v>
      </c>
      <c r="W3081" s="336" t="s">
        <v>6244</v>
      </c>
      <c r="X3081" s="336" t="s">
        <v>7764</v>
      </c>
      <c r="Y3081" s="336" t="s">
        <v>521</v>
      </c>
    </row>
    <row r="3082" spans="22:25" x14ac:dyDescent="0.25">
      <c r="V3082" s="336" t="s">
        <v>344</v>
      </c>
      <c r="W3082" s="336" t="s">
        <v>373</v>
      </c>
      <c r="X3082" s="336" t="s">
        <v>4407</v>
      </c>
      <c r="Y3082" s="336" t="s">
        <v>521</v>
      </c>
    </row>
    <row r="3083" spans="22:25" x14ac:dyDescent="0.25">
      <c r="V3083" s="336" t="s">
        <v>344</v>
      </c>
      <c r="W3083" s="336" t="s">
        <v>621</v>
      </c>
      <c r="X3083" s="336" t="s">
        <v>7765</v>
      </c>
      <c r="Y3083" s="336" t="s">
        <v>521</v>
      </c>
    </row>
    <row r="3084" spans="22:25" x14ac:dyDescent="0.25">
      <c r="V3084" s="336" t="s">
        <v>344</v>
      </c>
      <c r="W3084" s="336" t="s">
        <v>427</v>
      </c>
      <c r="X3084" s="336" t="s">
        <v>7766</v>
      </c>
      <c r="Y3084" s="336" t="s">
        <v>521</v>
      </c>
    </row>
    <row r="3085" spans="22:25" x14ac:dyDescent="0.25">
      <c r="V3085" s="336" t="s">
        <v>344</v>
      </c>
      <c r="W3085" s="336" t="s">
        <v>4860</v>
      </c>
      <c r="X3085" s="336" t="s">
        <v>7767</v>
      </c>
      <c r="Y3085" s="336" t="s">
        <v>521</v>
      </c>
    </row>
    <row r="3086" spans="22:25" x14ac:dyDescent="0.25">
      <c r="V3086" s="336" t="s">
        <v>344</v>
      </c>
      <c r="W3086" s="336" t="s">
        <v>5970</v>
      </c>
      <c r="X3086" s="336" t="s">
        <v>7768</v>
      </c>
      <c r="Y3086" s="336" t="s">
        <v>521</v>
      </c>
    </row>
    <row r="3087" spans="22:25" x14ac:dyDescent="0.25">
      <c r="V3087" s="336" t="s">
        <v>344</v>
      </c>
      <c r="W3087" s="336" t="s">
        <v>502</v>
      </c>
      <c r="X3087" s="336" t="s">
        <v>7769</v>
      </c>
      <c r="Y3087" s="336" t="s">
        <v>521</v>
      </c>
    </row>
    <row r="3088" spans="22:25" x14ac:dyDescent="0.25">
      <c r="V3088" s="336" t="s">
        <v>346</v>
      </c>
      <c r="W3088" s="336" t="s">
        <v>2585</v>
      </c>
      <c r="X3088" s="336" t="s">
        <v>7770</v>
      </c>
      <c r="Y3088" s="336" t="s">
        <v>7771</v>
      </c>
    </row>
    <row r="3089" spans="22:25" x14ac:dyDescent="0.25">
      <c r="V3089" s="336" t="s">
        <v>346</v>
      </c>
      <c r="W3089" s="336" t="s">
        <v>19</v>
      </c>
      <c r="X3089" s="336" t="s">
        <v>7772</v>
      </c>
      <c r="Y3089" s="336" t="s">
        <v>7771</v>
      </c>
    </row>
    <row r="3090" spans="22:25" x14ac:dyDescent="0.25">
      <c r="V3090" s="336" t="s">
        <v>346</v>
      </c>
      <c r="W3090" s="336" t="s">
        <v>41</v>
      </c>
      <c r="X3090" s="336" t="s">
        <v>7773</v>
      </c>
      <c r="Y3090" s="336" t="s">
        <v>4367</v>
      </c>
    </row>
    <row r="3091" spans="22:25" x14ac:dyDescent="0.25">
      <c r="V3091" s="336" t="s">
        <v>346</v>
      </c>
      <c r="W3091" s="336" t="s">
        <v>54</v>
      </c>
      <c r="X3091" s="336" t="s">
        <v>7774</v>
      </c>
      <c r="Y3091" s="336" t="s">
        <v>4367</v>
      </c>
    </row>
    <row r="3092" spans="22:25" x14ac:dyDescent="0.25">
      <c r="V3092" s="336" t="s">
        <v>346</v>
      </c>
      <c r="W3092" s="336" t="s">
        <v>69</v>
      </c>
      <c r="X3092" s="336" t="s">
        <v>7775</v>
      </c>
      <c r="Y3092" s="336" t="s">
        <v>4367</v>
      </c>
    </row>
    <row r="3093" spans="22:25" x14ac:dyDescent="0.25">
      <c r="V3093" s="336" t="s">
        <v>346</v>
      </c>
      <c r="W3093" s="336" t="s">
        <v>63</v>
      </c>
      <c r="X3093" s="336" t="s">
        <v>7776</v>
      </c>
      <c r="Y3093" s="336" t="s">
        <v>4367</v>
      </c>
    </row>
    <row r="3094" spans="22:25" x14ac:dyDescent="0.25">
      <c r="V3094" s="336" t="s">
        <v>346</v>
      </c>
      <c r="W3094" s="336" t="s">
        <v>177</v>
      </c>
      <c r="X3094" s="336" t="s">
        <v>7777</v>
      </c>
      <c r="Y3094" s="336" t="s">
        <v>4367</v>
      </c>
    </row>
    <row r="3095" spans="22:25" x14ac:dyDescent="0.25">
      <c r="V3095" s="336" t="s">
        <v>346</v>
      </c>
      <c r="W3095" s="336" t="s">
        <v>100</v>
      </c>
      <c r="X3095" s="336" t="s">
        <v>5275</v>
      </c>
      <c r="Y3095" s="336" t="s">
        <v>4367</v>
      </c>
    </row>
    <row r="3096" spans="22:25" x14ac:dyDescent="0.25">
      <c r="V3096" s="336" t="s">
        <v>346</v>
      </c>
      <c r="W3096" s="336" t="s">
        <v>6192</v>
      </c>
      <c r="X3096" s="336" t="s">
        <v>7778</v>
      </c>
      <c r="Y3096" s="336" t="s">
        <v>4367</v>
      </c>
    </row>
    <row r="3097" spans="22:25" x14ac:dyDescent="0.25">
      <c r="V3097" s="336" t="s">
        <v>346</v>
      </c>
      <c r="W3097" s="336" t="s">
        <v>5281</v>
      </c>
      <c r="X3097" s="336" t="s">
        <v>5282</v>
      </c>
      <c r="Y3097" s="336" t="s">
        <v>4367</v>
      </c>
    </row>
    <row r="3098" spans="22:25" x14ac:dyDescent="0.25">
      <c r="V3098" s="336" t="s">
        <v>346</v>
      </c>
      <c r="W3098" s="336" t="s">
        <v>294</v>
      </c>
      <c r="X3098" s="336" t="s">
        <v>7779</v>
      </c>
      <c r="Y3098" s="336" t="s">
        <v>4367</v>
      </c>
    </row>
    <row r="3099" spans="22:25" x14ac:dyDescent="0.25">
      <c r="V3099" s="336" t="s">
        <v>346</v>
      </c>
      <c r="W3099" s="336" t="s">
        <v>310</v>
      </c>
      <c r="X3099" s="336" t="s">
        <v>7780</v>
      </c>
      <c r="Y3099" s="336" t="s">
        <v>4367</v>
      </c>
    </row>
    <row r="3100" spans="22:25" x14ac:dyDescent="0.25">
      <c r="V3100" s="336" t="s">
        <v>346</v>
      </c>
      <c r="W3100" s="336" t="s">
        <v>320</v>
      </c>
      <c r="X3100" s="336" t="s">
        <v>7781</v>
      </c>
      <c r="Y3100" s="336" t="s">
        <v>4367</v>
      </c>
    </row>
    <row r="3101" spans="22:25" x14ac:dyDescent="0.25">
      <c r="V3101" s="336" t="s">
        <v>346</v>
      </c>
      <c r="W3101" s="336" t="s">
        <v>322</v>
      </c>
      <c r="X3101" s="336" t="s">
        <v>7782</v>
      </c>
      <c r="Y3101" s="336" t="s">
        <v>4367</v>
      </c>
    </row>
    <row r="3102" spans="22:25" x14ac:dyDescent="0.25">
      <c r="V3102" s="336" t="s">
        <v>346</v>
      </c>
      <c r="W3102" s="336" t="s">
        <v>4649</v>
      </c>
      <c r="X3102" s="336" t="s">
        <v>7783</v>
      </c>
      <c r="Y3102" s="336" t="s">
        <v>4367</v>
      </c>
    </row>
    <row r="3103" spans="22:25" x14ac:dyDescent="0.25">
      <c r="V3103" s="336" t="s">
        <v>346</v>
      </c>
      <c r="W3103" s="336" t="s">
        <v>621</v>
      </c>
      <c r="X3103" s="336" t="s">
        <v>7784</v>
      </c>
      <c r="Y3103" s="336" t="s">
        <v>4367</v>
      </c>
    </row>
    <row r="3104" spans="22:25" x14ac:dyDescent="0.25">
      <c r="V3104" s="336" t="s">
        <v>346</v>
      </c>
      <c r="W3104" s="336" t="s">
        <v>417</v>
      </c>
      <c r="X3104" s="336" t="s">
        <v>7785</v>
      </c>
      <c r="Y3104" s="336" t="s">
        <v>4367</v>
      </c>
    </row>
    <row r="3105" spans="22:25" x14ac:dyDescent="0.25">
      <c r="V3105" s="336" t="s">
        <v>348</v>
      </c>
      <c r="W3105" s="336" t="s">
        <v>7053</v>
      </c>
      <c r="X3105" s="336" t="s">
        <v>7786</v>
      </c>
      <c r="Y3105" s="336" t="s">
        <v>2611</v>
      </c>
    </row>
    <row r="3106" spans="22:25" x14ac:dyDescent="0.25">
      <c r="V3106" s="336" t="s">
        <v>348</v>
      </c>
      <c r="W3106" s="336" t="s">
        <v>544</v>
      </c>
      <c r="X3106" s="336" t="s">
        <v>7787</v>
      </c>
      <c r="Y3106" s="336" t="s">
        <v>2611</v>
      </c>
    </row>
    <row r="3107" spans="22:25" x14ac:dyDescent="0.25">
      <c r="V3107" s="336" t="s">
        <v>348</v>
      </c>
      <c r="W3107" s="336" t="s">
        <v>90</v>
      </c>
      <c r="X3107" s="336" t="s">
        <v>7788</v>
      </c>
      <c r="Y3107" s="336" t="s">
        <v>2611</v>
      </c>
    </row>
    <row r="3108" spans="22:25" x14ac:dyDescent="0.25">
      <c r="V3108" s="336" t="s">
        <v>348</v>
      </c>
      <c r="W3108" s="336" t="s">
        <v>96</v>
      </c>
      <c r="X3108" s="336" t="s">
        <v>7789</v>
      </c>
      <c r="Y3108" s="336" t="s">
        <v>2611</v>
      </c>
    </row>
    <row r="3109" spans="22:25" x14ac:dyDescent="0.25">
      <c r="V3109" s="336" t="s">
        <v>348</v>
      </c>
      <c r="W3109" s="336" t="s">
        <v>100</v>
      </c>
      <c r="X3109" s="336" t="s">
        <v>7790</v>
      </c>
      <c r="Y3109" s="336" t="s">
        <v>2611</v>
      </c>
    </row>
    <row r="3110" spans="22:25" x14ac:dyDescent="0.25">
      <c r="V3110" s="336" t="s">
        <v>348</v>
      </c>
      <c r="W3110" s="336" t="s">
        <v>274</v>
      </c>
      <c r="X3110" s="336" t="s">
        <v>4024</v>
      </c>
      <c r="Y3110" s="336" t="s">
        <v>2611</v>
      </c>
    </row>
    <row r="3111" spans="22:25" x14ac:dyDescent="0.25">
      <c r="V3111" s="336" t="s">
        <v>348</v>
      </c>
      <c r="W3111" s="336" t="s">
        <v>4726</v>
      </c>
      <c r="X3111" s="336" t="s">
        <v>7791</v>
      </c>
      <c r="Y3111" s="336" t="s">
        <v>2611</v>
      </c>
    </row>
    <row r="3112" spans="22:25" x14ac:dyDescent="0.25">
      <c r="V3112" s="336" t="s">
        <v>348</v>
      </c>
      <c r="W3112" s="336" t="s">
        <v>591</v>
      </c>
      <c r="X3112" s="336" t="s">
        <v>7792</v>
      </c>
      <c r="Y3112" s="336" t="s">
        <v>2611</v>
      </c>
    </row>
    <row r="3113" spans="22:25" x14ac:dyDescent="0.25">
      <c r="V3113" s="336" t="s">
        <v>348</v>
      </c>
      <c r="W3113" s="336" t="s">
        <v>7793</v>
      </c>
      <c r="X3113" s="336" t="s">
        <v>7794</v>
      </c>
      <c r="Y3113" s="336" t="s">
        <v>2611</v>
      </c>
    </row>
    <row r="3114" spans="22:25" x14ac:dyDescent="0.25">
      <c r="V3114" s="336" t="s">
        <v>348</v>
      </c>
      <c r="W3114" s="336" t="s">
        <v>633</v>
      </c>
      <c r="X3114" s="336" t="s">
        <v>7795</v>
      </c>
      <c r="Y3114" s="336" t="s">
        <v>2611</v>
      </c>
    </row>
    <row r="3115" spans="22:25" x14ac:dyDescent="0.25">
      <c r="V3115" s="336" t="s">
        <v>348</v>
      </c>
      <c r="W3115" s="336" t="s">
        <v>6180</v>
      </c>
      <c r="X3115" s="336" t="s">
        <v>7796</v>
      </c>
      <c r="Y3115" s="336" t="s">
        <v>2611</v>
      </c>
    </row>
    <row r="3116" spans="22:25" x14ac:dyDescent="0.25">
      <c r="V3116" s="336" t="s">
        <v>348</v>
      </c>
      <c r="W3116" s="336" t="s">
        <v>4822</v>
      </c>
      <c r="X3116" s="336" t="s">
        <v>7797</v>
      </c>
      <c r="Y3116" s="336" t="s">
        <v>2611</v>
      </c>
    </row>
    <row r="3117" spans="22:25" x14ac:dyDescent="0.25">
      <c r="V3117" s="336" t="s">
        <v>350</v>
      </c>
      <c r="W3117" s="336">
        <v>1</v>
      </c>
      <c r="X3117" s="336" t="s">
        <v>7798</v>
      </c>
      <c r="Y3117" s="336" t="s">
        <v>2852</v>
      </c>
    </row>
    <row r="3118" spans="22:25" x14ac:dyDescent="0.25">
      <c r="V3118" s="336" t="s">
        <v>350</v>
      </c>
      <c r="W3118" s="336">
        <v>2</v>
      </c>
      <c r="X3118" s="336" t="s">
        <v>7799</v>
      </c>
      <c r="Y3118" s="336" t="s">
        <v>2852</v>
      </c>
    </row>
    <row r="3119" spans="22:25" x14ac:dyDescent="0.25">
      <c r="V3119" s="336" t="s">
        <v>350</v>
      </c>
      <c r="W3119" s="336">
        <v>3</v>
      </c>
      <c r="X3119" s="336" t="s">
        <v>7800</v>
      </c>
      <c r="Y3119" s="336" t="s">
        <v>2852</v>
      </c>
    </row>
    <row r="3120" spans="22:25" x14ac:dyDescent="0.25">
      <c r="V3120" s="336" t="s">
        <v>350</v>
      </c>
      <c r="W3120" s="336">
        <v>4</v>
      </c>
      <c r="X3120" s="336" t="s">
        <v>7801</v>
      </c>
      <c r="Y3120" s="336" t="s">
        <v>2852</v>
      </c>
    </row>
    <row r="3121" spans="22:25" x14ac:dyDescent="0.25">
      <c r="V3121" s="336" t="s">
        <v>350</v>
      </c>
      <c r="W3121" s="336">
        <v>5</v>
      </c>
      <c r="X3121" s="336" t="s">
        <v>7802</v>
      </c>
      <c r="Y3121" s="336" t="s">
        <v>2852</v>
      </c>
    </row>
    <row r="3122" spans="22:25" x14ac:dyDescent="0.25">
      <c r="V3122" s="336" t="s">
        <v>350</v>
      </c>
      <c r="W3122" s="336">
        <v>6</v>
      </c>
      <c r="X3122" s="336" t="s">
        <v>7803</v>
      </c>
      <c r="Y3122" s="336" t="s">
        <v>2852</v>
      </c>
    </row>
    <row r="3123" spans="22:25" x14ac:dyDescent="0.25">
      <c r="V3123" s="336" t="s">
        <v>350</v>
      </c>
      <c r="W3123" s="336">
        <v>7</v>
      </c>
      <c r="X3123" s="336" t="s">
        <v>7804</v>
      </c>
      <c r="Y3123" s="336" t="s">
        <v>2852</v>
      </c>
    </row>
    <row r="3124" spans="22:25" x14ac:dyDescent="0.25">
      <c r="V3124" s="336" t="s">
        <v>350</v>
      </c>
      <c r="W3124" s="336">
        <v>8</v>
      </c>
      <c r="X3124" s="336" t="s">
        <v>7805</v>
      </c>
      <c r="Y3124" s="336" t="s">
        <v>2852</v>
      </c>
    </row>
    <row r="3125" spans="22:25" x14ac:dyDescent="0.25">
      <c r="V3125" s="336" t="s">
        <v>350</v>
      </c>
      <c r="W3125" s="336">
        <v>9</v>
      </c>
      <c r="X3125" s="336" t="s">
        <v>7806</v>
      </c>
      <c r="Y3125" s="336" t="s">
        <v>2852</v>
      </c>
    </row>
    <row r="3126" spans="22:25" x14ac:dyDescent="0.25">
      <c r="V3126" s="336" t="s">
        <v>350</v>
      </c>
      <c r="W3126" s="336">
        <v>10</v>
      </c>
      <c r="X3126" s="336" t="s">
        <v>7807</v>
      </c>
      <c r="Y3126" s="336" t="s">
        <v>2852</v>
      </c>
    </row>
    <row r="3127" spans="22:25" x14ac:dyDescent="0.25">
      <c r="V3127" s="336" t="s">
        <v>350</v>
      </c>
      <c r="W3127" s="336">
        <v>11</v>
      </c>
      <c r="X3127" s="336" t="s">
        <v>7808</v>
      </c>
      <c r="Y3127" s="336" t="s">
        <v>2852</v>
      </c>
    </row>
    <row r="3128" spans="22:25" x14ac:dyDescent="0.25">
      <c r="V3128" s="336" t="s">
        <v>350</v>
      </c>
      <c r="W3128" s="336">
        <v>12</v>
      </c>
      <c r="X3128" s="336" t="s">
        <v>7809</v>
      </c>
      <c r="Y3128" s="336" t="s">
        <v>2852</v>
      </c>
    </row>
    <row r="3129" spans="22:25" x14ac:dyDescent="0.25">
      <c r="V3129" s="336" t="s">
        <v>350</v>
      </c>
      <c r="W3129" s="336">
        <v>14</v>
      </c>
      <c r="X3129" s="336" t="s">
        <v>7810</v>
      </c>
      <c r="Y3129" s="336" t="s">
        <v>2852</v>
      </c>
    </row>
    <row r="3130" spans="22:25" x14ac:dyDescent="0.25">
      <c r="V3130" s="336" t="s">
        <v>350</v>
      </c>
      <c r="W3130" s="336">
        <v>15</v>
      </c>
      <c r="X3130" s="336" t="s">
        <v>7811</v>
      </c>
      <c r="Y3130" s="336" t="s">
        <v>2852</v>
      </c>
    </row>
    <row r="3131" spans="22:25" x14ac:dyDescent="0.25">
      <c r="V3131" s="336" t="s">
        <v>350</v>
      </c>
      <c r="W3131" s="336">
        <v>16</v>
      </c>
      <c r="X3131" s="336" t="s">
        <v>7812</v>
      </c>
      <c r="Y3131" s="336" t="s">
        <v>2852</v>
      </c>
    </row>
    <row r="3132" spans="22:25" x14ac:dyDescent="0.25">
      <c r="V3132" s="336" t="s">
        <v>350</v>
      </c>
      <c r="W3132" s="336">
        <v>17</v>
      </c>
      <c r="X3132" s="336" t="s">
        <v>7813</v>
      </c>
      <c r="Y3132" s="336" t="s">
        <v>2852</v>
      </c>
    </row>
    <row r="3133" spans="22:25" x14ac:dyDescent="0.25">
      <c r="V3133" s="336" t="s">
        <v>350</v>
      </c>
      <c r="W3133" s="336">
        <v>18</v>
      </c>
      <c r="X3133" s="336" t="s">
        <v>7814</v>
      </c>
      <c r="Y3133" s="336" t="s">
        <v>2852</v>
      </c>
    </row>
    <row r="3134" spans="22:25" x14ac:dyDescent="0.25">
      <c r="V3134" s="336" t="s">
        <v>350</v>
      </c>
      <c r="W3134" s="336">
        <v>19</v>
      </c>
      <c r="X3134" s="336" t="s">
        <v>7815</v>
      </c>
      <c r="Y3134" s="336" t="s">
        <v>2852</v>
      </c>
    </row>
    <row r="3135" spans="22:25" x14ac:dyDescent="0.25">
      <c r="V3135" s="336" t="s">
        <v>350</v>
      </c>
      <c r="W3135" s="336">
        <v>20</v>
      </c>
      <c r="X3135" s="336" t="s">
        <v>7816</v>
      </c>
      <c r="Y3135" s="336" t="s">
        <v>2852</v>
      </c>
    </row>
    <row r="3136" spans="22:25" ht="45" x14ac:dyDescent="0.25">
      <c r="V3136" s="336" t="s">
        <v>350</v>
      </c>
      <c r="W3136" s="336">
        <v>21</v>
      </c>
      <c r="X3136" s="340" t="s">
        <v>7817</v>
      </c>
      <c r="Y3136" s="336" t="s">
        <v>7818</v>
      </c>
    </row>
    <row r="3137" spans="22:25" ht="45" x14ac:dyDescent="0.25">
      <c r="V3137" s="336" t="s">
        <v>350</v>
      </c>
      <c r="W3137" s="336">
        <v>22</v>
      </c>
      <c r="X3137" s="340" t="s">
        <v>7819</v>
      </c>
      <c r="Y3137" s="336" t="s">
        <v>7818</v>
      </c>
    </row>
    <row r="3138" spans="22:25" x14ac:dyDescent="0.25">
      <c r="V3138" s="336" t="s">
        <v>352</v>
      </c>
      <c r="W3138" s="336" t="s">
        <v>43</v>
      </c>
      <c r="X3138" s="336" t="s">
        <v>7820</v>
      </c>
      <c r="Y3138" s="336" t="s">
        <v>7821</v>
      </c>
    </row>
    <row r="3139" spans="22:25" x14ac:dyDescent="0.25">
      <c r="V3139" s="336" t="s">
        <v>352</v>
      </c>
      <c r="W3139" s="336" t="s">
        <v>32</v>
      </c>
      <c r="X3139" s="336" t="s">
        <v>7822</v>
      </c>
      <c r="Y3139" s="336" t="s">
        <v>7821</v>
      </c>
    </row>
    <row r="3140" spans="22:25" x14ac:dyDescent="0.25">
      <c r="V3140" s="336" t="s">
        <v>352</v>
      </c>
      <c r="W3140" s="336" t="s">
        <v>7823</v>
      </c>
      <c r="X3140" s="336" t="s">
        <v>7824</v>
      </c>
      <c r="Y3140" s="336" t="s">
        <v>7821</v>
      </c>
    </row>
    <row r="3141" spans="22:25" x14ac:dyDescent="0.25">
      <c r="V3141" s="336" t="s">
        <v>352</v>
      </c>
      <c r="W3141" s="336" t="s">
        <v>94</v>
      </c>
      <c r="X3141" s="336" t="s">
        <v>7825</v>
      </c>
      <c r="Y3141" s="336" t="s">
        <v>7821</v>
      </c>
    </row>
    <row r="3142" spans="22:25" x14ac:dyDescent="0.25">
      <c r="V3142" s="336" t="s">
        <v>352</v>
      </c>
      <c r="W3142" s="336" t="s">
        <v>6043</v>
      </c>
      <c r="X3142" s="336" t="s">
        <v>7826</v>
      </c>
      <c r="Y3142" s="336" t="s">
        <v>7821</v>
      </c>
    </row>
    <row r="3143" spans="22:25" x14ac:dyDescent="0.25">
      <c r="V3143" s="336" t="s">
        <v>352</v>
      </c>
      <c r="W3143" s="336" t="s">
        <v>4742</v>
      </c>
      <c r="X3143" s="336" t="s">
        <v>7827</v>
      </c>
      <c r="Y3143" s="336" t="s">
        <v>7821</v>
      </c>
    </row>
    <row r="3144" spans="22:25" x14ac:dyDescent="0.25">
      <c r="V3144" s="336" t="s">
        <v>352</v>
      </c>
      <c r="W3144" s="336" t="s">
        <v>4389</v>
      </c>
      <c r="X3144" s="336" t="s">
        <v>7828</v>
      </c>
      <c r="Y3144" s="336" t="s">
        <v>7821</v>
      </c>
    </row>
    <row r="3145" spans="22:25" x14ac:dyDescent="0.25">
      <c r="V3145" s="336" t="s">
        <v>352</v>
      </c>
      <c r="W3145" s="336" t="s">
        <v>284</v>
      </c>
      <c r="X3145" s="336" t="s">
        <v>7829</v>
      </c>
      <c r="Y3145" s="336" t="s">
        <v>7821</v>
      </c>
    </row>
    <row r="3146" spans="22:25" x14ac:dyDescent="0.25">
      <c r="V3146" s="336" t="s">
        <v>352</v>
      </c>
      <c r="W3146" s="336" t="s">
        <v>290</v>
      </c>
      <c r="X3146" s="336" t="s">
        <v>7830</v>
      </c>
      <c r="Y3146" s="336" t="s">
        <v>7821</v>
      </c>
    </row>
    <row r="3147" spans="22:25" x14ac:dyDescent="0.25">
      <c r="V3147" s="336" t="s">
        <v>352</v>
      </c>
      <c r="W3147" s="336" t="s">
        <v>296</v>
      </c>
      <c r="X3147" s="336" t="s">
        <v>7831</v>
      </c>
      <c r="Y3147" s="336" t="s">
        <v>7821</v>
      </c>
    </row>
    <row r="3148" spans="22:25" x14ac:dyDescent="0.25">
      <c r="V3148" s="336" t="s">
        <v>352</v>
      </c>
      <c r="W3148" s="336" t="s">
        <v>336</v>
      </c>
      <c r="X3148" s="336" t="s">
        <v>7832</v>
      </c>
      <c r="Y3148" s="336" t="s">
        <v>7821</v>
      </c>
    </row>
    <row r="3149" spans="22:25" x14ac:dyDescent="0.25">
      <c r="V3149" s="336" t="s">
        <v>352</v>
      </c>
      <c r="W3149" s="336" t="s">
        <v>6450</v>
      </c>
      <c r="X3149" s="336" t="s">
        <v>7833</v>
      </c>
      <c r="Y3149" s="336" t="s">
        <v>7821</v>
      </c>
    </row>
    <row r="3150" spans="22:25" x14ac:dyDescent="0.25">
      <c r="V3150" s="336" t="s">
        <v>352</v>
      </c>
      <c r="W3150" s="336" t="s">
        <v>401</v>
      </c>
      <c r="X3150" s="336" t="s">
        <v>7834</v>
      </c>
      <c r="Y3150" s="336" t="s">
        <v>7821</v>
      </c>
    </row>
    <row r="3151" spans="22:25" x14ac:dyDescent="0.25">
      <c r="V3151" s="336" t="s">
        <v>352</v>
      </c>
      <c r="W3151" s="336" t="s">
        <v>409</v>
      </c>
      <c r="X3151" s="336" t="s">
        <v>7835</v>
      </c>
      <c r="Y3151" s="336" t="s">
        <v>7821</v>
      </c>
    </row>
    <row r="3152" spans="22:25" x14ac:dyDescent="0.25">
      <c r="V3152" s="336" t="s">
        <v>354</v>
      </c>
      <c r="W3152" s="336">
        <v>1</v>
      </c>
      <c r="X3152" s="336" t="s">
        <v>7836</v>
      </c>
      <c r="Y3152" s="336" t="s">
        <v>3827</v>
      </c>
    </row>
    <row r="3153" spans="22:25" x14ac:dyDescent="0.25">
      <c r="V3153" s="336" t="s">
        <v>354</v>
      </c>
      <c r="W3153" s="336">
        <v>2</v>
      </c>
      <c r="X3153" s="336" t="s">
        <v>7837</v>
      </c>
      <c r="Y3153" s="336" t="s">
        <v>3827</v>
      </c>
    </row>
    <row r="3154" spans="22:25" x14ac:dyDescent="0.25">
      <c r="V3154" s="336" t="s">
        <v>354</v>
      </c>
      <c r="W3154" s="336">
        <v>3</v>
      </c>
      <c r="X3154" s="336" t="s">
        <v>7838</v>
      </c>
      <c r="Y3154" s="336" t="s">
        <v>3827</v>
      </c>
    </row>
    <row r="3155" spans="22:25" x14ac:dyDescent="0.25">
      <c r="V3155" s="336" t="s">
        <v>354</v>
      </c>
      <c r="W3155" s="336">
        <v>4</v>
      </c>
      <c r="X3155" s="336" t="s">
        <v>7839</v>
      </c>
      <c r="Y3155" s="336" t="s">
        <v>3827</v>
      </c>
    </row>
    <row r="3156" spans="22:25" x14ac:dyDescent="0.25">
      <c r="V3156" s="336" t="s">
        <v>354</v>
      </c>
      <c r="W3156" s="336">
        <v>5</v>
      </c>
      <c r="X3156" s="336" t="s">
        <v>7840</v>
      </c>
      <c r="Y3156" s="336" t="s">
        <v>3827</v>
      </c>
    </row>
    <row r="3157" spans="22:25" x14ac:dyDescent="0.25">
      <c r="V3157" s="336" t="s">
        <v>354</v>
      </c>
      <c r="W3157" s="336">
        <v>6</v>
      </c>
      <c r="X3157" s="336" t="s">
        <v>7841</v>
      </c>
      <c r="Y3157" s="336" t="s">
        <v>3827</v>
      </c>
    </row>
    <row r="3158" spans="22:25" x14ac:dyDescent="0.25">
      <c r="V3158" s="336" t="s">
        <v>354</v>
      </c>
      <c r="W3158" s="336">
        <v>7</v>
      </c>
      <c r="X3158" s="336" t="s">
        <v>7842</v>
      </c>
      <c r="Y3158" s="336" t="s">
        <v>3827</v>
      </c>
    </row>
    <row r="3159" spans="22:25" x14ac:dyDescent="0.25">
      <c r="V3159" s="336" t="s">
        <v>354</v>
      </c>
      <c r="W3159" s="336">
        <v>8</v>
      </c>
      <c r="X3159" s="336" t="s">
        <v>7843</v>
      </c>
      <c r="Y3159" s="336" t="s">
        <v>3827</v>
      </c>
    </row>
    <row r="3160" spans="22:25" x14ac:dyDescent="0.25">
      <c r="V3160" s="336" t="s">
        <v>354</v>
      </c>
      <c r="W3160" s="336">
        <v>9</v>
      </c>
      <c r="X3160" s="336" t="s">
        <v>7844</v>
      </c>
      <c r="Y3160" s="336" t="s">
        <v>3827</v>
      </c>
    </row>
    <row r="3161" spans="22:25" x14ac:dyDescent="0.25">
      <c r="V3161" s="336" t="s">
        <v>354</v>
      </c>
      <c r="W3161" s="336">
        <v>10</v>
      </c>
      <c r="X3161" s="336" t="s">
        <v>7845</v>
      </c>
      <c r="Y3161" s="336" t="s">
        <v>3827</v>
      </c>
    </row>
    <row r="3162" spans="22:25" x14ac:dyDescent="0.25">
      <c r="V3162" s="336" t="s">
        <v>354</v>
      </c>
      <c r="W3162" s="336">
        <v>11</v>
      </c>
      <c r="X3162" s="336" t="s">
        <v>7846</v>
      </c>
      <c r="Y3162" s="336" t="s">
        <v>3827</v>
      </c>
    </row>
    <row r="3163" spans="22:25" x14ac:dyDescent="0.25">
      <c r="V3163" s="336" t="s">
        <v>354</v>
      </c>
      <c r="W3163" s="336">
        <v>12</v>
      </c>
      <c r="X3163" s="336" t="s">
        <v>7847</v>
      </c>
      <c r="Y3163" s="336" t="s">
        <v>3827</v>
      </c>
    </row>
    <row r="3164" spans="22:25" x14ac:dyDescent="0.25">
      <c r="V3164" s="336" t="s">
        <v>354</v>
      </c>
      <c r="W3164" s="336">
        <v>13</v>
      </c>
      <c r="X3164" s="336" t="s">
        <v>7848</v>
      </c>
      <c r="Y3164" s="336" t="s">
        <v>3827</v>
      </c>
    </row>
    <row r="3165" spans="22:25" x14ac:dyDescent="0.25">
      <c r="V3165" s="336" t="s">
        <v>354</v>
      </c>
      <c r="W3165" s="336">
        <v>14</v>
      </c>
      <c r="X3165" s="336" t="s">
        <v>7849</v>
      </c>
      <c r="Y3165" s="336" t="s">
        <v>3827</v>
      </c>
    </row>
    <row r="3166" spans="22:25" x14ac:dyDescent="0.25">
      <c r="V3166" s="336" t="s">
        <v>358</v>
      </c>
      <c r="W3166" s="336" t="s">
        <v>7850</v>
      </c>
      <c r="X3166" s="336" t="s">
        <v>7851</v>
      </c>
      <c r="Y3166" s="336" t="s">
        <v>7480</v>
      </c>
    </row>
    <row r="3167" spans="22:25" x14ac:dyDescent="0.25">
      <c r="V3167" s="336" t="s">
        <v>358</v>
      </c>
      <c r="W3167" s="336" t="s">
        <v>7852</v>
      </c>
      <c r="X3167" s="336" t="s">
        <v>7853</v>
      </c>
      <c r="Y3167" s="336" t="s">
        <v>2925</v>
      </c>
    </row>
    <row r="3168" spans="22:25" x14ac:dyDescent="0.25">
      <c r="V3168" s="336" t="s">
        <v>358</v>
      </c>
      <c r="W3168" s="336" t="s">
        <v>2754</v>
      </c>
      <c r="X3168" s="336" t="s">
        <v>7854</v>
      </c>
      <c r="Y3168" s="336" t="s">
        <v>2925</v>
      </c>
    </row>
    <row r="3169" spans="22:25" x14ac:dyDescent="0.25">
      <c r="V3169" s="336" t="s">
        <v>358</v>
      </c>
      <c r="W3169" s="336" t="s">
        <v>7855</v>
      </c>
      <c r="X3169" s="336" t="s">
        <v>7856</v>
      </c>
      <c r="Y3169" s="336" t="s">
        <v>7857</v>
      </c>
    </row>
    <row r="3170" spans="22:25" x14ac:dyDescent="0.25">
      <c r="V3170" s="336" t="s">
        <v>358</v>
      </c>
      <c r="W3170" s="336" t="s">
        <v>7858</v>
      </c>
      <c r="X3170" s="336" t="s">
        <v>7859</v>
      </c>
      <c r="Y3170" s="336" t="s">
        <v>7480</v>
      </c>
    </row>
    <row r="3171" spans="22:25" x14ac:dyDescent="0.25">
      <c r="V3171" s="336" t="s">
        <v>358</v>
      </c>
      <c r="W3171" s="336" t="s">
        <v>7860</v>
      </c>
      <c r="X3171" s="336" t="s">
        <v>7861</v>
      </c>
      <c r="Y3171" s="336" t="s">
        <v>2925</v>
      </c>
    </row>
    <row r="3172" spans="22:25" x14ac:dyDescent="0.25">
      <c r="V3172" s="336" t="s">
        <v>358</v>
      </c>
      <c r="W3172" s="336" t="s">
        <v>7862</v>
      </c>
      <c r="X3172" s="336" t="s">
        <v>7863</v>
      </c>
      <c r="Y3172" s="336" t="s">
        <v>7480</v>
      </c>
    </row>
    <row r="3173" spans="22:25" x14ac:dyDescent="0.25">
      <c r="V3173" s="336" t="s">
        <v>358</v>
      </c>
      <c r="W3173" s="336" t="s">
        <v>7864</v>
      </c>
      <c r="X3173" s="336" t="s">
        <v>7865</v>
      </c>
      <c r="Y3173" s="336" t="s">
        <v>2925</v>
      </c>
    </row>
    <row r="3174" spans="22:25" x14ac:dyDescent="0.25">
      <c r="V3174" s="336" t="s">
        <v>358</v>
      </c>
      <c r="W3174" s="336" t="s">
        <v>7866</v>
      </c>
      <c r="X3174" s="336" t="s">
        <v>7867</v>
      </c>
      <c r="Y3174" s="336" t="s">
        <v>7480</v>
      </c>
    </row>
    <row r="3175" spans="22:25" x14ac:dyDescent="0.25">
      <c r="V3175" s="336" t="s">
        <v>358</v>
      </c>
      <c r="W3175" s="336" t="s">
        <v>5738</v>
      </c>
      <c r="X3175" s="336" t="s">
        <v>7868</v>
      </c>
      <c r="Y3175" s="336" t="s">
        <v>2925</v>
      </c>
    </row>
    <row r="3176" spans="22:25" x14ac:dyDescent="0.25">
      <c r="V3176" s="336" t="s">
        <v>358</v>
      </c>
      <c r="W3176" s="336" t="s">
        <v>7869</v>
      </c>
      <c r="X3176" s="336" t="s">
        <v>7870</v>
      </c>
      <c r="Y3176" s="336" t="s">
        <v>2925</v>
      </c>
    </row>
    <row r="3177" spans="22:25" x14ac:dyDescent="0.25">
      <c r="V3177" s="336" t="s">
        <v>358</v>
      </c>
      <c r="W3177" s="336" t="s">
        <v>7871</v>
      </c>
      <c r="X3177" s="336" t="s">
        <v>7872</v>
      </c>
      <c r="Y3177" s="336" t="s">
        <v>2925</v>
      </c>
    </row>
    <row r="3178" spans="22:25" x14ac:dyDescent="0.25">
      <c r="V3178" s="336" t="s">
        <v>358</v>
      </c>
      <c r="W3178" s="336" t="s">
        <v>3322</v>
      </c>
      <c r="X3178" s="336" t="s">
        <v>7873</v>
      </c>
      <c r="Y3178" s="336" t="s">
        <v>2925</v>
      </c>
    </row>
    <row r="3179" spans="22:25" x14ac:dyDescent="0.25">
      <c r="V3179" s="336" t="s">
        <v>358</v>
      </c>
      <c r="W3179" s="336" t="s">
        <v>7874</v>
      </c>
      <c r="X3179" s="336" t="s">
        <v>7875</v>
      </c>
      <c r="Y3179" s="336" t="s">
        <v>2925</v>
      </c>
    </row>
    <row r="3180" spans="22:25" x14ac:dyDescent="0.25">
      <c r="V3180" s="336" t="s">
        <v>358</v>
      </c>
      <c r="W3180" s="336" t="s">
        <v>5863</v>
      </c>
      <c r="X3180" s="336" t="s">
        <v>7876</v>
      </c>
      <c r="Y3180" s="336" t="s">
        <v>2925</v>
      </c>
    </row>
    <row r="3181" spans="22:25" x14ac:dyDescent="0.25">
      <c r="V3181" s="336" t="s">
        <v>358</v>
      </c>
      <c r="W3181" s="336" t="s">
        <v>7877</v>
      </c>
      <c r="X3181" s="336" t="s">
        <v>7878</v>
      </c>
      <c r="Y3181" s="336" t="s">
        <v>2925</v>
      </c>
    </row>
    <row r="3182" spans="22:25" x14ac:dyDescent="0.25">
      <c r="V3182" s="336" t="s">
        <v>358</v>
      </c>
      <c r="W3182" s="336" t="s">
        <v>7879</v>
      </c>
      <c r="X3182" s="336" t="s">
        <v>7880</v>
      </c>
      <c r="Y3182" s="336" t="s">
        <v>2925</v>
      </c>
    </row>
    <row r="3183" spans="22:25" x14ac:dyDescent="0.25">
      <c r="V3183" s="336" t="s">
        <v>360</v>
      </c>
      <c r="W3183" s="336" t="s">
        <v>38</v>
      </c>
      <c r="X3183" s="336" t="s">
        <v>7881</v>
      </c>
      <c r="Y3183" s="336" t="s">
        <v>7882</v>
      </c>
    </row>
    <row r="3184" spans="22:25" x14ac:dyDescent="0.25">
      <c r="V3184" s="336" t="s">
        <v>360</v>
      </c>
      <c r="W3184" s="336" t="s">
        <v>31</v>
      </c>
      <c r="X3184" s="336" t="s">
        <v>7883</v>
      </c>
      <c r="Y3184" s="336" t="s">
        <v>7882</v>
      </c>
    </row>
    <row r="3185" spans="22:25" x14ac:dyDescent="0.25">
      <c r="V3185" s="336" t="s">
        <v>360</v>
      </c>
      <c r="W3185" s="336" t="s">
        <v>5263</v>
      </c>
      <c r="X3185" s="336" t="s">
        <v>7884</v>
      </c>
      <c r="Y3185" s="336" t="s">
        <v>7882</v>
      </c>
    </row>
    <row r="3186" spans="22:25" x14ac:dyDescent="0.25">
      <c r="V3186" s="336" t="s">
        <v>360</v>
      </c>
      <c r="W3186" s="336" t="s">
        <v>6309</v>
      </c>
      <c r="X3186" s="336" t="s">
        <v>7885</v>
      </c>
      <c r="Y3186" s="336" t="s">
        <v>7882</v>
      </c>
    </row>
    <row r="3187" spans="22:25" x14ac:dyDescent="0.25">
      <c r="V3187" s="336" t="s">
        <v>360</v>
      </c>
      <c r="W3187" s="336" t="s">
        <v>290</v>
      </c>
      <c r="X3187" s="336" t="s">
        <v>7886</v>
      </c>
      <c r="Y3187" s="336" t="s">
        <v>7882</v>
      </c>
    </row>
    <row r="3188" spans="22:25" x14ac:dyDescent="0.25">
      <c r="V3188" s="336" t="s">
        <v>360</v>
      </c>
      <c r="W3188" s="336" t="s">
        <v>324</v>
      </c>
      <c r="X3188" s="336" t="s">
        <v>7887</v>
      </c>
      <c r="Y3188" s="336" t="s">
        <v>7882</v>
      </c>
    </row>
    <row r="3189" spans="22:25" x14ac:dyDescent="0.25">
      <c r="V3189" s="336" t="s">
        <v>360</v>
      </c>
      <c r="W3189" s="336" t="s">
        <v>417</v>
      </c>
      <c r="X3189" s="336" t="s">
        <v>7888</v>
      </c>
      <c r="Y3189" s="336" t="s">
        <v>7882</v>
      </c>
    </row>
    <row r="3190" spans="22:25" x14ac:dyDescent="0.25">
      <c r="V3190" s="336" t="s">
        <v>360</v>
      </c>
      <c r="W3190" s="336" t="s">
        <v>3721</v>
      </c>
      <c r="X3190" s="336" t="s">
        <v>7889</v>
      </c>
      <c r="Y3190" s="336" t="s">
        <v>7882</v>
      </c>
    </row>
    <row r="3191" spans="22:25" x14ac:dyDescent="0.25">
      <c r="V3191" s="336" t="s">
        <v>360</v>
      </c>
      <c r="W3191" s="336" t="s">
        <v>7890</v>
      </c>
      <c r="X3191" s="336" t="s">
        <v>7891</v>
      </c>
      <c r="Y3191" s="336" t="s">
        <v>7882</v>
      </c>
    </row>
    <row r="3192" spans="22:25" x14ac:dyDescent="0.25">
      <c r="V3192" s="336" t="s">
        <v>360</v>
      </c>
      <c r="W3192" s="336" t="s">
        <v>502</v>
      </c>
      <c r="X3192" s="336" t="s">
        <v>7892</v>
      </c>
      <c r="Y3192" s="336" t="s">
        <v>2925</v>
      </c>
    </row>
    <row r="3193" spans="22:25" x14ac:dyDescent="0.25">
      <c r="V3193" s="336" t="s">
        <v>360</v>
      </c>
      <c r="W3193" s="336" t="s">
        <v>7893</v>
      </c>
      <c r="X3193" s="336" t="s">
        <v>7894</v>
      </c>
      <c r="Y3193" s="336" t="s">
        <v>7882</v>
      </c>
    </row>
    <row r="3194" spans="22:25" x14ac:dyDescent="0.25">
      <c r="V3194" s="336" t="s">
        <v>362</v>
      </c>
      <c r="W3194" s="336">
        <v>1</v>
      </c>
      <c r="X3194" s="336" t="s">
        <v>7895</v>
      </c>
      <c r="Y3194" s="336" t="s">
        <v>2611</v>
      </c>
    </row>
    <row r="3195" spans="22:25" x14ac:dyDescent="0.25">
      <c r="V3195" s="336" t="s">
        <v>362</v>
      </c>
      <c r="W3195" s="336">
        <v>10</v>
      </c>
      <c r="X3195" s="336" t="s">
        <v>7896</v>
      </c>
      <c r="Y3195" s="336" t="s">
        <v>2611</v>
      </c>
    </row>
    <row r="3196" spans="22:25" x14ac:dyDescent="0.25">
      <c r="V3196" s="336" t="s">
        <v>362</v>
      </c>
      <c r="W3196" s="336">
        <v>2</v>
      </c>
      <c r="X3196" s="336" t="s">
        <v>7897</v>
      </c>
      <c r="Y3196" s="336" t="s">
        <v>2611</v>
      </c>
    </row>
    <row r="3197" spans="22:25" x14ac:dyDescent="0.25">
      <c r="V3197" s="336" t="s">
        <v>362</v>
      </c>
      <c r="W3197" s="336">
        <v>3</v>
      </c>
      <c r="X3197" s="336" t="s">
        <v>6085</v>
      </c>
      <c r="Y3197" s="336" t="s">
        <v>2611</v>
      </c>
    </row>
    <row r="3198" spans="22:25" x14ac:dyDescent="0.25">
      <c r="V3198" s="336" t="s">
        <v>362</v>
      </c>
      <c r="W3198" s="336">
        <v>4</v>
      </c>
      <c r="X3198" s="336" t="s">
        <v>7898</v>
      </c>
      <c r="Y3198" s="336" t="s">
        <v>2611</v>
      </c>
    </row>
    <row r="3199" spans="22:25" x14ac:dyDescent="0.25">
      <c r="V3199" s="336" t="s">
        <v>362</v>
      </c>
      <c r="W3199" s="336">
        <v>5</v>
      </c>
      <c r="X3199" s="336" t="s">
        <v>7899</v>
      </c>
      <c r="Y3199" s="336" t="s">
        <v>2611</v>
      </c>
    </row>
    <row r="3200" spans="22:25" x14ac:dyDescent="0.25">
      <c r="V3200" s="336" t="s">
        <v>362</v>
      </c>
      <c r="W3200" s="336">
        <v>6</v>
      </c>
      <c r="X3200" s="336" t="s">
        <v>7900</v>
      </c>
      <c r="Y3200" s="336" t="s">
        <v>2611</v>
      </c>
    </row>
    <row r="3201" spans="22:25" x14ac:dyDescent="0.25">
      <c r="V3201" s="336" t="s">
        <v>362</v>
      </c>
      <c r="W3201" s="336">
        <v>7</v>
      </c>
      <c r="X3201" s="336" t="s">
        <v>7901</v>
      </c>
      <c r="Y3201" s="336" t="s">
        <v>2611</v>
      </c>
    </row>
    <row r="3202" spans="22:25" x14ac:dyDescent="0.25">
      <c r="V3202" s="336" t="s">
        <v>362</v>
      </c>
      <c r="W3202" s="336">
        <v>8</v>
      </c>
      <c r="X3202" s="336" t="s">
        <v>7902</v>
      </c>
      <c r="Y3202" s="336" t="s">
        <v>2611</v>
      </c>
    </row>
    <row r="3203" spans="22:25" x14ac:dyDescent="0.25">
      <c r="V3203" s="336" t="s">
        <v>362</v>
      </c>
      <c r="W3203" s="336">
        <v>9</v>
      </c>
      <c r="X3203" s="336" t="s">
        <v>7903</v>
      </c>
      <c r="Y3203" s="336" t="s">
        <v>2611</v>
      </c>
    </row>
    <row r="3204" spans="22:25" x14ac:dyDescent="0.25">
      <c r="V3204" s="336" t="s">
        <v>362</v>
      </c>
      <c r="W3204" s="336" t="s">
        <v>7904</v>
      </c>
      <c r="X3204" s="336" t="s">
        <v>7905</v>
      </c>
      <c r="Y3204" s="336" t="s">
        <v>7906</v>
      </c>
    </row>
    <row r="3205" spans="22:25" x14ac:dyDescent="0.25">
      <c r="V3205" s="336" t="s">
        <v>362</v>
      </c>
      <c r="W3205" s="336" t="s">
        <v>56</v>
      </c>
      <c r="X3205" s="336" t="s">
        <v>7907</v>
      </c>
      <c r="Y3205" s="336" t="s">
        <v>7906</v>
      </c>
    </row>
    <row r="3206" spans="22:25" x14ac:dyDescent="0.25">
      <c r="V3206" s="336" t="s">
        <v>362</v>
      </c>
      <c r="W3206" s="336" t="s">
        <v>4726</v>
      </c>
      <c r="X3206" s="336" t="s">
        <v>7908</v>
      </c>
      <c r="Y3206" s="336" t="s">
        <v>7906</v>
      </c>
    </row>
    <row r="3207" spans="22:25" x14ac:dyDescent="0.25">
      <c r="V3207" s="336" t="s">
        <v>364</v>
      </c>
      <c r="W3207" s="336" t="s">
        <v>4909</v>
      </c>
      <c r="X3207" s="336" t="s">
        <v>4492</v>
      </c>
      <c r="Y3207" s="336" t="s">
        <v>2925</v>
      </c>
    </row>
    <row r="3208" spans="22:25" x14ac:dyDescent="0.25">
      <c r="V3208" s="336" t="s">
        <v>364</v>
      </c>
      <c r="W3208" s="336" t="s">
        <v>7909</v>
      </c>
      <c r="X3208" s="336" t="s">
        <v>7910</v>
      </c>
      <c r="Y3208" s="336" t="s">
        <v>2925</v>
      </c>
    </row>
    <row r="3209" spans="22:25" x14ac:dyDescent="0.25">
      <c r="V3209" s="336" t="s">
        <v>364</v>
      </c>
      <c r="W3209" s="336" t="s">
        <v>7911</v>
      </c>
      <c r="X3209" s="336" t="s">
        <v>7912</v>
      </c>
      <c r="Y3209" s="336" t="s">
        <v>2925</v>
      </c>
    </row>
    <row r="3210" spans="22:25" x14ac:dyDescent="0.25">
      <c r="V3210" s="336" t="s">
        <v>364</v>
      </c>
      <c r="W3210" s="336" t="s">
        <v>2540</v>
      </c>
      <c r="X3210" s="336" t="s">
        <v>7913</v>
      </c>
      <c r="Y3210" s="336" t="s">
        <v>2925</v>
      </c>
    </row>
    <row r="3211" spans="22:25" x14ac:dyDescent="0.25">
      <c r="V3211" s="336" t="s">
        <v>364</v>
      </c>
      <c r="W3211" s="336" t="s">
        <v>7914</v>
      </c>
      <c r="X3211" s="336" t="s">
        <v>7915</v>
      </c>
      <c r="Y3211" s="336" t="s">
        <v>2925</v>
      </c>
    </row>
    <row r="3212" spans="22:25" x14ac:dyDescent="0.25">
      <c r="V3212" s="336" t="s">
        <v>364</v>
      </c>
      <c r="W3212" s="336" t="s">
        <v>7916</v>
      </c>
      <c r="X3212" s="336" t="s">
        <v>7917</v>
      </c>
      <c r="Y3212" s="336" t="s">
        <v>2925</v>
      </c>
    </row>
    <row r="3213" spans="22:25" x14ac:dyDescent="0.25">
      <c r="V3213" s="336" t="s">
        <v>364</v>
      </c>
      <c r="W3213" s="336" t="s">
        <v>3419</v>
      </c>
      <c r="X3213" s="336" t="s">
        <v>7918</v>
      </c>
      <c r="Y3213" s="336" t="s">
        <v>2925</v>
      </c>
    </row>
    <row r="3214" spans="22:25" x14ac:dyDescent="0.25">
      <c r="V3214" s="336" t="s">
        <v>364</v>
      </c>
      <c r="W3214" s="336" t="s">
        <v>3024</v>
      </c>
      <c r="X3214" s="336" t="s">
        <v>7919</v>
      </c>
      <c r="Y3214" s="336" t="s">
        <v>2925</v>
      </c>
    </row>
    <row r="3215" spans="22:25" x14ac:dyDescent="0.25">
      <c r="V3215" s="336" t="s">
        <v>364</v>
      </c>
      <c r="W3215" s="336" t="s">
        <v>7920</v>
      </c>
      <c r="X3215" s="336" t="s">
        <v>7921</v>
      </c>
      <c r="Y3215" s="336" t="s">
        <v>2925</v>
      </c>
    </row>
    <row r="3216" spans="22:25" x14ac:dyDescent="0.25">
      <c r="V3216" s="336" t="s">
        <v>364</v>
      </c>
      <c r="W3216" s="336" t="s">
        <v>7922</v>
      </c>
      <c r="X3216" s="336" t="s">
        <v>7923</v>
      </c>
      <c r="Y3216" s="336" t="s">
        <v>2925</v>
      </c>
    </row>
    <row r="3217" spans="22:25" x14ac:dyDescent="0.25">
      <c r="V3217" s="336" t="s">
        <v>364</v>
      </c>
      <c r="W3217" s="336" t="s">
        <v>7924</v>
      </c>
      <c r="X3217" s="336" t="s">
        <v>7925</v>
      </c>
      <c r="Y3217" s="336" t="s">
        <v>2925</v>
      </c>
    </row>
    <row r="3218" spans="22:25" x14ac:dyDescent="0.25">
      <c r="V3218" s="336" t="s">
        <v>364</v>
      </c>
      <c r="W3218" s="336" t="s">
        <v>7926</v>
      </c>
      <c r="X3218" s="336" t="s">
        <v>7927</v>
      </c>
      <c r="Y3218" s="336" t="s">
        <v>2925</v>
      </c>
    </row>
    <row r="3219" spans="22:25" x14ac:dyDescent="0.25">
      <c r="V3219" s="336" t="s">
        <v>364</v>
      </c>
      <c r="W3219" s="336" t="s">
        <v>7928</v>
      </c>
      <c r="X3219" s="336" t="s">
        <v>7929</v>
      </c>
      <c r="Y3219" s="336" t="s">
        <v>2925</v>
      </c>
    </row>
    <row r="3220" spans="22:25" x14ac:dyDescent="0.25">
      <c r="V3220" s="336" t="s">
        <v>364</v>
      </c>
      <c r="W3220" s="336" t="s">
        <v>7930</v>
      </c>
      <c r="X3220" s="336" t="s">
        <v>7931</v>
      </c>
      <c r="Y3220" s="336" t="s">
        <v>2925</v>
      </c>
    </row>
    <row r="3221" spans="22:25" x14ac:dyDescent="0.25">
      <c r="V3221" s="336" t="s">
        <v>364</v>
      </c>
      <c r="W3221" s="336" t="s">
        <v>7932</v>
      </c>
      <c r="X3221" s="336" t="s">
        <v>7933</v>
      </c>
      <c r="Y3221" s="336" t="s">
        <v>2925</v>
      </c>
    </row>
    <row r="3222" spans="22:25" x14ac:dyDescent="0.25">
      <c r="V3222" s="336" t="s">
        <v>364</v>
      </c>
      <c r="W3222" s="336" t="s">
        <v>7934</v>
      </c>
      <c r="X3222" s="336" t="s">
        <v>7935</v>
      </c>
      <c r="Y3222" s="336" t="s">
        <v>3379</v>
      </c>
    </row>
    <row r="3223" spans="22:25" x14ac:dyDescent="0.25">
      <c r="V3223" s="336" t="s">
        <v>364</v>
      </c>
      <c r="W3223" s="336" t="s">
        <v>4136</v>
      </c>
      <c r="X3223" s="336" t="s">
        <v>7936</v>
      </c>
      <c r="Y3223" s="336" t="s">
        <v>2925</v>
      </c>
    </row>
    <row r="3224" spans="22:25" x14ac:dyDescent="0.25">
      <c r="V3224" s="336" t="s">
        <v>364</v>
      </c>
      <c r="W3224" s="336" t="s">
        <v>7937</v>
      </c>
      <c r="X3224" s="336" t="s">
        <v>7938</v>
      </c>
      <c r="Y3224" s="336" t="s">
        <v>2925</v>
      </c>
    </row>
    <row r="3225" spans="22:25" x14ac:dyDescent="0.25">
      <c r="V3225" s="336" t="s">
        <v>364</v>
      </c>
      <c r="W3225" s="336" t="s">
        <v>7939</v>
      </c>
      <c r="X3225" s="336" t="s">
        <v>7940</v>
      </c>
      <c r="Y3225" s="336" t="s">
        <v>2925</v>
      </c>
    </row>
    <row r="3226" spans="22:25" x14ac:dyDescent="0.25">
      <c r="V3226" s="336" t="s">
        <v>364</v>
      </c>
      <c r="W3226" s="336" t="s">
        <v>4003</v>
      </c>
      <c r="X3226" s="336" t="s">
        <v>7941</v>
      </c>
      <c r="Y3226" s="336" t="s">
        <v>2925</v>
      </c>
    </row>
    <row r="3227" spans="22:25" x14ac:dyDescent="0.25">
      <c r="V3227" s="336" t="s">
        <v>364</v>
      </c>
      <c r="W3227" s="336" t="s">
        <v>7942</v>
      </c>
      <c r="X3227" s="336" t="s">
        <v>7943</v>
      </c>
      <c r="Y3227" s="336" t="s">
        <v>2925</v>
      </c>
    </row>
    <row r="3228" spans="22:25" x14ac:dyDescent="0.25">
      <c r="V3228" s="336" t="s">
        <v>364</v>
      </c>
      <c r="W3228" s="336" t="s">
        <v>7944</v>
      </c>
      <c r="X3228" s="336" t="s">
        <v>7945</v>
      </c>
      <c r="Y3228" s="336" t="s">
        <v>2925</v>
      </c>
    </row>
    <row r="3229" spans="22:25" x14ac:dyDescent="0.25">
      <c r="V3229" s="336" t="s">
        <v>364</v>
      </c>
      <c r="W3229" s="336" t="s">
        <v>2785</v>
      </c>
      <c r="X3229" s="336" t="s">
        <v>7946</v>
      </c>
      <c r="Y3229" s="336" t="s">
        <v>2925</v>
      </c>
    </row>
    <row r="3230" spans="22:25" x14ac:dyDescent="0.25">
      <c r="V3230" s="336" t="s">
        <v>364</v>
      </c>
      <c r="W3230" s="336" t="s">
        <v>7947</v>
      </c>
      <c r="X3230" s="336" t="s">
        <v>7948</v>
      </c>
      <c r="Y3230" s="336" t="s">
        <v>2925</v>
      </c>
    </row>
    <row r="3231" spans="22:25" x14ac:dyDescent="0.25">
      <c r="V3231" s="336" t="s">
        <v>364</v>
      </c>
      <c r="W3231" s="336" t="s">
        <v>7949</v>
      </c>
      <c r="X3231" s="336" t="s">
        <v>7950</v>
      </c>
      <c r="Y3231" s="336" t="s">
        <v>2925</v>
      </c>
    </row>
    <row r="3232" spans="22:25" x14ac:dyDescent="0.25">
      <c r="V3232" s="336" t="s">
        <v>364</v>
      </c>
      <c r="W3232" s="336" t="s">
        <v>3702</v>
      </c>
      <c r="X3232" s="336" t="s">
        <v>7951</v>
      </c>
      <c r="Y3232" s="336" t="s">
        <v>2925</v>
      </c>
    </row>
    <row r="3233" spans="22:25" x14ac:dyDescent="0.25">
      <c r="V3233" s="336" t="s">
        <v>367</v>
      </c>
      <c r="W3233" s="336" t="s">
        <v>7952</v>
      </c>
      <c r="X3233" s="336" t="s">
        <v>7953</v>
      </c>
      <c r="Y3233" s="336" t="s">
        <v>2611</v>
      </c>
    </row>
    <row r="3234" spans="22:25" x14ac:dyDescent="0.25">
      <c r="V3234" s="336" t="s">
        <v>367</v>
      </c>
      <c r="W3234" s="336" t="s">
        <v>7954</v>
      </c>
      <c r="X3234" s="336" t="s">
        <v>4683</v>
      </c>
      <c r="Y3234" s="336" t="s">
        <v>2611</v>
      </c>
    </row>
    <row r="3235" spans="22:25" x14ac:dyDescent="0.25">
      <c r="V3235" s="336" t="s">
        <v>367</v>
      </c>
      <c r="W3235" s="336" t="s">
        <v>7955</v>
      </c>
      <c r="X3235" s="336" t="s">
        <v>7956</v>
      </c>
      <c r="Y3235" s="336" t="s">
        <v>2611</v>
      </c>
    </row>
    <row r="3236" spans="22:25" x14ac:dyDescent="0.25">
      <c r="V3236" s="336" t="s">
        <v>367</v>
      </c>
      <c r="W3236" s="336" t="s">
        <v>7957</v>
      </c>
      <c r="X3236" s="336" t="s">
        <v>7958</v>
      </c>
      <c r="Y3236" s="336" t="s">
        <v>2611</v>
      </c>
    </row>
    <row r="3237" spans="22:25" x14ac:dyDescent="0.25">
      <c r="V3237" s="336" t="s">
        <v>367</v>
      </c>
      <c r="W3237" s="336" t="s">
        <v>7959</v>
      </c>
      <c r="X3237" s="336" t="s">
        <v>7960</v>
      </c>
      <c r="Y3237" s="336" t="s">
        <v>2611</v>
      </c>
    </row>
    <row r="3238" spans="22:25" x14ac:dyDescent="0.25">
      <c r="V3238" s="336" t="s">
        <v>367</v>
      </c>
      <c r="W3238" s="336" t="s">
        <v>7961</v>
      </c>
      <c r="X3238" s="336" t="s">
        <v>7962</v>
      </c>
      <c r="Y3238" s="336" t="s">
        <v>2611</v>
      </c>
    </row>
    <row r="3239" spans="22:25" x14ac:dyDescent="0.25">
      <c r="V3239" s="336" t="s">
        <v>367</v>
      </c>
      <c r="W3239" s="336" t="s">
        <v>7963</v>
      </c>
      <c r="X3239" s="336" t="s">
        <v>7964</v>
      </c>
      <c r="Y3239" s="336" t="s">
        <v>2611</v>
      </c>
    </row>
    <row r="3240" spans="22:25" x14ac:dyDescent="0.25">
      <c r="V3240" s="336" t="s">
        <v>367</v>
      </c>
      <c r="W3240" s="336" t="s">
        <v>7965</v>
      </c>
      <c r="X3240" s="336" t="s">
        <v>7966</v>
      </c>
      <c r="Y3240" s="336" t="s">
        <v>2611</v>
      </c>
    </row>
    <row r="3241" spans="22:25" x14ac:dyDescent="0.25">
      <c r="V3241" s="336" t="s">
        <v>367</v>
      </c>
      <c r="W3241" s="336" t="s">
        <v>7967</v>
      </c>
      <c r="X3241" s="336" t="s">
        <v>7968</v>
      </c>
      <c r="Y3241" s="336" t="s">
        <v>2611</v>
      </c>
    </row>
    <row r="3242" spans="22:25" x14ac:dyDescent="0.25">
      <c r="V3242" s="336" t="s">
        <v>367</v>
      </c>
      <c r="W3242" s="336" t="s">
        <v>7969</v>
      </c>
      <c r="X3242" s="336" t="s">
        <v>7970</v>
      </c>
      <c r="Y3242" s="336" t="s">
        <v>2611</v>
      </c>
    </row>
    <row r="3243" spans="22:25" x14ac:dyDescent="0.25">
      <c r="V3243" s="336" t="s">
        <v>367</v>
      </c>
      <c r="W3243" s="336" t="s">
        <v>7971</v>
      </c>
      <c r="X3243" s="336" t="s">
        <v>7972</v>
      </c>
      <c r="Y3243" s="336" t="s">
        <v>2611</v>
      </c>
    </row>
    <row r="3244" spans="22:25" x14ac:dyDescent="0.25">
      <c r="V3244" s="336" t="s">
        <v>367</v>
      </c>
      <c r="W3244" s="336" t="s">
        <v>7703</v>
      </c>
      <c r="X3244" s="336" t="s">
        <v>7973</v>
      </c>
      <c r="Y3244" s="336" t="s">
        <v>2611</v>
      </c>
    </row>
    <row r="3245" spans="22:25" x14ac:dyDescent="0.25">
      <c r="V3245" s="336" t="s">
        <v>367</v>
      </c>
      <c r="W3245" s="336" t="s">
        <v>7974</v>
      </c>
      <c r="X3245" s="336" t="s">
        <v>7975</v>
      </c>
      <c r="Y3245" s="336" t="s">
        <v>2611</v>
      </c>
    </row>
    <row r="3246" spans="22:25" x14ac:dyDescent="0.25">
      <c r="V3246" s="336" t="s">
        <v>367</v>
      </c>
      <c r="W3246" s="336" t="s">
        <v>7976</v>
      </c>
      <c r="X3246" s="336" t="s">
        <v>7977</v>
      </c>
      <c r="Y3246" s="336" t="s">
        <v>3827</v>
      </c>
    </row>
    <row r="3247" spans="22:25" x14ac:dyDescent="0.25">
      <c r="V3247" s="336" t="s">
        <v>367</v>
      </c>
      <c r="W3247" s="336" t="s">
        <v>7978</v>
      </c>
      <c r="X3247" s="336" t="s">
        <v>7979</v>
      </c>
      <c r="Y3247" s="336" t="s">
        <v>2611</v>
      </c>
    </row>
    <row r="3248" spans="22:25" x14ac:dyDescent="0.25">
      <c r="V3248" s="336" t="s">
        <v>367</v>
      </c>
      <c r="W3248" s="336" t="s">
        <v>7980</v>
      </c>
      <c r="X3248" s="336" t="s">
        <v>5358</v>
      </c>
      <c r="Y3248" s="336" t="s">
        <v>2611</v>
      </c>
    </row>
    <row r="3249" spans="22:25" x14ac:dyDescent="0.25">
      <c r="V3249" s="336" t="s">
        <v>367</v>
      </c>
      <c r="W3249" s="336" t="s">
        <v>7981</v>
      </c>
      <c r="X3249" s="336" t="s">
        <v>7982</v>
      </c>
      <c r="Y3249" s="336" t="s">
        <v>7983</v>
      </c>
    </row>
    <row r="3250" spans="22:25" x14ac:dyDescent="0.25">
      <c r="V3250" s="336" t="s">
        <v>367</v>
      </c>
      <c r="W3250" s="336" t="s">
        <v>4956</v>
      </c>
      <c r="X3250" s="336" t="s">
        <v>7984</v>
      </c>
      <c r="Y3250" s="336" t="s">
        <v>2611</v>
      </c>
    </row>
    <row r="3251" spans="22:25" x14ac:dyDescent="0.25">
      <c r="V3251" s="336" t="s">
        <v>367</v>
      </c>
      <c r="W3251" s="336" t="s">
        <v>7985</v>
      </c>
      <c r="X3251" s="336" t="s">
        <v>7986</v>
      </c>
      <c r="Y3251" s="336" t="s">
        <v>2611</v>
      </c>
    </row>
    <row r="3252" spans="22:25" x14ac:dyDescent="0.25">
      <c r="V3252" s="336" t="s">
        <v>367</v>
      </c>
      <c r="W3252" s="336" t="s">
        <v>5857</v>
      </c>
      <c r="X3252" s="336" t="s">
        <v>7987</v>
      </c>
      <c r="Y3252" s="336" t="s">
        <v>2611</v>
      </c>
    </row>
    <row r="3253" spans="22:25" x14ac:dyDescent="0.25">
      <c r="V3253" s="336" t="s">
        <v>367</v>
      </c>
      <c r="W3253" s="336" t="s">
        <v>7988</v>
      </c>
      <c r="X3253" s="336" t="s">
        <v>7989</v>
      </c>
      <c r="Y3253" s="336" t="s">
        <v>2611</v>
      </c>
    </row>
    <row r="3254" spans="22:25" x14ac:dyDescent="0.25">
      <c r="V3254" s="336" t="s">
        <v>367</v>
      </c>
      <c r="W3254" s="336" t="s">
        <v>7990</v>
      </c>
      <c r="X3254" s="336" t="s">
        <v>5360</v>
      </c>
      <c r="Y3254" s="336" t="s">
        <v>2611</v>
      </c>
    </row>
    <row r="3255" spans="22:25" x14ac:dyDescent="0.25">
      <c r="V3255" s="336" t="s">
        <v>369</v>
      </c>
      <c r="W3255" s="336">
        <v>0</v>
      </c>
      <c r="X3255" s="336" t="s">
        <v>7991</v>
      </c>
      <c r="Y3255" s="336" t="s">
        <v>2925</v>
      </c>
    </row>
    <row r="3256" spans="22:25" x14ac:dyDescent="0.25">
      <c r="V3256" s="336" t="s">
        <v>369</v>
      </c>
      <c r="W3256" s="336" t="s">
        <v>7992</v>
      </c>
      <c r="X3256" s="336" t="s">
        <v>7993</v>
      </c>
      <c r="Y3256" s="336" t="s">
        <v>2611</v>
      </c>
    </row>
    <row r="3257" spans="22:25" x14ac:dyDescent="0.25">
      <c r="V3257" s="336" t="s">
        <v>369</v>
      </c>
      <c r="W3257" s="336" t="s">
        <v>7994</v>
      </c>
      <c r="X3257" s="336" t="s">
        <v>7995</v>
      </c>
      <c r="Y3257" s="336" t="s">
        <v>2611</v>
      </c>
    </row>
    <row r="3258" spans="22:25" x14ac:dyDescent="0.25">
      <c r="V3258" s="336" t="s">
        <v>369</v>
      </c>
      <c r="W3258" s="336" t="s">
        <v>3360</v>
      </c>
      <c r="X3258" s="336" t="s">
        <v>7996</v>
      </c>
      <c r="Y3258" s="336" t="s">
        <v>2611</v>
      </c>
    </row>
    <row r="3259" spans="22:25" x14ac:dyDescent="0.25">
      <c r="V3259" s="336" t="s">
        <v>369</v>
      </c>
      <c r="W3259" s="336" t="s">
        <v>7997</v>
      </c>
      <c r="X3259" s="336" t="s">
        <v>7998</v>
      </c>
      <c r="Y3259" s="336" t="s">
        <v>2611</v>
      </c>
    </row>
    <row r="3260" spans="22:25" x14ac:dyDescent="0.25">
      <c r="V3260" s="336" t="s">
        <v>369</v>
      </c>
      <c r="W3260" s="336" t="s">
        <v>2560</v>
      </c>
      <c r="X3260" s="336" t="s">
        <v>7999</v>
      </c>
      <c r="Y3260" s="336" t="s">
        <v>2611</v>
      </c>
    </row>
    <row r="3261" spans="22:25" x14ac:dyDescent="0.25">
      <c r="V3261" s="336" t="s">
        <v>369</v>
      </c>
      <c r="W3261" s="336" t="s">
        <v>4910</v>
      </c>
      <c r="X3261" s="336" t="s">
        <v>8000</v>
      </c>
      <c r="Y3261" s="336" t="s">
        <v>2611</v>
      </c>
    </row>
    <row r="3262" spans="22:25" x14ac:dyDescent="0.25">
      <c r="V3262" s="336" t="s">
        <v>369</v>
      </c>
      <c r="W3262" s="336" t="s">
        <v>8001</v>
      </c>
      <c r="X3262" s="336" t="s">
        <v>8002</v>
      </c>
      <c r="Y3262" s="336" t="s">
        <v>2611</v>
      </c>
    </row>
    <row r="3263" spans="22:25" x14ac:dyDescent="0.25">
      <c r="V3263" s="336" t="s">
        <v>369</v>
      </c>
      <c r="W3263" s="336" t="s">
        <v>7304</v>
      </c>
      <c r="X3263" s="336" t="s">
        <v>8003</v>
      </c>
      <c r="Y3263" s="336" t="s">
        <v>2611</v>
      </c>
    </row>
    <row r="3264" spans="22:25" x14ac:dyDescent="0.25">
      <c r="V3264" s="336" t="s">
        <v>369</v>
      </c>
      <c r="W3264" s="336" t="s">
        <v>4054</v>
      </c>
      <c r="X3264" s="336" t="s">
        <v>8004</v>
      </c>
      <c r="Y3264" s="336" t="s">
        <v>2611</v>
      </c>
    </row>
    <row r="3265" spans="22:25" x14ac:dyDescent="0.25">
      <c r="V3265" s="336" t="s">
        <v>369</v>
      </c>
      <c r="W3265" s="336" t="s">
        <v>5496</v>
      </c>
      <c r="X3265" s="336" t="s">
        <v>8005</v>
      </c>
      <c r="Y3265" s="336" t="s">
        <v>2611</v>
      </c>
    </row>
    <row r="3266" spans="22:25" x14ac:dyDescent="0.25">
      <c r="V3266" s="336" t="s">
        <v>369</v>
      </c>
      <c r="W3266" s="336" t="s">
        <v>2673</v>
      </c>
      <c r="X3266" s="336" t="s">
        <v>8006</v>
      </c>
      <c r="Y3266" s="336" t="s">
        <v>2611</v>
      </c>
    </row>
    <row r="3267" spans="22:25" x14ac:dyDescent="0.25">
      <c r="V3267" s="336" t="s">
        <v>369</v>
      </c>
      <c r="W3267" s="336" t="s">
        <v>3407</v>
      </c>
      <c r="X3267" s="336" t="s">
        <v>8007</v>
      </c>
      <c r="Y3267" s="336" t="s">
        <v>2611</v>
      </c>
    </row>
    <row r="3268" spans="22:25" x14ac:dyDescent="0.25">
      <c r="V3268" s="336" t="s">
        <v>369</v>
      </c>
      <c r="W3268" s="336" t="s">
        <v>8008</v>
      </c>
      <c r="X3268" s="336" t="s">
        <v>8009</v>
      </c>
      <c r="Y3268" s="336" t="s">
        <v>2611</v>
      </c>
    </row>
    <row r="3269" spans="22:25" x14ac:dyDescent="0.25">
      <c r="V3269" s="336" t="s">
        <v>369</v>
      </c>
      <c r="W3269" s="336" t="s">
        <v>8010</v>
      </c>
      <c r="X3269" s="336" t="s">
        <v>8011</v>
      </c>
      <c r="Y3269" s="336" t="s">
        <v>2611</v>
      </c>
    </row>
    <row r="3270" spans="22:25" x14ac:dyDescent="0.25">
      <c r="V3270" s="336" t="s">
        <v>369</v>
      </c>
      <c r="W3270" s="336" t="s">
        <v>2725</v>
      </c>
      <c r="X3270" s="336" t="s">
        <v>8012</v>
      </c>
      <c r="Y3270" s="336" t="s">
        <v>2611</v>
      </c>
    </row>
    <row r="3271" spans="22:25" x14ac:dyDescent="0.25">
      <c r="V3271" s="336" t="s">
        <v>369</v>
      </c>
      <c r="W3271" s="336" t="s">
        <v>8013</v>
      </c>
      <c r="X3271" s="336" t="s">
        <v>8014</v>
      </c>
      <c r="Y3271" s="336" t="s">
        <v>2611</v>
      </c>
    </row>
    <row r="3272" spans="22:25" x14ac:dyDescent="0.25">
      <c r="V3272" s="336" t="s">
        <v>369</v>
      </c>
      <c r="W3272" s="336" t="s">
        <v>8015</v>
      </c>
      <c r="X3272" s="336" t="s">
        <v>8016</v>
      </c>
      <c r="Y3272" s="336" t="s">
        <v>2611</v>
      </c>
    </row>
    <row r="3273" spans="22:25" x14ac:dyDescent="0.25">
      <c r="V3273" s="336" t="s">
        <v>369</v>
      </c>
      <c r="W3273" s="336" t="s">
        <v>8017</v>
      </c>
      <c r="X3273" s="336" t="s">
        <v>8018</v>
      </c>
      <c r="Y3273" s="336" t="s">
        <v>2611</v>
      </c>
    </row>
    <row r="3274" spans="22:25" x14ac:dyDescent="0.25">
      <c r="V3274" s="336" t="s">
        <v>369</v>
      </c>
      <c r="W3274" s="336" t="s">
        <v>5536</v>
      </c>
      <c r="X3274" s="336" t="s">
        <v>8019</v>
      </c>
      <c r="Y3274" s="336" t="s">
        <v>2611</v>
      </c>
    </row>
    <row r="3275" spans="22:25" x14ac:dyDescent="0.25">
      <c r="V3275" s="336" t="s">
        <v>369</v>
      </c>
      <c r="W3275" s="336" t="s">
        <v>2754</v>
      </c>
      <c r="X3275" s="336" t="s">
        <v>8020</v>
      </c>
      <c r="Y3275" s="336" t="s">
        <v>2611</v>
      </c>
    </row>
    <row r="3276" spans="22:25" x14ac:dyDescent="0.25">
      <c r="V3276" s="336" t="s">
        <v>369</v>
      </c>
      <c r="W3276" s="336" t="s">
        <v>8021</v>
      </c>
      <c r="X3276" s="336" t="s">
        <v>8022</v>
      </c>
      <c r="Y3276" s="336" t="s">
        <v>2611</v>
      </c>
    </row>
    <row r="3277" spans="22:25" x14ac:dyDescent="0.25">
      <c r="V3277" s="336" t="s">
        <v>369</v>
      </c>
      <c r="W3277" s="336" t="s">
        <v>4922</v>
      </c>
      <c r="X3277" s="336" t="s">
        <v>8023</v>
      </c>
      <c r="Y3277" s="336" t="s">
        <v>2611</v>
      </c>
    </row>
    <row r="3278" spans="22:25" x14ac:dyDescent="0.25">
      <c r="V3278" s="336" t="s">
        <v>369</v>
      </c>
      <c r="W3278" s="336" t="s">
        <v>8024</v>
      </c>
      <c r="X3278" s="336" t="s">
        <v>8025</v>
      </c>
      <c r="Y3278" s="336" t="s">
        <v>2611</v>
      </c>
    </row>
    <row r="3279" spans="22:25" x14ac:dyDescent="0.25">
      <c r="V3279" s="336" t="s">
        <v>369</v>
      </c>
      <c r="W3279" s="336" t="s">
        <v>8026</v>
      </c>
      <c r="X3279" s="336" t="s">
        <v>8027</v>
      </c>
      <c r="Y3279" s="336" t="s">
        <v>2611</v>
      </c>
    </row>
    <row r="3280" spans="22:25" x14ac:dyDescent="0.25">
      <c r="V3280" s="336" t="s">
        <v>369</v>
      </c>
      <c r="W3280" s="336" t="s">
        <v>8028</v>
      </c>
      <c r="X3280" s="336" t="s">
        <v>8029</v>
      </c>
      <c r="Y3280" s="336" t="s">
        <v>2611</v>
      </c>
    </row>
    <row r="3281" spans="22:25" x14ac:dyDescent="0.25">
      <c r="V3281" s="336" t="s">
        <v>369</v>
      </c>
      <c r="W3281" s="336" t="s">
        <v>3233</v>
      </c>
      <c r="X3281" s="336" t="s">
        <v>8030</v>
      </c>
      <c r="Y3281" s="336" t="s">
        <v>2611</v>
      </c>
    </row>
    <row r="3282" spans="22:25" x14ac:dyDescent="0.25">
      <c r="V3282" s="336" t="s">
        <v>369</v>
      </c>
      <c r="W3282" s="336" t="s">
        <v>8031</v>
      </c>
      <c r="X3282" s="336" t="s">
        <v>8032</v>
      </c>
      <c r="Y3282" s="336" t="s">
        <v>2611</v>
      </c>
    </row>
    <row r="3283" spans="22:25" x14ac:dyDescent="0.25">
      <c r="V3283" s="336" t="s">
        <v>369</v>
      </c>
      <c r="W3283" s="336" t="s">
        <v>3432</v>
      </c>
      <c r="X3283" s="336" t="s">
        <v>8033</v>
      </c>
      <c r="Y3283" s="336" t="s">
        <v>2611</v>
      </c>
    </row>
    <row r="3284" spans="22:25" x14ac:dyDescent="0.25">
      <c r="V3284" s="336" t="s">
        <v>369</v>
      </c>
      <c r="W3284" s="336" t="s">
        <v>8034</v>
      </c>
      <c r="X3284" s="336" t="s">
        <v>8035</v>
      </c>
      <c r="Y3284" s="336" t="s">
        <v>2611</v>
      </c>
    </row>
    <row r="3285" spans="22:25" x14ac:dyDescent="0.25">
      <c r="V3285" s="336" t="s">
        <v>369</v>
      </c>
      <c r="W3285" s="336" t="s">
        <v>8036</v>
      </c>
      <c r="X3285" s="336" t="s">
        <v>8037</v>
      </c>
      <c r="Y3285" s="336" t="s">
        <v>2611</v>
      </c>
    </row>
    <row r="3286" spans="22:25" x14ac:dyDescent="0.25">
      <c r="V3286" s="336" t="s">
        <v>369</v>
      </c>
      <c r="W3286" s="336" t="s">
        <v>8038</v>
      </c>
      <c r="X3286" s="336" t="s">
        <v>8039</v>
      </c>
      <c r="Y3286" s="336" t="s">
        <v>4351</v>
      </c>
    </row>
    <row r="3287" spans="22:25" x14ac:dyDescent="0.25">
      <c r="V3287" s="336" t="s">
        <v>369</v>
      </c>
      <c r="W3287" s="336" t="s">
        <v>8040</v>
      </c>
      <c r="X3287" s="336" t="s">
        <v>8041</v>
      </c>
      <c r="Y3287" s="336" t="s">
        <v>2611</v>
      </c>
    </row>
    <row r="3288" spans="22:25" x14ac:dyDescent="0.25">
      <c r="V3288" s="336" t="s">
        <v>369</v>
      </c>
      <c r="W3288" s="336" t="s">
        <v>8042</v>
      </c>
      <c r="X3288" s="336" t="s">
        <v>8043</v>
      </c>
      <c r="Y3288" s="336" t="s">
        <v>2611</v>
      </c>
    </row>
    <row r="3289" spans="22:25" x14ac:dyDescent="0.25">
      <c r="V3289" s="336" t="s">
        <v>369</v>
      </c>
      <c r="W3289" s="336" t="s">
        <v>8044</v>
      </c>
      <c r="X3289" s="336" t="s">
        <v>8045</v>
      </c>
      <c r="Y3289" s="336" t="s">
        <v>2611</v>
      </c>
    </row>
    <row r="3290" spans="22:25" x14ac:dyDescent="0.25">
      <c r="V3290" s="336" t="s">
        <v>369</v>
      </c>
      <c r="W3290" s="336" t="s">
        <v>8046</v>
      </c>
      <c r="X3290" s="336" t="s">
        <v>8047</v>
      </c>
      <c r="Y3290" s="336" t="s">
        <v>2611</v>
      </c>
    </row>
    <row r="3291" spans="22:25" x14ac:dyDescent="0.25">
      <c r="V3291" s="336" t="s">
        <v>369</v>
      </c>
      <c r="W3291" s="336" t="s">
        <v>8048</v>
      </c>
      <c r="X3291" s="336" t="s">
        <v>8049</v>
      </c>
      <c r="Y3291" s="336" t="s">
        <v>2611</v>
      </c>
    </row>
    <row r="3292" spans="22:25" x14ac:dyDescent="0.25">
      <c r="V3292" s="336" t="s">
        <v>369</v>
      </c>
      <c r="W3292" s="336" t="s">
        <v>8050</v>
      </c>
      <c r="X3292" s="336" t="s">
        <v>8051</v>
      </c>
      <c r="Y3292" s="336" t="s">
        <v>2611</v>
      </c>
    </row>
    <row r="3293" spans="22:25" x14ac:dyDescent="0.25">
      <c r="V3293" s="336" t="s">
        <v>369</v>
      </c>
      <c r="W3293" s="336" t="s">
        <v>8052</v>
      </c>
      <c r="X3293" s="336" t="s">
        <v>8053</v>
      </c>
      <c r="Y3293" s="336" t="s">
        <v>2611</v>
      </c>
    </row>
    <row r="3294" spans="22:25" x14ac:dyDescent="0.25">
      <c r="V3294" s="336" t="s">
        <v>369</v>
      </c>
      <c r="W3294" s="336" t="s">
        <v>3492</v>
      </c>
      <c r="X3294" s="336" t="s">
        <v>8054</v>
      </c>
      <c r="Y3294" s="336" t="s">
        <v>2611</v>
      </c>
    </row>
    <row r="3295" spans="22:25" x14ac:dyDescent="0.25">
      <c r="V3295" s="336" t="s">
        <v>369</v>
      </c>
      <c r="W3295" s="336" t="s">
        <v>2734</v>
      </c>
      <c r="X3295" s="336" t="s">
        <v>8055</v>
      </c>
      <c r="Y3295" s="336" t="s">
        <v>2611</v>
      </c>
    </row>
    <row r="3296" spans="22:25" x14ac:dyDescent="0.25">
      <c r="V3296" s="336" t="s">
        <v>369</v>
      </c>
      <c r="W3296" s="336" t="s">
        <v>3517</v>
      </c>
      <c r="X3296" s="336" t="s">
        <v>8056</v>
      </c>
      <c r="Y3296" s="336" t="s">
        <v>2611</v>
      </c>
    </row>
    <row r="3297" spans="22:25" x14ac:dyDescent="0.25">
      <c r="V3297" s="336" t="s">
        <v>369</v>
      </c>
      <c r="W3297" s="336" t="s">
        <v>8057</v>
      </c>
      <c r="X3297" s="336" t="s">
        <v>8058</v>
      </c>
      <c r="Y3297" s="336" t="s">
        <v>2611</v>
      </c>
    </row>
    <row r="3298" spans="22:25" x14ac:dyDescent="0.25">
      <c r="V3298" s="336" t="s">
        <v>369</v>
      </c>
      <c r="W3298" s="336" t="s">
        <v>8059</v>
      </c>
      <c r="X3298" s="336" t="s">
        <v>8060</v>
      </c>
      <c r="Y3298" s="336" t="s">
        <v>2611</v>
      </c>
    </row>
    <row r="3299" spans="22:25" x14ac:dyDescent="0.25">
      <c r="V3299" s="336" t="s">
        <v>369</v>
      </c>
      <c r="W3299" s="336" t="s">
        <v>8061</v>
      </c>
      <c r="X3299" s="336" t="s">
        <v>8062</v>
      </c>
      <c r="Y3299" s="336" t="s">
        <v>2611</v>
      </c>
    </row>
    <row r="3300" spans="22:25" x14ac:dyDescent="0.25">
      <c r="V3300" s="336" t="s">
        <v>369</v>
      </c>
      <c r="W3300" s="336" t="s">
        <v>4942</v>
      </c>
      <c r="X3300" s="336" t="s">
        <v>8063</v>
      </c>
      <c r="Y3300" s="336" t="s">
        <v>2611</v>
      </c>
    </row>
    <row r="3301" spans="22:25" x14ac:dyDescent="0.25">
      <c r="V3301" s="336" t="s">
        <v>369</v>
      </c>
      <c r="W3301" s="336" t="s">
        <v>3527</v>
      </c>
      <c r="X3301" s="336" t="s">
        <v>8064</v>
      </c>
      <c r="Y3301" s="336" t="s">
        <v>2611</v>
      </c>
    </row>
    <row r="3302" spans="22:25" x14ac:dyDescent="0.25">
      <c r="V3302" s="336" t="s">
        <v>369</v>
      </c>
      <c r="W3302" s="336" t="s">
        <v>8065</v>
      </c>
      <c r="X3302" s="336" t="s">
        <v>8066</v>
      </c>
      <c r="Y3302" s="336" t="s">
        <v>2611</v>
      </c>
    </row>
    <row r="3303" spans="22:25" x14ac:dyDescent="0.25">
      <c r="V3303" s="336" t="s">
        <v>369</v>
      </c>
      <c r="W3303" s="336" t="s">
        <v>8067</v>
      </c>
      <c r="X3303" s="336" t="s">
        <v>8068</v>
      </c>
      <c r="Y3303" s="336" t="s">
        <v>2611</v>
      </c>
    </row>
    <row r="3304" spans="22:25" x14ac:dyDescent="0.25">
      <c r="V3304" s="336" t="s">
        <v>369</v>
      </c>
      <c r="W3304" s="336" t="s">
        <v>4139</v>
      </c>
      <c r="X3304" s="336" t="s">
        <v>8069</v>
      </c>
      <c r="Y3304" s="336" t="s">
        <v>2611</v>
      </c>
    </row>
    <row r="3305" spans="22:25" x14ac:dyDescent="0.25">
      <c r="V3305" s="336" t="s">
        <v>369</v>
      </c>
      <c r="W3305" s="336" t="s">
        <v>8070</v>
      </c>
      <c r="X3305" s="336" t="s">
        <v>8071</v>
      </c>
      <c r="Y3305" s="336" t="s">
        <v>2611</v>
      </c>
    </row>
    <row r="3306" spans="22:25" x14ac:dyDescent="0.25">
      <c r="V3306" s="336" t="s">
        <v>369</v>
      </c>
      <c r="W3306" s="336" t="s">
        <v>3412</v>
      </c>
      <c r="X3306" s="336" t="s">
        <v>8072</v>
      </c>
      <c r="Y3306" s="336" t="s">
        <v>2611</v>
      </c>
    </row>
    <row r="3307" spans="22:25" x14ac:dyDescent="0.25">
      <c r="V3307" s="336" t="s">
        <v>369</v>
      </c>
      <c r="W3307" s="336" t="s">
        <v>8073</v>
      </c>
      <c r="X3307" s="336" t="s">
        <v>8074</v>
      </c>
      <c r="Y3307" s="336" t="s">
        <v>2611</v>
      </c>
    </row>
    <row r="3308" spans="22:25" x14ac:dyDescent="0.25">
      <c r="V3308" s="336" t="s">
        <v>369</v>
      </c>
      <c r="W3308" s="336" t="s">
        <v>8075</v>
      </c>
      <c r="X3308" s="336" t="s">
        <v>8076</v>
      </c>
      <c r="Y3308" s="336" t="s">
        <v>2611</v>
      </c>
    </row>
    <row r="3309" spans="22:25" x14ac:dyDescent="0.25">
      <c r="V3309" s="336" t="s">
        <v>369</v>
      </c>
      <c r="W3309" s="336" t="s">
        <v>3474</v>
      </c>
      <c r="X3309" s="336" t="s">
        <v>8077</v>
      </c>
      <c r="Y3309" s="336" t="s">
        <v>2611</v>
      </c>
    </row>
    <row r="3310" spans="22:25" x14ac:dyDescent="0.25">
      <c r="V3310" s="336" t="s">
        <v>369</v>
      </c>
      <c r="W3310" s="336" t="s">
        <v>4948</v>
      </c>
      <c r="X3310" s="336" t="s">
        <v>8078</v>
      </c>
      <c r="Y3310" s="336" t="s">
        <v>2611</v>
      </c>
    </row>
    <row r="3311" spans="22:25" x14ac:dyDescent="0.25">
      <c r="V3311" s="336" t="s">
        <v>369</v>
      </c>
      <c r="W3311" s="336" t="s">
        <v>8079</v>
      </c>
      <c r="X3311" s="336" t="s">
        <v>8080</v>
      </c>
      <c r="Y3311" s="336" t="s">
        <v>2611</v>
      </c>
    </row>
    <row r="3312" spans="22:25" x14ac:dyDescent="0.25">
      <c r="V3312" s="336" t="s">
        <v>369</v>
      </c>
      <c r="W3312" s="336" t="s">
        <v>8081</v>
      </c>
      <c r="X3312" s="336" t="s">
        <v>8082</v>
      </c>
      <c r="Y3312" s="336" t="s">
        <v>2611</v>
      </c>
    </row>
    <row r="3313" spans="22:25" x14ac:dyDescent="0.25">
      <c r="V3313" s="336" t="s">
        <v>369</v>
      </c>
      <c r="W3313" s="336" t="s">
        <v>8083</v>
      </c>
      <c r="X3313" s="336" t="s">
        <v>8084</v>
      </c>
      <c r="Y3313" s="336" t="s">
        <v>2611</v>
      </c>
    </row>
    <row r="3314" spans="22:25" x14ac:dyDescent="0.25">
      <c r="V3314" s="336" t="s">
        <v>369</v>
      </c>
      <c r="W3314" s="336" t="s">
        <v>2762</v>
      </c>
      <c r="X3314" s="336" t="s">
        <v>8085</v>
      </c>
      <c r="Y3314" s="336" t="s">
        <v>2611</v>
      </c>
    </row>
    <row r="3315" spans="22:25" x14ac:dyDescent="0.25">
      <c r="V3315" s="336" t="s">
        <v>369</v>
      </c>
      <c r="W3315" s="336" t="s">
        <v>3588</v>
      </c>
      <c r="X3315" s="336" t="s">
        <v>8086</v>
      </c>
      <c r="Y3315" s="336" t="s">
        <v>2611</v>
      </c>
    </row>
    <row r="3316" spans="22:25" x14ac:dyDescent="0.25">
      <c r="V3316" s="336" t="s">
        <v>369</v>
      </c>
      <c r="W3316" s="336" t="s">
        <v>7661</v>
      </c>
      <c r="X3316" s="336" t="s">
        <v>8087</v>
      </c>
      <c r="Y3316" s="336" t="s">
        <v>2611</v>
      </c>
    </row>
    <row r="3317" spans="22:25" x14ac:dyDescent="0.25">
      <c r="V3317" s="336" t="s">
        <v>369</v>
      </c>
      <c r="W3317" s="336" t="s">
        <v>4952</v>
      </c>
      <c r="X3317" s="336" t="s">
        <v>8088</v>
      </c>
      <c r="Y3317" s="336" t="s">
        <v>2611</v>
      </c>
    </row>
    <row r="3318" spans="22:25" x14ac:dyDescent="0.25">
      <c r="V3318" s="336" t="s">
        <v>369</v>
      </c>
      <c r="W3318" s="336" t="s">
        <v>8089</v>
      </c>
      <c r="X3318" s="336" t="s">
        <v>8090</v>
      </c>
      <c r="Y3318" s="336" t="s">
        <v>2611</v>
      </c>
    </row>
    <row r="3319" spans="22:25" x14ac:dyDescent="0.25">
      <c r="V3319" s="336" t="s">
        <v>369</v>
      </c>
      <c r="W3319" s="336" t="s">
        <v>8091</v>
      </c>
      <c r="X3319" s="336" t="s">
        <v>8092</v>
      </c>
      <c r="Y3319" s="336" t="s">
        <v>2611</v>
      </c>
    </row>
    <row r="3320" spans="22:25" x14ac:dyDescent="0.25">
      <c r="V3320" s="336" t="s">
        <v>369</v>
      </c>
      <c r="W3320" s="336" t="s">
        <v>2791</v>
      </c>
      <c r="X3320" s="336" t="s">
        <v>8093</v>
      </c>
      <c r="Y3320" s="336" t="s">
        <v>2611</v>
      </c>
    </row>
    <row r="3321" spans="22:25" x14ac:dyDescent="0.25">
      <c r="V3321" s="336" t="s">
        <v>369</v>
      </c>
      <c r="W3321" s="336" t="s">
        <v>8094</v>
      </c>
      <c r="X3321" s="336" t="s">
        <v>8095</v>
      </c>
      <c r="Y3321" s="336" t="s">
        <v>2611</v>
      </c>
    </row>
    <row r="3322" spans="22:25" x14ac:dyDescent="0.25">
      <c r="V3322" s="336" t="s">
        <v>369</v>
      </c>
      <c r="W3322" s="336" t="s">
        <v>8096</v>
      </c>
      <c r="X3322" s="336" t="s">
        <v>8097</v>
      </c>
      <c r="Y3322" s="336" t="s">
        <v>2611</v>
      </c>
    </row>
    <row r="3323" spans="22:25" x14ac:dyDescent="0.25">
      <c r="V3323" s="336" t="s">
        <v>369</v>
      </c>
      <c r="W3323" s="336" t="s">
        <v>3686</v>
      </c>
      <c r="X3323" s="336" t="s">
        <v>8098</v>
      </c>
      <c r="Y3323" s="336" t="s">
        <v>2611</v>
      </c>
    </row>
    <row r="3324" spans="22:25" x14ac:dyDescent="0.25">
      <c r="V3324" s="336" t="s">
        <v>369</v>
      </c>
      <c r="W3324" s="336" t="s">
        <v>8099</v>
      </c>
      <c r="X3324" s="336" t="s">
        <v>8100</v>
      </c>
      <c r="Y3324" s="336" t="s">
        <v>2611</v>
      </c>
    </row>
    <row r="3325" spans="22:25" x14ac:dyDescent="0.25">
      <c r="V3325" s="336" t="s">
        <v>369</v>
      </c>
      <c r="W3325" s="336" t="s">
        <v>4184</v>
      </c>
      <c r="X3325" s="336" t="s">
        <v>8101</v>
      </c>
      <c r="Y3325" s="336" t="s">
        <v>2611</v>
      </c>
    </row>
    <row r="3326" spans="22:25" x14ac:dyDescent="0.25">
      <c r="V3326" s="336" t="s">
        <v>369</v>
      </c>
      <c r="W3326" s="336" t="s">
        <v>8102</v>
      </c>
      <c r="X3326" s="336" t="s">
        <v>8103</v>
      </c>
      <c r="Y3326" s="336" t="s">
        <v>2611</v>
      </c>
    </row>
    <row r="3327" spans="22:25" x14ac:dyDescent="0.25">
      <c r="V3327" s="336" t="s">
        <v>369</v>
      </c>
      <c r="W3327" s="336" t="s">
        <v>8104</v>
      </c>
      <c r="X3327" s="336" t="s">
        <v>8105</v>
      </c>
      <c r="Y3327" s="336" t="s">
        <v>2611</v>
      </c>
    </row>
    <row r="3328" spans="22:25" x14ac:dyDescent="0.25">
      <c r="V3328" s="336" t="s">
        <v>369</v>
      </c>
      <c r="W3328" s="336" t="s">
        <v>3714</v>
      </c>
      <c r="X3328" s="336" t="s">
        <v>8106</v>
      </c>
      <c r="Y3328" s="336" t="s">
        <v>2611</v>
      </c>
    </row>
    <row r="3329" spans="22:25" x14ac:dyDescent="0.25">
      <c r="V3329" s="336" t="s">
        <v>369</v>
      </c>
      <c r="W3329" s="336" t="s">
        <v>3688</v>
      </c>
      <c r="X3329" s="336" t="s">
        <v>8107</v>
      </c>
      <c r="Y3329" s="336" t="s">
        <v>2611</v>
      </c>
    </row>
    <row r="3330" spans="22:25" x14ac:dyDescent="0.25">
      <c r="V3330" s="336" t="s">
        <v>369</v>
      </c>
      <c r="W3330" s="336" t="s">
        <v>8108</v>
      </c>
      <c r="X3330" s="336" t="s">
        <v>8109</v>
      </c>
      <c r="Y3330" s="336" t="s">
        <v>2611</v>
      </c>
    </row>
    <row r="3331" spans="22:25" x14ac:dyDescent="0.25">
      <c r="V3331" s="336" t="s">
        <v>369</v>
      </c>
      <c r="W3331" s="336" t="s">
        <v>8110</v>
      </c>
      <c r="X3331" s="336" t="s">
        <v>8111</v>
      </c>
      <c r="Y3331" s="336" t="s">
        <v>2611</v>
      </c>
    </row>
    <row r="3332" spans="22:25" x14ac:dyDescent="0.25">
      <c r="V3332" s="336" t="s">
        <v>369</v>
      </c>
      <c r="W3332" s="336" t="s">
        <v>3753</v>
      </c>
      <c r="X3332" s="336" t="s">
        <v>8112</v>
      </c>
      <c r="Y3332" s="336" t="s">
        <v>2611</v>
      </c>
    </row>
    <row r="3333" spans="22:25" x14ac:dyDescent="0.25">
      <c r="V3333" s="336" t="s">
        <v>369</v>
      </c>
      <c r="W3333" s="336" t="s">
        <v>8113</v>
      </c>
      <c r="X3333" s="336" t="s">
        <v>8114</v>
      </c>
      <c r="Y3333" s="336" t="s">
        <v>2611</v>
      </c>
    </row>
    <row r="3334" spans="22:25" x14ac:dyDescent="0.25">
      <c r="V3334" s="336" t="s">
        <v>369</v>
      </c>
      <c r="W3334" s="336" t="s">
        <v>3897</v>
      </c>
      <c r="X3334" s="336" t="s">
        <v>8115</v>
      </c>
      <c r="Y3334" s="336" t="s">
        <v>2611</v>
      </c>
    </row>
    <row r="3335" spans="22:25" x14ac:dyDescent="0.25">
      <c r="V3335" s="336" t="s">
        <v>369</v>
      </c>
      <c r="W3335" s="336" t="s">
        <v>8116</v>
      </c>
      <c r="X3335" s="336" t="s">
        <v>8117</v>
      </c>
      <c r="Y3335" s="336" t="s">
        <v>2611</v>
      </c>
    </row>
    <row r="3336" spans="22:25" x14ac:dyDescent="0.25">
      <c r="V3336" s="336" t="s">
        <v>371</v>
      </c>
      <c r="W3336" s="336" t="s">
        <v>43</v>
      </c>
      <c r="X3336" s="336" t="s">
        <v>8118</v>
      </c>
      <c r="Y3336" s="336" t="s">
        <v>2611</v>
      </c>
    </row>
    <row r="3337" spans="22:25" x14ac:dyDescent="0.25">
      <c r="V3337" s="336" t="s">
        <v>371</v>
      </c>
      <c r="W3337" s="336" t="s">
        <v>188</v>
      </c>
      <c r="X3337" s="336" t="s">
        <v>8119</v>
      </c>
      <c r="Y3337" s="336" t="s">
        <v>8120</v>
      </c>
    </row>
    <row r="3338" spans="22:25" x14ac:dyDescent="0.25">
      <c r="V3338" s="336" t="s">
        <v>371</v>
      </c>
      <c r="W3338" s="336" t="s">
        <v>237</v>
      </c>
      <c r="X3338" s="336" t="s">
        <v>8121</v>
      </c>
      <c r="Y3338" s="336" t="s">
        <v>8122</v>
      </c>
    </row>
    <row r="3339" spans="22:25" x14ac:dyDescent="0.25">
      <c r="V3339" s="336" t="s">
        <v>371</v>
      </c>
      <c r="W3339" s="336" t="s">
        <v>6194</v>
      </c>
      <c r="X3339" s="336" t="s">
        <v>8123</v>
      </c>
      <c r="Y3339" s="336" t="s">
        <v>8120</v>
      </c>
    </row>
    <row r="3340" spans="22:25" x14ac:dyDescent="0.25">
      <c r="V3340" s="336" t="s">
        <v>371</v>
      </c>
      <c r="W3340" s="336" t="s">
        <v>259</v>
      </c>
      <c r="X3340" s="336" t="s">
        <v>8124</v>
      </c>
      <c r="Y3340" s="336" t="s">
        <v>2611</v>
      </c>
    </row>
    <row r="3341" spans="22:25" x14ac:dyDescent="0.25">
      <c r="V3341" s="336" t="s">
        <v>371</v>
      </c>
      <c r="W3341" s="336" t="s">
        <v>4545</v>
      </c>
      <c r="X3341" s="336" t="s">
        <v>6292</v>
      </c>
      <c r="Y3341" s="336" t="s">
        <v>2611</v>
      </c>
    </row>
    <row r="3342" spans="22:25" x14ac:dyDescent="0.25">
      <c r="V3342" s="336" t="s">
        <v>371</v>
      </c>
      <c r="W3342" s="336" t="s">
        <v>407</v>
      </c>
      <c r="X3342" s="336" t="s">
        <v>8125</v>
      </c>
      <c r="Y3342" s="336" t="s">
        <v>2611</v>
      </c>
    </row>
    <row r="3343" spans="22:25" x14ac:dyDescent="0.25">
      <c r="V3343" s="336" t="s">
        <v>371</v>
      </c>
      <c r="W3343" s="336" t="s">
        <v>4860</v>
      </c>
      <c r="X3343" s="336" t="s">
        <v>8126</v>
      </c>
      <c r="Y3343" s="336" t="s">
        <v>3300</v>
      </c>
    </row>
    <row r="3344" spans="22:25" x14ac:dyDescent="0.25">
      <c r="V3344" s="336" t="s">
        <v>373</v>
      </c>
      <c r="W3344" s="336" t="s">
        <v>8127</v>
      </c>
      <c r="X3344" s="336" t="s">
        <v>8128</v>
      </c>
      <c r="Y3344" s="336" t="s">
        <v>2611</v>
      </c>
    </row>
    <row r="3345" spans="22:25" x14ac:dyDescent="0.25">
      <c r="V3345" s="336" t="s">
        <v>373</v>
      </c>
      <c r="W3345" s="336" t="s">
        <v>259</v>
      </c>
      <c r="X3345" s="336" t="s">
        <v>8129</v>
      </c>
      <c r="Y3345" s="336" t="s">
        <v>2611</v>
      </c>
    </row>
    <row r="3346" spans="22:25" x14ac:dyDescent="0.25">
      <c r="V3346" s="336" t="s">
        <v>373</v>
      </c>
      <c r="W3346" s="336" t="s">
        <v>270</v>
      </c>
      <c r="X3346" s="336" t="s">
        <v>8130</v>
      </c>
      <c r="Y3346" s="336" t="s">
        <v>2611</v>
      </c>
    </row>
    <row r="3347" spans="22:25" x14ac:dyDescent="0.25">
      <c r="V3347" s="336" t="s">
        <v>373</v>
      </c>
      <c r="W3347" s="336" t="s">
        <v>6233</v>
      </c>
      <c r="X3347" s="336" t="s">
        <v>8131</v>
      </c>
      <c r="Y3347" s="336" t="s">
        <v>2611</v>
      </c>
    </row>
    <row r="3348" spans="22:25" x14ac:dyDescent="0.25">
      <c r="V3348" s="336" t="s">
        <v>373</v>
      </c>
      <c r="W3348" s="336" t="s">
        <v>284</v>
      </c>
      <c r="X3348" s="336" t="s">
        <v>8132</v>
      </c>
      <c r="Y3348" s="336" t="s">
        <v>2611</v>
      </c>
    </row>
    <row r="3349" spans="22:25" x14ac:dyDescent="0.25">
      <c r="V3349" s="336" t="s">
        <v>373</v>
      </c>
      <c r="W3349" s="336" t="s">
        <v>290</v>
      </c>
      <c r="X3349" s="336" t="s">
        <v>8133</v>
      </c>
      <c r="Y3349" s="336" t="s">
        <v>2611</v>
      </c>
    </row>
    <row r="3350" spans="22:25" x14ac:dyDescent="0.25">
      <c r="V3350" s="336" t="s">
        <v>373</v>
      </c>
      <c r="W3350" s="336" t="s">
        <v>334</v>
      </c>
      <c r="X3350" s="336" t="s">
        <v>8134</v>
      </c>
      <c r="Y3350" s="336" t="s">
        <v>2611</v>
      </c>
    </row>
    <row r="3351" spans="22:25" x14ac:dyDescent="0.25">
      <c r="V3351" s="336" t="s">
        <v>373</v>
      </c>
      <c r="W3351" s="336" t="s">
        <v>4772</v>
      </c>
      <c r="X3351" s="336" t="s">
        <v>8135</v>
      </c>
      <c r="Y3351" s="336" t="s">
        <v>2611</v>
      </c>
    </row>
    <row r="3352" spans="22:25" x14ac:dyDescent="0.25">
      <c r="V3352" s="336" t="s">
        <v>373</v>
      </c>
      <c r="W3352" s="336" t="s">
        <v>6435</v>
      </c>
      <c r="X3352" s="336" t="s">
        <v>8136</v>
      </c>
      <c r="Y3352" s="336" t="s">
        <v>2611</v>
      </c>
    </row>
    <row r="3353" spans="22:25" x14ac:dyDescent="0.25">
      <c r="V3353" s="336" t="s">
        <v>373</v>
      </c>
      <c r="W3353" s="336" t="s">
        <v>371</v>
      </c>
      <c r="X3353" s="336" t="s">
        <v>8137</v>
      </c>
      <c r="Y3353" s="336" t="s">
        <v>2611</v>
      </c>
    </row>
    <row r="3354" spans="22:25" x14ac:dyDescent="0.25">
      <c r="V3354" s="336" t="s">
        <v>373</v>
      </c>
      <c r="W3354" s="336" t="s">
        <v>375</v>
      </c>
      <c r="X3354" s="336" t="s">
        <v>8138</v>
      </c>
      <c r="Y3354" s="336" t="s">
        <v>2611</v>
      </c>
    </row>
    <row r="3355" spans="22:25" x14ac:dyDescent="0.25">
      <c r="V3355" s="336" t="s">
        <v>373</v>
      </c>
      <c r="W3355" s="336" t="s">
        <v>419</v>
      </c>
      <c r="X3355" s="336" t="s">
        <v>8139</v>
      </c>
      <c r="Y3355" s="336" t="s">
        <v>2611</v>
      </c>
    </row>
    <row r="3356" spans="22:25" x14ac:dyDescent="0.25">
      <c r="V3356" s="336" t="s">
        <v>373</v>
      </c>
      <c r="W3356" s="336" t="s">
        <v>421</v>
      </c>
      <c r="X3356" s="336" t="s">
        <v>8140</v>
      </c>
      <c r="Y3356" s="336" t="s">
        <v>2611</v>
      </c>
    </row>
    <row r="3357" spans="22:25" x14ac:dyDescent="0.25">
      <c r="V3357" s="336" t="s">
        <v>373</v>
      </c>
      <c r="W3357" s="336" t="s">
        <v>5978</v>
      </c>
      <c r="X3357" s="336" t="s">
        <v>8141</v>
      </c>
      <c r="Y3357" s="336" t="s">
        <v>2611</v>
      </c>
    </row>
    <row r="3358" spans="22:25" x14ac:dyDescent="0.25">
      <c r="V3358" s="336" t="s">
        <v>373</v>
      </c>
      <c r="W3358" s="336" t="s">
        <v>5923</v>
      </c>
      <c r="X3358" s="336" t="s">
        <v>8142</v>
      </c>
      <c r="Y3358" s="336" t="s">
        <v>2611</v>
      </c>
    </row>
    <row r="3359" spans="22:25" x14ac:dyDescent="0.25">
      <c r="V3359" s="336" t="s">
        <v>373</v>
      </c>
      <c r="W3359" s="336" t="s">
        <v>8143</v>
      </c>
      <c r="X3359" s="336" t="s">
        <v>8144</v>
      </c>
      <c r="Y3359" s="336" t="s">
        <v>2611</v>
      </c>
    </row>
    <row r="3360" spans="22:25" x14ac:dyDescent="0.25">
      <c r="V3360" s="336" t="s">
        <v>381</v>
      </c>
      <c r="W3360" s="336" t="s">
        <v>8145</v>
      </c>
      <c r="X3360" s="336" t="s">
        <v>8146</v>
      </c>
      <c r="Y3360" s="336" t="s">
        <v>5208</v>
      </c>
    </row>
    <row r="3361" spans="22:25" x14ac:dyDescent="0.25">
      <c r="V3361" s="336" t="s">
        <v>381</v>
      </c>
      <c r="W3361" s="336" t="s">
        <v>8147</v>
      </c>
      <c r="X3361" s="336" t="s">
        <v>8148</v>
      </c>
      <c r="Y3361" s="336" t="s">
        <v>5208</v>
      </c>
    </row>
    <row r="3362" spans="22:25" x14ac:dyDescent="0.25">
      <c r="V3362" s="336" t="s">
        <v>381</v>
      </c>
      <c r="W3362" s="336" t="s">
        <v>8149</v>
      </c>
      <c r="X3362" s="336" t="s">
        <v>7700</v>
      </c>
      <c r="Y3362" s="336" t="s">
        <v>5208</v>
      </c>
    </row>
    <row r="3363" spans="22:25" x14ac:dyDescent="0.25">
      <c r="V3363" s="336" t="s">
        <v>381</v>
      </c>
      <c r="W3363" s="336" t="s">
        <v>8150</v>
      </c>
      <c r="X3363" s="336" t="s">
        <v>8151</v>
      </c>
      <c r="Y3363" s="336" t="s">
        <v>5208</v>
      </c>
    </row>
    <row r="3364" spans="22:25" x14ac:dyDescent="0.25">
      <c r="V3364" s="336" t="s">
        <v>381</v>
      </c>
      <c r="W3364" s="336" t="s">
        <v>8152</v>
      </c>
      <c r="X3364" s="336" t="s">
        <v>8153</v>
      </c>
      <c r="Y3364" s="336" t="s">
        <v>5208</v>
      </c>
    </row>
    <row r="3365" spans="22:25" x14ac:dyDescent="0.25">
      <c r="V3365" s="336" t="s">
        <v>381</v>
      </c>
      <c r="W3365" s="336" t="s">
        <v>8154</v>
      </c>
      <c r="X3365" s="336" t="s">
        <v>8155</v>
      </c>
      <c r="Y3365" s="336" t="s">
        <v>5208</v>
      </c>
    </row>
    <row r="3366" spans="22:25" x14ac:dyDescent="0.25">
      <c r="V3366" s="336" t="s">
        <v>381</v>
      </c>
      <c r="W3366" s="336" t="s">
        <v>8156</v>
      </c>
      <c r="X3366" s="336" t="s">
        <v>8157</v>
      </c>
      <c r="Y3366" s="336" t="s">
        <v>5208</v>
      </c>
    </row>
    <row r="3367" spans="22:25" x14ac:dyDescent="0.25">
      <c r="V3367" s="336" t="s">
        <v>381</v>
      </c>
      <c r="W3367" s="336" t="s">
        <v>8158</v>
      </c>
      <c r="X3367" s="336" t="s">
        <v>8159</v>
      </c>
      <c r="Y3367" s="336" t="s">
        <v>5208</v>
      </c>
    </row>
    <row r="3368" spans="22:25" x14ac:dyDescent="0.25">
      <c r="V3368" s="336" t="s">
        <v>381</v>
      </c>
      <c r="W3368" s="336" t="s">
        <v>8160</v>
      </c>
      <c r="X3368" s="336" t="s">
        <v>8161</v>
      </c>
      <c r="Y3368" s="336" t="s">
        <v>5208</v>
      </c>
    </row>
    <row r="3369" spans="22:25" x14ac:dyDescent="0.25">
      <c r="V3369" s="336" t="s">
        <v>381</v>
      </c>
      <c r="W3369" s="336" t="s">
        <v>8162</v>
      </c>
      <c r="X3369" s="336" t="s">
        <v>8163</v>
      </c>
      <c r="Y3369" s="336" t="s">
        <v>5208</v>
      </c>
    </row>
    <row r="3370" spans="22:25" x14ac:dyDescent="0.25">
      <c r="V3370" s="336" t="s">
        <v>381</v>
      </c>
      <c r="W3370" s="336" t="s">
        <v>8164</v>
      </c>
      <c r="X3370" s="336" t="s">
        <v>8165</v>
      </c>
      <c r="Y3370" s="336" t="s">
        <v>5208</v>
      </c>
    </row>
    <row r="3371" spans="22:25" x14ac:dyDescent="0.25">
      <c r="V3371" s="336" t="s">
        <v>381</v>
      </c>
      <c r="W3371" s="336" t="s">
        <v>8166</v>
      </c>
      <c r="X3371" s="336" t="s">
        <v>8167</v>
      </c>
      <c r="Y3371" s="336" t="s">
        <v>5208</v>
      </c>
    </row>
    <row r="3372" spans="22:25" x14ac:dyDescent="0.25">
      <c r="V3372" s="336" t="s">
        <v>381</v>
      </c>
      <c r="W3372" s="336" t="s">
        <v>8168</v>
      </c>
      <c r="X3372" s="336" t="s">
        <v>8169</v>
      </c>
      <c r="Y3372" s="336" t="s">
        <v>5208</v>
      </c>
    </row>
    <row r="3373" spans="22:25" x14ac:dyDescent="0.25">
      <c r="V3373" s="336" t="s">
        <v>381</v>
      </c>
      <c r="W3373" s="336" t="s">
        <v>8170</v>
      </c>
      <c r="X3373" s="336" t="s">
        <v>8171</v>
      </c>
      <c r="Y3373" s="336" t="s">
        <v>5208</v>
      </c>
    </row>
    <row r="3374" spans="22:25" x14ac:dyDescent="0.25">
      <c r="V3374" s="336" t="s">
        <v>381</v>
      </c>
      <c r="W3374" s="336" t="s">
        <v>3791</v>
      </c>
      <c r="X3374" s="336" t="s">
        <v>8172</v>
      </c>
      <c r="Y3374" s="336" t="s">
        <v>5208</v>
      </c>
    </row>
    <row r="3375" spans="22:25" x14ac:dyDescent="0.25">
      <c r="V3375" s="336" t="s">
        <v>383</v>
      </c>
      <c r="W3375" s="336">
        <v>1</v>
      </c>
      <c r="X3375" s="336" t="s">
        <v>8173</v>
      </c>
      <c r="Y3375" s="336" t="s">
        <v>3827</v>
      </c>
    </row>
    <row r="3376" spans="22:25" x14ac:dyDescent="0.25">
      <c r="V3376" s="336" t="s">
        <v>383</v>
      </c>
      <c r="W3376" s="336">
        <v>2</v>
      </c>
      <c r="X3376" s="336" t="s">
        <v>8174</v>
      </c>
      <c r="Y3376" s="336" t="s">
        <v>3827</v>
      </c>
    </row>
    <row r="3377" spans="22:25" x14ac:dyDescent="0.25">
      <c r="V3377" s="336" t="s">
        <v>383</v>
      </c>
      <c r="W3377" s="336">
        <v>3</v>
      </c>
      <c r="X3377" s="336" t="s">
        <v>8175</v>
      </c>
      <c r="Y3377" s="336" t="s">
        <v>3827</v>
      </c>
    </row>
    <row r="3378" spans="22:25" x14ac:dyDescent="0.25">
      <c r="V3378" s="336" t="s">
        <v>383</v>
      </c>
      <c r="W3378" s="336">
        <v>4</v>
      </c>
      <c r="X3378" s="336" t="s">
        <v>8176</v>
      </c>
      <c r="Y3378" s="336" t="s">
        <v>3827</v>
      </c>
    </row>
    <row r="3379" spans="22:25" x14ac:dyDescent="0.25">
      <c r="V3379" s="336" t="s">
        <v>383</v>
      </c>
      <c r="W3379" s="336">
        <v>5</v>
      </c>
      <c r="X3379" s="336" t="s">
        <v>8177</v>
      </c>
      <c r="Y3379" s="336" t="s">
        <v>3827</v>
      </c>
    </row>
    <row r="3380" spans="22:25" x14ac:dyDescent="0.25">
      <c r="V3380" s="336" t="s">
        <v>383</v>
      </c>
      <c r="W3380" s="336">
        <v>6</v>
      </c>
      <c r="X3380" s="336" t="s">
        <v>8178</v>
      </c>
      <c r="Y3380" s="336" t="s">
        <v>3827</v>
      </c>
    </row>
    <row r="3381" spans="22:25" x14ac:dyDescent="0.25">
      <c r="V3381" s="336" t="s">
        <v>383</v>
      </c>
      <c r="W3381" s="336">
        <v>7</v>
      </c>
      <c r="X3381" s="336" t="s">
        <v>8179</v>
      </c>
      <c r="Y3381" s="336" t="s">
        <v>3827</v>
      </c>
    </row>
    <row r="3382" spans="22:25" x14ac:dyDescent="0.25">
      <c r="V3382" s="336" t="s">
        <v>383</v>
      </c>
      <c r="W3382" s="336">
        <v>8</v>
      </c>
      <c r="X3382" s="336" t="s">
        <v>8180</v>
      </c>
      <c r="Y3382" s="336" t="s">
        <v>3827</v>
      </c>
    </row>
    <row r="3383" spans="22:25" x14ac:dyDescent="0.25">
      <c r="V3383" s="336" t="s">
        <v>383</v>
      </c>
      <c r="W3383" s="336">
        <v>9</v>
      </c>
      <c r="X3383" s="336" t="s">
        <v>8181</v>
      </c>
      <c r="Y3383" s="336" t="s">
        <v>3827</v>
      </c>
    </row>
    <row r="3384" spans="22:25" x14ac:dyDescent="0.25">
      <c r="V3384" s="336" t="s">
        <v>383</v>
      </c>
      <c r="W3384" s="336">
        <v>10</v>
      </c>
      <c r="X3384" s="336" t="s">
        <v>8182</v>
      </c>
      <c r="Y3384" s="336" t="s">
        <v>3827</v>
      </c>
    </row>
    <row r="3385" spans="22:25" x14ac:dyDescent="0.25">
      <c r="V3385" s="336" t="s">
        <v>383</v>
      </c>
      <c r="W3385" s="336">
        <v>11</v>
      </c>
      <c r="X3385" s="336" t="s">
        <v>8183</v>
      </c>
      <c r="Y3385" s="336" t="s">
        <v>3827</v>
      </c>
    </row>
    <row r="3386" spans="22:25" x14ac:dyDescent="0.25">
      <c r="V3386" s="336" t="s">
        <v>383</v>
      </c>
      <c r="W3386" s="336">
        <v>12</v>
      </c>
      <c r="X3386" s="336" t="s">
        <v>8184</v>
      </c>
      <c r="Y3386" s="336" t="s">
        <v>3827</v>
      </c>
    </row>
    <row r="3387" spans="22:25" x14ac:dyDescent="0.25">
      <c r="V3387" s="336" t="s">
        <v>383</v>
      </c>
      <c r="W3387" s="336">
        <v>13</v>
      </c>
      <c r="X3387" s="336" t="s">
        <v>8185</v>
      </c>
      <c r="Y3387" s="336" t="s">
        <v>3827</v>
      </c>
    </row>
    <row r="3388" spans="22:25" x14ac:dyDescent="0.25">
      <c r="V3388" s="336" t="s">
        <v>383</v>
      </c>
      <c r="W3388" s="336">
        <v>14</v>
      </c>
      <c r="X3388" s="336" t="s">
        <v>8186</v>
      </c>
      <c r="Y3388" s="336" t="s">
        <v>3827</v>
      </c>
    </row>
    <row r="3389" spans="22:25" x14ac:dyDescent="0.25">
      <c r="V3389" s="336" t="s">
        <v>383</v>
      </c>
      <c r="W3389" s="336">
        <v>15</v>
      </c>
      <c r="X3389" s="336" t="s">
        <v>8187</v>
      </c>
      <c r="Y3389" s="336" t="s">
        <v>3827</v>
      </c>
    </row>
    <row r="3390" spans="22:25" x14ac:dyDescent="0.25">
      <c r="V3390" s="336" t="s">
        <v>383</v>
      </c>
      <c r="W3390" s="336">
        <v>16</v>
      </c>
      <c r="X3390" s="336" t="s">
        <v>8188</v>
      </c>
      <c r="Y3390" s="336" t="s">
        <v>3827</v>
      </c>
    </row>
    <row r="3391" spans="22:25" x14ac:dyDescent="0.25">
      <c r="V3391" s="336" t="s">
        <v>383</v>
      </c>
      <c r="W3391" s="336">
        <v>17</v>
      </c>
      <c r="X3391" s="336" t="s">
        <v>8189</v>
      </c>
      <c r="Y3391" s="336" t="s">
        <v>3827</v>
      </c>
    </row>
    <row r="3392" spans="22:25" x14ac:dyDescent="0.25">
      <c r="V3392" s="336" t="s">
        <v>383</v>
      </c>
      <c r="W3392" s="336">
        <v>18</v>
      </c>
      <c r="X3392" s="336" t="s">
        <v>8190</v>
      </c>
      <c r="Y3392" s="336" t="s">
        <v>3827</v>
      </c>
    </row>
    <row r="3393" spans="22:25" x14ac:dyDescent="0.25">
      <c r="V3393" s="336" t="s">
        <v>383</v>
      </c>
      <c r="W3393" s="336">
        <v>20</v>
      </c>
      <c r="X3393" s="336" t="s">
        <v>8191</v>
      </c>
      <c r="Y3393" s="336" t="s">
        <v>7771</v>
      </c>
    </row>
    <row r="3394" spans="22:25" x14ac:dyDescent="0.25">
      <c r="V3394" s="336" t="s">
        <v>383</v>
      </c>
      <c r="W3394" s="336">
        <v>30</v>
      </c>
      <c r="X3394" s="336" t="s">
        <v>8192</v>
      </c>
      <c r="Y3394" s="336" t="s">
        <v>7771</v>
      </c>
    </row>
    <row r="3395" spans="22:25" x14ac:dyDescent="0.25">
      <c r="V3395" s="336" t="s">
        <v>385</v>
      </c>
      <c r="W3395" s="336">
        <v>2</v>
      </c>
      <c r="X3395" s="336" t="s">
        <v>8193</v>
      </c>
      <c r="Y3395" s="336" t="s">
        <v>521</v>
      </c>
    </row>
    <row r="3396" spans="22:25" x14ac:dyDescent="0.25">
      <c r="V3396" s="336" t="s">
        <v>385</v>
      </c>
      <c r="W3396" s="336">
        <v>4</v>
      </c>
      <c r="X3396" s="336" t="s">
        <v>8194</v>
      </c>
      <c r="Y3396" s="336" t="s">
        <v>521</v>
      </c>
    </row>
    <row r="3397" spans="22:25" x14ac:dyDescent="0.25">
      <c r="V3397" s="336" t="s">
        <v>385</v>
      </c>
      <c r="W3397" s="336">
        <v>10</v>
      </c>
      <c r="X3397" s="336" t="s">
        <v>8195</v>
      </c>
      <c r="Y3397" s="336" t="s">
        <v>521</v>
      </c>
    </row>
    <row r="3398" spans="22:25" x14ac:dyDescent="0.25">
      <c r="V3398" s="336" t="s">
        <v>385</v>
      </c>
      <c r="W3398" s="336">
        <v>50</v>
      </c>
      <c r="X3398" s="336" t="s">
        <v>8196</v>
      </c>
      <c r="Y3398" s="336" t="s">
        <v>521</v>
      </c>
    </row>
    <row r="3399" spans="22:25" x14ac:dyDescent="0.25">
      <c r="V3399" s="336" t="s">
        <v>385</v>
      </c>
      <c r="W3399" s="336">
        <v>100</v>
      </c>
      <c r="X3399" s="336" t="s">
        <v>8197</v>
      </c>
      <c r="Y3399" s="336" t="s">
        <v>521</v>
      </c>
    </row>
    <row r="3400" spans="22:25" x14ac:dyDescent="0.25">
      <c r="V3400" s="336" t="s">
        <v>385</v>
      </c>
      <c r="W3400" s="336">
        <v>150</v>
      </c>
      <c r="X3400" s="336" t="s">
        <v>8198</v>
      </c>
      <c r="Y3400" s="336" t="s">
        <v>521</v>
      </c>
    </row>
    <row r="3401" spans="22:25" x14ac:dyDescent="0.25">
      <c r="V3401" s="336" t="s">
        <v>385</v>
      </c>
      <c r="W3401" s="336">
        <v>212</v>
      </c>
      <c r="X3401" s="336" t="s">
        <v>8199</v>
      </c>
      <c r="Y3401" s="336" t="s">
        <v>521</v>
      </c>
    </row>
    <row r="3402" spans="22:25" x14ac:dyDescent="0.25">
      <c r="V3402" s="336" t="s">
        <v>385</v>
      </c>
      <c r="W3402" s="336">
        <v>214</v>
      </c>
      <c r="X3402" s="336" t="s">
        <v>8200</v>
      </c>
      <c r="Y3402" s="336" t="s">
        <v>521</v>
      </c>
    </row>
    <row r="3403" spans="22:25" x14ac:dyDescent="0.25">
      <c r="V3403" s="336" t="s">
        <v>385</v>
      </c>
      <c r="W3403" s="336">
        <v>218</v>
      </c>
      <c r="X3403" s="336" t="s">
        <v>8201</v>
      </c>
      <c r="Y3403" s="336" t="s">
        <v>521</v>
      </c>
    </row>
    <row r="3404" spans="22:25" x14ac:dyDescent="0.25">
      <c r="V3404" s="336" t="s">
        <v>385</v>
      </c>
      <c r="W3404" s="336">
        <v>222</v>
      </c>
      <c r="X3404" s="336" t="s">
        <v>8202</v>
      </c>
      <c r="Y3404" s="336" t="s">
        <v>521</v>
      </c>
    </row>
    <row r="3405" spans="22:25" x14ac:dyDescent="0.25">
      <c r="V3405" s="336" t="s">
        <v>385</v>
      </c>
      <c r="W3405" s="336">
        <v>224</v>
      </c>
      <c r="X3405" s="336" t="s">
        <v>8203</v>
      </c>
      <c r="Y3405" s="336" t="s">
        <v>521</v>
      </c>
    </row>
    <row r="3406" spans="22:25" x14ac:dyDescent="0.25">
      <c r="V3406" s="336" t="s">
        <v>385</v>
      </c>
      <c r="W3406" s="336">
        <v>226</v>
      </c>
      <c r="X3406" s="336" t="s">
        <v>8204</v>
      </c>
      <c r="Y3406" s="336" t="s">
        <v>521</v>
      </c>
    </row>
    <row r="3407" spans="22:25" x14ac:dyDescent="0.25">
      <c r="V3407" s="336" t="s">
        <v>385</v>
      </c>
      <c r="W3407" s="336">
        <v>227</v>
      </c>
      <c r="X3407" s="336" t="s">
        <v>8205</v>
      </c>
      <c r="Y3407" s="336" t="s">
        <v>521</v>
      </c>
    </row>
    <row r="3408" spans="22:25" x14ac:dyDescent="0.25">
      <c r="V3408" s="336" t="s">
        <v>385</v>
      </c>
      <c r="W3408" s="336">
        <v>228</v>
      </c>
      <c r="X3408" s="336" t="s">
        <v>8206</v>
      </c>
      <c r="Y3408" s="336" t="s">
        <v>521</v>
      </c>
    </row>
    <row r="3409" spans="22:25" x14ac:dyDescent="0.25">
      <c r="V3409" s="336" t="s">
        <v>385</v>
      </c>
      <c r="W3409" s="336">
        <v>350</v>
      </c>
      <c r="X3409" s="336" t="s">
        <v>8207</v>
      </c>
      <c r="Y3409" s="336" t="s">
        <v>521</v>
      </c>
    </row>
    <row r="3410" spans="22:25" x14ac:dyDescent="0.25">
      <c r="V3410" s="336" t="s">
        <v>385</v>
      </c>
      <c r="W3410" s="336">
        <v>370</v>
      </c>
      <c r="X3410" s="336" t="s">
        <v>8208</v>
      </c>
      <c r="Y3410" s="336" t="s">
        <v>521</v>
      </c>
    </row>
    <row r="3411" spans="22:25" x14ac:dyDescent="0.25">
      <c r="V3411" s="336" t="s">
        <v>387</v>
      </c>
      <c r="W3411" s="336">
        <v>1</v>
      </c>
      <c r="X3411" s="336" t="s">
        <v>8209</v>
      </c>
      <c r="Y3411" s="336" t="s">
        <v>4367</v>
      </c>
    </row>
    <row r="3412" spans="22:25" x14ac:dyDescent="0.25">
      <c r="V3412" s="336" t="s">
        <v>387</v>
      </c>
      <c r="W3412" s="336">
        <v>10</v>
      </c>
      <c r="X3412" s="336" t="s">
        <v>8210</v>
      </c>
      <c r="Y3412" s="336" t="s">
        <v>4367</v>
      </c>
    </row>
    <row r="3413" spans="22:25" x14ac:dyDescent="0.25">
      <c r="V3413" s="336" t="s">
        <v>387</v>
      </c>
      <c r="W3413" s="336">
        <v>11</v>
      </c>
      <c r="X3413" s="336" t="s">
        <v>4683</v>
      </c>
      <c r="Y3413" s="336" t="s">
        <v>4367</v>
      </c>
    </row>
    <row r="3414" spans="22:25" x14ac:dyDescent="0.25">
      <c r="V3414" s="336" t="s">
        <v>387</v>
      </c>
      <c r="W3414" s="336">
        <v>12</v>
      </c>
      <c r="X3414" s="336" t="s">
        <v>8211</v>
      </c>
      <c r="Y3414" s="336" t="s">
        <v>4367</v>
      </c>
    </row>
    <row r="3415" spans="22:25" x14ac:dyDescent="0.25">
      <c r="V3415" s="336" t="s">
        <v>387</v>
      </c>
      <c r="W3415" s="336">
        <v>13</v>
      </c>
      <c r="X3415" s="336" t="s">
        <v>8212</v>
      </c>
      <c r="Y3415" s="336" t="s">
        <v>4367</v>
      </c>
    </row>
    <row r="3416" spans="22:25" x14ac:dyDescent="0.25">
      <c r="V3416" s="336" t="s">
        <v>387</v>
      </c>
      <c r="W3416" s="336">
        <v>14</v>
      </c>
      <c r="X3416" s="336" t="s">
        <v>8213</v>
      </c>
      <c r="Y3416" s="336" t="s">
        <v>4367</v>
      </c>
    </row>
    <row r="3417" spans="22:25" x14ac:dyDescent="0.25">
      <c r="V3417" s="336" t="s">
        <v>387</v>
      </c>
      <c r="W3417" s="336">
        <v>15</v>
      </c>
      <c r="X3417" s="336" t="s">
        <v>8214</v>
      </c>
      <c r="Y3417" s="336" t="s">
        <v>4367</v>
      </c>
    </row>
    <row r="3418" spans="22:25" x14ac:dyDescent="0.25">
      <c r="V3418" s="336" t="s">
        <v>387</v>
      </c>
      <c r="W3418" s="336">
        <v>16</v>
      </c>
      <c r="X3418" s="336" t="s">
        <v>8215</v>
      </c>
      <c r="Y3418" s="336" t="s">
        <v>4367</v>
      </c>
    </row>
    <row r="3419" spans="22:25" x14ac:dyDescent="0.25">
      <c r="V3419" s="336" t="s">
        <v>387</v>
      </c>
      <c r="W3419" s="336">
        <v>19</v>
      </c>
      <c r="X3419" s="336" t="s">
        <v>8216</v>
      </c>
      <c r="Y3419" s="336" t="s">
        <v>4367</v>
      </c>
    </row>
    <row r="3420" spans="22:25" x14ac:dyDescent="0.25">
      <c r="V3420" s="336" t="s">
        <v>387</v>
      </c>
      <c r="W3420" s="336">
        <v>2</v>
      </c>
      <c r="X3420" s="336" t="s">
        <v>8217</v>
      </c>
      <c r="Y3420" s="336" t="s">
        <v>4367</v>
      </c>
    </row>
    <row r="3421" spans="22:25" x14ac:dyDescent="0.25">
      <c r="V3421" s="336" t="s">
        <v>387</v>
      </c>
      <c r="W3421" s="336">
        <v>3</v>
      </c>
      <c r="X3421" s="336" t="s">
        <v>8218</v>
      </c>
      <c r="Y3421" s="336" t="s">
        <v>4367</v>
      </c>
    </row>
    <row r="3422" spans="22:25" x14ac:dyDescent="0.25">
      <c r="V3422" s="336" t="s">
        <v>387</v>
      </c>
      <c r="W3422" s="336">
        <v>4</v>
      </c>
      <c r="X3422" s="336" t="s">
        <v>8219</v>
      </c>
      <c r="Y3422" s="336" t="s">
        <v>4367</v>
      </c>
    </row>
    <row r="3423" spans="22:25" x14ac:dyDescent="0.25">
      <c r="V3423" s="336" t="s">
        <v>387</v>
      </c>
      <c r="W3423" s="336">
        <v>5</v>
      </c>
      <c r="X3423" s="336" t="s">
        <v>8220</v>
      </c>
      <c r="Y3423" s="336" t="s">
        <v>4367</v>
      </c>
    </row>
    <row r="3424" spans="22:25" x14ac:dyDescent="0.25">
      <c r="V3424" s="336" t="s">
        <v>387</v>
      </c>
      <c r="W3424" s="336">
        <v>6</v>
      </c>
      <c r="X3424" s="336" t="s">
        <v>8221</v>
      </c>
      <c r="Y3424" s="336" t="s">
        <v>4367</v>
      </c>
    </row>
    <row r="3425" spans="22:25" x14ac:dyDescent="0.25">
      <c r="V3425" s="336" t="s">
        <v>387</v>
      </c>
      <c r="W3425" s="336">
        <v>7</v>
      </c>
      <c r="X3425" s="336" t="s">
        <v>8222</v>
      </c>
      <c r="Y3425" s="336" t="s">
        <v>4367</v>
      </c>
    </row>
    <row r="3426" spans="22:25" x14ac:dyDescent="0.25">
      <c r="V3426" s="336" t="s">
        <v>387</v>
      </c>
      <c r="W3426" s="336">
        <v>8</v>
      </c>
      <c r="X3426" s="336" t="s">
        <v>3178</v>
      </c>
      <c r="Y3426" s="336" t="s">
        <v>4367</v>
      </c>
    </row>
    <row r="3427" spans="22:25" x14ac:dyDescent="0.25">
      <c r="V3427" s="336" t="s">
        <v>387</v>
      </c>
      <c r="W3427" s="336">
        <v>9</v>
      </c>
      <c r="X3427" s="336" t="s">
        <v>8223</v>
      </c>
      <c r="Y3427" s="336" t="s">
        <v>4367</v>
      </c>
    </row>
    <row r="3428" spans="22:25" x14ac:dyDescent="0.25">
      <c r="V3428" s="336" t="s">
        <v>387</v>
      </c>
      <c r="W3428" s="336" t="s">
        <v>8224</v>
      </c>
      <c r="X3428" s="336" t="s">
        <v>8225</v>
      </c>
      <c r="Y3428" s="336" t="s">
        <v>7592</v>
      </c>
    </row>
    <row r="3429" spans="22:25" x14ac:dyDescent="0.25">
      <c r="V3429" s="336" t="s">
        <v>389</v>
      </c>
      <c r="W3429" s="336" t="s">
        <v>6309</v>
      </c>
      <c r="X3429" s="336" t="s">
        <v>8226</v>
      </c>
      <c r="Y3429" s="336" t="s">
        <v>3379</v>
      </c>
    </row>
    <row r="3430" spans="22:25" x14ac:dyDescent="0.25">
      <c r="V3430" s="336" t="s">
        <v>389</v>
      </c>
      <c r="W3430" s="336" t="s">
        <v>52</v>
      </c>
      <c r="X3430" s="336" t="s">
        <v>8227</v>
      </c>
      <c r="Y3430" s="336" t="s">
        <v>3379</v>
      </c>
    </row>
    <row r="3431" spans="22:25" x14ac:dyDescent="0.25">
      <c r="V3431" s="336" t="s">
        <v>389</v>
      </c>
      <c r="W3431" s="336" t="s">
        <v>320</v>
      </c>
      <c r="X3431" s="336" t="s">
        <v>8228</v>
      </c>
      <c r="Y3431" s="336" t="s">
        <v>3379</v>
      </c>
    </row>
    <row r="3432" spans="22:25" x14ac:dyDescent="0.25">
      <c r="V3432" s="336" t="s">
        <v>389</v>
      </c>
      <c r="W3432" s="336" t="s">
        <v>6450</v>
      </c>
      <c r="X3432" s="336" t="s">
        <v>8229</v>
      </c>
      <c r="Y3432" s="336" t="s">
        <v>3379</v>
      </c>
    </row>
    <row r="3433" spans="22:25" x14ac:dyDescent="0.25">
      <c r="V3433" s="336" t="s">
        <v>389</v>
      </c>
      <c r="W3433" s="336" t="s">
        <v>9</v>
      </c>
      <c r="X3433" s="336" t="s">
        <v>8230</v>
      </c>
      <c r="Y3433" s="336" t="s">
        <v>3379</v>
      </c>
    </row>
    <row r="3434" spans="22:25" x14ac:dyDescent="0.25">
      <c r="V3434" s="336" t="s">
        <v>389</v>
      </c>
      <c r="W3434" s="336" t="s">
        <v>641</v>
      </c>
      <c r="X3434" s="336" t="s">
        <v>8231</v>
      </c>
      <c r="Y3434" s="336" t="s">
        <v>3379</v>
      </c>
    </row>
    <row r="3435" spans="22:25" x14ac:dyDescent="0.25">
      <c r="V3435" s="336" t="s">
        <v>389</v>
      </c>
      <c r="W3435" s="336" t="s">
        <v>502</v>
      </c>
      <c r="X3435" s="336" t="s">
        <v>8232</v>
      </c>
      <c r="Y3435" s="336" t="s">
        <v>3379</v>
      </c>
    </row>
    <row r="3436" spans="22:25" x14ac:dyDescent="0.25">
      <c r="V3436" s="336" t="s">
        <v>393</v>
      </c>
      <c r="W3436" s="336" t="s">
        <v>4720</v>
      </c>
      <c r="X3436" s="336" t="s">
        <v>8233</v>
      </c>
      <c r="Y3436" s="336" t="s">
        <v>8234</v>
      </c>
    </row>
    <row r="3437" spans="22:25" x14ac:dyDescent="0.25">
      <c r="V3437" s="336" t="s">
        <v>393</v>
      </c>
      <c r="W3437" s="336" t="s">
        <v>24</v>
      </c>
      <c r="X3437" s="336" t="s">
        <v>8235</v>
      </c>
      <c r="Y3437" s="336" t="s">
        <v>8234</v>
      </c>
    </row>
    <row r="3438" spans="22:25" x14ac:dyDescent="0.25">
      <c r="V3438" s="336" t="s">
        <v>393</v>
      </c>
      <c r="W3438" s="336" t="s">
        <v>25</v>
      </c>
      <c r="X3438" s="336" t="s">
        <v>8236</v>
      </c>
      <c r="Y3438" s="336" t="s">
        <v>8234</v>
      </c>
    </row>
    <row r="3439" spans="22:25" x14ac:dyDescent="0.25">
      <c r="V3439" s="336" t="s">
        <v>393</v>
      </c>
      <c r="W3439" s="336" t="s">
        <v>2271</v>
      </c>
      <c r="X3439" s="336" t="s">
        <v>8237</v>
      </c>
      <c r="Y3439" s="336" t="s">
        <v>3379</v>
      </c>
    </row>
    <row r="3440" spans="22:25" x14ac:dyDescent="0.25">
      <c r="V3440" s="336" t="s">
        <v>393</v>
      </c>
      <c r="W3440" s="336" t="s">
        <v>4722</v>
      </c>
      <c r="X3440" s="336" t="s">
        <v>8238</v>
      </c>
      <c r="Y3440" s="336" t="s">
        <v>8234</v>
      </c>
    </row>
    <row r="3441" spans="22:25" x14ac:dyDescent="0.25">
      <c r="V3441" s="336" t="s">
        <v>393</v>
      </c>
      <c r="W3441" s="336" t="s">
        <v>32</v>
      </c>
      <c r="X3441" s="336" t="s">
        <v>8239</v>
      </c>
      <c r="Y3441" s="336" t="s">
        <v>8234</v>
      </c>
    </row>
    <row r="3442" spans="22:25" x14ac:dyDescent="0.25">
      <c r="V3442" s="336" t="s">
        <v>393</v>
      </c>
      <c r="W3442" s="336" t="s">
        <v>48</v>
      </c>
      <c r="X3442" s="336" t="s">
        <v>8240</v>
      </c>
      <c r="Y3442" s="336" t="s">
        <v>8234</v>
      </c>
    </row>
    <row r="3443" spans="22:25" x14ac:dyDescent="0.25">
      <c r="V3443" s="336" t="s">
        <v>393</v>
      </c>
      <c r="W3443" s="336" t="s">
        <v>46</v>
      </c>
      <c r="X3443" s="336" t="s">
        <v>8241</v>
      </c>
      <c r="Y3443" s="336" t="s">
        <v>8234</v>
      </c>
    </row>
    <row r="3444" spans="22:25" x14ac:dyDescent="0.25">
      <c r="V3444" s="336" t="s">
        <v>393</v>
      </c>
      <c r="W3444" s="336" t="s">
        <v>40</v>
      </c>
      <c r="X3444" s="336" t="s">
        <v>8242</v>
      </c>
      <c r="Y3444" s="336" t="s">
        <v>8234</v>
      </c>
    </row>
    <row r="3445" spans="22:25" x14ac:dyDescent="0.25">
      <c r="V3445" s="336" t="s">
        <v>393</v>
      </c>
      <c r="W3445" s="336" t="s">
        <v>45</v>
      </c>
      <c r="X3445" s="336" t="s">
        <v>8243</v>
      </c>
      <c r="Y3445" s="336" t="s">
        <v>8234</v>
      </c>
    </row>
    <row r="3446" spans="22:25" x14ac:dyDescent="0.25">
      <c r="V3446" s="336" t="s">
        <v>393</v>
      </c>
      <c r="W3446" s="336" t="s">
        <v>37</v>
      </c>
      <c r="X3446" s="336" t="s">
        <v>8244</v>
      </c>
      <c r="Y3446" s="336" t="s">
        <v>8234</v>
      </c>
    </row>
    <row r="3447" spans="22:25" x14ac:dyDescent="0.25">
      <c r="V3447" s="336" t="s">
        <v>393</v>
      </c>
      <c r="W3447" s="336" t="s">
        <v>8245</v>
      </c>
      <c r="X3447" s="336" t="s">
        <v>8246</v>
      </c>
      <c r="Y3447" s="336" t="s">
        <v>8234</v>
      </c>
    </row>
    <row r="3448" spans="22:25" x14ac:dyDescent="0.25">
      <c r="V3448" s="336" t="s">
        <v>393</v>
      </c>
      <c r="W3448" s="336" t="s">
        <v>59</v>
      </c>
      <c r="X3448" s="336" t="s">
        <v>7234</v>
      </c>
      <c r="Y3448" s="336" t="s">
        <v>8234</v>
      </c>
    </row>
    <row r="3449" spans="22:25" x14ac:dyDescent="0.25">
      <c r="V3449" s="336" t="s">
        <v>393</v>
      </c>
      <c r="W3449" s="336" t="s">
        <v>3251</v>
      </c>
      <c r="X3449" s="336" t="s">
        <v>8247</v>
      </c>
      <c r="Y3449" s="336" t="s">
        <v>8234</v>
      </c>
    </row>
    <row r="3450" spans="22:25" x14ac:dyDescent="0.25">
      <c r="V3450" s="336" t="s">
        <v>393</v>
      </c>
      <c r="W3450" s="336" t="s">
        <v>539</v>
      </c>
      <c r="X3450" s="336" t="s">
        <v>8248</v>
      </c>
      <c r="Y3450" s="336" t="s">
        <v>8234</v>
      </c>
    </row>
    <row r="3451" spans="22:25" x14ac:dyDescent="0.25">
      <c r="V3451" s="336" t="s">
        <v>393</v>
      </c>
      <c r="W3451" s="336" t="s">
        <v>55</v>
      </c>
      <c r="X3451" s="336" t="s">
        <v>8249</v>
      </c>
      <c r="Y3451" s="336" t="s">
        <v>8234</v>
      </c>
    </row>
    <row r="3452" spans="22:25" x14ac:dyDescent="0.25">
      <c r="V3452" s="336" t="s">
        <v>393</v>
      </c>
      <c r="W3452" s="336" t="s">
        <v>5939</v>
      </c>
      <c r="X3452" s="336" t="s">
        <v>8250</v>
      </c>
      <c r="Y3452" s="336" t="s">
        <v>8234</v>
      </c>
    </row>
    <row r="3453" spans="22:25" x14ac:dyDescent="0.25">
      <c r="V3453" s="336" t="s">
        <v>393</v>
      </c>
      <c r="W3453" s="336" t="s">
        <v>76</v>
      </c>
      <c r="X3453" s="336" t="s">
        <v>8251</v>
      </c>
      <c r="Y3453" s="336" t="s">
        <v>8234</v>
      </c>
    </row>
    <row r="3454" spans="22:25" x14ac:dyDescent="0.25">
      <c r="V3454" s="336" t="s">
        <v>393</v>
      </c>
      <c r="W3454" s="336" t="s">
        <v>1336</v>
      </c>
      <c r="X3454" s="336" t="s">
        <v>8252</v>
      </c>
      <c r="Y3454" s="336" t="s">
        <v>8234</v>
      </c>
    </row>
    <row r="3455" spans="22:25" x14ac:dyDescent="0.25">
      <c r="V3455" s="336" t="s">
        <v>393</v>
      </c>
      <c r="W3455" s="336" t="s">
        <v>101</v>
      </c>
      <c r="X3455" s="336" t="s">
        <v>8253</v>
      </c>
      <c r="Y3455" s="336" t="s">
        <v>8234</v>
      </c>
    </row>
    <row r="3456" spans="22:25" x14ac:dyDescent="0.25">
      <c r="V3456" s="336" t="s">
        <v>393</v>
      </c>
      <c r="W3456" s="336" t="s">
        <v>100</v>
      </c>
      <c r="X3456" s="336" t="s">
        <v>8254</v>
      </c>
      <c r="Y3456" s="336" t="s">
        <v>8234</v>
      </c>
    </row>
    <row r="3457" spans="22:25" x14ac:dyDescent="0.25">
      <c r="V3457" s="336" t="s">
        <v>393</v>
      </c>
      <c r="W3457" s="336" t="s">
        <v>8255</v>
      </c>
      <c r="X3457" s="336" t="s">
        <v>8256</v>
      </c>
      <c r="Y3457" s="336" t="s">
        <v>8234</v>
      </c>
    </row>
    <row r="3458" spans="22:25" x14ac:dyDescent="0.25">
      <c r="V3458" s="336" t="s">
        <v>393</v>
      </c>
      <c r="W3458" s="336" t="s">
        <v>70</v>
      </c>
      <c r="X3458" s="336" t="s">
        <v>8257</v>
      </c>
      <c r="Y3458" s="336" t="s">
        <v>8234</v>
      </c>
    </row>
    <row r="3459" spans="22:25" x14ac:dyDescent="0.25">
      <c r="V3459" s="336" t="s">
        <v>393</v>
      </c>
      <c r="W3459" s="336" t="s">
        <v>8258</v>
      </c>
      <c r="X3459" s="336" t="s">
        <v>8259</v>
      </c>
      <c r="Y3459" s="336" t="s">
        <v>8234</v>
      </c>
    </row>
    <row r="3460" spans="22:25" x14ac:dyDescent="0.25">
      <c r="V3460" s="336" t="s">
        <v>393</v>
      </c>
      <c r="W3460" s="336" t="s">
        <v>226</v>
      </c>
      <c r="X3460" s="336" t="s">
        <v>8260</v>
      </c>
      <c r="Y3460" s="336" t="s">
        <v>8234</v>
      </c>
    </row>
    <row r="3461" spans="22:25" x14ac:dyDescent="0.25">
      <c r="V3461" s="336" t="s">
        <v>393</v>
      </c>
      <c r="W3461" s="336" t="s">
        <v>237</v>
      </c>
      <c r="X3461" s="336" t="s">
        <v>8261</v>
      </c>
      <c r="Y3461" s="336" t="s">
        <v>8234</v>
      </c>
    </row>
    <row r="3462" spans="22:25" x14ac:dyDescent="0.25">
      <c r="V3462" s="336" t="s">
        <v>393</v>
      </c>
      <c r="W3462" s="336" t="s">
        <v>302</v>
      </c>
      <c r="X3462" s="336" t="s">
        <v>8262</v>
      </c>
      <c r="Y3462" s="336" t="s">
        <v>8234</v>
      </c>
    </row>
    <row r="3463" spans="22:25" x14ac:dyDescent="0.25">
      <c r="V3463" s="336" t="s">
        <v>393</v>
      </c>
      <c r="W3463" s="336" t="s">
        <v>308</v>
      </c>
      <c r="X3463" s="336" t="s">
        <v>8263</v>
      </c>
      <c r="Y3463" s="336" t="s">
        <v>8234</v>
      </c>
    </row>
    <row r="3464" spans="22:25" x14ac:dyDescent="0.25">
      <c r="V3464" s="336" t="s">
        <v>393</v>
      </c>
      <c r="W3464" s="336" t="s">
        <v>320</v>
      </c>
      <c r="X3464" s="336" t="s">
        <v>8264</v>
      </c>
      <c r="Y3464" s="336" t="s">
        <v>8234</v>
      </c>
    </row>
    <row r="3465" spans="22:25" x14ac:dyDescent="0.25">
      <c r="V3465" s="336" t="s">
        <v>393</v>
      </c>
      <c r="W3465" s="336" t="s">
        <v>3310</v>
      </c>
      <c r="X3465" s="336" t="s">
        <v>8265</v>
      </c>
      <c r="Y3465" s="336" t="s">
        <v>8234</v>
      </c>
    </row>
    <row r="3466" spans="22:25" x14ac:dyDescent="0.25">
      <c r="V3466" s="336" t="s">
        <v>393</v>
      </c>
      <c r="W3466" s="336" t="s">
        <v>6430</v>
      </c>
      <c r="X3466" s="336" t="s">
        <v>8266</v>
      </c>
      <c r="Y3466" s="336" t="s">
        <v>8234</v>
      </c>
    </row>
    <row r="3467" spans="22:25" x14ac:dyDescent="0.25">
      <c r="V3467" s="336" t="s">
        <v>393</v>
      </c>
      <c r="W3467" s="336" t="s">
        <v>369</v>
      </c>
      <c r="X3467" s="336" t="s">
        <v>8267</v>
      </c>
      <c r="Y3467" s="336" t="s">
        <v>8234</v>
      </c>
    </row>
    <row r="3468" spans="22:25" x14ac:dyDescent="0.25">
      <c r="V3468" s="336" t="s">
        <v>393</v>
      </c>
      <c r="W3468" s="336" t="s">
        <v>403</v>
      </c>
      <c r="X3468" s="336" t="s">
        <v>8268</v>
      </c>
      <c r="Y3468" s="336" t="s">
        <v>8234</v>
      </c>
    </row>
    <row r="3469" spans="22:25" x14ac:dyDescent="0.25">
      <c r="V3469" s="336" t="s">
        <v>393</v>
      </c>
      <c r="W3469" s="336" t="s">
        <v>417</v>
      </c>
      <c r="X3469" s="336" t="s">
        <v>8269</v>
      </c>
      <c r="Y3469" s="336" t="s">
        <v>8234</v>
      </c>
    </row>
    <row r="3470" spans="22:25" x14ac:dyDescent="0.25">
      <c r="V3470" s="336" t="s">
        <v>393</v>
      </c>
      <c r="W3470" s="336" t="s">
        <v>423</v>
      </c>
      <c r="X3470" s="336" t="s">
        <v>8270</v>
      </c>
      <c r="Y3470" s="336" t="s">
        <v>8234</v>
      </c>
    </row>
    <row r="3471" spans="22:25" x14ac:dyDescent="0.25">
      <c r="V3471" s="336" t="s">
        <v>393</v>
      </c>
      <c r="W3471" s="336" t="s">
        <v>81</v>
      </c>
      <c r="X3471" s="336" t="s">
        <v>8271</v>
      </c>
      <c r="Y3471" s="336" t="s">
        <v>8234</v>
      </c>
    </row>
    <row r="3472" spans="22:25" x14ac:dyDescent="0.25">
      <c r="V3472" s="336" t="s">
        <v>393</v>
      </c>
      <c r="W3472" s="336" t="s">
        <v>452</v>
      </c>
      <c r="X3472" s="336" t="s">
        <v>8272</v>
      </c>
      <c r="Y3472" s="336" t="s">
        <v>8234</v>
      </c>
    </row>
    <row r="3473" spans="22:25" x14ac:dyDescent="0.25">
      <c r="V3473" s="336" t="s">
        <v>393</v>
      </c>
      <c r="W3473" s="336" t="s">
        <v>454</v>
      </c>
      <c r="X3473" s="336" t="s">
        <v>8273</v>
      </c>
      <c r="Y3473" s="336" t="s">
        <v>8234</v>
      </c>
    </row>
    <row r="3474" spans="22:25" x14ac:dyDescent="0.25">
      <c r="V3474" s="336" t="s">
        <v>393</v>
      </c>
      <c r="W3474" s="336" t="s">
        <v>460</v>
      </c>
      <c r="X3474" s="336" t="s">
        <v>8274</v>
      </c>
      <c r="Y3474" s="336" t="s">
        <v>8234</v>
      </c>
    </row>
    <row r="3475" spans="22:25" x14ac:dyDescent="0.25">
      <c r="V3475" s="336" t="s">
        <v>393</v>
      </c>
      <c r="W3475" s="336" t="s">
        <v>6907</v>
      </c>
      <c r="X3475" s="336" t="s">
        <v>8275</v>
      </c>
      <c r="Y3475" s="336" t="s">
        <v>8234</v>
      </c>
    </row>
    <row r="3476" spans="22:25" x14ac:dyDescent="0.25">
      <c r="V3476" s="336" t="s">
        <v>393</v>
      </c>
      <c r="W3476" s="336" t="s">
        <v>490</v>
      </c>
      <c r="X3476" s="336" t="s">
        <v>8276</v>
      </c>
      <c r="Y3476" s="336" t="s">
        <v>8234</v>
      </c>
    </row>
    <row r="3477" spans="22:25" x14ac:dyDescent="0.25">
      <c r="V3477" s="336" t="s">
        <v>393</v>
      </c>
      <c r="W3477" s="336" t="s">
        <v>4818</v>
      </c>
      <c r="X3477" s="336" t="s">
        <v>8277</v>
      </c>
      <c r="Y3477" s="336" t="s">
        <v>8234</v>
      </c>
    </row>
    <row r="3478" spans="22:25" x14ac:dyDescent="0.25">
      <c r="V3478" s="336" t="s">
        <v>395</v>
      </c>
      <c r="W3478" s="336">
        <v>0</v>
      </c>
      <c r="X3478" s="336" t="s">
        <v>8278</v>
      </c>
      <c r="Y3478" s="336" t="s">
        <v>1480</v>
      </c>
    </row>
    <row r="3479" spans="22:25" x14ac:dyDescent="0.25">
      <c r="V3479" s="336" t="s">
        <v>395</v>
      </c>
      <c r="W3479" s="336">
        <v>1</v>
      </c>
      <c r="X3479" s="336" t="s">
        <v>8279</v>
      </c>
      <c r="Y3479" s="336" t="s">
        <v>3827</v>
      </c>
    </row>
    <row r="3480" spans="22:25" x14ac:dyDescent="0.25">
      <c r="V3480" s="336" t="s">
        <v>395</v>
      </c>
      <c r="W3480" s="336">
        <v>2</v>
      </c>
      <c r="X3480" s="336" t="s">
        <v>8280</v>
      </c>
      <c r="Y3480" s="336" t="s">
        <v>3827</v>
      </c>
    </row>
    <row r="3481" spans="22:25" x14ac:dyDescent="0.25">
      <c r="V3481" s="336" t="s">
        <v>395</v>
      </c>
      <c r="W3481" s="336">
        <v>3</v>
      </c>
      <c r="X3481" s="336" t="s">
        <v>8281</v>
      </c>
      <c r="Y3481" s="336" t="s">
        <v>3827</v>
      </c>
    </row>
    <row r="3482" spans="22:25" x14ac:dyDescent="0.25">
      <c r="V3482" s="336" t="s">
        <v>395</v>
      </c>
      <c r="W3482" s="336">
        <v>4</v>
      </c>
      <c r="X3482" s="336" t="s">
        <v>8282</v>
      </c>
      <c r="Y3482" s="336" t="s">
        <v>3827</v>
      </c>
    </row>
    <row r="3483" spans="22:25" x14ac:dyDescent="0.25">
      <c r="V3483" s="336" t="s">
        <v>395</v>
      </c>
      <c r="W3483" s="336">
        <v>5</v>
      </c>
      <c r="X3483" s="336" t="s">
        <v>8283</v>
      </c>
      <c r="Y3483" s="336" t="s">
        <v>3827</v>
      </c>
    </row>
    <row r="3484" spans="22:25" x14ac:dyDescent="0.25">
      <c r="V3484" s="336" t="s">
        <v>395</v>
      </c>
      <c r="W3484" s="336">
        <v>6</v>
      </c>
      <c r="X3484" s="336" t="s">
        <v>8284</v>
      </c>
      <c r="Y3484" s="336" t="s">
        <v>3827</v>
      </c>
    </row>
    <row r="3485" spans="22:25" x14ac:dyDescent="0.25">
      <c r="V3485" s="336" t="s">
        <v>395</v>
      </c>
      <c r="W3485" s="336">
        <v>7</v>
      </c>
      <c r="X3485" s="336" t="s">
        <v>8285</v>
      </c>
      <c r="Y3485" s="336" t="s">
        <v>3827</v>
      </c>
    </row>
    <row r="3486" spans="22:25" x14ac:dyDescent="0.25">
      <c r="V3486" s="336" t="s">
        <v>395</v>
      </c>
      <c r="W3486" s="336">
        <v>8</v>
      </c>
      <c r="X3486" s="336" t="s">
        <v>8286</v>
      </c>
      <c r="Y3486" s="336" t="s">
        <v>3827</v>
      </c>
    </row>
    <row r="3487" spans="22:25" x14ac:dyDescent="0.25">
      <c r="V3487" s="336" t="s">
        <v>395</v>
      </c>
      <c r="W3487" s="336">
        <v>9</v>
      </c>
      <c r="X3487" s="336" t="s">
        <v>8287</v>
      </c>
      <c r="Y3487" s="336" t="s">
        <v>3827</v>
      </c>
    </row>
    <row r="3488" spans="22:25" x14ac:dyDescent="0.25">
      <c r="V3488" s="336" t="s">
        <v>395</v>
      </c>
      <c r="W3488" s="336">
        <v>10</v>
      </c>
      <c r="X3488" s="336" t="s">
        <v>8288</v>
      </c>
      <c r="Y3488" s="336" t="s">
        <v>3827</v>
      </c>
    </row>
    <row r="3489" spans="22:25" x14ac:dyDescent="0.25">
      <c r="V3489" s="336" t="s">
        <v>395</v>
      </c>
      <c r="W3489" s="336">
        <v>11</v>
      </c>
      <c r="X3489" s="336" t="s">
        <v>8289</v>
      </c>
      <c r="Y3489" s="336" t="s">
        <v>3827</v>
      </c>
    </row>
    <row r="3490" spans="22:25" x14ac:dyDescent="0.25">
      <c r="V3490" s="336" t="s">
        <v>395</v>
      </c>
      <c r="W3490" s="336">
        <v>12</v>
      </c>
      <c r="X3490" s="336" t="s">
        <v>8290</v>
      </c>
      <c r="Y3490" s="336" t="s">
        <v>3827</v>
      </c>
    </row>
    <row r="3491" spans="22:25" x14ac:dyDescent="0.25">
      <c r="V3491" s="336" t="s">
        <v>395</v>
      </c>
      <c r="W3491" s="336">
        <v>13</v>
      </c>
      <c r="X3491" s="336" t="s">
        <v>8291</v>
      </c>
      <c r="Y3491" s="336" t="s">
        <v>3827</v>
      </c>
    </row>
    <row r="3492" spans="22:25" x14ac:dyDescent="0.25">
      <c r="V3492" s="336" t="s">
        <v>395</v>
      </c>
      <c r="W3492" s="336">
        <v>14</v>
      </c>
      <c r="X3492" s="336" t="s">
        <v>8292</v>
      </c>
      <c r="Y3492" s="336" t="s">
        <v>3827</v>
      </c>
    </row>
    <row r="3493" spans="22:25" x14ac:dyDescent="0.25">
      <c r="V3493" s="336" t="s">
        <v>395</v>
      </c>
      <c r="W3493" s="336">
        <v>15</v>
      </c>
      <c r="X3493" s="336" t="s">
        <v>8293</v>
      </c>
      <c r="Y3493" s="336" t="s">
        <v>3827</v>
      </c>
    </row>
    <row r="3494" spans="22:25" x14ac:dyDescent="0.25">
      <c r="V3494" s="336" t="s">
        <v>395</v>
      </c>
      <c r="W3494" s="336">
        <v>16</v>
      </c>
      <c r="X3494" s="336" t="s">
        <v>8294</v>
      </c>
      <c r="Y3494" s="336" t="s">
        <v>3827</v>
      </c>
    </row>
    <row r="3495" spans="22:25" x14ac:dyDescent="0.25">
      <c r="V3495" s="336" t="s">
        <v>395</v>
      </c>
      <c r="W3495" s="336">
        <v>17</v>
      </c>
      <c r="X3495" s="336" t="s">
        <v>8295</v>
      </c>
      <c r="Y3495" s="336" t="s">
        <v>3827</v>
      </c>
    </row>
    <row r="3496" spans="22:25" x14ac:dyDescent="0.25">
      <c r="V3496" s="336" t="s">
        <v>395</v>
      </c>
      <c r="W3496" s="336">
        <v>18</v>
      </c>
      <c r="X3496" s="336" t="s">
        <v>8296</v>
      </c>
      <c r="Y3496" s="336" t="s">
        <v>3827</v>
      </c>
    </row>
    <row r="3497" spans="22:25" x14ac:dyDescent="0.25">
      <c r="V3497" s="336" t="s">
        <v>395</v>
      </c>
      <c r="W3497" s="336">
        <v>19</v>
      </c>
      <c r="X3497" s="336" t="s">
        <v>8297</v>
      </c>
      <c r="Y3497" s="336" t="s">
        <v>3827</v>
      </c>
    </row>
    <row r="3498" spans="22:25" x14ac:dyDescent="0.25">
      <c r="V3498" s="336" t="s">
        <v>395</v>
      </c>
      <c r="W3498" s="336">
        <v>20</v>
      </c>
      <c r="X3498" s="336" t="s">
        <v>8298</v>
      </c>
      <c r="Y3498" s="336" t="s">
        <v>3827</v>
      </c>
    </row>
    <row r="3499" spans="22:25" x14ac:dyDescent="0.25">
      <c r="V3499" s="336" t="s">
        <v>395</v>
      </c>
      <c r="W3499" s="336">
        <v>21</v>
      </c>
      <c r="X3499" s="336" t="s">
        <v>8299</v>
      </c>
      <c r="Y3499" s="336" t="s">
        <v>3827</v>
      </c>
    </row>
    <row r="3500" spans="22:25" x14ac:dyDescent="0.25">
      <c r="V3500" s="336" t="s">
        <v>395</v>
      </c>
      <c r="W3500" s="336">
        <v>22</v>
      </c>
      <c r="X3500" s="336" t="s">
        <v>8300</v>
      </c>
      <c r="Y3500" s="336" t="s">
        <v>3827</v>
      </c>
    </row>
    <row r="3501" spans="22:25" x14ac:dyDescent="0.25">
      <c r="V3501" s="336" t="s">
        <v>395</v>
      </c>
      <c r="W3501" s="336">
        <v>23</v>
      </c>
      <c r="X3501" s="336" t="s">
        <v>8301</v>
      </c>
      <c r="Y3501" s="336" t="s">
        <v>3827</v>
      </c>
    </row>
    <row r="3502" spans="22:25" x14ac:dyDescent="0.25">
      <c r="V3502" s="336" t="s">
        <v>395</v>
      </c>
      <c r="W3502" s="336">
        <v>24</v>
      </c>
      <c r="X3502" s="336" t="s">
        <v>8302</v>
      </c>
      <c r="Y3502" s="336" t="s">
        <v>3827</v>
      </c>
    </row>
    <row r="3503" spans="22:25" x14ac:dyDescent="0.25">
      <c r="V3503" s="336" t="s">
        <v>395</v>
      </c>
      <c r="W3503" s="336">
        <v>25</v>
      </c>
      <c r="X3503" s="336" t="s">
        <v>8303</v>
      </c>
      <c r="Y3503" s="336" t="s">
        <v>3827</v>
      </c>
    </row>
    <row r="3504" spans="22:25" x14ac:dyDescent="0.25">
      <c r="V3504" s="336" t="s">
        <v>395</v>
      </c>
      <c r="W3504" s="336">
        <v>26</v>
      </c>
      <c r="X3504" s="336" t="s">
        <v>8304</v>
      </c>
      <c r="Y3504" s="336" t="s">
        <v>3827</v>
      </c>
    </row>
    <row r="3505" spans="22:25" x14ac:dyDescent="0.25">
      <c r="V3505" s="336" t="s">
        <v>395</v>
      </c>
      <c r="W3505" s="336">
        <v>27</v>
      </c>
      <c r="X3505" s="336" t="s">
        <v>8305</v>
      </c>
      <c r="Y3505" s="336" t="s">
        <v>3827</v>
      </c>
    </row>
    <row r="3506" spans="22:25" x14ac:dyDescent="0.25">
      <c r="V3506" s="336" t="s">
        <v>395</v>
      </c>
      <c r="W3506" s="336">
        <v>28</v>
      </c>
      <c r="X3506" s="336" t="s">
        <v>8306</v>
      </c>
      <c r="Y3506" s="336" t="s">
        <v>3827</v>
      </c>
    </row>
    <row r="3507" spans="22:25" x14ac:dyDescent="0.25">
      <c r="V3507" s="336" t="s">
        <v>395</v>
      </c>
      <c r="W3507" s="336">
        <v>29</v>
      </c>
      <c r="X3507" s="336" t="s">
        <v>8307</v>
      </c>
      <c r="Y3507" s="336" t="s">
        <v>3827</v>
      </c>
    </row>
    <row r="3508" spans="22:25" x14ac:dyDescent="0.25">
      <c r="V3508" s="336" t="s">
        <v>395</v>
      </c>
      <c r="W3508" s="336" t="s">
        <v>64</v>
      </c>
      <c r="X3508" s="336" t="s">
        <v>8308</v>
      </c>
      <c r="Y3508" s="336" t="s">
        <v>8309</v>
      </c>
    </row>
    <row r="3509" spans="22:25" x14ac:dyDescent="0.25">
      <c r="V3509" s="336" t="s">
        <v>395</v>
      </c>
      <c r="W3509" s="336" t="s">
        <v>8310</v>
      </c>
      <c r="X3509" s="336" t="s">
        <v>8311</v>
      </c>
      <c r="Y3509" s="336" t="s">
        <v>8309</v>
      </c>
    </row>
    <row r="3510" spans="22:25" x14ac:dyDescent="0.25">
      <c r="V3510" s="336" t="s">
        <v>397</v>
      </c>
      <c r="W3510" s="336" t="s">
        <v>20</v>
      </c>
      <c r="X3510" s="336" t="s">
        <v>8312</v>
      </c>
      <c r="Y3510" s="336" t="s">
        <v>8313</v>
      </c>
    </row>
    <row r="3511" spans="22:25" x14ac:dyDescent="0.25">
      <c r="V3511" s="336" t="s">
        <v>397</v>
      </c>
      <c r="W3511" s="336" t="s">
        <v>17</v>
      </c>
      <c r="X3511" s="336" t="s">
        <v>8314</v>
      </c>
      <c r="Y3511" s="336" t="s">
        <v>8313</v>
      </c>
    </row>
    <row r="3512" spans="22:25" x14ac:dyDescent="0.25">
      <c r="V3512" s="336" t="s">
        <v>397</v>
      </c>
      <c r="W3512" s="336" t="s">
        <v>8315</v>
      </c>
      <c r="X3512" s="336" t="s">
        <v>8316</v>
      </c>
      <c r="Y3512" s="336" t="s">
        <v>8317</v>
      </c>
    </row>
    <row r="3513" spans="22:25" x14ac:dyDescent="0.25">
      <c r="V3513" s="336" t="s">
        <v>397</v>
      </c>
      <c r="W3513" s="336" t="s">
        <v>8318</v>
      </c>
      <c r="X3513" s="336" t="s">
        <v>8319</v>
      </c>
      <c r="Y3513" s="336" t="s">
        <v>8320</v>
      </c>
    </row>
    <row r="3514" spans="22:25" x14ac:dyDescent="0.25">
      <c r="V3514" s="336" t="s">
        <v>397</v>
      </c>
      <c r="W3514" s="336" t="s">
        <v>8321</v>
      </c>
      <c r="X3514" s="336" t="s">
        <v>8322</v>
      </c>
      <c r="Y3514" s="336" t="s">
        <v>8320</v>
      </c>
    </row>
    <row r="3515" spans="22:25" x14ac:dyDescent="0.25">
      <c r="V3515" s="336" t="s">
        <v>397</v>
      </c>
      <c r="W3515" s="336" t="s">
        <v>3373</v>
      </c>
      <c r="X3515" s="336" t="s">
        <v>8323</v>
      </c>
      <c r="Y3515" s="336" t="s">
        <v>8320</v>
      </c>
    </row>
    <row r="3516" spans="22:25" x14ac:dyDescent="0.25">
      <c r="V3516" s="336" t="s">
        <v>397</v>
      </c>
      <c r="W3516" s="336" t="s">
        <v>43</v>
      </c>
      <c r="X3516" s="336" t="s">
        <v>8324</v>
      </c>
      <c r="Y3516" s="336" t="s">
        <v>8313</v>
      </c>
    </row>
    <row r="3517" spans="22:25" x14ac:dyDescent="0.25">
      <c r="V3517" s="336" t="s">
        <v>397</v>
      </c>
      <c r="W3517" s="336" t="s">
        <v>2638</v>
      </c>
      <c r="X3517" s="336" t="s">
        <v>8325</v>
      </c>
      <c r="Y3517" s="336" t="s">
        <v>8320</v>
      </c>
    </row>
    <row r="3518" spans="22:25" x14ac:dyDescent="0.25">
      <c r="V3518" s="336" t="s">
        <v>397</v>
      </c>
      <c r="W3518" s="336" t="s">
        <v>5530</v>
      </c>
      <c r="X3518" s="336" t="s">
        <v>8326</v>
      </c>
      <c r="Y3518" s="336" t="s">
        <v>8320</v>
      </c>
    </row>
    <row r="3519" spans="22:25" x14ac:dyDescent="0.25">
      <c r="V3519" s="336" t="s">
        <v>397</v>
      </c>
      <c r="W3519" s="336" t="s">
        <v>5263</v>
      </c>
      <c r="X3519" s="336" t="s">
        <v>8327</v>
      </c>
      <c r="Y3519" s="336" t="s">
        <v>8313</v>
      </c>
    </row>
    <row r="3520" spans="22:25" x14ac:dyDescent="0.25">
      <c r="V3520" s="336" t="s">
        <v>397</v>
      </c>
      <c r="W3520" s="336" t="s">
        <v>4505</v>
      </c>
      <c r="X3520" s="336" t="s">
        <v>8328</v>
      </c>
      <c r="Y3520" s="336" t="s">
        <v>8313</v>
      </c>
    </row>
    <row r="3521" spans="22:25" x14ac:dyDescent="0.25">
      <c r="V3521" s="336" t="s">
        <v>397</v>
      </c>
      <c r="W3521" s="336" t="s">
        <v>2783</v>
      </c>
      <c r="X3521" s="336" t="s">
        <v>8329</v>
      </c>
      <c r="Y3521" s="336" t="s">
        <v>8320</v>
      </c>
    </row>
    <row r="3522" spans="22:25" x14ac:dyDescent="0.25">
      <c r="V3522" s="336" t="s">
        <v>397</v>
      </c>
      <c r="W3522" s="336" t="s">
        <v>8330</v>
      </c>
      <c r="X3522" s="336" t="s">
        <v>8331</v>
      </c>
      <c r="Y3522" s="336" t="s">
        <v>8332</v>
      </c>
    </row>
    <row r="3523" spans="22:25" x14ac:dyDescent="0.25">
      <c r="V3523" s="336" t="s">
        <v>397</v>
      </c>
      <c r="W3523" s="336" t="s">
        <v>71</v>
      </c>
      <c r="X3523" s="336" t="s">
        <v>8333</v>
      </c>
      <c r="Y3523" s="336" t="s">
        <v>8313</v>
      </c>
    </row>
    <row r="3524" spans="22:25" x14ac:dyDescent="0.25">
      <c r="V3524" s="336" t="s">
        <v>397</v>
      </c>
      <c r="W3524" s="336" t="s">
        <v>6309</v>
      </c>
      <c r="X3524" s="336" t="s">
        <v>8334</v>
      </c>
      <c r="Y3524" s="336" t="s">
        <v>8313</v>
      </c>
    </row>
    <row r="3525" spans="22:25" x14ac:dyDescent="0.25">
      <c r="V3525" s="336" t="s">
        <v>397</v>
      </c>
      <c r="W3525" s="336" t="s">
        <v>230</v>
      </c>
      <c r="X3525" s="336" t="s">
        <v>8335</v>
      </c>
      <c r="Y3525" s="336" t="s">
        <v>8313</v>
      </c>
    </row>
    <row r="3526" spans="22:25" x14ac:dyDescent="0.25">
      <c r="V3526" s="336" t="s">
        <v>397</v>
      </c>
      <c r="W3526" s="336" t="s">
        <v>8336</v>
      </c>
      <c r="X3526" s="336" t="s">
        <v>8337</v>
      </c>
      <c r="Y3526" s="336" t="s">
        <v>8320</v>
      </c>
    </row>
    <row r="3527" spans="22:25" x14ac:dyDescent="0.25">
      <c r="V3527" s="336" t="s">
        <v>397</v>
      </c>
      <c r="W3527" s="336" t="s">
        <v>8338</v>
      </c>
      <c r="X3527" s="336" t="s">
        <v>8339</v>
      </c>
      <c r="Y3527" s="336" t="s">
        <v>8320</v>
      </c>
    </row>
    <row r="3528" spans="22:25" x14ac:dyDescent="0.25">
      <c r="V3528" s="336" t="s">
        <v>397</v>
      </c>
      <c r="W3528" s="336" t="s">
        <v>8340</v>
      </c>
      <c r="X3528" s="336" t="s">
        <v>8341</v>
      </c>
      <c r="Y3528" s="336" t="s">
        <v>8320</v>
      </c>
    </row>
    <row r="3529" spans="22:25" x14ac:dyDescent="0.25">
      <c r="V3529" s="336" t="s">
        <v>397</v>
      </c>
      <c r="W3529" s="336" t="s">
        <v>4764</v>
      </c>
      <c r="X3529" s="336" t="s">
        <v>8342</v>
      </c>
      <c r="Y3529" s="336" t="s">
        <v>8313</v>
      </c>
    </row>
    <row r="3530" spans="22:25" x14ac:dyDescent="0.25">
      <c r="V3530" s="336" t="s">
        <v>397</v>
      </c>
      <c r="W3530" s="336" t="s">
        <v>8343</v>
      </c>
      <c r="X3530" s="336" t="s">
        <v>8344</v>
      </c>
      <c r="Y3530" s="336" t="s">
        <v>8313</v>
      </c>
    </row>
    <row r="3531" spans="22:25" x14ac:dyDescent="0.25">
      <c r="V3531" s="336" t="s">
        <v>397</v>
      </c>
      <c r="W3531" s="336" t="s">
        <v>8345</v>
      </c>
      <c r="X3531" s="336" t="s">
        <v>8346</v>
      </c>
      <c r="Y3531" s="336" t="s">
        <v>8317</v>
      </c>
    </row>
    <row r="3532" spans="22:25" x14ac:dyDescent="0.25">
      <c r="V3532" s="336" t="s">
        <v>397</v>
      </c>
      <c r="W3532" s="336" t="s">
        <v>8347</v>
      </c>
      <c r="X3532" s="336" t="s">
        <v>8348</v>
      </c>
      <c r="Y3532" s="336" t="s">
        <v>8320</v>
      </c>
    </row>
    <row r="3533" spans="22:25" x14ac:dyDescent="0.25">
      <c r="V3533" s="336" t="s">
        <v>397</v>
      </c>
      <c r="W3533" s="336" t="s">
        <v>8349</v>
      </c>
      <c r="X3533" s="336" t="s">
        <v>8350</v>
      </c>
      <c r="Y3533" s="336" t="s">
        <v>8320</v>
      </c>
    </row>
    <row r="3534" spans="22:25" x14ac:dyDescent="0.25">
      <c r="V3534" s="336" t="s">
        <v>397</v>
      </c>
      <c r="W3534" s="336" t="s">
        <v>8351</v>
      </c>
      <c r="X3534" s="336" t="s">
        <v>8352</v>
      </c>
      <c r="Y3534" s="336" t="s">
        <v>8320</v>
      </c>
    </row>
    <row r="3535" spans="22:25" x14ac:dyDescent="0.25">
      <c r="V3535" s="336" t="s">
        <v>397</v>
      </c>
      <c r="W3535" s="336" t="s">
        <v>8353</v>
      </c>
      <c r="X3535" s="336" t="s">
        <v>8354</v>
      </c>
      <c r="Y3535" s="336" t="s">
        <v>8317</v>
      </c>
    </row>
    <row r="3536" spans="22:25" x14ac:dyDescent="0.25">
      <c r="V3536" s="336" t="s">
        <v>397</v>
      </c>
      <c r="W3536" s="336" t="s">
        <v>3223</v>
      </c>
      <c r="X3536" s="336" t="s">
        <v>8355</v>
      </c>
      <c r="Y3536" s="336" t="s">
        <v>8332</v>
      </c>
    </row>
    <row r="3537" spans="22:25" x14ac:dyDescent="0.25">
      <c r="V3537" s="336" t="s">
        <v>397</v>
      </c>
      <c r="W3537" s="336" t="s">
        <v>3228</v>
      </c>
      <c r="X3537" s="336" t="s">
        <v>8356</v>
      </c>
      <c r="Y3537" s="336" t="s">
        <v>8320</v>
      </c>
    </row>
    <row r="3538" spans="22:25" x14ac:dyDescent="0.25">
      <c r="V3538" s="336" t="s">
        <v>397</v>
      </c>
      <c r="W3538" s="336" t="s">
        <v>5902</v>
      </c>
      <c r="X3538" s="336" t="s">
        <v>8357</v>
      </c>
      <c r="Y3538" s="336" t="s">
        <v>8313</v>
      </c>
    </row>
    <row r="3539" spans="22:25" x14ac:dyDescent="0.25">
      <c r="V3539" s="336" t="s">
        <v>397</v>
      </c>
      <c r="W3539" s="336" t="s">
        <v>4692</v>
      </c>
      <c r="X3539" s="336" t="s">
        <v>8358</v>
      </c>
      <c r="Y3539" s="336" t="s">
        <v>8313</v>
      </c>
    </row>
    <row r="3540" spans="22:25" x14ac:dyDescent="0.25">
      <c r="V3540" s="336" t="s">
        <v>397</v>
      </c>
      <c r="W3540" s="336" t="s">
        <v>8359</v>
      </c>
      <c r="X3540" s="336" t="s">
        <v>8360</v>
      </c>
      <c r="Y3540" s="336" t="s">
        <v>8320</v>
      </c>
    </row>
    <row r="3541" spans="22:25" x14ac:dyDescent="0.25">
      <c r="V3541" s="336" t="s">
        <v>397</v>
      </c>
      <c r="W3541" s="336" t="s">
        <v>4389</v>
      </c>
      <c r="X3541" s="336" t="s">
        <v>8361</v>
      </c>
      <c r="Y3541" s="336" t="s">
        <v>8313</v>
      </c>
    </row>
    <row r="3542" spans="22:25" x14ac:dyDescent="0.25">
      <c r="V3542" s="336" t="s">
        <v>397</v>
      </c>
      <c r="W3542" s="336" t="s">
        <v>4122</v>
      </c>
      <c r="X3542" s="336" t="s">
        <v>8362</v>
      </c>
      <c r="Y3542" s="336" t="s">
        <v>8320</v>
      </c>
    </row>
    <row r="3543" spans="22:25" x14ac:dyDescent="0.25">
      <c r="V3543" s="336" t="s">
        <v>397</v>
      </c>
      <c r="W3543" s="336" t="s">
        <v>261</v>
      </c>
      <c r="X3543" s="336" t="s">
        <v>8363</v>
      </c>
      <c r="Y3543" s="336" t="s">
        <v>8313</v>
      </c>
    </row>
    <row r="3544" spans="22:25" x14ac:dyDescent="0.25">
      <c r="V3544" s="336" t="s">
        <v>397</v>
      </c>
      <c r="W3544" s="336" t="s">
        <v>8364</v>
      </c>
      <c r="X3544" s="336" t="s">
        <v>8365</v>
      </c>
      <c r="Y3544" s="336" t="s">
        <v>8320</v>
      </c>
    </row>
    <row r="3545" spans="22:25" x14ac:dyDescent="0.25">
      <c r="V3545" s="336" t="s">
        <v>397</v>
      </c>
      <c r="W3545" s="336" t="s">
        <v>8366</v>
      </c>
      <c r="X3545" s="336" t="s">
        <v>8367</v>
      </c>
      <c r="Y3545" s="336" t="s">
        <v>8317</v>
      </c>
    </row>
    <row r="3546" spans="22:25" x14ac:dyDescent="0.25">
      <c r="V3546" s="336" t="s">
        <v>397</v>
      </c>
      <c r="W3546" s="336" t="s">
        <v>8368</v>
      </c>
      <c r="X3546" s="336" t="s">
        <v>8369</v>
      </c>
      <c r="Y3546" s="336" t="s">
        <v>8320</v>
      </c>
    </row>
    <row r="3547" spans="22:25" x14ac:dyDescent="0.25">
      <c r="V3547" s="336" t="s">
        <v>397</v>
      </c>
      <c r="W3547" s="336" t="s">
        <v>8370</v>
      </c>
      <c r="X3547" s="336" t="s">
        <v>8371</v>
      </c>
      <c r="Y3547" s="336" t="s">
        <v>8320</v>
      </c>
    </row>
    <row r="3548" spans="22:25" x14ac:dyDescent="0.25">
      <c r="V3548" s="336" t="s">
        <v>397</v>
      </c>
      <c r="W3548" s="336" t="s">
        <v>4942</v>
      </c>
      <c r="X3548" s="336" t="s">
        <v>8372</v>
      </c>
      <c r="Y3548" s="336" t="s">
        <v>8320</v>
      </c>
    </row>
    <row r="3549" spans="22:25" x14ac:dyDescent="0.25">
      <c r="V3549" s="336" t="s">
        <v>397</v>
      </c>
      <c r="W3549" s="336" t="s">
        <v>296</v>
      </c>
      <c r="X3549" s="336" t="s">
        <v>8373</v>
      </c>
      <c r="Y3549" s="336" t="s">
        <v>8313</v>
      </c>
    </row>
    <row r="3550" spans="22:25" x14ac:dyDescent="0.25">
      <c r="V3550" s="336" t="s">
        <v>397</v>
      </c>
      <c r="W3550" s="336" t="s">
        <v>312</v>
      </c>
      <c r="X3550" s="336" t="s">
        <v>8374</v>
      </c>
      <c r="Y3550" s="336" t="s">
        <v>8313</v>
      </c>
    </row>
    <row r="3551" spans="22:25" x14ac:dyDescent="0.25">
      <c r="V3551" s="336" t="s">
        <v>397</v>
      </c>
      <c r="W3551" s="336" t="s">
        <v>8375</v>
      </c>
      <c r="X3551" s="336" t="s">
        <v>8376</v>
      </c>
      <c r="Y3551" s="336" t="s">
        <v>8320</v>
      </c>
    </row>
    <row r="3552" spans="22:25" x14ac:dyDescent="0.25">
      <c r="V3552" s="336" t="s">
        <v>397</v>
      </c>
      <c r="W3552" s="336" t="s">
        <v>8377</v>
      </c>
      <c r="X3552" s="336" t="s">
        <v>8378</v>
      </c>
      <c r="Y3552" s="336" t="s">
        <v>8379</v>
      </c>
    </row>
    <row r="3553" spans="22:25" x14ac:dyDescent="0.25">
      <c r="V3553" s="336" t="s">
        <v>397</v>
      </c>
      <c r="W3553" s="336" t="s">
        <v>8380</v>
      </c>
      <c r="X3553" s="336" t="s">
        <v>8381</v>
      </c>
      <c r="Y3553" s="336" t="s">
        <v>8320</v>
      </c>
    </row>
    <row r="3554" spans="22:25" x14ac:dyDescent="0.25">
      <c r="V3554" s="336" t="s">
        <v>397</v>
      </c>
      <c r="W3554" s="336" t="s">
        <v>8382</v>
      </c>
      <c r="X3554" s="336" t="s">
        <v>8383</v>
      </c>
      <c r="Y3554" s="336" t="s">
        <v>8332</v>
      </c>
    </row>
    <row r="3555" spans="22:25" x14ac:dyDescent="0.25">
      <c r="V3555" s="336" t="s">
        <v>397</v>
      </c>
      <c r="W3555" s="336" t="s">
        <v>8384</v>
      </c>
      <c r="X3555" s="336" t="s">
        <v>8385</v>
      </c>
      <c r="Y3555" s="336" t="s">
        <v>8320</v>
      </c>
    </row>
    <row r="3556" spans="22:25" x14ac:dyDescent="0.25">
      <c r="V3556" s="336" t="s">
        <v>397</v>
      </c>
      <c r="W3556" s="336" t="s">
        <v>8386</v>
      </c>
      <c r="X3556" s="336" t="s">
        <v>8387</v>
      </c>
      <c r="Y3556" s="336" t="s">
        <v>8320</v>
      </c>
    </row>
    <row r="3557" spans="22:25" x14ac:dyDescent="0.25">
      <c r="V3557" s="336" t="s">
        <v>397</v>
      </c>
      <c r="W3557" s="336" t="s">
        <v>8388</v>
      </c>
      <c r="X3557" s="336" t="s">
        <v>8389</v>
      </c>
      <c r="Y3557" s="336" t="s">
        <v>8320</v>
      </c>
    </row>
    <row r="3558" spans="22:25" x14ac:dyDescent="0.25">
      <c r="V3558" s="336" t="s">
        <v>397</v>
      </c>
      <c r="W3558" s="336" t="s">
        <v>8390</v>
      </c>
      <c r="X3558" s="336" t="s">
        <v>8391</v>
      </c>
      <c r="Y3558" s="336" t="s">
        <v>8320</v>
      </c>
    </row>
    <row r="3559" spans="22:25" x14ac:dyDescent="0.25">
      <c r="V3559" s="336" t="s">
        <v>397</v>
      </c>
      <c r="W3559" s="336" t="s">
        <v>8392</v>
      </c>
      <c r="X3559" s="336" t="s">
        <v>8393</v>
      </c>
      <c r="Y3559" s="336" t="s">
        <v>8320</v>
      </c>
    </row>
    <row r="3560" spans="22:25" x14ac:dyDescent="0.25">
      <c r="V3560" s="336" t="s">
        <v>397</v>
      </c>
      <c r="W3560" s="336" t="s">
        <v>8394</v>
      </c>
      <c r="X3560" s="336" t="s">
        <v>8395</v>
      </c>
      <c r="Y3560" s="336" t="s">
        <v>8320</v>
      </c>
    </row>
    <row r="3561" spans="22:25" x14ac:dyDescent="0.25">
      <c r="V3561" s="336" t="s">
        <v>397</v>
      </c>
      <c r="W3561" s="336" t="s">
        <v>3533</v>
      </c>
      <c r="X3561" s="336" t="s">
        <v>8396</v>
      </c>
      <c r="Y3561" s="336" t="s">
        <v>8317</v>
      </c>
    </row>
    <row r="3562" spans="22:25" x14ac:dyDescent="0.25">
      <c r="V3562" s="336" t="s">
        <v>397</v>
      </c>
      <c r="W3562" s="336" t="s">
        <v>8397</v>
      </c>
      <c r="X3562" s="336" t="s">
        <v>8398</v>
      </c>
      <c r="Y3562" s="336" t="s">
        <v>8320</v>
      </c>
    </row>
    <row r="3563" spans="22:25" x14ac:dyDescent="0.25">
      <c r="V3563" s="336" t="s">
        <v>397</v>
      </c>
      <c r="W3563" s="336" t="s">
        <v>3572</v>
      </c>
      <c r="X3563" s="336" t="s">
        <v>8399</v>
      </c>
      <c r="Y3563" s="336" t="s">
        <v>8317</v>
      </c>
    </row>
    <row r="3564" spans="22:25" x14ac:dyDescent="0.25">
      <c r="V3564" s="336" t="s">
        <v>397</v>
      </c>
      <c r="W3564" s="336" t="s">
        <v>8400</v>
      </c>
      <c r="X3564" s="336" t="s">
        <v>8401</v>
      </c>
      <c r="Y3564" s="336" t="s">
        <v>8320</v>
      </c>
    </row>
    <row r="3565" spans="22:25" x14ac:dyDescent="0.25">
      <c r="V3565" s="336" t="s">
        <v>397</v>
      </c>
      <c r="W3565" s="336" t="s">
        <v>8402</v>
      </c>
      <c r="X3565" s="336" t="s">
        <v>8403</v>
      </c>
      <c r="Y3565" s="336" t="s">
        <v>8320</v>
      </c>
    </row>
    <row r="3566" spans="22:25" x14ac:dyDescent="0.25">
      <c r="V3566" s="336" t="s">
        <v>397</v>
      </c>
      <c r="W3566" s="336" t="s">
        <v>8404</v>
      </c>
      <c r="X3566" s="336" t="s">
        <v>8405</v>
      </c>
      <c r="Y3566" s="336" t="s">
        <v>8320</v>
      </c>
    </row>
    <row r="3567" spans="22:25" x14ac:dyDescent="0.25">
      <c r="V3567" s="336" t="s">
        <v>397</v>
      </c>
      <c r="W3567" s="336" t="s">
        <v>401</v>
      </c>
      <c r="X3567" s="336" t="s">
        <v>8406</v>
      </c>
      <c r="Y3567" s="336" t="s">
        <v>8313</v>
      </c>
    </row>
    <row r="3568" spans="22:25" x14ac:dyDescent="0.25">
      <c r="V3568" s="336" t="s">
        <v>397</v>
      </c>
      <c r="W3568" s="336" t="s">
        <v>3622</v>
      </c>
      <c r="X3568" s="336" t="s">
        <v>8407</v>
      </c>
      <c r="Y3568" s="336" t="s">
        <v>8320</v>
      </c>
    </row>
    <row r="3569" spans="22:25" x14ac:dyDescent="0.25">
      <c r="V3569" s="336" t="s">
        <v>397</v>
      </c>
      <c r="W3569" s="336" t="s">
        <v>2785</v>
      </c>
      <c r="X3569" s="336" t="s">
        <v>8408</v>
      </c>
      <c r="Y3569" s="336" t="s">
        <v>8320</v>
      </c>
    </row>
    <row r="3570" spans="22:25" x14ac:dyDescent="0.25">
      <c r="V3570" s="336" t="s">
        <v>397</v>
      </c>
      <c r="W3570" s="336" t="s">
        <v>2791</v>
      </c>
      <c r="X3570" s="336" t="s">
        <v>8409</v>
      </c>
      <c r="Y3570" s="336" t="s">
        <v>8320</v>
      </c>
    </row>
    <row r="3571" spans="22:25" x14ac:dyDescent="0.25">
      <c r="V3571" s="336" t="s">
        <v>397</v>
      </c>
      <c r="W3571" s="336" t="s">
        <v>409</v>
      </c>
      <c r="X3571" s="336" t="s">
        <v>8410</v>
      </c>
      <c r="Y3571" s="336" t="s">
        <v>8313</v>
      </c>
    </row>
    <row r="3572" spans="22:25" x14ac:dyDescent="0.25">
      <c r="V3572" s="336" t="s">
        <v>397</v>
      </c>
      <c r="W3572" s="336" t="s">
        <v>8411</v>
      </c>
      <c r="X3572" s="336" t="s">
        <v>8412</v>
      </c>
      <c r="Y3572" s="336" t="s">
        <v>8320</v>
      </c>
    </row>
    <row r="3573" spans="22:25" x14ac:dyDescent="0.25">
      <c r="V3573" s="336" t="s">
        <v>397</v>
      </c>
      <c r="W3573" s="336" t="s">
        <v>8413</v>
      </c>
      <c r="X3573" s="336" t="s">
        <v>8414</v>
      </c>
      <c r="Y3573" s="336" t="s">
        <v>8379</v>
      </c>
    </row>
    <row r="3574" spans="22:25" x14ac:dyDescent="0.25">
      <c r="V3574" s="336" t="s">
        <v>397</v>
      </c>
      <c r="W3574" s="336" t="s">
        <v>8415</v>
      </c>
      <c r="X3574" s="336" t="s">
        <v>8416</v>
      </c>
      <c r="Y3574" s="336" t="s">
        <v>8317</v>
      </c>
    </row>
    <row r="3575" spans="22:25" x14ac:dyDescent="0.25">
      <c r="V3575" s="336" t="s">
        <v>397</v>
      </c>
      <c r="W3575" s="336" t="s">
        <v>8417</v>
      </c>
      <c r="X3575" s="336" t="s">
        <v>8418</v>
      </c>
      <c r="Y3575" s="336" t="s">
        <v>8320</v>
      </c>
    </row>
    <row r="3576" spans="22:25" x14ac:dyDescent="0.25">
      <c r="V3576" s="336" t="s">
        <v>397</v>
      </c>
      <c r="W3576" s="336" t="s">
        <v>4860</v>
      </c>
      <c r="X3576" s="336" t="s">
        <v>8419</v>
      </c>
      <c r="Y3576" s="336" t="s">
        <v>8313</v>
      </c>
    </row>
    <row r="3577" spans="22:25" x14ac:dyDescent="0.25">
      <c r="V3577" s="336" t="s">
        <v>397</v>
      </c>
      <c r="W3577" s="336" t="s">
        <v>5840</v>
      </c>
      <c r="X3577" s="336" t="s">
        <v>8420</v>
      </c>
      <c r="Y3577" s="336" t="s">
        <v>8320</v>
      </c>
    </row>
    <row r="3578" spans="22:25" x14ac:dyDescent="0.25">
      <c r="V3578" s="336" t="s">
        <v>397</v>
      </c>
      <c r="W3578" s="336" t="s">
        <v>8421</v>
      </c>
      <c r="X3578" s="336" t="s">
        <v>8422</v>
      </c>
      <c r="Y3578" s="336" t="s">
        <v>8320</v>
      </c>
    </row>
    <row r="3579" spans="22:25" x14ac:dyDescent="0.25">
      <c r="V3579" s="336" t="s">
        <v>397</v>
      </c>
      <c r="W3579" s="336" t="s">
        <v>8423</v>
      </c>
      <c r="X3579" s="336" t="s">
        <v>8424</v>
      </c>
      <c r="Y3579" s="336" t="s">
        <v>8320</v>
      </c>
    </row>
    <row r="3580" spans="22:25" x14ac:dyDescent="0.25">
      <c r="V3580" s="336" t="s">
        <v>397</v>
      </c>
      <c r="W3580" s="336" t="s">
        <v>8425</v>
      </c>
      <c r="X3580" s="336" t="s">
        <v>8426</v>
      </c>
      <c r="Y3580" s="336" t="s">
        <v>8320</v>
      </c>
    </row>
    <row r="3581" spans="22:25" x14ac:dyDescent="0.25">
      <c r="V3581" s="336" t="s">
        <v>397</v>
      </c>
      <c r="W3581" s="336" t="s">
        <v>4681</v>
      </c>
      <c r="X3581" s="336" t="s">
        <v>8427</v>
      </c>
      <c r="Y3581" s="336" t="s">
        <v>8313</v>
      </c>
    </row>
    <row r="3582" spans="22:25" x14ac:dyDescent="0.25">
      <c r="V3582" s="336" t="s">
        <v>397</v>
      </c>
      <c r="W3582" s="336" t="s">
        <v>8428</v>
      </c>
      <c r="X3582" s="336" t="s">
        <v>8429</v>
      </c>
      <c r="Y3582" s="336" t="s">
        <v>8320</v>
      </c>
    </row>
    <row r="3583" spans="22:25" x14ac:dyDescent="0.25">
      <c r="V3583" s="336" t="s">
        <v>397</v>
      </c>
      <c r="W3583" s="336" t="s">
        <v>6080</v>
      </c>
      <c r="X3583" s="336" t="s">
        <v>8430</v>
      </c>
      <c r="Y3583" s="336" t="s">
        <v>8313</v>
      </c>
    </row>
    <row r="3584" spans="22:25" x14ac:dyDescent="0.25">
      <c r="V3584" s="336" t="s">
        <v>397</v>
      </c>
      <c r="W3584" s="336" t="s">
        <v>8431</v>
      </c>
      <c r="X3584" s="336" t="s">
        <v>8432</v>
      </c>
      <c r="Y3584" s="336" t="s">
        <v>8320</v>
      </c>
    </row>
    <row r="3585" spans="22:25" x14ac:dyDescent="0.25">
      <c r="V3585" s="336" t="s">
        <v>397</v>
      </c>
      <c r="W3585" s="336" t="s">
        <v>8433</v>
      </c>
      <c r="X3585" s="336" t="s">
        <v>8434</v>
      </c>
      <c r="Y3585" s="336" t="s">
        <v>8320</v>
      </c>
    </row>
    <row r="3586" spans="22:25" x14ac:dyDescent="0.25">
      <c r="V3586" s="336" t="s">
        <v>397</v>
      </c>
      <c r="W3586" s="336" t="s">
        <v>8435</v>
      </c>
      <c r="X3586" s="336" t="s">
        <v>8436</v>
      </c>
      <c r="Y3586" s="336" t="s">
        <v>8320</v>
      </c>
    </row>
    <row r="3587" spans="22:25" x14ac:dyDescent="0.25">
      <c r="V3587" s="336" t="s">
        <v>397</v>
      </c>
      <c r="W3587" s="336" t="s">
        <v>8437</v>
      </c>
      <c r="X3587" s="336" t="s">
        <v>8438</v>
      </c>
      <c r="Y3587" s="336" t="s">
        <v>8320</v>
      </c>
    </row>
    <row r="3588" spans="22:25" x14ac:dyDescent="0.25">
      <c r="V3588" s="336" t="s">
        <v>397</v>
      </c>
      <c r="W3588" s="336" t="s">
        <v>8439</v>
      </c>
      <c r="X3588" s="336" t="s">
        <v>8440</v>
      </c>
      <c r="Y3588" s="336" t="s">
        <v>8320</v>
      </c>
    </row>
    <row r="3589" spans="22:25" x14ac:dyDescent="0.25">
      <c r="V3589" s="336" t="s">
        <v>397</v>
      </c>
      <c r="W3589" s="336" t="s">
        <v>8441</v>
      </c>
      <c r="X3589" s="336" t="s">
        <v>8442</v>
      </c>
      <c r="Y3589" s="336" t="s">
        <v>8332</v>
      </c>
    </row>
    <row r="3590" spans="22:25" x14ac:dyDescent="0.25">
      <c r="V3590" s="336" t="s">
        <v>397</v>
      </c>
      <c r="W3590" s="336" t="s">
        <v>3739</v>
      </c>
      <c r="X3590" s="336" t="s">
        <v>8443</v>
      </c>
      <c r="Y3590" s="336" t="s">
        <v>8320</v>
      </c>
    </row>
    <row r="3591" spans="22:25" x14ac:dyDescent="0.25">
      <c r="V3591" s="336" t="s">
        <v>397</v>
      </c>
      <c r="W3591" s="336" t="s">
        <v>3748</v>
      </c>
      <c r="X3591" s="336" t="s">
        <v>8444</v>
      </c>
      <c r="Y3591" s="336" t="s">
        <v>7771</v>
      </c>
    </row>
    <row r="3592" spans="22:25" x14ac:dyDescent="0.25">
      <c r="V3592" s="336" t="s">
        <v>397</v>
      </c>
      <c r="W3592" s="336" t="s">
        <v>2812</v>
      </c>
      <c r="X3592" s="336" t="s">
        <v>8445</v>
      </c>
      <c r="Y3592" s="336" t="s">
        <v>8317</v>
      </c>
    </row>
    <row r="3593" spans="22:25" x14ac:dyDescent="0.25">
      <c r="V3593" s="336" t="s">
        <v>399</v>
      </c>
      <c r="W3593" s="336">
        <v>1</v>
      </c>
      <c r="X3593" s="336" t="s">
        <v>8446</v>
      </c>
      <c r="Y3593" s="336" t="s">
        <v>8447</v>
      </c>
    </row>
    <row r="3594" spans="22:25" x14ac:dyDescent="0.25">
      <c r="V3594" s="336" t="s">
        <v>399</v>
      </c>
      <c r="W3594" s="336">
        <v>2</v>
      </c>
      <c r="X3594" s="336" t="s">
        <v>8448</v>
      </c>
      <c r="Y3594" s="336" t="s">
        <v>2611</v>
      </c>
    </row>
    <row r="3595" spans="22:25" x14ac:dyDescent="0.25">
      <c r="V3595" s="336" t="s">
        <v>399</v>
      </c>
      <c r="W3595" s="336">
        <v>3</v>
      </c>
      <c r="X3595" s="336" t="s">
        <v>5431</v>
      </c>
      <c r="Y3595" s="336" t="s">
        <v>2611</v>
      </c>
    </row>
    <row r="3596" spans="22:25" x14ac:dyDescent="0.25">
      <c r="V3596" s="336" t="s">
        <v>399</v>
      </c>
      <c r="W3596" s="336">
        <v>4</v>
      </c>
      <c r="X3596" s="336" t="s">
        <v>6129</v>
      </c>
      <c r="Y3596" s="336" t="s">
        <v>2611</v>
      </c>
    </row>
    <row r="3597" spans="22:25" x14ac:dyDescent="0.25">
      <c r="V3597" s="336" t="s">
        <v>399</v>
      </c>
      <c r="W3597" s="336">
        <v>5</v>
      </c>
      <c r="X3597" s="336" t="s">
        <v>6130</v>
      </c>
      <c r="Y3597" s="336" t="s">
        <v>2611</v>
      </c>
    </row>
    <row r="3598" spans="22:25" x14ac:dyDescent="0.25">
      <c r="V3598" s="336" t="s">
        <v>401</v>
      </c>
      <c r="W3598" s="336">
        <v>1</v>
      </c>
      <c r="X3598" s="336" t="s">
        <v>8449</v>
      </c>
      <c r="Y3598" s="336" t="s">
        <v>2611</v>
      </c>
    </row>
    <row r="3599" spans="22:25" x14ac:dyDescent="0.25">
      <c r="V3599" s="336" t="s">
        <v>401</v>
      </c>
      <c r="W3599" s="336">
        <v>2</v>
      </c>
      <c r="X3599" s="336" t="s">
        <v>8450</v>
      </c>
      <c r="Y3599" s="336" t="s">
        <v>2611</v>
      </c>
    </row>
    <row r="3600" spans="22:25" x14ac:dyDescent="0.25">
      <c r="V3600" s="336" t="s">
        <v>401</v>
      </c>
      <c r="W3600" s="336">
        <v>3</v>
      </c>
      <c r="X3600" s="336" t="s">
        <v>8451</v>
      </c>
      <c r="Y3600" s="336" t="s">
        <v>2611</v>
      </c>
    </row>
    <row r="3601" spans="22:25" x14ac:dyDescent="0.25">
      <c r="V3601" s="336" t="s">
        <v>401</v>
      </c>
      <c r="W3601" s="336">
        <v>4</v>
      </c>
      <c r="X3601" s="336" t="s">
        <v>5243</v>
      </c>
      <c r="Y3601" s="336" t="s">
        <v>2611</v>
      </c>
    </row>
    <row r="3602" spans="22:25" x14ac:dyDescent="0.25">
      <c r="V3602" s="336" t="s">
        <v>401</v>
      </c>
      <c r="W3602" s="336">
        <v>5</v>
      </c>
      <c r="X3602" s="336" t="s">
        <v>8452</v>
      </c>
      <c r="Y3602" s="336" t="s">
        <v>2611</v>
      </c>
    </row>
    <row r="3603" spans="22:25" x14ac:dyDescent="0.25">
      <c r="V3603" s="336" t="s">
        <v>401</v>
      </c>
      <c r="W3603" s="336">
        <v>6</v>
      </c>
      <c r="X3603" s="336" t="s">
        <v>8453</v>
      </c>
      <c r="Y3603" s="336" t="s">
        <v>2611</v>
      </c>
    </row>
    <row r="3604" spans="22:25" x14ac:dyDescent="0.25">
      <c r="V3604" s="336" t="s">
        <v>401</v>
      </c>
      <c r="W3604" s="336">
        <v>7</v>
      </c>
      <c r="X3604" s="336" t="s">
        <v>8454</v>
      </c>
      <c r="Y3604" s="336" t="s">
        <v>2611</v>
      </c>
    </row>
    <row r="3605" spans="22:25" x14ac:dyDescent="0.25">
      <c r="V3605" s="336" t="s">
        <v>401</v>
      </c>
      <c r="W3605" s="336">
        <v>8</v>
      </c>
      <c r="X3605" s="336" t="s">
        <v>8455</v>
      </c>
      <c r="Y3605" s="336" t="s">
        <v>2611</v>
      </c>
    </row>
    <row r="3606" spans="22:25" x14ac:dyDescent="0.25">
      <c r="V3606" s="336" t="s">
        <v>401</v>
      </c>
      <c r="W3606" s="336">
        <v>9</v>
      </c>
      <c r="X3606" s="336" t="s">
        <v>8456</v>
      </c>
      <c r="Y3606" s="336" t="s">
        <v>2611</v>
      </c>
    </row>
    <row r="3607" spans="22:25" x14ac:dyDescent="0.25">
      <c r="V3607" s="336" t="s">
        <v>401</v>
      </c>
      <c r="W3607" s="336">
        <v>10</v>
      </c>
      <c r="X3607" s="336" t="s">
        <v>8457</v>
      </c>
      <c r="Y3607" s="336" t="s">
        <v>2611</v>
      </c>
    </row>
    <row r="3608" spans="22:25" x14ac:dyDescent="0.25">
      <c r="V3608" s="336" t="s">
        <v>401</v>
      </c>
      <c r="W3608" s="336">
        <v>11</v>
      </c>
      <c r="X3608" s="336" t="s">
        <v>8458</v>
      </c>
      <c r="Y3608" s="336" t="s">
        <v>2611</v>
      </c>
    </row>
    <row r="3609" spans="22:25" x14ac:dyDescent="0.25">
      <c r="V3609" s="336" t="s">
        <v>401</v>
      </c>
      <c r="W3609" s="336">
        <v>12</v>
      </c>
      <c r="X3609" s="336" t="s">
        <v>8459</v>
      </c>
      <c r="Y3609" s="336" t="s">
        <v>2611</v>
      </c>
    </row>
    <row r="3610" spans="22:25" x14ac:dyDescent="0.25">
      <c r="V3610" s="336" t="s">
        <v>401</v>
      </c>
      <c r="W3610" s="336">
        <v>14</v>
      </c>
      <c r="X3610" s="336" t="s">
        <v>8460</v>
      </c>
      <c r="Y3610" s="336" t="s">
        <v>2611</v>
      </c>
    </row>
    <row r="3611" spans="22:25" x14ac:dyDescent="0.25">
      <c r="V3611" s="336" t="s">
        <v>403</v>
      </c>
      <c r="W3611" s="336" t="s">
        <v>4505</v>
      </c>
      <c r="X3611" s="336" t="s">
        <v>4683</v>
      </c>
      <c r="Y3611" s="336" t="s">
        <v>2611</v>
      </c>
    </row>
    <row r="3612" spans="22:25" x14ac:dyDescent="0.25">
      <c r="V3612" s="336" t="s">
        <v>403</v>
      </c>
      <c r="W3612" s="336" t="s">
        <v>150</v>
      </c>
      <c r="X3612" s="336" t="s">
        <v>6758</v>
      </c>
      <c r="Y3612" s="336" t="s">
        <v>2611</v>
      </c>
    </row>
    <row r="3613" spans="22:25" x14ac:dyDescent="0.25">
      <c r="V3613" s="336" t="s">
        <v>403</v>
      </c>
      <c r="W3613" s="336" t="s">
        <v>539</v>
      </c>
      <c r="X3613" s="336" t="s">
        <v>8461</v>
      </c>
      <c r="Y3613" s="336" t="s">
        <v>7749</v>
      </c>
    </row>
    <row r="3614" spans="22:25" x14ac:dyDescent="0.25">
      <c r="V3614" s="336" t="s">
        <v>403</v>
      </c>
      <c r="W3614" s="336" t="s">
        <v>104</v>
      </c>
      <c r="X3614" s="336" t="s">
        <v>8462</v>
      </c>
      <c r="Y3614" s="336" t="s">
        <v>2611</v>
      </c>
    </row>
    <row r="3615" spans="22:25" x14ac:dyDescent="0.25">
      <c r="V3615" s="336" t="s">
        <v>403</v>
      </c>
      <c r="W3615" s="336" t="s">
        <v>237</v>
      </c>
      <c r="X3615" s="336" t="s">
        <v>8463</v>
      </c>
      <c r="Y3615" s="336" t="s">
        <v>2611</v>
      </c>
    </row>
    <row r="3616" spans="22:25" x14ac:dyDescent="0.25">
      <c r="V3616" s="336" t="s">
        <v>403</v>
      </c>
      <c r="W3616" s="336" t="s">
        <v>304</v>
      </c>
      <c r="X3616" s="336" t="s">
        <v>8464</v>
      </c>
      <c r="Y3616" s="336" t="s">
        <v>2611</v>
      </c>
    </row>
    <row r="3617" spans="22:25" x14ac:dyDescent="0.25">
      <c r="V3617" s="336" t="s">
        <v>403</v>
      </c>
      <c r="W3617" s="336" t="s">
        <v>306</v>
      </c>
      <c r="X3617" s="336" t="s">
        <v>8465</v>
      </c>
      <c r="Y3617" s="336" t="s">
        <v>2611</v>
      </c>
    </row>
    <row r="3618" spans="22:25" x14ac:dyDescent="0.25">
      <c r="V3618" s="336" t="s">
        <v>403</v>
      </c>
      <c r="W3618" s="336" t="s">
        <v>5002</v>
      </c>
      <c r="X3618" s="336" t="s">
        <v>8466</v>
      </c>
      <c r="Y3618" s="336" t="s">
        <v>2611</v>
      </c>
    </row>
    <row r="3619" spans="22:25" x14ac:dyDescent="0.25">
      <c r="V3619" s="336" t="s">
        <v>403</v>
      </c>
      <c r="W3619" s="336" t="s">
        <v>4424</v>
      </c>
      <c r="X3619" s="336" t="s">
        <v>8467</v>
      </c>
      <c r="Y3619" s="336" t="s">
        <v>2611</v>
      </c>
    </row>
    <row r="3620" spans="22:25" x14ac:dyDescent="0.25">
      <c r="V3620" s="336" t="s">
        <v>403</v>
      </c>
      <c r="W3620" s="336" t="s">
        <v>8468</v>
      </c>
      <c r="X3620" s="336" t="s">
        <v>5360</v>
      </c>
      <c r="Y3620" s="336" t="s">
        <v>2611</v>
      </c>
    </row>
    <row r="3621" spans="22:25" x14ac:dyDescent="0.25">
      <c r="V3621" s="336" t="s">
        <v>405</v>
      </c>
      <c r="W3621" s="336">
        <v>1</v>
      </c>
      <c r="X3621" s="336" t="s">
        <v>8469</v>
      </c>
      <c r="Y3621" s="336" t="s">
        <v>3827</v>
      </c>
    </row>
    <row r="3622" spans="22:25" x14ac:dyDescent="0.25">
      <c r="V3622" s="336" t="s">
        <v>405</v>
      </c>
      <c r="W3622" s="336">
        <v>2</v>
      </c>
      <c r="X3622" s="336" t="s">
        <v>8470</v>
      </c>
      <c r="Y3622" s="336" t="s">
        <v>3827</v>
      </c>
    </row>
    <row r="3623" spans="22:25" x14ac:dyDescent="0.25">
      <c r="V3623" s="336" t="s">
        <v>405</v>
      </c>
      <c r="W3623" s="336">
        <v>3</v>
      </c>
      <c r="X3623" s="336" t="s">
        <v>8471</v>
      </c>
      <c r="Y3623" s="336" t="s">
        <v>3827</v>
      </c>
    </row>
    <row r="3624" spans="22:25" x14ac:dyDescent="0.25">
      <c r="V3624" s="336" t="s">
        <v>405</v>
      </c>
      <c r="W3624" s="336">
        <v>4</v>
      </c>
      <c r="X3624" s="336" t="s">
        <v>8472</v>
      </c>
      <c r="Y3624" s="336" t="s">
        <v>3827</v>
      </c>
    </row>
    <row r="3625" spans="22:25" x14ac:dyDescent="0.25">
      <c r="V3625" s="336" t="s">
        <v>405</v>
      </c>
      <c r="W3625" s="336">
        <v>5</v>
      </c>
      <c r="X3625" s="336" t="s">
        <v>8473</v>
      </c>
      <c r="Y3625" s="336" t="s">
        <v>3827</v>
      </c>
    </row>
    <row r="3626" spans="22:25" x14ac:dyDescent="0.25">
      <c r="V3626" s="336" t="s">
        <v>405</v>
      </c>
      <c r="W3626" s="336">
        <v>6</v>
      </c>
      <c r="X3626" s="336" t="s">
        <v>8474</v>
      </c>
      <c r="Y3626" s="336" t="s">
        <v>3827</v>
      </c>
    </row>
    <row r="3627" spans="22:25" x14ac:dyDescent="0.25">
      <c r="V3627" s="336" t="s">
        <v>405</v>
      </c>
      <c r="W3627" s="336">
        <v>7</v>
      </c>
      <c r="X3627" s="336" t="s">
        <v>8475</v>
      </c>
      <c r="Y3627" s="336" t="s">
        <v>3827</v>
      </c>
    </row>
    <row r="3628" spans="22:25" x14ac:dyDescent="0.25">
      <c r="V3628" s="336" t="s">
        <v>405</v>
      </c>
      <c r="W3628" s="336">
        <v>8</v>
      </c>
      <c r="X3628" s="336" t="s">
        <v>8476</v>
      </c>
      <c r="Y3628" s="336" t="s">
        <v>3827</v>
      </c>
    </row>
    <row r="3629" spans="22:25" x14ac:dyDescent="0.25">
      <c r="V3629" s="336" t="s">
        <v>405</v>
      </c>
      <c r="W3629" s="336">
        <v>9</v>
      </c>
      <c r="X3629" s="336" t="s">
        <v>8477</v>
      </c>
      <c r="Y3629" s="336" t="s">
        <v>3827</v>
      </c>
    </row>
    <row r="3630" spans="22:25" x14ac:dyDescent="0.25">
      <c r="V3630" s="336" t="s">
        <v>405</v>
      </c>
      <c r="W3630" s="336">
        <v>10</v>
      </c>
      <c r="X3630" s="336" t="s">
        <v>8478</v>
      </c>
      <c r="Y3630" s="336" t="s">
        <v>3827</v>
      </c>
    </row>
    <row r="3631" spans="22:25" x14ac:dyDescent="0.25">
      <c r="V3631" s="336" t="s">
        <v>405</v>
      </c>
      <c r="W3631" s="336">
        <v>11</v>
      </c>
      <c r="X3631" s="336" t="s">
        <v>8479</v>
      </c>
      <c r="Y3631" s="336" t="s">
        <v>3827</v>
      </c>
    </row>
    <row r="3632" spans="22:25" x14ac:dyDescent="0.25">
      <c r="V3632" s="336" t="s">
        <v>405</v>
      </c>
      <c r="W3632" s="336">
        <v>12</v>
      </c>
      <c r="X3632" s="336" t="s">
        <v>8480</v>
      </c>
      <c r="Y3632" s="336" t="s">
        <v>3827</v>
      </c>
    </row>
    <row r="3633" spans="22:25" x14ac:dyDescent="0.25">
      <c r="V3633" s="336" t="s">
        <v>405</v>
      </c>
      <c r="W3633" s="336">
        <v>13</v>
      </c>
      <c r="X3633" s="336" t="s">
        <v>8481</v>
      </c>
      <c r="Y3633" s="336" t="s">
        <v>3827</v>
      </c>
    </row>
    <row r="3634" spans="22:25" x14ac:dyDescent="0.25">
      <c r="V3634" s="336" t="s">
        <v>405</v>
      </c>
      <c r="W3634" s="336">
        <v>14</v>
      </c>
      <c r="X3634" s="336" t="s">
        <v>8482</v>
      </c>
      <c r="Y3634" s="336" t="s">
        <v>3827</v>
      </c>
    </row>
    <row r="3635" spans="22:25" x14ac:dyDescent="0.25">
      <c r="V3635" s="336" t="s">
        <v>405</v>
      </c>
      <c r="W3635" s="336">
        <v>15</v>
      </c>
      <c r="X3635" s="336" t="s">
        <v>8483</v>
      </c>
      <c r="Y3635" s="336" t="s">
        <v>3827</v>
      </c>
    </row>
    <row r="3636" spans="22:25" x14ac:dyDescent="0.25">
      <c r="V3636" s="336" t="s">
        <v>405</v>
      </c>
      <c r="W3636" s="336">
        <v>16</v>
      </c>
      <c r="X3636" s="336" t="s">
        <v>8484</v>
      </c>
      <c r="Y3636" s="336" t="s">
        <v>3827</v>
      </c>
    </row>
    <row r="3637" spans="22:25" x14ac:dyDescent="0.25">
      <c r="V3637" s="336" t="s">
        <v>405</v>
      </c>
      <c r="W3637" s="336">
        <v>17</v>
      </c>
      <c r="X3637" s="336" t="s">
        <v>8485</v>
      </c>
      <c r="Y3637" s="336" t="s">
        <v>3827</v>
      </c>
    </row>
    <row r="3638" spans="22:25" x14ac:dyDescent="0.25">
      <c r="V3638" s="336" t="s">
        <v>405</v>
      </c>
      <c r="W3638" s="336">
        <v>18</v>
      </c>
      <c r="X3638" s="336" t="s">
        <v>8486</v>
      </c>
      <c r="Y3638" s="336" t="s">
        <v>3827</v>
      </c>
    </row>
    <row r="3639" spans="22:25" x14ac:dyDescent="0.25">
      <c r="V3639" s="336" t="s">
        <v>405</v>
      </c>
      <c r="W3639" s="336">
        <v>19</v>
      </c>
      <c r="X3639" s="336" t="s">
        <v>8487</v>
      </c>
      <c r="Y3639" s="336" t="s">
        <v>3827</v>
      </c>
    </row>
    <row r="3640" spans="22:25" x14ac:dyDescent="0.25">
      <c r="V3640" s="336" t="s">
        <v>405</v>
      </c>
      <c r="W3640" s="336">
        <v>20</v>
      </c>
      <c r="X3640" s="336" t="s">
        <v>8488</v>
      </c>
      <c r="Y3640" s="336" t="s">
        <v>3827</v>
      </c>
    </row>
    <row r="3641" spans="22:25" x14ac:dyDescent="0.25">
      <c r="V3641" s="336" t="s">
        <v>405</v>
      </c>
      <c r="W3641" s="336">
        <v>21</v>
      </c>
      <c r="X3641" s="336" t="s">
        <v>8489</v>
      </c>
      <c r="Y3641" s="336" t="s">
        <v>3827</v>
      </c>
    </row>
    <row r="3642" spans="22:25" x14ac:dyDescent="0.25">
      <c r="V3642" s="336" t="s">
        <v>405</v>
      </c>
      <c r="W3642" s="336">
        <v>22</v>
      </c>
      <c r="X3642" s="336" t="s">
        <v>8490</v>
      </c>
      <c r="Y3642" s="336" t="s">
        <v>3827</v>
      </c>
    </row>
    <row r="3643" spans="22:25" x14ac:dyDescent="0.25">
      <c r="V3643" s="336" t="s">
        <v>405</v>
      </c>
      <c r="W3643" s="336">
        <v>23</v>
      </c>
      <c r="X3643" s="336" t="s">
        <v>8491</v>
      </c>
      <c r="Y3643" s="336" t="s">
        <v>3827</v>
      </c>
    </row>
    <row r="3644" spans="22:25" x14ac:dyDescent="0.25">
      <c r="V3644" s="336" t="s">
        <v>405</v>
      </c>
      <c r="W3644" s="336">
        <v>24</v>
      </c>
      <c r="X3644" s="336" t="s">
        <v>8492</v>
      </c>
      <c r="Y3644" s="336" t="s">
        <v>3827</v>
      </c>
    </row>
    <row r="3645" spans="22:25" x14ac:dyDescent="0.25">
      <c r="V3645" s="336" t="s">
        <v>405</v>
      </c>
      <c r="W3645" s="336">
        <v>25</v>
      </c>
      <c r="X3645" s="336" t="s">
        <v>8493</v>
      </c>
      <c r="Y3645" s="336" t="s">
        <v>3827</v>
      </c>
    </row>
    <row r="3646" spans="22:25" x14ac:dyDescent="0.25">
      <c r="V3646" s="336" t="s">
        <v>407</v>
      </c>
      <c r="W3646" s="336" t="s">
        <v>4933</v>
      </c>
      <c r="X3646" s="336" t="s">
        <v>8494</v>
      </c>
      <c r="Y3646" s="336" t="s">
        <v>521</v>
      </c>
    </row>
    <row r="3647" spans="22:25" x14ac:dyDescent="0.25">
      <c r="V3647" s="336" t="s">
        <v>407</v>
      </c>
      <c r="W3647" s="336" t="s">
        <v>97</v>
      </c>
      <c r="X3647" s="336" t="s">
        <v>8495</v>
      </c>
      <c r="Y3647" s="336" t="s">
        <v>521</v>
      </c>
    </row>
    <row r="3648" spans="22:25" x14ac:dyDescent="0.25">
      <c r="V3648" s="336" t="s">
        <v>407</v>
      </c>
      <c r="W3648" s="336" t="s">
        <v>4829</v>
      </c>
      <c r="X3648" s="336" t="s">
        <v>8496</v>
      </c>
      <c r="Y3648" s="336" t="s">
        <v>521</v>
      </c>
    </row>
    <row r="3649" spans="22:25" x14ac:dyDescent="0.25">
      <c r="V3649" s="336" t="s">
        <v>407</v>
      </c>
      <c r="W3649" s="336" t="s">
        <v>8127</v>
      </c>
      <c r="X3649" s="336" t="s">
        <v>8497</v>
      </c>
      <c r="Y3649" s="336" t="s">
        <v>521</v>
      </c>
    </row>
    <row r="3650" spans="22:25" x14ac:dyDescent="0.25">
      <c r="V3650" s="336" t="s">
        <v>407</v>
      </c>
      <c r="W3650" s="336" t="s">
        <v>8498</v>
      </c>
      <c r="X3650" s="336" t="s">
        <v>8499</v>
      </c>
      <c r="Y3650" s="336" t="s">
        <v>521</v>
      </c>
    </row>
    <row r="3651" spans="22:25" x14ac:dyDescent="0.25">
      <c r="V3651" s="336" t="s">
        <v>407</v>
      </c>
      <c r="W3651" s="336" t="s">
        <v>102</v>
      </c>
      <c r="X3651" s="336" t="s">
        <v>8500</v>
      </c>
      <c r="Y3651" s="336" t="s">
        <v>521</v>
      </c>
    </row>
    <row r="3652" spans="22:25" x14ac:dyDescent="0.25">
      <c r="V3652" s="336" t="s">
        <v>407</v>
      </c>
      <c r="W3652" s="336" t="s">
        <v>6816</v>
      </c>
      <c r="X3652" s="336" t="s">
        <v>8501</v>
      </c>
      <c r="Y3652" s="336" t="s">
        <v>3258</v>
      </c>
    </row>
    <row r="3653" spans="22:25" x14ac:dyDescent="0.25">
      <c r="V3653" s="336" t="s">
        <v>407</v>
      </c>
      <c r="W3653" s="336" t="s">
        <v>5223</v>
      </c>
      <c r="X3653" s="336" t="s">
        <v>8502</v>
      </c>
      <c r="Y3653" s="336" t="s">
        <v>521</v>
      </c>
    </row>
    <row r="3654" spans="22:25" x14ac:dyDescent="0.25">
      <c r="V3654" s="336" t="s">
        <v>407</v>
      </c>
      <c r="W3654" s="336" t="s">
        <v>4742</v>
      </c>
      <c r="X3654" s="336" t="s">
        <v>8503</v>
      </c>
      <c r="Y3654" s="336" t="s">
        <v>521</v>
      </c>
    </row>
    <row r="3655" spans="22:25" x14ac:dyDescent="0.25">
      <c r="V3655" s="336" t="s">
        <v>407</v>
      </c>
      <c r="W3655" s="336" t="s">
        <v>52</v>
      </c>
      <c r="X3655" s="336" t="s">
        <v>8504</v>
      </c>
      <c r="Y3655" s="336" t="s">
        <v>521</v>
      </c>
    </row>
    <row r="3656" spans="22:25" x14ac:dyDescent="0.25">
      <c r="V3656" s="336" t="s">
        <v>407</v>
      </c>
      <c r="W3656" s="336" t="s">
        <v>257</v>
      </c>
      <c r="X3656" s="336" t="s">
        <v>8505</v>
      </c>
      <c r="Y3656" s="336" t="s">
        <v>521</v>
      </c>
    </row>
    <row r="3657" spans="22:25" x14ac:dyDescent="0.25">
      <c r="V3657" s="336" t="s">
        <v>407</v>
      </c>
      <c r="W3657" s="336" t="s">
        <v>560</v>
      </c>
      <c r="X3657" s="336" t="s">
        <v>8506</v>
      </c>
      <c r="Y3657" s="336" t="s">
        <v>521</v>
      </c>
    </row>
    <row r="3658" spans="22:25" x14ac:dyDescent="0.25">
      <c r="V3658" s="336" t="s">
        <v>407</v>
      </c>
      <c r="W3658" s="336" t="s">
        <v>4726</v>
      </c>
      <c r="X3658" s="336" t="s">
        <v>8507</v>
      </c>
      <c r="Y3658" s="336" t="s">
        <v>521</v>
      </c>
    </row>
    <row r="3659" spans="22:25" x14ac:dyDescent="0.25">
      <c r="V3659" s="336" t="s">
        <v>407</v>
      </c>
      <c r="W3659" s="336" t="s">
        <v>350</v>
      </c>
      <c r="X3659" s="336" t="s">
        <v>4285</v>
      </c>
      <c r="Y3659" s="336" t="s">
        <v>521</v>
      </c>
    </row>
    <row r="3660" spans="22:25" x14ac:dyDescent="0.25">
      <c r="V3660" s="336" t="s">
        <v>407</v>
      </c>
      <c r="W3660" s="336" t="s">
        <v>354</v>
      </c>
      <c r="X3660" s="336" t="s">
        <v>8508</v>
      </c>
      <c r="Y3660" s="336" t="s">
        <v>521</v>
      </c>
    </row>
    <row r="3661" spans="22:25" x14ac:dyDescent="0.25">
      <c r="V3661" s="336" t="s">
        <v>407</v>
      </c>
      <c r="W3661" s="336" t="s">
        <v>4697</v>
      </c>
      <c r="X3661" s="336" t="s">
        <v>8509</v>
      </c>
      <c r="Y3661" s="336" t="s">
        <v>521</v>
      </c>
    </row>
    <row r="3662" spans="22:25" x14ac:dyDescent="0.25">
      <c r="V3662" s="336" t="s">
        <v>407</v>
      </c>
      <c r="W3662" s="336" t="s">
        <v>395</v>
      </c>
      <c r="X3662" s="336" t="s">
        <v>5212</v>
      </c>
      <c r="Y3662" s="336" t="s">
        <v>521</v>
      </c>
    </row>
    <row r="3663" spans="22:25" x14ac:dyDescent="0.25">
      <c r="V3663" s="336" t="s">
        <v>407</v>
      </c>
      <c r="W3663" s="336" t="s">
        <v>415</v>
      </c>
      <c r="X3663" s="336" t="s">
        <v>8510</v>
      </c>
      <c r="Y3663" s="336" t="s">
        <v>521</v>
      </c>
    </row>
    <row r="3664" spans="22:25" x14ac:dyDescent="0.25">
      <c r="V3664" s="336" t="s">
        <v>409</v>
      </c>
      <c r="W3664" s="336" t="s">
        <v>4720</v>
      </c>
      <c r="X3664" s="336" t="s">
        <v>8511</v>
      </c>
      <c r="Y3664" s="336" t="s">
        <v>2852</v>
      </c>
    </row>
    <row r="3665" spans="22:25" x14ac:dyDescent="0.25">
      <c r="V3665" s="336" t="s">
        <v>409</v>
      </c>
      <c r="W3665" s="336" t="s">
        <v>4483</v>
      </c>
      <c r="X3665" s="336" t="s">
        <v>8512</v>
      </c>
      <c r="Y3665" s="336" t="s">
        <v>2852</v>
      </c>
    </row>
    <row r="3666" spans="22:25" x14ac:dyDescent="0.25">
      <c r="V3666" s="336" t="s">
        <v>409</v>
      </c>
      <c r="W3666" s="336" t="s">
        <v>33</v>
      </c>
      <c r="X3666" s="336" t="s">
        <v>8513</v>
      </c>
      <c r="Y3666" s="336" t="s">
        <v>2852</v>
      </c>
    </row>
    <row r="3667" spans="22:25" x14ac:dyDescent="0.25">
      <c r="V3667" s="336" t="s">
        <v>409</v>
      </c>
      <c r="W3667" s="336" t="s">
        <v>2272</v>
      </c>
      <c r="X3667" s="336" t="s">
        <v>8514</v>
      </c>
      <c r="Y3667" s="336" t="s">
        <v>2852</v>
      </c>
    </row>
    <row r="3668" spans="22:25" x14ac:dyDescent="0.25">
      <c r="V3668" s="336" t="s">
        <v>409</v>
      </c>
      <c r="W3668" s="336" t="s">
        <v>2273</v>
      </c>
      <c r="X3668" s="336" t="s">
        <v>8515</v>
      </c>
      <c r="Y3668" s="336" t="s">
        <v>2852</v>
      </c>
    </row>
    <row r="3669" spans="22:25" x14ac:dyDescent="0.25">
      <c r="V3669" s="336" t="s">
        <v>409</v>
      </c>
      <c r="W3669" s="336" t="s">
        <v>2274</v>
      </c>
      <c r="X3669" s="336" t="s">
        <v>8516</v>
      </c>
      <c r="Y3669" s="336" t="s">
        <v>2852</v>
      </c>
    </row>
    <row r="3670" spans="22:25" x14ac:dyDescent="0.25">
      <c r="V3670" s="336" t="s">
        <v>409</v>
      </c>
      <c r="W3670" s="336" t="s">
        <v>2275</v>
      </c>
      <c r="X3670" s="336" t="s">
        <v>8517</v>
      </c>
      <c r="Y3670" s="336" t="s">
        <v>2852</v>
      </c>
    </row>
    <row r="3671" spans="22:25" x14ac:dyDescent="0.25">
      <c r="V3671" s="336" t="s">
        <v>409</v>
      </c>
      <c r="W3671" s="336" t="s">
        <v>2276</v>
      </c>
      <c r="X3671" s="336" t="s">
        <v>8518</v>
      </c>
      <c r="Y3671" s="336" t="s">
        <v>2852</v>
      </c>
    </row>
    <row r="3672" spans="22:25" x14ac:dyDescent="0.25">
      <c r="V3672" s="336" t="s">
        <v>409</v>
      </c>
      <c r="W3672" s="336" t="s">
        <v>3141</v>
      </c>
      <c r="X3672" s="336" t="s">
        <v>8519</v>
      </c>
      <c r="Y3672" s="336" t="s">
        <v>2852</v>
      </c>
    </row>
    <row r="3673" spans="22:25" x14ac:dyDescent="0.25">
      <c r="V3673" s="336" t="s">
        <v>409</v>
      </c>
      <c r="W3673" s="336" t="s">
        <v>5175</v>
      </c>
      <c r="X3673" s="336" t="s">
        <v>8520</v>
      </c>
      <c r="Y3673" s="336" t="s">
        <v>2852</v>
      </c>
    </row>
    <row r="3674" spans="22:25" x14ac:dyDescent="0.25">
      <c r="V3674" s="336" t="s">
        <v>409</v>
      </c>
      <c r="W3674" s="336" t="s">
        <v>3155</v>
      </c>
      <c r="X3674" s="336" t="s">
        <v>8521</v>
      </c>
      <c r="Y3674" s="336" t="s">
        <v>2852</v>
      </c>
    </row>
    <row r="3675" spans="22:25" x14ac:dyDescent="0.25">
      <c r="V3675" s="336" t="s">
        <v>409</v>
      </c>
      <c r="W3675" s="336" t="s">
        <v>3170</v>
      </c>
      <c r="X3675" s="336" t="s">
        <v>8522</v>
      </c>
      <c r="Y3675" s="336" t="s">
        <v>2852</v>
      </c>
    </row>
    <row r="3676" spans="22:25" x14ac:dyDescent="0.25">
      <c r="V3676" s="336" t="s">
        <v>409</v>
      </c>
      <c r="W3676" s="336" t="s">
        <v>3177</v>
      </c>
      <c r="X3676" s="336" t="s">
        <v>8523</v>
      </c>
      <c r="Y3676" s="336" t="s">
        <v>2852</v>
      </c>
    </row>
    <row r="3677" spans="22:25" x14ac:dyDescent="0.25">
      <c r="V3677" s="336" t="s">
        <v>409</v>
      </c>
      <c r="W3677" s="336" t="s">
        <v>4454</v>
      </c>
      <c r="X3677" s="336" t="s">
        <v>8524</v>
      </c>
      <c r="Y3677" s="336" t="s">
        <v>2852</v>
      </c>
    </row>
    <row r="3678" spans="22:25" x14ac:dyDescent="0.25">
      <c r="V3678" s="336" t="s">
        <v>409</v>
      </c>
      <c r="W3678" s="336" t="s">
        <v>3204</v>
      </c>
      <c r="X3678" s="336" t="s">
        <v>8525</v>
      </c>
      <c r="Y3678" s="336" t="s">
        <v>2852</v>
      </c>
    </row>
    <row r="3679" spans="22:25" x14ac:dyDescent="0.25">
      <c r="V3679" s="336" t="s">
        <v>409</v>
      </c>
      <c r="W3679" s="336" t="s">
        <v>3211</v>
      </c>
      <c r="X3679" s="336" t="s">
        <v>8526</v>
      </c>
      <c r="Y3679" s="336" t="s">
        <v>2852</v>
      </c>
    </row>
    <row r="3680" spans="22:25" x14ac:dyDescent="0.25">
      <c r="V3680" s="336" t="s">
        <v>409</v>
      </c>
      <c r="W3680" s="336" t="s">
        <v>3218</v>
      </c>
      <c r="X3680" s="336" t="s">
        <v>8527</v>
      </c>
      <c r="Y3680" s="336" t="s">
        <v>2852</v>
      </c>
    </row>
    <row r="3681" spans="22:25" x14ac:dyDescent="0.25">
      <c r="V3681" s="336" t="s">
        <v>409</v>
      </c>
      <c r="W3681" s="336" t="s">
        <v>3229</v>
      </c>
      <c r="X3681" s="336" t="s">
        <v>8528</v>
      </c>
      <c r="Y3681" s="336" t="s">
        <v>2852</v>
      </c>
    </row>
    <row r="3682" spans="22:25" x14ac:dyDescent="0.25">
      <c r="V3682" s="336" t="s">
        <v>409</v>
      </c>
      <c r="W3682" s="336" t="s">
        <v>3236</v>
      </c>
      <c r="X3682" s="336" t="s">
        <v>8529</v>
      </c>
      <c r="Y3682" s="336" t="s">
        <v>2852</v>
      </c>
    </row>
    <row r="3683" spans="22:25" x14ac:dyDescent="0.25">
      <c r="V3683" s="336" t="s">
        <v>409</v>
      </c>
      <c r="W3683" s="336" t="s">
        <v>3243</v>
      </c>
      <c r="X3683" s="336" t="s">
        <v>8530</v>
      </c>
      <c r="Y3683" s="336" t="s">
        <v>2852</v>
      </c>
    </row>
    <row r="3684" spans="22:25" x14ac:dyDescent="0.25">
      <c r="V3684" s="336" t="s">
        <v>409</v>
      </c>
      <c r="W3684" s="336" t="s">
        <v>3249</v>
      </c>
      <c r="X3684" s="336" t="s">
        <v>8531</v>
      </c>
      <c r="Y3684" s="336" t="s">
        <v>2852</v>
      </c>
    </row>
    <row r="3685" spans="22:25" x14ac:dyDescent="0.25">
      <c r="V3685" s="336" t="s">
        <v>411</v>
      </c>
      <c r="W3685" s="336">
        <v>1</v>
      </c>
      <c r="X3685" s="336" t="s">
        <v>8532</v>
      </c>
      <c r="Y3685" s="336" t="s">
        <v>3827</v>
      </c>
    </row>
    <row r="3686" spans="22:25" x14ac:dyDescent="0.25">
      <c r="V3686" s="336" t="s">
        <v>411</v>
      </c>
      <c r="W3686" s="336">
        <v>2</v>
      </c>
      <c r="X3686" s="336" t="s">
        <v>4696</v>
      </c>
      <c r="Y3686" s="336" t="s">
        <v>3827</v>
      </c>
    </row>
    <row r="3687" spans="22:25" x14ac:dyDescent="0.25">
      <c r="V3687" s="336" t="s">
        <v>411</v>
      </c>
      <c r="W3687" s="336">
        <v>3</v>
      </c>
      <c r="X3687" s="336" t="s">
        <v>4698</v>
      </c>
      <c r="Y3687" s="336" t="s">
        <v>3827</v>
      </c>
    </row>
    <row r="3688" spans="22:25" x14ac:dyDescent="0.25">
      <c r="V3688" s="336" t="s">
        <v>411</v>
      </c>
      <c r="W3688" s="336">
        <v>4</v>
      </c>
      <c r="X3688" s="336" t="s">
        <v>4699</v>
      </c>
      <c r="Y3688" s="336" t="s">
        <v>3827</v>
      </c>
    </row>
    <row r="3689" spans="22:25" x14ac:dyDescent="0.25">
      <c r="V3689" s="336" t="s">
        <v>411</v>
      </c>
      <c r="W3689" s="336">
        <v>5</v>
      </c>
      <c r="X3689" s="336" t="s">
        <v>8533</v>
      </c>
      <c r="Y3689" s="336" t="s">
        <v>3827</v>
      </c>
    </row>
    <row r="3690" spans="22:25" x14ac:dyDescent="0.25">
      <c r="V3690" s="336" t="s">
        <v>413</v>
      </c>
      <c r="W3690" s="336" t="s">
        <v>4483</v>
      </c>
      <c r="X3690" s="336" t="s">
        <v>8534</v>
      </c>
      <c r="Y3690" s="336" t="s">
        <v>8535</v>
      </c>
    </row>
    <row r="3691" spans="22:25" x14ac:dyDescent="0.25">
      <c r="V3691" s="336" t="s">
        <v>413</v>
      </c>
      <c r="W3691" s="336" t="s">
        <v>8536</v>
      </c>
      <c r="X3691" s="336" t="s">
        <v>8537</v>
      </c>
      <c r="Y3691" s="336" t="s">
        <v>8535</v>
      </c>
    </row>
    <row r="3692" spans="22:25" x14ac:dyDescent="0.25">
      <c r="V3692" s="336" t="s">
        <v>413</v>
      </c>
      <c r="W3692" s="336" t="s">
        <v>4860</v>
      </c>
      <c r="X3692" s="336" t="s">
        <v>8538</v>
      </c>
      <c r="Y3692" s="336" t="s">
        <v>8535</v>
      </c>
    </row>
    <row r="3693" spans="22:25" x14ac:dyDescent="0.25">
      <c r="V3693" s="336" t="s">
        <v>415</v>
      </c>
      <c r="W3693" s="336">
        <v>1</v>
      </c>
      <c r="X3693" s="336" t="s">
        <v>8539</v>
      </c>
      <c r="Y3693" s="336" t="s">
        <v>4757</v>
      </c>
    </row>
    <row r="3694" spans="22:25" x14ac:dyDescent="0.25">
      <c r="V3694" s="336" t="s">
        <v>415</v>
      </c>
      <c r="W3694" s="336">
        <v>2</v>
      </c>
      <c r="X3694" s="336" t="s">
        <v>8540</v>
      </c>
      <c r="Y3694" s="336" t="s">
        <v>4757</v>
      </c>
    </row>
    <row r="3695" spans="22:25" x14ac:dyDescent="0.25">
      <c r="V3695" s="336" t="s">
        <v>415</v>
      </c>
      <c r="W3695" s="336">
        <v>3</v>
      </c>
      <c r="X3695" s="336" t="s">
        <v>8541</v>
      </c>
      <c r="Y3695" s="336" t="s">
        <v>4757</v>
      </c>
    </row>
    <row r="3696" spans="22:25" x14ac:dyDescent="0.25">
      <c r="V3696" s="336" t="s">
        <v>415</v>
      </c>
      <c r="W3696" s="336">
        <v>4</v>
      </c>
      <c r="X3696" s="336" t="s">
        <v>8542</v>
      </c>
      <c r="Y3696" s="336" t="s">
        <v>4757</v>
      </c>
    </row>
    <row r="3697" spans="22:25" x14ac:dyDescent="0.25">
      <c r="V3697" s="336" t="s">
        <v>415</v>
      </c>
      <c r="W3697" s="336">
        <v>5</v>
      </c>
      <c r="X3697" s="336" t="s">
        <v>8543</v>
      </c>
      <c r="Y3697" s="336" t="s">
        <v>4757</v>
      </c>
    </row>
    <row r="3698" spans="22:25" x14ac:dyDescent="0.25">
      <c r="V3698" s="336" t="s">
        <v>415</v>
      </c>
      <c r="W3698" s="336">
        <v>6</v>
      </c>
      <c r="X3698" s="336" t="s">
        <v>8544</v>
      </c>
      <c r="Y3698" s="336" t="s">
        <v>4757</v>
      </c>
    </row>
    <row r="3699" spans="22:25" x14ac:dyDescent="0.25">
      <c r="V3699" s="336" t="s">
        <v>415</v>
      </c>
      <c r="W3699" s="336">
        <v>7</v>
      </c>
      <c r="X3699" s="336" t="s">
        <v>8545</v>
      </c>
      <c r="Y3699" s="336" t="s">
        <v>4757</v>
      </c>
    </row>
    <row r="3700" spans="22:25" x14ac:dyDescent="0.25">
      <c r="V3700" s="336" t="s">
        <v>415</v>
      </c>
      <c r="W3700" s="336">
        <v>8</v>
      </c>
      <c r="X3700" s="336" t="s">
        <v>8546</v>
      </c>
      <c r="Y3700" s="336" t="s">
        <v>4757</v>
      </c>
    </row>
    <row r="3701" spans="22:25" x14ac:dyDescent="0.25">
      <c r="V3701" s="336" t="s">
        <v>415</v>
      </c>
      <c r="W3701" s="336">
        <v>9</v>
      </c>
      <c r="X3701" s="336" t="s">
        <v>8547</v>
      </c>
      <c r="Y3701" s="336" t="s">
        <v>4757</v>
      </c>
    </row>
    <row r="3702" spans="22:25" x14ac:dyDescent="0.25">
      <c r="V3702" s="336" t="s">
        <v>415</v>
      </c>
      <c r="W3702" s="336">
        <v>10</v>
      </c>
      <c r="X3702" s="336" t="s">
        <v>8548</v>
      </c>
      <c r="Y3702" s="336" t="s">
        <v>4757</v>
      </c>
    </row>
    <row r="3703" spans="22:25" x14ac:dyDescent="0.25">
      <c r="V3703" s="336" t="s">
        <v>415</v>
      </c>
      <c r="W3703" s="336">
        <v>11</v>
      </c>
      <c r="X3703" s="336" t="s">
        <v>8549</v>
      </c>
      <c r="Y3703" s="336" t="s">
        <v>4757</v>
      </c>
    </row>
    <row r="3704" spans="22:25" x14ac:dyDescent="0.25">
      <c r="V3704" s="336" t="s">
        <v>415</v>
      </c>
      <c r="W3704" s="336">
        <v>12</v>
      </c>
      <c r="X3704" s="336" t="s">
        <v>8550</v>
      </c>
      <c r="Y3704" s="336" t="s">
        <v>4757</v>
      </c>
    </row>
    <row r="3705" spans="22:25" x14ac:dyDescent="0.25">
      <c r="V3705" s="336" t="s">
        <v>415</v>
      </c>
      <c r="W3705" s="336">
        <v>13</v>
      </c>
      <c r="X3705" s="336" t="s">
        <v>8551</v>
      </c>
      <c r="Y3705" s="336" t="s">
        <v>4757</v>
      </c>
    </row>
    <row r="3706" spans="22:25" x14ac:dyDescent="0.25">
      <c r="V3706" s="336" t="s">
        <v>415</v>
      </c>
      <c r="W3706" s="336">
        <v>14</v>
      </c>
      <c r="X3706" s="336" t="s">
        <v>8552</v>
      </c>
      <c r="Y3706" s="336" t="s">
        <v>4757</v>
      </c>
    </row>
    <row r="3707" spans="22:25" x14ac:dyDescent="0.25">
      <c r="V3707" s="336" t="s">
        <v>415</v>
      </c>
      <c r="W3707" s="336">
        <v>15</v>
      </c>
      <c r="X3707" s="336" t="s">
        <v>8553</v>
      </c>
      <c r="Y3707" s="336" t="s">
        <v>4757</v>
      </c>
    </row>
    <row r="3708" spans="22:25" x14ac:dyDescent="0.25">
      <c r="V3708" s="336" t="s">
        <v>415</v>
      </c>
      <c r="W3708" s="336">
        <v>16</v>
      </c>
      <c r="X3708" s="336" t="s">
        <v>8554</v>
      </c>
      <c r="Y3708" s="336" t="s">
        <v>4757</v>
      </c>
    </row>
    <row r="3709" spans="22:25" x14ac:dyDescent="0.25">
      <c r="V3709" s="336" t="s">
        <v>415</v>
      </c>
      <c r="W3709" s="336">
        <v>17</v>
      </c>
      <c r="X3709" s="336" t="s">
        <v>8555</v>
      </c>
      <c r="Y3709" s="336" t="s">
        <v>4757</v>
      </c>
    </row>
    <row r="3710" spans="22:25" x14ac:dyDescent="0.25">
      <c r="V3710" s="336" t="s">
        <v>415</v>
      </c>
      <c r="W3710" s="336">
        <v>18</v>
      </c>
      <c r="X3710" s="336" t="s">
        <v>8556</v>
      </c>
      <c r="Y3710" s="336" t="s">
        <v>4757</v>
      </c>
    </row>
    <row r="3711" spans="22:25" x14ac:dyDescent="0.25">
      <c r="V3711" s="336" t="s">
        <v>415</v>
      </c>
      <c r="W3711" s="336">
        <v>19</v>
      </c>
      <c r="X3711" s="336" t="s">
        <v>8557</v>
      </c>
      <c r="Y3711" s="336" t="s">
        <v>4757</v>
      </c>
    </row>
    <row r="3712" spans="22:25" x14ac:dyDescent="0.25">
      <c r="V3712" s="336" t="s">
        <v>415</v>
      </c>
      <c r="W3712" s="336">
        <v>20</v>
      </c>
      <c r="X3712" s="336" t="s">
        <v>8558</v>
      </c>
      <c r="Y3712" s="336" t="s">
        <v>4757</v>
      </c>
    </row>
    <row r="3713" spans="22:25" x14ac:dyDescent="0.25">
      <c r="V3713" s="336" t="s">
        <v>415</v>
      </c>
      <c r="W3713" s="336">
        <v>21</v>
      </c>
      <c r="X3713" s="336" t="s">
        <v>8559</v>
      </c>
      <c r="Y3713" s="336" t="s">
        <v>4757</v>
      </c>
    </row>
    <row r="3714" spans="22:25" x14ac:dyDescent="0.25">
      <c r="V3714" s="336" t="s">
        <v>415</v>
      </c>
      <c r="W3714" s="336">
        <v>22</v>
      </c>
      <c r="X3714" s="336" t="s">
        <v>8560</v>
      </c>
      <c r="Y3714" s="336" t="s">
        <v>4757</v>
      </c>
    </row>
    <row r="3715" spans="22:25" x14ac:dyDescent="0.25">
      <c r="V3715" s="336" t="s">
        <v>415</v>
      </c>
      <c r="W3715" s="336">
        <v>23</v>
      </c>
      <c r="X3715" s="336" t="s">
        <v>8561</v>
      </c>
      <c r="Y3715" s="336" t="s">
        <v>4757</v>
      </c>
    </row>
    <row r="3716" spans="22:25" x14ac:dyDescent="0.25">
      <c r="V3716" s="336" t="s">
        <v>415</v>
      </c>
      <c r="W3716" s="336">
        <v>24</v>
      </c>
      <c r="X3716" s="336" t="s">
        <v>8562</v>
      </c>
      <c r="Y3716" s="336" t="s">
        <v>4757</v>
      </c>
    </row>
    <row r="3717" spans="22:25" x14ac:dyDescent="0.25">
      <c r="V3717" s="336" t="s">
        <v>415</v>
      </c>
      <c r="W3717" s="336">
        <v>25</v>
      </c>
      <c r="X3717" s="336" t="s">
        <v>8563</v>
      </c>
      <c r="Y3717" s="336" t="s">
        <v>4757</v>
      </c>
    </row>
    <row r="3718" spans="22:25" x14ac:dyDescent="0.25">
      <c r="V3718" s="336" t="s">
        <v>415</v>
      </c>
      <c r="W3718" s="336">
        <v>26</v>
      </c>
      <c r="X3718" s="336" t="s">
        <v>8564</v>
      </c>
      <c r="Y3718" s="336" t="s">
        <v>4757</v>
      </c>
    </row>
    <row r="3719" spans="22:25" x14ac:dyDescent="0.25">
      <c r="V3719" s="336" t="s">
        <v>415</v>
      </c>
      <c r="W3719" s="336">
        <v>27</v>
      </c>
      <c r="X3719" s="336" t="s">
        <v>8565</v>
      </c>
      <c r="Y3719" s="336" t="s">
        <v>4757</v>
      </c>
    </row>
    <row r="3720" spans="22:25" x14ac:dyDescent="0.25">
      <c r="V3720" s="336" t="s">
        <v>415</v>
      </c>
      <c r="W3720" s="336">
        <v>28</v>
      </c>
      <c r="X3720" s="336" t="s">
        <v>8566</v>
      </c>
      <c r="Y3720" s="336" t="s">
        <v>4757</v>
      </c>
    </row>
    <row r="3721" spans="22:25" x14ac:dyDescent="0.25">
      <c r="V3721" s="336" t="s">
        <v>415</v>
      </c>
      <c r="W3721" s="336">
        <v>29</v>
      </c>
      <c r="X3721" s="336" t="s">
        <v>8567</v>
      </c>
      <c r="Y3721" s="336" t="s">
        <v>4757</v>
      </c>
    </row>
    <row r="3722" spans="22:25" x14ac:dyDescent="0.25">
      <c r="V3722" s="336" t="s">
        <v>415</v>
      </c>
      <c r="W3722" s="336">
        <v>30</v>
      </c>
      <c r="X3722" s="336" t="s">
        <v>8568</v>
      </c>
      <c r="Y3722" s="336" t="s">
        <v>4757</v>
      </c>
    </row>
    <row r="3723" spans="22:25" x14ac:dyDescent="0.25">
      <c r="V3723" s="336" t="s">
        <v>415</v>
      </c>
      <c r="W3723" s="336">
        <v>31</v>
      </c>
      <c r="X3723" s="336" t="s">
        <v>8569</v>
      </c>
      <c r="Y3723" s="336" t="s">
        <v>4757</v>
      </c>
    </row>
    <row r="3724" spans="22:25" x14ac:dyDescent="0.25">
      <c r="V3724" s="336" t="s">
        <v>415</v>
      </c>
      <c r="W3724" s="336">
        <v>32</v>
      </c>
      <c r="X3724" s="336" t="s">
        <v>8570</v>
      </c>
      <c r="Y3724" s="336" t="s">
        <v>4757</v>
      </c>
    </row>
    <row r="3725" spans="22:25" x14ac:dyDescent="0.25">
      <c r="V3725" s="336" t="s">
        <v>415</v>
      </c>
      <c r="W3725" s="336">
        <v>33</v>
      </c>
      <c r="X3725" s="336" t="s">
        <v>8571</v>
      </c>
      <c r="Y3725" s="336" t="s">
        <v>4757</v>
      </c>
    </row>
    <row r="3726" spans="22:25" x14ac:dyDescent="0.25">
      <c r="V3726" s="336" t="s">
        <v>415</v>
      </c>
      <c r="W3726" s="336">
        <v>34</v>
      </c>
      <c r="X3726" s="336" t="s">
        <v>8572</v>
      </c>
      <c r="Y3726" s="336" t="s">
        <v>4757</v>
      </c>
    </row>
    <row r="3727" spans="22:25" x14ac:dyDescent="0.25">
      <c r="V3727" s="336" t="s">
        <v>415</v>
      </c>
      <c r="W3727" s="336">
        <v>35</v>
      </c>
      <c r="X3727" s="336" t="s">
        <v>8573</v>
      </c>
      <c r="Y3727" s="336" t="s">
        <v>4757</v>
      </c>
    </row>
    <row r="3728" spans="22:25" x14ac:dyDescent="0.25">
      <c r="V3728" s="336" t="s">
        <v>415</v>
      </c>
      <c r="W3728" s="336">
        <v>36</v>
      </c>
      <c r="X3728" s="336" t="s">
        <v>8574</v>
      </c>
      <c r="Y3728" s="336" t="s">
        <v>4757</v>
      </c>
    </row>
    <row r="3729" spans="22:25" x14ac:dyDescent="0.25">
      <c r="V3729" s="336" t="s">
        <v>415</v>
      </c>
      <c r="W3729" s="336">
        <v>37</v>
      </c>
      <c r="X3729" s="336" t="s">
        <v>8575</v>
      </c>
      <c r="Y3729" s="336" t="s">
        <v>4757</v>
      </c>
    </row>
    <row r="3730" spans="22:25" x14ac:dyDescent="0.25">
      <c r="V3730" s="336" t="s">
        <v>415</v>
      </c>
      <c r="W3730" s="336">
        <v>38</v>
      </c>
      <c r="X3730" s="336" t="s">
        <v>8576</v>
      </c>
      <c r="Y3730" s="336" t="s">
        <v>4757</v>
      </c>
    </row>
    <row r="3731" spans="22:25" x14ac:dyDescent="0.25">
      <c r="V3731" s="336" t="s">
        <v>415</v>
      </c>
      <c r="W3731" s="336">
        <v>39</v>
      </c>
      <c r="X3731" s="336" t="s">
        <v>8577</v>
      </c>
      <c r="Y3731" s="336" t="s">
        <v>4757</v>
      </c>
    </row>
    <row r="3732" spans="22:25" x14ac:dyDescent="0.25">
      <c r="V3732" s="336" t="s">
        <v>415</v>
      </c>
      <c r="W3732" s="336">
        <v>40</v>
      </c>
      <c r="X3732" s="336" t="s">
        <v>8578</v>
      </c>
      <c r="Y3732" s="336" t="s">
        <v>4757</v>
      </c>
    </row>
    <row r="3733" spans="22:25" x14ac:dyDescent="0.25">
      <c r="V3733" s="336" t="s">
        <v>415</v>
      </c>
      <c r="W3733" s="336">
        <v>41</v>
      </c>
      <c r="X3733" s="336" t="s">
        <v>8579</v>
      </c>
      <c r="Y3733" s="336" t="s">
        <v>4757</v>
      </c>
    </row>
    <row r="3734" spans="22:25" x14ac:dyDescent="0.25">
      <c r="V3734" s="336" t="s">
        <v>415</v>
      </c>
      <c r="W3734" s="336">
        <v>42</v>
      </c>
      <c r="X3734" s="336" t="s">
        <v>8580</v>
      </c>
      <c r="Y3734" s="336" t="s">
        <v>4757</v>
      </c>
    </row>
    <row r="3735" spans="22:25" x14ac:dyDescent="0.25">
      <c r="V3735" s="336" t="s">
        <v>415</v>
      </c>
      <c r="W3735" s="336">
        <v>43</v>
      </c>
      <c r="X3735" s="336" t="s">
        <v>8581</v>
      </c>
      <c r="Y3735" s="336" t="s">
        <v>4757</v>
      </c>
    </row>
    <row r="3736" spans="22:25" x14ac:dyDescent="0.25">
      <c r="V3736" s="336" t="s">
        <v>415</v>
      </c>
      <c r="W3736" s="336">
        <v>44</v>
      </c>
      <c r="X3736" s="336" t="s">
        <v>8582</v>
      </c>
      <c r="Y3736" s="336" t="s">
        <v>4757</v>
      </c>
    </row>
    <row r="3737" spans="22:25" x14ac:dyDescent="0.25">
      <c r="V3737" s="336" t="s">
        <v>415</v>
      </c>
      <c r="W3737" s="336">
        <v>45</v>
      </c>
      <c r="X3737" s="336" t="s">
        <v>8583</v>
      </c>
      <c r="Y3737" s="336" t="s">
        <v>4757</v>
      </c>
    </row>
    <row r="3738" spans="22:25" x14ac:dyDescent="0.25">
      <c r="V3738" s="336" t="s">
        <v>415</v>
      </c>
      <c r="W3738" s="336">
        <v>46</v>
      </c>
      <c r="X3738" s="336" t="s">
        <v>8584</v>
      </c>
      <c r="Y3738" s="336" t="s">
        <v>4757</v>
      </c>
    </row>
    <row r="3739" spans="22:25" x14ac:dyDescent="0.25">
      <c r="V3739" s="336" t="s">
        <v>415</v>
      </c>
      <c r="W3739" s="336">
        <v>47</v>
      </c>
      <c r="X3739" s="336" t="s">
        <v>8585</v>
      </c>
      <c r="Y3739" s="336" t="s">
        <v>4757</v>
      </c>
    </row>
    <row r="3740" spans="22:25" x14ac:dyDescent="0.25">
      <c r="V3740" s="336" t="s">
        <v>415</v>
      </c>
      <c r="W3740" s="336">
        <v>48</v>
      </c>
      <c r="X3740" s="336" t="s">
        <v>8586</v>
      </c>
      <c r="Y3740" s="336" t="s">
        <v>4757</v>
      </c>
    </row>
    <row r="3741" spans="22:25" x14ac:dyDescent="0.25">
      <c r="V3741" s="336" t="s">
        <v>415</v>
      </c>
      <c r="W3741" s="336">
        <v>49</v>
      </c>
      <c r="X3741" s="336" t="s">
        <v>8587</v>
      </c>
      <c r="Y3741" s="336" t="s">
        <v>4757</v>
      </c>
    </row>
    <row r="3742" spans="22:25" x14ac:dyDescent="0.25">
      <c r="V3742" s="336" t="s">
        <v>415</v>
      </c>
      <c r="W3742" s="336">
        <v>50</v>
      </c>
      <c r="X3742" s="336" t="s">
        <v>8588</v>
      </c>
      <c r="Y3742" s="336" t="s">
        <v>4757</v>
      </c>
    </row>
    <row r="3743" spans="22:25" x14ac:dyDescent="0.25">
      <c r="V3743" s="336" t="s">
        <v>415</v>
      </c>
      <c r="W3743" s="336">
        <v>51</v>
      </c>
      <c r="X3743" s="336" t="s">
        <v>8589</v>
      </c>
      <c r="Y3743" s="336" t="s">
        <v>4757</v>
      </c>
    </row>
    <row r="3744" spans="22:25" x14ac:dyDescent="0.25">
      <c r="V3744" s="336" t="s">
        <v>415</v>
      </c>
      <c r="W3744" s="336">
        <v>52</v>
      </c>
      <c r="X3744" s="336" t="s">
        <v>8590</v>
      </c>
      <c r="Y3744" s="336" t="s">
        <v>4757</v>
      </c>
    </row>
    <row r="3745" spans="22:25" x14ac:dyDescent="0.25">
      <c r="V3745" s="336" t="s">
        <v>415</v>
      </c>
      <c r="W3745" s="336">
        <v>53</v>
      </c>
      <c r="X3745" s="336" t="s">
        <v>8591</v>
      </c>
      <c r="Y3745" s="336" t="s">
        <v>4757</v>
      </c>
    </row>
    <row r="3746" spans="22:25" x14ac:dyDescent="0.25">
      <c r="V3746" s="336" t="s">
        <v>415</v>
      </c>
      <c r="W3746" s="336">
        <v>54</v>
      </c>
      <c r="X3746" s="336" t="s">
        <v>8592</v>
      </c>
      <c r="Y3746" s="336" t="s">
        <v>4757</v>
      </c>
    </row>
    <row r="3747" spans="22:25" x14ac:dyDescent="0.25">
      <c r="V3747" s="336" t="s">
        <v>415</v>
      </c>
      <c r="W3747" s="336">
        <v>55</v>
      </c>
      <c r="X3747" s="336" t="s">
        <v>8593</v>
      </c>
      <c r="Y3747" s="336" t="s">
        <v>4757</v>
      </c>
    </row>
    <row r="3748" spans="22:25" x14ac:dyDescent="0.25">
      <c r="V3748" s="336" t="s">
        <v>415</v>
      </c>
      <c r="W3748" s="336">
        <v>56</v>
      </c>
      <c r="X3748" s="336" t="s">
        <v>8594</v>
      </c>
      <c r="Y3748" s="336" t="s">
        <v>4757</v>
      </c>
    </row>
    <row r="3749" spans="22:25" x14ac:dyDescent="0.25">
      <c r="V3749" s="336" t="s">
        <v>415</v>
      </c>
      <c r="W3749" s="336">
        <v>57</v>
      </c>
      <c r="X3749" s="336" t="s">
        <v>8595</v>
      </c>
      <c r="Y3749" s="336" t="s">
        <v>4757</v>
      </c>
    </row>
    <row r="3750" spans="22:25" x14ac:dyDescent="0.25">
      <c r="V3750" s="336" t="s">
        <v>415</v>
      </c>
      <c r="W3750" s="336">
        <v>58</v>
      </c>
      <c r="X3750" s="336" t="s">
        <v>8596</v>
      </c>
      <c r="Y3750" s="336" t="s">
        <v>4757</v>
      </c>
    </row>
    <row r="3751" spans="22:25" x14ac:dyDescent="0.25">
      <c r="V3751" s="336" t="s">
        <v>415</v>
      </c>
      <c r="W3751" s="336">
        <v>59</v>
      </c>
      <c r="X3751" s="336" t="s">
        <v>8597</v>
      </c>
      <c r="Y3751" s="336" t="s">
        <v>4757</v>
      </c>
    </row>
    <row r="3752" spans="22:25" x14ac:dyDescent="0.25">
      <c r="V3752" s="336" t="s">
        <v>415</v>
      </c>
      <c r="W3752" s="336">
        <v>60</v>
      </c>
      <c r="X3752" s="336" t="s">
        <v>8598</v>
      </c>
      <c r="Y3752" s="336" t="s">
        <v>4757</v>
      </c>
    </row>
    <row r="3753" spans="22:25" x14ac:dyDescent="0.25">
      <c r="V3753" s="336" t="s">
        <v>415</v>
      </c>
      <c r="W3753" s="336">
        <v>61</v>
      </c>
      <c r="X3753" s="336" t="s">
        <v>8599</v>
      </c>
      <c r="Y3753" s="336" t="s">
        <v>4757</v>
      </c>
    </row>
    <row r="3754" spans="22:25" x14ac:dyDescent="0.25">
      <c r="V3754" s="336" t="s">
        <v>415</v>
      </c>
      <c r="W3754" s="336">
        <v>62</v>
      </c>
      <c r="X3754" s="336" t="s">
        <v>8600</v>
      </c>
      <c r="Y3754" s="336" t="s">
        <v>4757</v>
      </c>
    </row>
    <row r="3755" spans="22:25" x14ac:dyDescent="0.25">
      <c r="V3755" s="336" t="s">
        <v>415</v>
      </c>
      <c r="W3755" s="336">
        <v>63</v>
      </c>
      <c r="X3755" s="336" t="s">
        <v>8601</v>
      </c>
      <c r="Y3755" s="336" t="s">
        <v>4757</v>
      </c>
    </row>
    <row r="3756" spans="22:25" x14ac:dyDescent="0.25">
      <c r="V3756" s="336" t="s">
        <v>415</v>
      </c>
      <c r="W3756" s="336">
        <v>64</v>
      </c>
      <c r="X3756" s="336" t="s">
        <v>8602</v>
      </c>
      <c r="Y3756" s="336" t="s">
        <v>4757</v>
      </c>
    </row>
    <row r="3757" spans="22:25" x14ac:dyDescent="0.25">
      <c r="V3757" s="336" t="s">
        <v>415</v>
      </c>
      <c r="W3757" s="336">
        <v>65</v>
      </c>
      <c r="X3757" s="336" t="s">
        <v>8603</v>
      </c>
      <c r="Y3757" s="336" t="s">
        <v>4757</v>
      </c>
    </row>
    <row r="3758" spans="22:25" x14ac:dyDescent="0.25">
      <c r="V3758" s="336" t="s">
        <v>415</v>
      </c>
      <c r="W3758" s="336">
        <v>66</v>
      </c>
      <c r="X3758" s="336" t="s">
        <v>8604</v>
      </c>
      <c r="Y3758" s="336" t="s">
        <v>4757</v>
      </c>
    </row>
    <row r="3759" spans="22:25" x14ac:dyDescent="0.25">
      <c r="V3759" s="336" t="s">
        <v>415</v>
      </c>
      <c r="W3759" s="336">
        <v>67</v>
      </c>
      <c r="X3759" s="336" t="s">
        <v>8605</v>
      </c>
      <c r="Y3759" s="336" t="s">
        <v>4757</v>
      </c>
    </row>
    <row r="3760" spans="22:25" x14ac:dyDescent="0.25">
      <c r="V3760" s="336" t="s">
        <v>415</v>
      </c>
      <c r="W3760" s="336">
        <v>68</v>
      </c>
      <c r="X3760" s="336" t="s">
        <v>8606</v>
      </c>
      <c r="Y3760" s="336" t="s">
        <v>4757</v>
      </c>
    </row>
    <row r="3761" spans="22:25" x14ac:dyDescent="0.25">
      <c r="V3761" s="336" t="s">
        <v>415</v>
      </c>
      <c r="W3761" s="336">
        <v>69</v>
      </c>
      <c r="X3761" s="336" t="s">
        <v>8607</v>
      </c>
      <c r="Y3761" s="336" t="s">
        <v>4757</v>
      </c>
    </row>
    <row r="3762" spans="22:25" x14ac:dyDescent="0.25">
      <c r="V3762" s="336" t="s">
        <v>415</v>
      </c>
      <c r="W3762" s="336">
        <v>70</v>
      </c>
      <c r="X3762" s="336" t="s">
        <v>8608</v>
      </c>
      <c r="Y3762" s="336" t="s">
        <v>4757</v>
      </c>
    </row>
    <row r="3763" spans="22:25" x14ac:dyDescent="0.25">
      <c r="V3763" s="336" t="s">
        <v>415</v>
      </c>
      <c r="W3763" s="336">
        <v>71</v>
      </c>
      <c r="X3763" s="336" t="s">
        <v>8609</v>
      </c>
      <c r="Y3763" s="336" t="s">
        <v>4757</v>
      </c>
    </row>
    <row r="3764" spans="22:25" x14ac:dyDescent="0.25">
      <c r="V3764" s="336" t="s">
        <v>415</v>
      </c>
      <c r="W3764" s="336">
        <v>72</v>
      </c>
      <c r="X3764" s="336" t="s">
        <v>8610</v>
      </c>
      <c r="Y3764" s="336" t="s">
        <v>4757</v>
      </c>
    </row>
    <row r="3765" spans="22:25" x14ac:dyDescent="0.25">
      <c r="V3765" s="336" t="s">
        <v>415</v>
      </c>
      <c r="W3765" s="336">
        <v>73</v>
      </c>
      <c r="X3765" s="336" t="s">
        <v>8611</v>
      </c>
      <c r="Y3765" s="336" t="s">
        <v>4757</v>
      </c>
    </row>
    <row r="3766" spans="22:25" x14ac:dyDescent="0.25">
      <c r="V3766" s="336" t="s">
        <v>415</v>
      </c>
      <c r="W3766" s="336">
        <v>74</v>
      </c>
      <c r="X3766" s="336" t="s">
        <v>8612</v>
      </c>
      <c r="Y3766" s="336" t="s">
        <v>4757</v>
      </c>
    </row>
    <row r="3767" spans="22:25" x14ac:dyDescent="0.25">
      <c r="V3767" s="336" t="s">
        <v>415</v>
      </c>
      <c r="W3767" s="336">
        <v>75</v>
      </c>
      <c r="X3767" s="336" t="s">
        <v>8613</v>
      </c>
      <c r="Y3767" s="336" t="s">
        <v>4757</v>
      </c>
    </row>
    <row r="3768" spans="22:25" x14ac:dyDescent="0.25">
      <c r="V3768" s="336" t="s">
        <v>415</v>
      </c>
      <c r="W3768" s="336">
        <v>76</v>
      </c>
      <c r="X3768" s="336" t="s">
        <v>8614</v>
      </c>
      <c r="Y3768" s="336" t="s">
        <v>4757</v>
      </c>
    </row>
    <row r="3769" spans="22:25" x14ac:dyDescent="0.25">
      <c r="V3769" s="336" t="s">
        <v>415</v>
      </c>
      <c r="W3769" s="336">
        <v>77</v>
      </c>
      <c r="X3769" s="336" t="s">
        <v>8615</v>
      </c>
      <c r="Y3769" s="336" t="s">
        <v>4757</v>
      </c>
    </row>
    <row r="3770" spans="22:25" x14ac:dyDescent="0.25">
      <c r="V3770" s="336" t="s">
        <v>415</v>
      </c>
      <c r="W3770" s="336">
        <v>78</v>
      </c>
      <c r="X3770" s="336" t="s">
        <v>8616</v>
      </c>
      <c r="Y3770" s="336" t="s">
        <v>4757</v>
      </c>
    </row>
    <row r="3771" spans="22:25" x14ac:dyDescent="0.25">
      <c r="V3771" s="336" t="s">
        <v>415</v>
      </c>
      <c r="W3771" s="336">
        <v>79</v>
      </c>
      <c r="X3771" s="336" t="s">
        <v>8617</v>
      </c>
      <c r="Y3771" s="336" t="s">
        <v>4757</v>
      </c>
    </row>
    <row r="3772" spans="22:25" x14ac:dyDescent="0.25">
      <c r="V3772" s="336" t="s">
        <v>415</v>
      </c>
      <c r="W3772" s="336">
        <v>80</v>
      </c>
      <c r="X3772" s="336" t="s">
        <v>8618</v>
      </c>
      <c r="Y3772" s="336" t="s">
        <v>4757</v>
      </c>
    </row>
    <row r="3773" spans="22:25" x14ac:dyDescent="0.25">
      <c r="V3773" s="336" t="s">
        <v>415</v>
      </c>
      <c r="W3773" s="336">
        <v>81</v>
      </c>
      <c r="X3773" s="336" t="s">
        <v>8619</v>
      </c>
      <c r="Y3773" s="336" t="s">
        <v>4757</v>
      </c>
    </row>
    <row r="3774" spans="22:25" x14ac:dyDescent="0.25">
      <c r="V3774" s="336" t="s">
        <v>415</v>
      </c>
      <c r="W3774" s="336">
        <v>82</v>
      </c>
      <c r="X3774" s="336" t="s">
        <v>8620</v>
      </c>
      <c r="Y3774" s="336" t="s">
        <v>4757</v>
      </c>
    </row>
    <row r="3775" spans="22:25" x14ac:dyDescent="0.25">
      <c r="V3775" s="336" t="s">
        <v>415</v>
      </c>
      <c r="W3775" s="336">
        <v>83</v>
      </c>
      <c r="X3775" s="336" t="s">
        <v>8621</v>
      </c>
      <c r="Y3775" s="336" t="s">
        <v>4757</v>
      </c>
    </row>
    <row r="3776" spans="22:25" x14ac:dyDescent="0.25">
      <c r="V3776" s="336" t="s">
        <v>415</v>
      </c>
      <c r="W3776" s="336">
        <v>84</v>
      </c>
      <c r="X3776" s="336" t="s">
        <v>8622</v>
      </c>
      <c r="Y3776" s="336" t="s">
        <v>4757</v>
      </c>
    </row>
    <row r="3777" spans="22:25" x14ac:dyDescent="0.25">
      <c r="V3777" s="336" t="s">
        <v>415</v>
      </c>
      <c r="W3777" s="336">
        <v>85</v>
      </c>
      <c r="X3777" s="336" t="s">
        <v>8623</v>
      </c>
      <c r="Y3777" s="336" t="s">
        <v>4757</v>
      </c>
    </row>
    <row r="3778" spans="22:25" x14ac:dyDescent="0.25">
      <c r="V3778" s="336" t="s">
        <v>415</v>
      </c>
      <c r="W3778" s="336">
        <v>86</v>
      </c>
      <c r="X3778" s="336" t="s">
        <v>8624</v>
      </c>
      <c r="Y3778" s="336" t="s">
        <v>4757</v>
      </c>
    </row>
    <row r="3779" spans="22:25" x14ac:dyDescent="0.25">
      <c r="V3779" s="336" t="s">
        <v>415</v>
      </c>
      <c r="W3779" s="336">
        <v>87</v>
      </c>
      <c r="X3779" s="336" t="s">
        <v>8625</v>
      </c>
      <c r="Y3779" s="336" t="s">
        <v>4757</v>
      </c>
    </row>
    <row r="3780" spans="22:25" x14ac:dyDescent="0.25">
      <c r="V3780" s="336" t="s">
        <v>415</v>
      </c>
      <c r="W3780" s="336">
        <v>88</v>
      </c>
      <c r="X3780" s="336" t="s">
        <v>8626</v>
      </c>
      <c r="Y3780" s="336" t="s">
        <v>4757</v>
      </c>
    </row>
    <row r="3781" spans="22:25" x14ac:dyDescent="0.25">
      <c r="V3781" s="336" t="s">
        <v>415</v>
      </c>
      <c r="W3781" s="336">
        <v>89</v>
      </c>
      <c r="X3781" s="336" t="s">
        <v>8627</v>
      </c>
      <c r="Y3781" s="336" t="s">
        <v>4757</v>
      </c>
    </row>
    <row r="3782" spans="22:25" x14ac:dyDescent="0.25">
      <c r="V3782" s="336" t="s">
        <v>415</v>
      </c>
      <c r="W3782" s="336">
        <v>90</v>
      </c>
      <c r="X3782" s="336" t="s">
        <v>8628</v>
      </c>
      <c r="Y3782" s="336" t="s">
        <v>4757</v>
      </c>
    </row>
    <row r="3783" spans="22:25" x14ac:dyDescent="0.25">
      <c r="V3783" s="336" t="s">
        <v>415</v>
      </c>
      <c r="W3783" s="336">
        <v>91</v>
      </c>
      <c r="X3783" s="336" t="s">
        <v>8629</v>
      </c>
      <c r="Y3783" s="336" t="s">
        <v>4757</v>
      </c>
    </row>
    <row r="3784" spans="22:25" x14ac:dyDescent="0.25">
      <c r="V3784" s="336" t="s">
        <v>415</v>
      </c>
      <c r="W3784" s="336">
        <v>92</v>
      </c>
      <c r="X3784" s="336" t="s">
        <v>8630</v>
      </c>
      <c r="Y3784" s="336" t="s">
        <v>4757</v>
      </c>
    </row>
    <row r="3785" spans="22:25" x14ac:dyDescent="0.25">
      <c r="V3785" s="336" t="s">
        <v>415</v>
      </c>
      <c r="W3785" s="336">
        <v>93</v>
      </c>
      <c r="X3785" s="336" t="s">
        <v>8631</v>
      </c>
      <c r="Y3785" s="336" t="s">
        <v>4757</v>
      </c>
    </row>
    <row r="3786" spans="22:25" x14ac:dyDescent="0.25">
      <c r="V3786" s="336" t="s">
        <v>415</v>
      </c>
      <c r="W3786" s="336">
        <v>94</v>
      </c>
      <c r="X3786" s="336" t="s">
        <v>8632</v>
      </c>
      <c r="Y3786" s="336" t="s">
        <v>4757</v>
      </c>
    </row>
    <row r="3787" spans="22:25" x14ac:dyDescent="0.25">
      <c r="V3787" s="336" t="s">
        <v>415</v>
      </c>
      <c r="W3787" s="336">
        <v>95</v>
      </c>
      <c r="X3787" s="336" t="s">
        <v>8633</v>
      </c>
      <c r="Y3787" s="336" t="s">
        <v>4757</v>
      </c>
    </row>
    <row r="3788" spans="22:25" x14ac:dyDescent="0.25">
      <c r="V3788" s="336" t="s">
        <v>415</v>
      </c>
      <c r="W3788" s="336">
        <v>96</v>
      </c>
      <c r="X3788" s="336" t="s">
        <v>8634</v>
      </c>
      <c r="Y3788" s="336" t="s">
        <v>4757</v>
      </c>
    </row>
    <row r="3789" spans="22:25" x14ac:dyDescent="0.25">
      <c r="V3789" s="336" t="s">
        <v>415</v>
      </c>
      <c r="W3789" s="336">
        <v>97</v>
      </c>
      <c r="X3789" s="336" t="s">
        <v>8635</v>
      </c>
      <c r="Y3789" s="336" t="s">
        <v>4757</v>
      </c>
    </row>
    <row r="3790" spans="22:25" x14ac:dyDescent="0.25">
      <c r="V3790" s="336" t="s">
        <v>415</v>
      </c>
      <c r="W3790" s="336">
        <v>98</v>
      </c>
      <c r="X3790" s="336" t="s">
        <v>8636</v>
      </c>
      <c r="Y3790" s="336" t="s">
        <v>4757</v>
      </c>
    </row>
    <row r="3791" spans="22:25" x14ac:dyDescent="0.25">
      <c r="V3791" s="336" t="s">
        <v>415</v>
      </c>
      <c r="W3791" s="336">
        <v>99</v>
      </c>
      <c r="X3791" s="336" t="s">
        <v>8637</v>
      </c>
      <c r="Y3791" s="336" t="s">
        <v>4757</v>
      </c>
    </row>
    <row r="3792" spans="22:25" x14ac:dyDescent="0.25">
      <c r="V3792" s="336" t="s">
        <v>415</v>
      </c>
      <c r="W3792" s="336">
        <v>100</v>
      </c>
      <c r="X3792" s="336" t="s">
        <v>8638</v>
      </c>
      <c r="Y3792" s="336" t="s">
        <v>4757</v>
      </c>
    </row>
    <row r="3793" spans="22:25" x14ac:dyDescent="0.25">
      <c r="V3793" s="336" t="s">
        <v>415</v>
      </c>
      <c r="W3793" s="336">
        <v>101</v>
      </c>
      <c r="X3793" s="336" t="s">
        <v>8639</v>
      </c>
      <c r="Y3793" s="336" t="s">
        <v>4757</v>
      </c>
    </row>
    <row r="3794" spans="22:25" x14ac:dyDescent="0.25">
      <c r="V3794" s="336" t="s">
        <v>415</v>
      </c>
      <c r="W3794" s="336">
        <v>102</v>
      </c>
      <c r="X3794" s="336" t="s">
        <v>8640</v>
      </c>
      <c r="Y3794" s="336" t="s">
        <v>4757</v>
      </c>
    </row>
    <row r="3795" spans="22:25" x14ac:dyDescent="0.25">
      <c r="V3795" s="336" t="s">
        <v>415</v>
      </c>
      <c r="W3795" s="336">
        <v>103</v>
      </c>
      <c r="X3795" s="336" t="s">
        <v>8641</v>
      </c>
      <c r="Y3795" s="336" t="s">
        <v>4757</v>
      </c>
    </row>
    <row r="3796" spans="22:25" x14ac:dyDescent="0.25">
      <c r="V3796" s="336" t="s">
        <v>415</v>
      </c>
      <c r="W3796" s="336">
        <v>104</v>
      </c>
      <c r="X3796" s="336" t="s">
        <v>8642</v>
      </c>
      <c r="Y3796" s="336" t="s">
        <v>4757</v>
      </c>
    </row>
    <row r="3797" spans="22:25" x14ac:dyDescent="0.25">
      <c r="V3797" s="336" t="s">
        <v>415</v>
      </c>
      <c r="W3797" s="336">
        <v>105</v>
      </c>
      <c r="X3797" s="336" t="s">
        <v>8643</v>
      </c>
      <c r="Y3797" s="336" t="s">
        <v>4757</v>
      </c>
    </row>
    <row r="3798" spans="22:25" x14ac:dyDescent="0.25">
      <c r="V3798" s="336" t="s">
        <v>415</v>
      </c>
      <c r="W3798" s="336">
        <v>106</v>
      </c>
      <c r="X3798" s="336" t="s">
        <v>8644</v>
      </c>
      <c r="Y3798" s="336" t="s">
        <v>4757</v>
      </c>
    </row>
    <row r="3799" spans="22:25" x14ac:dyDescent="0.25">
      <c r="V3799" s="336" t="s">
        <v>415</v>
      </c>
      <c r="W3799" s="336">
        <v>107</v>
      </c>
      <c r="X3799" s="336" t="s">
        <v>8645</v>
      </c>
      <c r="Y3799" s="336" t="s">
        <v>4757</v>
      </c>
    </row>
    <row r="3800" spans="22:25" x14ac:dyDescent="0.25">
      <c r="V3800" s="336" t="s">
        <v>415</v>
      </c>
      <c r="W3800" s="336">
        <v>108</v>
      </c>
      <c r="X3800" s="336" t="s">
        <v>8646</v>
      </c>
      <c r="Y3800" s="336" t="s">
        <v>4757</v>
      </c>
    </row>
    <row r="3801" spans="22:25" x14ac:dyDescent="0.25">
      <c r="V3801" s="336" t="s">
        <v>415</v>
      </c>
      <c r="W3801" s="336">
        <v>109</v>
      </c>
      <c r="X3801" s="336" t="s">
        <v>8647</v>
      </c>
      <c r="Y3801" s="336" t="s">
        <v>4757</v>
      </c>
    </row>
    <row r="3802" spans="22:25" x14ac:dyDescent="0.25">
      <c r="V3802" s="336" t="s">
        <v>415</v>
      </c>
      <c r="W3802" s="336">
        <v>110</v>
      </c>
      <c r="X3802" s="336" t="s">
        <v>8648</v>
      </c>
      <c r="Y3802" s="336" t="s">
        <v>4757</v>
      </c>
    </row>
    <row r="3803" spans="22:25" x14ac:dyDescent="0.25">
      <c r="V3803" s="336" t="s">
        <v>415</v>
      </c>
      <c r="W3803" s="336">
        <v>111</v>
      </c>
      <c r="X3803" s="336" t="s">
        <v>8649</v>
      </c>
      <c r="Y3803" s="336" t="s">
        <v>4757</v>
      </c>
    </row>
    <row r="3804" spans="22:25" x14ac:dyDescent="0.25">
      <c r="V3804" s="336" t="s">
        <v>415</v>
      </c>
      <c r="W3804" s="336">
        <v>112</v>
      </c>
      <c r="X3804" s="336" t="s">
        <v>8650</v>
      </c>
      <c r="Y3804" s="336" t="s">
        <v>4757</v>
      </c>
    </row>
    <row r="3805" spans="22:25" x14ac:dyDescent="0.25">
      <c r="V3805" s="336" t="s">
        <v>415</v>
      </c>
      <c r="W3805" s="336">
        <v>113</v>
      </c>
      <c r="X3805" s="336" t="s">
        <v>8651</v>
      </c>
      <c r="Y3805" s="336" t="s">
        <v>4757</v>
      </c>
    </row>
    <row r="3806" spans="22:25" x14ac:dyDescent="0.25">
      <c r="V3806" s="336" t="s">
        <v>415</v>
      </c>
      <c r="W3806" s="336">
        <v>114</v>
      </c>
      <c r="X3806" s="336" t="s">
        <v>8652</v>
      </c>
      <c r="Y3806" s="336" t="s">
        <v>4757</v>
      </c>
    </row>
    <row r="3807" spans="22:25" x14ac:dyDescent="0.25">
      <c r="V3807" s="336" t="s">
        <v>415</v>
      </c>
      <c r="W3807" s="336">
        <v>115</v>
      </c>
      <c r="X3807" s="336" t="s">
        <v>8653</v>
      </c>
      <c r="Y3807" s="336" t="s">
        <v>4757</v>
      </c>
    </row>
    <row r="3808" spans="22:25" x14ac:dyDescent="0.25">
      <c r="V3808" s="336" t="s">
        <v>415</v>
      </c>
      <c r="W3808" s="336">
        <v>116</v>
      </c>
      <c r="X3808" s="336" t="s">
        <v>8654</v>
      </c>
      <c r="Y3808" s="336" t="s">
        <v>4757</v>
      </c>
    </row>
    <row r="3809" spans="22:25" x14ac:dyDescent="0.25">
      <c r="V3809" s="336" t="s">
        <v>415</v>
      </c>
      <c r="W3809" s="336">
        <v>117</v>
      </c>
      <c r="X3809" s="336" t="s">
        <v>8655</v>
      </c>
      <c r="Y3809" s="336" t="s">
        <v>4757</v>
      </c>
    </row>
    <row r="3810" spans="22:25" x14ac:dyDescent="0.25">
      <c r="V3810" s="336" t="s">
        <v>415</v>
      </c>
      <c r="W3810" s="336">
        <v>118</v>
      </c>
      <c r="X3810" s="336" t="s">
        <v>8656</v>
      </c>
      <c r="Y3810" s="336" t="s">
        <v>4757</v>
      </c>
    </row>
    <row r="3811" spans="22:25" x14ac:dyDescent="0.25">
      <c r="V3811" s="336" t="s">
        <v>415</v>
      </c>
      <c r="W3811" s="336">
        <v>119</v>
      </c>
      <c r="X3811" s="336" t="s">
        <v>8657</v>
      </c>
      <c r="Y3811" s="336" t="s">
        <v>4757</v>
      </c>
    </row>
    <row r="3812" spans="22:25" x14ac:dyDescent="0.25">
      <c r="V3812" s="336" t="s">
        <v>415</v>
      </c>
      <c r="W3812" s="336">
        <v>120</v>
      </c>
      <c r="X3812" s="336" t="s">
        <v>8658</v>
      </c>
      <c r="Y3812" s="336" t="s">
        <v>4757</v>
      </c>
    </row>
    <row r="3813" spans="22:25" x14ac:dyDescent="0.25">
      <c r="V3813" s="336" t="s">
        <v>415</v>
      </c>
      <c r="W3813" s="336">
        <v>121</v>
      </c>
      <c r="X3813" s="336" t="s">
        <v>8659</v>
      </c>
      <c r="Y3813" s="336" t="s">
        <v>4757</v>
      </c>
    </row>
    <row r="3814" spans="22:25" x14ac:dyDescent="0.25">
      <c r="V3814" s="336" t="s">
        <v>415</v>
      </c>
      <c r="W3814" s="336">
        <v>122</v>
      </c>
      <c r="X3814" s="336" t="s">
        <v>8660</v>
      </c>
      <c r="Y3814" s="336" t="s">
        <v>4757</v>
      </c>
    </row>
    <row r="3815" spans="22:25" x14ac:dyDescent="0.25">
      <c r="V3815" s="336" t="s">
        <v>415</v>
      </c>
      <c r="W3815" s="336">
        <v>123</v>
      </c>
      <c r="X3815" s="336" t="s">
        <v>8661</v>
      </c>
      <c r="Y3815" s="336" t="s">
        <v>4757</v>
      </c>
    </row>
    <row r="3816" spans="22:25" x14ac:dyDescent="0.25">
      <c r="V3816" s="336" t="s">
        <v>415</v>
      </c>
      <c r="W3816" s="336">
        <v>124</v>
      </c>
      <c r="X3816" s="336" t="s">
        <v>8662</v>
      </c>
      <c r="Y3816" s="336" t="s">
        <v>4757</v>
      </c>
    </row>
    <row r="3817" spans="22:25" x14ac:dyDescent="0.25">
      <c r="V3817" s="336" t="s">
        <v>415</v>
      </c>
      <c r="W3817" s="336">
        <v>125</v>
      </c>
      <c r="X3817" s="336" t="s">
        <v>8663</v>
      </c>
      <c r="Y3817" s="336" t="s">
        <v>4757</v>
      </c>
    </row>
    <row r="3818" spans="22:25" x14ac:dyDescent="0.25">
      <c r="V3818" s="336" t="s">
        <v>415</v>
      </c>
      <c r="W3818" s="336">
        <v>126</v>
      </c>
      <c r="X3818" s="336" t="s">
        <v>8664</v>
      </c>
      <c r="Y3818" s="336" t="s">
        <v>4757</v>
      </c>
    </row>
    <row r="3819" spans="22:25" x14ac:dyDescent="0.25">
      <c r="V3819" s="336" t="s">
        <v>415</v>
      </c>
      <c r="W3819" s="336">
        <v>127</v>
      </c>
      <c r="X3819" s="336" t="s">
        <v>8665</v>
      </c>
      <c r="Y3819" s="336" t="s">
        <v>4757</v>
      </c>
    </row>
    <row r="3820" spans="22:25" x14ac:dyDescent="0.25">
      <c r="V3820" s="336" t="s">
        <v>415</v>
      </c>
      <c r="W3820" s="336">
        <v>128</v>
      </c>
      <c r="X3820" s="336" t="s">
        <v>8666</v>
      </c>
      <c r="Y3820" s="336" t="s">
        <v>4757</v>
      </c>
    </row>
    <row r="3821" spans="22:25" x14ac:dyDescent="0.25">
      <c r="V3821" s="336" t="s">
        <v>415</v>
      </c>
      <c r="W3821" s="336">
        <v>129</v>
      </c>
      <c r="X3821" s="336" t="s">
        <v>8667</v>
      </c>
      <c r="Y3821" s="336" t="s">
        <v>4757</v>
      </c>
    </row>
    <row r="3822" spans="22:25" x14ac:dyDescent="0.25">
      <c r="V3822" s="336" t="s">
        <v>415</v>
      </c>
      <c r="W3822" s="336">
        <v>130</v>
      </c>
      <c r="X3822" s="336" t="s">
        <v>8668</v>
      </c>
      <c r="Y3822" s="336" t="s">
        <v>4757</v>
      </c>
    </row>
    <row r="3823" spans="22:25" x14ac:dyDescent="0.25">
      <c r="V3823" s="336" t="s">
        <v>415</v>
      </c>
      <c r="W3823" s="336">
        <v>131</v>
      </c>
      <c r="X3823" s="336" t="s">
        <v>8669</v>
      </c>
      <c r="Y3823" s="336" t="s">
        <v>4757</v>
      </c>
    </row>
    <row r="3824" spans="22:25" x14ac:dyDescent="0.25">
      <c r="V3824" s="336" t="s">
        <v>415</v>
      </c>
      <c r="W3824" s="336">
        <v>132</v>
      </c>
      <c r="X3824" s="336" t="s">
        <v>8670</v>
      </c>
      <c r="Y3824" s="336" t="s">
        <v>4757</v>
      </c>
    </row>
    <row r="3825" spans="22:25" x14ac:dyDescent="0.25">
      <c r="V3825" s="336" t="s">
        <v>415</v>
      </c>
      <c r="W3825" s="336">
        <v>133</v>
      </c>
      <c r="X3825" s="336" t="s">
        <v>8671</v>
      </c>
      <c r="Y3825" s="336" t="s">
        <v>4757</v>
      </c>
    </row>
    <row r="3826" spans="22:25" x14ac:dyDescent="0.25">
      <c r="V3826" s="336" t="s">
        <v>415</v>
      </c>
      <c r="W3826" s="336">
        <v>134</v>
      </c>
      <c r="X3826" s="336" t="s">
        <v>8672</v>
      </c>
      <c r="Y3826" s="336" t="s">
        <v>4757</v>
      </c>
    </row>
    <row r="3827" spans="22:25" x14ac:dyDescent="0.25">
      <c r="V3827" s="336" t="s">
        <v>415</v>
      </c>
      <c r="W3827" s="336">
        <v>135</v>
      </c>
      <c r="X3827" s="336" t="s">
        <v>8673</v>
      </c>
      <c r="Y3827" s="336" t="s">
        <v>4757</v>
      </c>
    </row>
    <row r="3828" spans="22:25" x14ac:dyDescent="0.25">
      <c r="V3828" s="336" t="s">
        <v>415</v>
      </c>
      <c r="W3828" s="336">
        <v>136</v>
      </c>
      <c r="X3828" s="336" t="s">
        <v>8674</v>
      </c>
      <c r="Y3828" s="336" t="s">
        <v>4757</v>
      </c>
    </row>
    <row r="3829" spans="22:25" x14ac:dyDescent="0.25">
      <c r="V3829" s="336" t="s">
        <v>415</v>
      </c>
      <c r="W3829" s="336">
        <v>137</v>
      </c>
      <c r="X3829" s="336" t="s">
        <v>8675</v>
      </c>
      <c r="Y3829" s="336" t="s">
        <v>4757</v>
      </c>
    </row>
    <row r="3830" spans="22:25" x14ac:dyDescent="0.25">
      <c r="V3830" s="336" t="s">
        <v>415</v>
      </c>
      <c r="W3830" s="336">
        <v>138</v>
      </c>
      <c r="X3830" s="336" t="s">
        <v>8676</v>
      </c>
      <c r="Y3830" s="336" t="s">
        <v>4757</v>
      </c>
    </row>
    <row r="3831" spans="22:25" x14ac:dyDescent="0.25">
      <c r="V3831" s="336" t="s">
        <v>415</v>
      </c>
      <c r="W3831" s="336">
        <v>139</v>
      </c>
      <c r="X3831" s="336" t="s">
        <v>8677</v>
      </c>
      <c r="Y3831" s="336" t="s">
        <v>4757</v>
      </c>
    </row>
    <row r="3832" spans="22:25" x14ac:dyDescent="0.25">
      <c r="V3832" s="336" t="s">
        <v>415</v>
      </c>
      <c r="W3832" s="336">
        <v>140</v>
      </c>
      <c r="X3832" s="336" t="s">
        <v>8678</v>
      </c>
      <c r="Y3832" s="336" t="s">
        <v>4757</v>
      </c>
    </row>
    <row r="3833" spans="22:25" x14ac:dyDescent="0.25">
      <c r="V3833" s="336" t="s">
        <v>415</v>
      </c>
      <c r="W3833" s="336">
        <v>141</v>
      </c>
      <c r="X3833" s="336" t="s">
        <v>8679</v>
      </c>
      <c r="Y3833" s="336" t="s">
        <v>4757</v>
      </c>
    </row>
    <row r="3834" spans="22:25" x14ac:dyDescent="0.25">
      <c r="V3834" s="336" t="s">
        <v>415</v>
      </c>
      <c r="W3834" s="336">
        <v>142</v>
      </c>
      <c r="X3834" s="336" t="s">
        <v>8680</v>
      </c>
      <c r="Y3834" s="336" t="s">
        <v>4757</v>
      </c>
    </row>
    <row r="3835" spans="22:25" x14ac:dyDescent="0.25">
      <c r="V3835" s="336" t="s">
        <v>415</v>
      </c>
      <c r="W3835" s="336">
        <v>143</v>
      </c>
      <c r="X3835" s="336" t="s">
        <v>8681</v>
      </c>
      <c r="Y3835" s="336" t="s">
        <v>4757</v>
      </c>
    </row>
    <row r="3836" spans="22:25" x14ac:dyDescent="0.25">
      <c r="V3836" s="336" t="s">
        <v>415</v>
      </c>
      <c r="W3836" s="336">
        <v>144</v>
      </c>
      <c r="X3836" s="336" t="s">
        <v>8682</v>
      </c>
      <c r="Y3836" s="336" t="s">
        <v>4757</v>
      </c>
    </row>
    <row r="3837" spans="22:25" x14ac:dyDescent="0.25">
      <c r="V3837" s="336" t="s">
        <v>415</v>
      </c>
      <c r="W3837" s="336">
        <v>146</v>
      </c>
      <c r="X3837" s="336" t="s">
        <v>8683</v>
      </c>
      <c r="Y3837" s="336" t="s">
        <v>4757</v>
      </c>
    </row>
    <row r="3838" spans="22:25" x14ac:dyDescent="0.25">
      <c r="V3838" s="336" t="s">
        <v>415</v>
      </c>
      <c r="W3838" s="336">
        <v>147</v>
      </c>
      <c r="X3838" s="336" t="s">
        <v>8684</v>
      </c>
      <c r="Y3838" s="336" t="s">
        <v>4757</v>
      </c>
    </row>
    <row r="3839" spans="22:25" x14ac:dyDescent="0.25">
      <c r="V3839" s="336" t="s">
        <v>415</v>
      </c>
      <c r="W3839" s="336">
        <v>148</v>
      </c>
      <c r="X3839" s="336" t="s">
        <v>8685</v>
      </c>
      <c r="Y3839" s="336" t="s">
        <v>4757</v>
      </c>
    </row>
    <row r="3840" spans="22:25" x14ac:dyDescent="0.25">
      <c r="V3840" s="336" t="s">
        <v>415</v>
      </c>
      <c r="W3840" s="336">
        <v>149</v>
      </c>
      <c r="X3840" s="336" t="s">
        <v>8686</v>
      </c>
      <c r="Y3840" s="336" t="s">
        <v>4757</v>
      </c>
    </row>
    <row r="3841" spans="22:25" x14ac:dyDescent="0.25">
      <c r="V3841" s="336" t="s">
        <v>415</v>
      </c>
      <c r="W3841" s="336">
        <v>150</v>
      </c>
      <c r="X3841" s="336" t="s">
        <v>8687</v>
      </c>
      <c r="Y3841" s="336" t="s">
        <v>4757</v>
      </c>
    </row>
    <row r="3842" spans="22:25" x14ac:dyDescent="0.25">
      <c r="V3842" s="336" t="s">
        <v>415</v>
      </c>
      <c r="W3842" s="336">
        <v>151</v>
      </c>
      <c r="X3842" s="336" t="s">
        <v>8688</v>
      </c>
      <c r="Y3842" s="336" t="s">
        <v>4757</v>
      </c>
    </row>
    <row r="3843" spans="22:25" x14ac:dyDescent="0.25">
      <c r="V3843" s="336" t="s">
        <v>415</v>
      </c>
      <c r="W3843" s="336">
        <v>152</v>
      </c>
      <c r="X3843" s="336" t="s">
        <v>8689</v>
      </c>
      <c r="Y3843" s="336" t="s">
        <v>4757</v>
      </c>
    </row>
    <row r="3844" spans="22:25" x14ac:dyDescent="0.25">
      <c r="V3844" s="336" t="s">
        <v>415</v>
      </c>
      <c r="W3844" s="336">
        <v>153</v>
      </c>
      <c r="X3844" s="336" t="s">
        <v>8690</v>
      </c>
      <c r="Y3844" s="336" t="s">
        <v>4757</v>
      </c>
    </row>
    <row r="3845" spans="22:25" x14ac:dyDescent="0.25">
      <c r="V3845" s="336" t="s">
        <v>415</v>
      </c>
      <c r="W3845" s="336">
        <v>154</v>
      </c>
      <c r="X3845" s="336" t="s">
        <v>8691</v>
      </c>
      <c r="Y3845" s="336" t="s">
        <v>4757</v>
      </c>
    </row>
    <row r="3846" spans="22:25" x14ac:dyDescent="0.25">
      <c r="V3846" s="336" t="s">
        <v>415</v>
      </c>
      <c r="W3846" s="336">
        <v>155</v>
      </c>
      <c r="X3846" s="336" t="s">
        <v>8692</v>
      </c>
      <c r="Y3846" s="336" t="s">
        <v>4757</v>
      </c>
    </row>
    <row r="3847" spans="22:25" x14ac:dyDescent="0.25">
      <c r="V3847" s="336" t="s">
        <v>415</v>
      </c>
      <c r="W3847" s="336">
        <v>156</v>
      </c>
      <c r="X3847" s="336" t="s">
        <v>8693</v>
      </c>
      <c r="Y3847" s="336" t="s">
        <v>4757</v>
      </c>
    </row>
    <row r="3848" spans="22:25" x14ac:dyDescent="0.25">
      <c r="V3848" s="336" t="s">
        <v>415</v>
      </c>
      <c r="W3848" s="336">
        <v>157</v>
      </c>
      <c r="X3848" s="336" t="s">
        <v>8694</v>
      </c>
      <c r="Y3848" s="336" t="s">
        <v>4757</v>
      </c>
    </row>
    <row r="3849" spans="22:25" x14ac:dyDescent="0.25">
      <c r="V3849" s="336" t="s">
        <v>415</v>
      </c>
      <c r="W3849" s="336">
        <v>158</v>
      </c>
      <c r="X3849" s="336" t="s">
        <v>8695</v>
      </c>
      <c r="Y3849" s="336" t="s">
        <v>4757</v>
      </c>
    </row>
    <row r="3850" spans="22:25" x14ac:dyDescent="0.25">
      <c r="V3850" s="336" t="s">
        <v>415</v>
      </c>
      <c r="W3850" s="336">
        <v>159</v>
      </c>
      <c r="X3850" s="336" t="s">
        <v>8696</v>
      </c>
      <c r="Y3850" s="336" t="s">
        <v>4757</v>
      </c>
    </row>
    <row r="3851" spans="22:25" x14ac:dyDescent="0.25">
      <c r="V3851" s="336" t="s">
        <v>415</v>
      </c>
      <c r="W3851" s="336">
        <v>160</v>
      </c>
      <c r="X3851" s="336" t="s">
        <v>8697</v>
      </c>
      <c r="Y3851" s="336" t="s">
        <v>4757</v>
      </c>
    </row>
    <row r="3852" spans="22:25" x14ac:dyDescent="0.25">
      <c r="V3852" s="336" t="s">
        <v>415</v>
      </c>
      <c r="W3852" s="336">
        <v>161</v>
      </c>
      <c r="X3852" s="336" t="s">
        <v>8698</v>
      </c>
      <c r="Y3852" s="336" t="s">
        <v>4757</v>
      </c>
    </row>
    <row r="3853" spans="22:25" x14ac:dyDescent="0.25">
      <c r="V3853" s="336" t="s">
        <v>415</v>
      </c>
      <c r="W3853" s="336">
        <v>162</v>
      </c>
      <c r="X3853" s="336" t="s">
        <v>8699</v>
      </c>
      <c r="Y3853" s="336" t="s">
        <v>4757</v>
      </c>
    </row>
    <row r="3854" spans="22:25" x14ac:dyDescent="0.25">
      <c r="V3854" s="336" t="s">
        <v>415</v>
      </c>
      <c r="W3854" s="336">
        <v>163</v>
      </c>
      <c r="X3854" s="336" t="s">
        <v>8700</v>
      </c>
      <c r="Y3854" s="336" t="s">
        <v>4757</v>
      </c>
    </row>
    <row r="3855" spans="22:25" x14ac:dyDescent="0.25">
      <c r="V3855" s="336" t="s">
        <v>415</v>
      </c>
      <c r="W3855" s="336">
        <v>164</v>
      </c>
      <c r="X3855" s="336" t="s">
        <v>8701</v>
      </c>
      <c r="Y3855" s="336" t="s">
        <v>4757</v>
      </c>
    </row>
    <row r="3856" spans="22:25" x14ac:dyDescent="0.25">
      <c r="V3856" s="336" t="s">
        <v>415</v>
      </c>
      <c r="W3856" s="336">
        <v>165</v>
      </c>
      <c r="X3856" s="336" t="s">
        <v>8702</v>
      </c>
      <c r="Y3856" s="336" t="s">
        <v>4757</v>
      </c>
    </row>
    <row r="3857" spans="22:25" x14ac:dyDescent="0.25">
      <c r="V3857" s="336" t="s">
        <v>415</v>
      </c>
      <c r="W3857" s="336">
        <v>166</v>
      </c>
      <c r="X3857" s="336" t="s">
        <v>8703</v>
      </c>
      <c r="Y3857" s="336" t="s">
        <v>4757</v>
      </c>
    </row>
    <row r="3858" spans="22:25" x14ac:dyDescent="0.25">
      <c r="V3858" s="336" t="s">
        <v>415</v>
      </c>
      <c r="W3858" s="336">
        <v>167</v>
      </c>
      <c r="X3858" s="336" t="s">
        <v>8704</v>
      </c>
      <c r="Y3858" s="336" t="s">
        <v>4757</v>
      </c>
    </row>
    <row r="3859" spans="22:25" x14ac:dyDescent="0.25">
      <c r="V3859" s="336" t="s">
        <v>415</v>
      </c>
      <c r="W3859" s="336">
        <v>168</v>
      </c>
      <c r="X3859" s="336" t="s">
        <v>8705</v>
      </c>
      <c r="Y3859" s="336" t="s">
        <v>4757</v>
      </c>
    </row>
    <row r="3860" spans="22:25" x14ac:dyDescent="0.25">
      <c r="V3860" s="336" t="s">
        <v>415</v>
      </c>
      <c r="W3860" s="336">
        <v>169</v>
      </c>
      <c r="X3860" s="336" t="s">
        <v>8706</v>
      </c>
      <c r="Y3860" s="336" t="s">
        <v>4757</v>
      </c>
    </row>
    <row r="3861" spans="22:25" x14ac:dyDescent="0.25">
      <c r="V3861" s="336" t="s">
        <v>415</v>
      </c>
      <c r="W3861" s="336">
        <v>170</v>
      </c>
      <c r="X3861" s="336" t="s">
        <v>8707</v>
      </c>
      <c r="Y3861" s="336" t="s">
        <v>4757</v>
      </c>
    </row>
    <row r="3862" spans="22:25" x14ac:dyDescent="0.25">
      <c r="V3862" s="336" t="s">
        <v>415</v>
      </c>
      <c r="W3862" s="336">
        <v>171</v>
      </c>
      <c r="X3862" s="336" t="s">
        <v>8708</v>
      </c>
      <c r="Y3862" s="336" t="s">
        <v>4757</v>
      </c>
    </row>
    <row r="3863" spans="22:25" x14ac:dyDescent="0.25">
      <c r="V3863" s="336" t="s">
        <v>415</v>
      </c>
      <c r="W3863" s="336">
        <v>172</v>
      </c>
      <c r="X3863" s="336" t="s">
        <v>8709</v>
      </c>
      <c r="Y3863" s="336" t="s">
        <v>4757</v>
      </c>
    </row>
    <row r="3864" spans="22:25" x14ac:dyDescent="0.25">
      <c r="V3864" s="336" t="s">
        <v>415</v>
      </c>
      <c r="W3864" s="336">
        <v>173</v>
      </c>
      <c r="X3864" s="336" t="s">
        <v>8710</v>
      </c>
      <c r="Y3864" s="336" t="s">
        <v>4757</v>
      </c>
    </row>
    <row r="3865" spans="22:25" x14ac:dyDescent="0.25">
      <c r="V3865" s="336" t="s">
        <v>415</v>
      </c>
      <c r="W3865" s="336">
        <v>174</v>
      </c>
      <c r="X3865" s="336" t="s">
        <v>8711</v>
      </c>
      <c r="Y3865" s="336" t="s">
        <v>4757</v>
      </c>
    </row>
    <row r="3866" spans="22:25" x14ac:dyDescent="0.25">
      <c r="V3866" s="336" t="s">
        <v>415</v>
      </c>
      <c r="W3866" s="336">
        <v>175</v>
      </c>
      <c r="X3866" s="336" t="s">
        <v>8712</v>
      </c>
      <c r="Y3866" s="336" t="s">
        <v>4757</v>
      </c>
    </row>
    <row r="3867" spans="22:25" x14ac:dyDescent="0.25">
      <c r="V3867" s="336" t="s">
        <v>415</v>
      </c>
      <c r="W3867" s="336">
        <v>176</v>
      </c>
      <c r="X3867" s="336" t="s">
        <v>8713</v>
      </c>
      <c r="Y3867" s="336" t="s">
        <v>4757</v>
      </c>
    </row>
    <row r="3868" spans="22:25" x14ac:dyDescent="0.25">
      <c r="V3868" s="336" t="s">
        <v>415</v>
      </c>
      <c r="W3868" s="336">
        <v>177</v>
      </c>
      <c r="X3868" s="336" t="s">
        <v>8714</v>
      </c>
      <c r="Y3868" s="336" t="s">
        <v>4757</v>
      </c>
    </row>
    <row r="3869" spans="22:25" x14ac:dyDescent="0.25">
      <c r="V3869" s="336" t="s">
        <v>415</v>
      </c>
      <c r="W3869" s="336">
        <v>178</v>
      </c>
      <c r="X3869" s="336" t="s">
        <v>8715</v>
      </c>
      <c r="Y3869" s="336" t="s">
        <v>4757</v>
      </c>
    </row>
    <row r="3870" spans="22:25" x14ac:dyDescent="0.25">
      <c r="V3870" s="336" t="s">
        <v>415</v>
      </c>
      <c r="W3870" s="336">
        <v>179</v>
      </c>
      <c r="X3870" s="336" t="s">
        <v>8716</v>
      </c>
      <c r="Y3870" s="336" t="s">
        <v>4757</v>
      </c>
    </row>
    <row r="3871" spans="22:25" x14ac:dyDescent="0.25">
      <c r="V3871" s="336" t="s">
        <v>415</v>
      </c>
      <c r="W3871" s="336">
        <v>180</v>
      </c>
      <c r="X3871" s="336" t="s">
        <v>8717</v>
      </c>
      <c r="Y3871" s="336" t="s">
        <v>4757</v>
      </c>
    </row>
    <row r="3872" spans="22:25" x14ac:dyDescent="0.25">
      <c r="V3872" s="336" t="s">
        <v>415</v>
      </c>
      <c r="W3872" s="336">
        <v>181</v>
      </c>
      <c r="X3872" s="336" t="s">
        <v>8718</v>
      </c>
      <c r="Y3872" s="336" t="s">
        <v>4757</v>
      </c>
    </row>
    <row r="3873" spans="22:25" x14ac:dyDescent="0.25">
      <c r="V3873" s="336" t="s">
        <v>415</v>
      </c>
      <c r="W3873" s="336">
        <v>182</v>
      </c>
      <c r="X3873" s="336" t="s">
        <v>8719</v>
      </c>
      <c r="Y3873" s="336" t="s">
        <v>4757</v>
      </c>
    </row>
    <row r="3874" spans="22:25" x14ac:dyDescent="0.25">
      <c r="V3874" s="336" t="s">
        <v>415</v>
      </c>
      <c r="W3874" s="336">
        <v>183</v>
      </c>
      <c r="X3874" s="336" t="s">
        <v>8720</v>
      </c>
      <c r="Y3874" s="336" t="s">
        <v>4757</v>
      </c>
    </row>
    <row r="3875" spans="22:25" x14ac:dyDescent="0.25">
      <c r="V3875" s="336" t="s">
        <v>415</v>
      </c>
      <c r="W3875" s="336">
        <v>184</v>
      </c>
      <c r="X3875" s="336" t="s">
        <v>8721</v>
      </c>
      <c r="Y3875" s="336" t="s">
        <v>4757</v>
      </c>
    </row>
    <row r="3876" spans="22:25" x14ac:dyDescent="0.25">
      <c r="V3876" s="336" t="s">
        <v>415</v>
      </c>
      <c r="W3876" s="336">
        <v>185</v>
      </c>
      <c r="X3876" s="336" t="s">
        <v>8722</v>
      </c>
      <c r="Y3876" s="336" t="s">
        <v>4757</v>
      </c>
    </row>
    <row r="3877" spans="22:25" x14ac:dyDescent="0.25">
      <c r="V3877" s="336" t="s">
        <v>415</v>
      </c>
      <c r="W3877" s="336">
        <v>186</v>
      </c>
      <c r="X3877" s="336" t="s">
        <v>8723</v>
      </c>
      <c r="Y3877" s="336" t="s">
        <v>4757</v>
      </c>
    </row>
    <row r="3878" spans="22:25" x14ac:dyDescent="0.25">
      <c r="V3878" s="336" t="s">
        <v>415</v>
      </c>
      <c r="W3878" s="336">
        <v>187</v>
      </c>
      <c r="X3878" s="336" t="s">
        <v>8724</v>
      </c>
      <c r="Y3878" s="336" t="s">
        <v>4757</v>
      </c>
    </row>
    <row r="3879" spans="22:25" x14ac:dyDescent="0.25">
      <c r="V3879" s="336" t="s">
        <v>415</v>
      </c>
      <c r="W3879" s="336">
        <v>188</v>
      </c>
      <c r="X3879" s="336" t="s">
        <v>8725</v>
      </c>
      <c r="Y3879" s="336" t="s">
        <v>4757</v>
      </c>
    </row>
    <row r="3880" spans="22:25" x14ac:dyDescent="0.25">
      <c r="V3880" s="336" t="s">
        <v>415</v>
      </c>
      <c r="W3880" s="336">
        <v>189</v>
      </c>
      <c r="X3880" s="336" t="s">
        <v>8726</v>
      </c>
      <c r="Y3880" s="336" t="s">
        <v>4757</v>
      </c>
    </row>
    <row r="3881" spans="22:25" x14ac:dyDescent="0.25">
      <c r="V3881" s="336" t="s">
        <v>415</v>
      </c>
      <c r="W3881" s="336">
        <v>190</v>
      </c>
      <c r="X3881" s="336" t="s">
        <v>8727</v>
      </c>
      <c r="Y3881" s="336" t="s">
        <v>4757</v>
      </c>
    </row>
    <row r="3882" spans="22:25" x14ac:dyDescent="0.25">
      <c r="V3882" s="336" t="s">
        <v>415</v>
      </c>
      <c r="W3882" s="336">
        <v>191</v>
      </c>
      <c r="X3882" s="336" t="s">
        <v>8728</v>
      </c>
      <c r="Y3882" s="336" t="s">
        <v>4757</v>
      </c>
    </row>
    <row r="3883" spans="22:25" x14ac:dyDescent="0.25">
      <c r="V3883" s="336" t="s">
        <v>415</v>
      </c>
      <c r="W3883" s="336">
        <v>192</v>
      </c>
      <c r="X3883" s="336" t="s">
        <v>8729</v>
      </c>
      <c r="Y3883" s="336" t="s">
        <v>4757</v>
      </c>
    </row>
    <row r="3884" spans="22:25" x14ac:dyDescent="0.25">
      <c r="V3884" s="336" t="s">
        <v>415</v>
      </c>
      <c r="W3884" s="336">
        <v>193</v>
      </c>
      <c r="X3884" s="336" t="s">
        <v>8730</v>
      </c>
      <c r="Y3884" s="336" t="s">
        <v>4757</v>
      </c>
    </row>
    <row r="3885" spans="22:25" x14ac:dyDescent="0.25">
      <c r="V3885" s="336" t="s">
        <v>415</v>
      </c>
      <c r="W3885" s="336">
        <v>194</v>
      </c>
      <c r="X3885" s="336" t="s">
        <v>8731</v>
      </c>
      <c r="Y3885" s="336" t="s">
        <v>4757</v>
      </c>
    </row>
    <row r="3886" spans="22:25" x14ac:dyDescent="0.25">
      <c r="V3886" s="336" t="s">
        <v>415</v>
      </c>
      <c r="W3886" s="336">
        <v>195</v>
      </c>
      <c r="X3886" s="336" t="s">
        <v>8732</v>
      </c>
      <c r="Y3886" s="336" t="s">
        <v>4757</v>
      </c>
    </row>
    <row r="3887" spans="22:25" x14ac:dyDescent="0.25">
      <c r="V3887" s="336" t="s">
        <v>415</v>
      </c>
      <c r="W3887" s="336">
        <v>196</v>
      </c>
      <c r="X3887" s="336" t="s">
        <v>8733</v>
      </c>
      <c r="Y3887" s="336" t="s">
        <v>4757</v>
      </c>
    </row>
    <row r="3888" spans="22:25" x14ac:dyDescent="0.25">
      <c r="V3888" s="336" t="s">
        <v>415</v>
      </c>
      <c r="W3888" s="336">
        <v>197</v>
      </c>
      <c r="X3888" s="336" t="s">
        <v>8734</v>
      </c>
      <c r="Y3888" s="336" t="s">
        <v>4757</v>
      </c>
    </row>
    <row r="3889" spans="22:25" x14ac:dyDescent="0.25">
      <c r="V3889" s="336" t="s">
        <v>415</v>
      </c>
      <c r="W3889" s="336">
        <v>198</v>
      </c>
      <c r="X3889" s="336" t="s">
        <v>8735</v>
      </c>
      <c r="Y3889" s="336" t="s">
        <v>4757</v>
      </c>
    </row>
    <row r="3890" spans="22:25" x14ac:dyDescent="0.25">
      <c r="V3890" s="336" t="s">
        <v>415</v>
      </c>
      <c r="W3890" s="336">
        <v>199</v>
      </c>
      <c r="X3890" s="336" t="s">
        <v>8736</v>
      </c>
      <c r="Y3890" s="336" t="s">
        <v>4757</v>
      </c>
    </row>
    <row r="3891" spans="22:25" x14ac:dyDescent="0.25">
      <c r="V3891" s="336" t="s">
        <v>415</v>
      </c>
      <c r="W3891" s="336">
        <v>200</v>
      </c>
      <c r="X3891" s="336" t="s">
        <v>8737</v>
      </c>
      <c r="Y3891" s="336" t="s">
        <v>4757</v>
      </c>
    </row>
    <row r="3892" spans="22:25" x14ac:dyDescent="0.25">
      <c r="V3892" s="336" t="s">
        <v>415</v>
      </c>
      <c r="W3892" s="336">
        <v>201</v>
      </c>
      <c r="X3892" s="336" t="s">
        <v>8738</v>
      </c>
      <c r="Y3892" s="336" t="s">
        <v>4757</v>
      </c>
    </row>
    <row r="3893" spans="22:25" x14ac:dyDescent="0.25">
      <c r="V3893" s="336" t="s">
        <v>415</v>
      </c>
      <c r="W3893" s="336">
        <v>202</v>
      </c>
      <c r="X3893" s="336" t="s">
        <v>8739</v>
      </c>
      <c r="Y3893" s="336" t="s">
        <v>4757</v>
      </c>
    </row>
    <row r="3894" spans="22:25" x14ac:dyDescent="0.25">
      <c r="V3894" s="336" t="s">
        <v>415</v>
      </c>
      <c r="W3894" s="336">
        <v>203</v>
      </c>
      <c r="X3894" s="336" t="s">
        <v>8740</v>
      </c>
      <c r="Y3894" s="336" t="s">
        <v>4757</v>
      </c>
    </row>
    <row r="3895" spans="22:25" ht="45" x14ac:dyDescent="0.25">
      <c r="V3895" s="336" t="s">
        <v>415</v>
      </c>
      <c r="W3895" s="336">
        <v>204</v>
      </c>
      <c r="X3895" s="340" t="s">
        <v>8741</v>
      </c>
      <c r="Y3895" s="336" t="s">
        <v>4757</v>
      </c>
    </row>
    <row r="3896" spans="22:25" x14ac:dyDescent="0.25">
      <c r="V3896" s="336" t="s">
        <v>415</v>
      </c>
      <c r="W3896" s="336">
        <v>205</v>
      </c>
      <c r="X3896" s="336" t="s">
        <v>8742</v>
      </c>
      <c r="Y3896" s="336" t="s">
        <v>4757</v>
      </c>
    </row>
    <row r="3897" spans="22:25" x14ac:dyDescent="0.25">
      <c r="V3897" s="336" t="s">
        <v>415</v>
      </c>
      <c r="W3897" s="336">
        <v>206</v>
      </c>
      <c r="X3897" s="336" t="s">
        <v>8743</v>
      </c>
      <c r="Y3897" s="336" t="s">
        <v>4757</v>
      </c>
    </row>
    <row r="3898" spans="22:25" x14ac:dyDescent="0.25">
      <c r="V3898" s="336" t="s">
        <v>415</v>
      </c>
      <c r="W3898" s="336">
        <v>207</v>
      </c>
      <c r="X3898" s="336" t="s">
        <v>8744</v>
      </c>
      <c r="Y3898" s="336" t="s">
        <v>4757</v>
      </c>
    </row>
    <row r="3899" spans="22:25" x14ac:dyDescent="0.25">
      <c r="V3899" s="336" t="s">
        <v>415</v>
      </c>
      <c r="W3899" s="336">
        <v>208</v>
      </c>
      <c r="X3899" s="336" t="s">
        <v>8745</v>
      </c>
      <c r="Y3899" s="336" t="s">
        <v>4757</v>
      </c>
    </row>
    <row r="3900" spans="22:25" x14ac:dyDescent="0.25">
      <c r="V3900" s="336" t="s">
        <v>415</v>
      </c>
      <c r="W3900" s="336">
        <v>209</v>
      </c>
      <c r="X3900" s="336" t="s">
        <v>8746</v>
      </c>
      <c r="Y3900" s="336" t="s">
        <v>4757</v>
      </c>
    </row>
    <row r="3901" spans="22:25" x14ac:dyDescent="0.25">
      <c r="V3901" s="336" t="s">
        <v>415</v>
      </c>
      <c r="W3901" s="336">
        <v>210</v>
      </c>
      <c r="X3901" s="336" t="s">
        <v>8747</v>
      </c>
      <c r="Y3901" s="336" t="s">
        <v>4757</v>
      </c>
    </row>
    <row r="3902" spans="22:25" x14ac:dyDescent="0.25">
      <c r="V3902" s="336" t="s">
        <v>415</v>
      </c>
      <c r="W3902" s="336">
        <v>211</v>
      </c>
      <c r="X3902" s="336" t="s">
        <v>8748</v>
      </c>
      <c r="Y3902" s="336" t="s">
        <v>4757</v>
      </c>
    </row>
    <row r="3903" spans="22:25" x14ac:dyDescent="0.25">
      <c r="V3903" s="336" t="s">
        <v>415</v>
      </c>
      <c r="W3903" s="336">
        <v>212</v>
      </c>
      <c r="X3903" s="336" t="s">
        <v>8749</v>
      </c>
      <c r="Y3903" s="336" t="s">
        <v>4757</v>
      </c>
    </row>
    <row r="3904" spans="22:25" x14ac:dyDescent="0.25">
      <c r="V3904" s="336" t="s">
        <v>419</v>
      </c>
      <c r="W3904" s="336" t="s">
        <v>4722</v>
      </c>
      <c r="X3904" s="336" t="s">
        <v>8750</v>
      </c>
      <c r="Y3904" s="336" t="s">
        <v>2925</v>
      </c>
    </row>
    <row r="3905" spans="22:25" x14ac:dyDescent="0.25">
      <c r="V3905" s="336" t="s">
        <v>419</v>
      </c>
      <c r="W3905" s="336" t="s">
        <v>132</v>
      </c>
      <c r="X3905" s="336" t="s">
        <v>8751</v>
      </c>
      <c r="Y3905" s="336" t="s">
        <v>2925</v>
      </c>
    </row>
    <row r="3906" spans="22:25" x14ac:dyDescent="0.25">
      <c r="V3906" s="336" t="s">
        <v>419</v>
      </c>
      <c r="W3906" s="336" t="s">
        <v>254</v>
      </c>
      <c r="X3906" s="336" t="s">
        <v>8752</v>
      </c>
      <c r="Y3906" s="336" t="s">
        <v>2925</v>
      </c>
    </row>
    <row r="3907" spans="22:25" x14ac:dyDescent="0.25">
      <c r="V3907" s="336" t="s">
        <v>419</v>
      </c>
      <c r="W3907" s="336" t="s">
        <v>346</v>
      </c>
      <c r="X3907" s="336" t="s">
        <v>8753</v>
      </c>
      <c r="Y3907" s="336" t="s">
        <v>2925</v>
      </c>
    </row>
    <row r="3908" spans="22:25" x14ac:dyDescent="0.25">
      <c r="V3908" s="336" t="s">
        <v>419</v>
      </c>
      <c r="W3908" s="336" t="s">
        <v>6446</v>
      </c>
      <c r="X3908" s="336" t="s">
        <v>8754</v>
      </c>
      <c r="Y3908" s="336" t="s">
        <v>2925</v>
      </c>
    </row>
    <row r="3909" spans="22:25" x14ac:dyDescent="0.25">
      <c r="V3909" s="336" t="s">
        <v>419</v>
      </c>
      <c r="W3909" s="336" t="s">
        <v>4860</v>
      </c>
      <c r="X3909" s="336" t="s">
        <v>8755</v>
      </c>
      <c r="Y3909" s="336" t="s">
        <v>2925</v>
      </c>
    </row>
    <row r="3910" spans="22:25" x14ac:dyDescent="0.25">
      <c r="V3910" s="336" t="s">
        <v>419</v>
      </c>
      <c r="W3910" s="336" t="s">
        <v>440</v>
      </c>
      <c r="X3910" s="336" t="s">
        <v>8756</v>
      </c>
      <c r="Y3910" s="336" t="s">
        <v>2925</v>
      </c>
    </row>
    <row r="3911" spans="22:25" x14ac:dyDescent="0.25">
      <c r="V3911" s="336" t="s">
        <v>419</v>
      </c>
      <c r="W3911" s="336" t="s">
        <v>8757</v>
      </c>
      <c r="X3911" s="336" t="s">
        <v>8758</v>
      </c>
      <c r="Y3911" s="336" t="s">
        <v>2925</v>
      </c>
    </row>
    <row r="3912" spans="22:25" x14ac:dyDescent="0.25">
      <c r="V3912" s="336" t="s">
        <v>421</v>
      </c>
      <c r="W3912" s="336" t="s">
        <v>2274</v>
      </c>
      <c r="X3912" s="336" t="s">
        <v>5357</v>
      </c>
      <c r="Y3912" s="336" t="s">
        <v>2611</v>
      </c>
    </row>
    <row r="3913" spans="22:25" x14ac:dyDescent="0.25">
      <c r="V3913" s="336" t="s">
        <v>421</v>
      </c>
      <c r="W3913" s="336" t="s">
        <v>3177</v>
      </c>
      <c r="X3913" s="336" t="s">
        <v>5358</v>
      </c>
      <c r="Y3913" s="336" t="s">
        <v>2611</v>
      </c>
    </row>
    <row r="3914" spans="22:25" x14ac:dyDescent="0.25">
      <c r="V3914" s="336" t="s">
        <v>421</v>
      </c>
      <c r="W3914" s="336" t="s">
        <v>3204</v>
      </c>
      <c r="X3914" s="336" t="s">
        <v>4700</v>
      </c>
      <c r="Y3914" s="336" t="s">
        <v>2611</v>
      </c>
    </row>
    <row r="3915" spans="22:25" x14ac:dyDescent="0.25">
      <c r="V3915" s="336" t="s">
        <v>421</v>
      </c>
      <c r="W3915" s="336" t="s">
        <v>3229</v>
      </c>
      <c r="X3915" s="336" t="s">
        <v>8759</v>
      </c>
      <c r="Y3915" s="336" t="s">
        <v>1410</v>
      </c>
    </row>
    <row r="3916" spans="22:25" x14ac:dyDescent="0.25">
      <c r="V3916" s="336" t="s">
        <v>423</v>
      </c>
      <c r="W3916" s="336">
        <v>1</v>
      </c>
      <c r="X3916" s="336" t="s">
        <v>8760</v>
      </c>
      <c r="Y3916" s="336" t="s">
        <v>3379</v>
      </c>
    </row>
    <row r="3917" spans="22:25" x14ac:dyDescent="0.25">
      <c r="V3917" s="336" t="s">
        <v>423</v>
      </c>
      <c r="W3917" s="336">
        <v>2</v>
      </c>
      <c r="X3917" s="336" t="s">
        <v>8761</v>
      </c>
      <c r="Y3917" s="336" t="s">
        <v>3379</v>
      </c>
    </row>
    <row r="3918" spans="22:25" x14ac:dyDescent="0.25">
      <c r="V3918" s="336" t="s">
        <v>423</v>
      </c>
      <c r="W3918" s="336">
        <v>3</v>
      </c>
      <c r="X3918" s="336" t="s">
        <v>8762</v>
      </c>
      <c r="Y3918" s="336" t="s">
        <v>3379</v>
      </c>
    </row>
    <row r="3919" spans="22:25" x14ac:dyDescent="0.25">
      <c r="V3919" s="336" t="s">
        <v>423</v>
      </c>
      <c r="W3919" s="336">
        <v>4</v>
      </c>
      <c r="X3919" s="336" t="s">
        <v>8763</v>
      </c>
      <c r="Y3919" s="336" t="s">
        <v>3379</v>
      </c>
    </row>
    <row r="3920" spans="22:25" x14ac:dyDescent="0.25">
      <c r="V3920" s="336" t="s">
        <v>423</v>
      </c>
      <c r="W3920" s="336">
        <v>5</v>
      </c>
      <c r="X3920" s="336" t="s">
        <v>8764</v>
      </c>
      <c r="Y3920" s="336" t="s">
        <v>3379</v>
      </c>
    </row>
    <row r="3921" spans="22:25" x14ac:dyDescent="0.25">
      <c r="V3921" s="336" t="s">
        <v>423</v>
      </c>
      <c r="W3921" s="336">
        <v>6</v>
      </c>
      <c r="X3921" s="336" t="s">
        <v>8765</v>
      </c>
      <c r="Y3921" s="336" t="s">
        <v>3379</v>
      </c>
    </row>
    <row r="3922" spans="22:25" x14ac:dyDescent="0.25">
      <c r="V3922" s="336" t="s">
        <v>423</v>
      </c>
      <c r="W3922" s="336">
        <v>7</v>
      </c>
      <c r="X3922" s="336" t="s">
        <v>8766</v>
      </c>
      <c r="Y3922" s="336" t="s">
        <v>3379</v>
      </c>
    </row>
    <row r="3923" spans="22:25" x14ac:dyDescent="0.25">
      <c r="V3923" s="336" t="s">
        <v>423</v>
      </c>
      <c r="W3923" s="336">
        <v>8</v>
      </c>
      <c r="X3923" s="336" t="s">
        <v>8767</v>
      </c>
      <c r="Y3923" s="336" t="s">
        <v>3379</v>
      </c>
    </row>
    <row r="3924" spans="22:25" x14ac:dyDescent="0.25">
      <c r="V3924" s="336" t="s">
        <v>423</v>
      </c>
      <c r="W3924" s="336">
        <v>9</v>
      </c>
      <c r="X3924" s="336" t="s">
        <v>8768</v>
      </c>
      <c r="Y3924" s="336" t="s">
        <v>3379</v>
      </c>
    </row>
    <row r="3925" spans="22:25" x14ac:dyDescent="0.25">
      <c r="V3925" s="336" t="s">
        <v>425</v>
      </c>
      <c r="W3925" s="336" t="s">
        <v>8769</v>
      </c>
      <c r="X3925" s="336" t="s">
        <v>8770</v>
      </c>
      <c r="Y3925" s="336" t="s">
        <v>2925</v>
      </c>
    </row>
    <row r="3926" spans="22:25" x14ac:dyDescent="0.25">
      <c r="V3926" s="336" t="s">
        <v>425</v>
      </c>
      <c r="W3926" s="336" t="s">
        <v>75</v>
      </c>
      <c r="X3926" s="336" t="s">
        <v>8771</v>
      </c>
      <c r="Y3926" s="336" t="s">
        <v>2925</v>
      </c>
    </row>
    <row r="3927" spans="22:25" x14ac:dyDescent="0.25">
      <c r="V3927" s="336" t="s">
        <v>425</v>
      </c>
      <c r="W3927" s="336" t="s">
        <v>86</v>
      </c>
      <c r="X3927" s="336" t="s">
        <v>8772</v>
      </c>
      <c r="Y3927" s="336" t="s">
        <v>2925</v>
      </c>
    </row>
    <row r="3928" spans="22:25" x14ac:dyDescent="0.25">
      <c r="V3928" s="336" t="s">
        <v>425</v>
      </c>
      <c r="W3928" s="336" t="s">
        <v>4742</v>
      </c>
      <c r="X3928" s="336" t="s">
        <v>8773</v>
      </c>
      <c r="Y3928" s="336" t="s">
        <v>2925</v>
      </c>
    </row>
    <row r="3929" spans="22:25" x14ac:dyDescent="0.25">
      <c r="V3929" s="336" t="s">
        <v>425</v>
      </c>
      <c r="W3929" s="336" t="s">
        <v>5953</v>
      </c>
      <c r="X3929" s="336" t="s">
        <v>8774</v>
      </c>
      <c r="Y3929" s="336" t="s">
        <v>2925</v>
      </c>
    </row>
    <row r="3930" spans="22:25" x14ac:dyDescent="0.25">
      <c r="V3930" s="336" t="s">
        <v>425</v>
      </c>
      <c r="W3930" s="336" t="s">
        <v>249</v>
      </c>
      <c r="X3930" s="336" t="s">
        <v>8775</v>
      </c>
      <c r="Y3930" s="336" t="s">
        <v>2925</v>
      </c>
    </row>
    <row r="3931" spans="22:25" x14ac:dyDescent="0.25">
      <c r="V3931" s="336" t="s">
        <v>425</v>
      </c>
      <c r="W3931" s="336" t="s">
        <v>4692</v>
      </c>
      <c r="X3931" s="336" t="s">
        <v>8776</v>
      </c>
      <c r="Y3931" s="336" t="s">
        <v>2925</v>
      </c>
    </row>
    <row r="3932" spans="22:25" x14ac:dyDescent="0.25">
      <c r="V3932" s="336" t="s">
        <v>425</v>
      </c>
      <c r="W3932" s="336" t="s">
        <v>4833</v>
      </c>
      <c r="X3932" s="336" t="s">
        <v>8777</v>
      </c>
      <c r="Y3932" s="336" t="s">
        <v>2925</v>
      </c>
    </row>
    <row r="3933" spans="22:25" x14ac:dyDescent="0.25">
      <c r="V3933" s="336" t="s">
        <v>425</v>
      </c>
      <c r="W3933" s="336" t="s">
        <v>322</v>
      </c>
      <c r="X3933" s="336" t="s">
        <v>8778</v>
      </c>
      <c r="Y3933" s="336" t="s">
        <v>2925</v>
      </c>
    </row>
    <row r="3934" spans="22:25" x14ac:dyDescent="0.25">
      <c r="V3934" s="336" t="s">
        <v>425</v>
      </c>
      <c r="W3934" s="336" t="s">
        <v>409</v>
      </c>
      <c r="X3934" s="336" t="s">
        <v>8779</v>
      </c>
      <c r="Y3934" s="336" t="s">
        <v>2925</v>
      </c>
    </row>
    <row r="3935" spans="22:25" x14ac:dyDescent="0.25">
      <c r="V3935" s="336" t="s">
        <v>425</v>
      </c>
      <c r="W3935" s="336" t="s">
        <v>421</v>
      </c>
      <c r="X3935" s="336" t="s">
        <v>8780</v>
      </c>
      <c r="Y3935" s="336" t="s">
        <v>2925</v>
      </c>
    </row>
    <row r="3936" spans="22:25" x14ac:dyDescent="0.25">
      <c r="V3936" s="336" t="s">
        <v>425</v>
      </c>
      <c r="W3936" s="336" t="s">
        <v>440</v>
      </c>
      <c r="X3936" s="336" t="s">
        <v>8781</v>
      </c>
      <c r="Y3936" s="336" t="s">
        <v>2925</v>
      </c>
    </row>
    <row r="3937" spans="22:25" x14ac:dyDescent="0.25">
      <c r="V3937" s="336" t="s">
        <v>425</v>
      </c>
      <c r="W3937" s="336" t="s">
        <v>446</v>
      </c>
      <c r="X3937" s="336" t="s">
        <v>8782</v>
      </c>
      <c r="Y3937" s="336" t="s">
        <v>2925</v>
      </c>
    </row>
    <row r="3938" spans="22:25" x14ac:dyDescent="0.25">
      <c r="V3938" s="336" t="s">
        <v>425</v>
      </c>
      <c r="W3938" s="336" t="s">
        <v>4820</v>
      </c>
      <c r="X3938" s="336" t="s">
        <v>8783</v>
      </c>
      <c r="Y3938" s="336" t="s">
        <v>2925</v>
      </c>
    </row>
    <row r="3939" spans="22:25" x14ac:dyDescent="0.25">
      <c r="V3939" s="336" t="s">
        <v>427</v>
      </c>
      <c r="W3939" s="336" t="s">
        <v>27</v>
      </c>
      <c r="X3939" s="336" t="s">
        <v>8784</v>
      </c>
      <c r="Y3939" s="336" t="s">
        <v>2925</v>
      </c>
    </row>
    <row r="3940" spans="22:25" x14ac:dyDescent="0.25">
      <c r="V3940" s="336" t="s">
        <v>427</v>
      </c>
      <c r="W3940" s="336" t="s">
        <v>4758</v>
      </c>
      <c r="X3940" s="336" t="s">
        <v>8785</v>
      </c>
      <c r="Y3940" s="336" t="s">
        <v>2925</v>
      </c>
    </row>
    <row r="3941" spans="22:25" x14ac:dyDescent="0.25">
      <c r="V3941" s="336" t="s">
        <v>427</v>
      </c>
      <c r="W3941" s="336" t="s">
        <v>48</v>
      </c>
      <c r="X3941" s="336" t="s">
        <v>8786</v>
      </c>
      <c r="Y3941" s="336" t="s">
        <v>2925</v>
      </c>
    </row>
    <row r="3942" spans="22:25" x14ac:dyDescent="0.25">
      <c r="V3942" s="336" t="s">
        <v>427</v>
      </c>
      <c r="W3942" s="336" t="s">
        <v>46</v>
      </c>
      <c r="X3942" s="336" t="s">
        <v>6372</v>
      </c>
      <c r="Y3942" s="336" t="s">
        <v>2925</v>
      </c>
    </row>
    <row r="3943" spans="22:25" x14ac:dyDescent="0.25">
      <c r="V3943" s="336" t="s">
        <v>427</v>
      </c>
      <c r="W3943" s="336" t="s">
        <v>35</v>
      </c>
      <c r="X3943" s="336" t="s">
        <v>8787</v>
      </c>
      <c r="Y3943" s="336" t="s">
        <v>2925</v>
      </c>
    </row>
    <row r="3944" spans="22:25" x14ac:dyDescent="0.25">
      <c r="V3944" s="336" t="s">
        <v>427</v>
      </c>
      <c r="W3944" s="336" t="s">
        <v>94</v>
      </c>
      <c r="X3944" s="336" t="s">
        <v>8788</v>
      </c>
      <c r="Y3944" s="336" t="s">
        <v>2925</v>
      </c>
    </row>
    <row r="3945" spans="22:25" x14ac:dyDescent="0.25">
      <c r="V3945" s="336" t="s">
        <v>427</v>
      </c>
      <c r="W3945" s="336" t="s">
        <v>8789</v>
      </c>
      <c r="X3945" s="336" t="s">
        <v>8790</v>
      </c>
      <c r="Y3945" s="336" t="s">
        <v>2925</v>
      </c>
    </row>
    <row r="3946" spans="22:25" x14ac:dyDescent="0.25">
      <c r="V3946" s="336" t="s">
        <v>427</v>
      </c>
      <c r="W3946" s="336" t="s">
        <v>4635</v>
      </c>
      <c r="X3946" s="336" t="s">
        <v>8791</v>
      </c>
      <c r="Y3946" s="336" t="s">
        <v>2925</v>
      </c>
    </row>
    <row r="3947" spans="22:25" x14ac:dyDescent="0.25">
      <c r="V3947" s="336" t="s">
        <v>427</v>
      </c>
      <c r="W3947" s="336" t="s">
        <v>8792</v>
      </c>
      <c r="X3947" s="336" t="s">
        <v>8793</v>
      </c>
      <c r="Y3947" s="336" t="s">
        <v>2925</v>
      </c>
    </row>
    <row r="3948" spans="22:25" x14ac:dyDescent="0.25">
      <c r="V3948" s="336" t="s">
        <v>427</v>
      </c>
      <c r="W3948" s="336" t="s">
        <v>6279</v>
      </c>
      <c r="X3948" s="336" t="s">
        <v>8794</v>
      </c>
      <c r="Y3948" s="336" t="s">
        <v>2925</v>
      </c>
    </row>
    <row r="3949" spans="22:25" x14ac:dyDescent="0.25">
      <c r="V3949" s="336" t="s">
        <v>427</v>
      </c>
      <c r="W3949" s="336" t="s">
        <v>324</v>
      </c>
      <c r="X3949" s="336" t="s">
        <v>8795</v>
      </c>
      <c r="Y3949" s="336" t="s">
        <v>2925</v>
      </c>
    </row>
    <row r="3950" spans="22:25" x14ac:dyDescent="0.25">
      <c r="V3950" s="336" t="s">
        <v>427</v>
      </c>
      <c r="W3950" s="336" t="s">
        <v>356</v>
      </c>
      <c r="X3950" s="336" t="s">
        <v>8796</v>
      </c>
      <c r="Y3950" s="336" t="s">
        <v>2925</v>
      </c>
    </row>
    <row r="3951" spans="22:25" x14ac:dyDescent="0.25">
      <c r="V3951" s="336" t="s">
        <v>427</v>
      </c>
      <c r="W3951" s="336" t="s">
        <v>401</v>
      </c>
      <c r="X3951" s="336" t="s">
        <v>8797</v>
      </c>
      <c r="Y3951" s="336" t="s">
        <v>2925</v>
      </c>
    </row>
    <row r="3952" spans="22:25" x14ac:dyDescent="0.25">
      <c r="V3952" s="336" t="s">
        <v>427</v>
      </c>
      <c r="W3952" s="336" t="s">
        <v>407</v>
      </c>
      <c r="X3952" s="336" t="s">
        <v>8798</v>
      </c>
      <c r="Y3952" s="336" t="s">
        <v>2925</v>
      </c>
    </row>
    <row r="3953" spans="22:25" x14ac:dyDescent="0.25">
      <c r="V3953" s="336" t="s">
        <v>427</v>
      </c>
      <c r="W3953" s="336" t="s">
        <v>413</v>
      </c>
      <c r="X3953" s="336" t="s">
        <v>8799</v>
      </c>
      <c r="Y3953" s="336" t="s">
        <v>2925</v>
      </c>
    </row>
    <row r="3954" spans="22:25" x14ac:dyDescent="0.25">
      <c r="V3954" s="336" t="s">
        <v>427</v>
      </c>
      <c r="W3954" s="336" t="s">
        <v>427</v>
      </c>
      <c r="X3954" s="336" t="s">
        <v>8800</v>
      </c>
      <c r="Y3954" s="336" t="s">
        <v>2925</v>
      </c>
    </row>
    <row r="3955" spans="22:25" x14ac:dyDescent="0.25">
      <c r="V3955" s="336" t="s">
        <v>427</v>
      </c>
      <c r="W3955" s="336" t="s">
        <v>458</v>
      </c>
      <c r="X3955" s="336" t="s">
        <v>8801</v>
      </c>
      <c r="Y3955" s="336" t="s">
        <v>2925</v>
      </c>
    </row>
    <row r="3956" spans="22:25" x14ac:dyDescent="0.25">
      <c r="V3956" s="336" t="s">
        <v>427</v>
      </c>
      <c r="W3956" s="336" t="s">
        <v>8802</v>
      </c>
      <c r="X3956" s="336" t="s">
        <v>8803</v>
      </c>
      <c r="Y3956" s="336" t="s">
        <v>2925</v>
      </c>
    </row>
    <row r="3957" spans="22:25" x14ac:dyDescent="0.25">
      <c r="V3957" s="336" t="s">
        <v>429</v>
      </c>
      <c r="W3957" s="336" t="s">
        <v>46</v>
      </c>
      <c r="X3957" s="336" t="s">
        <v>8804</v>
      </c>
      <c r="Y3957" s="336" t="s">
        <v>3827</v>
      </c>
    </row>
    <row r="3958" spans="22:25" x14ac:dyDescent="0.25">
      <c r="V3958" s="336" t="s">
        <v>429</v>
      </c>
      <c r="W3958" s="336" t="s">
        <v>53</v>
      </c>
      <c r="X3958" s="336" t="s">
        <v>8805</v>
      </c>
      <c r="Y3958" s="336" t="s">
        <v>3827</v>
      </c>
    </row>
    <row r="3959" spans="22:25" x14ac:dyDescent="0.25">
      <c r="V3959" s="336" t="s">
        <v>429</v>
      </c>
      <c r="W3959" s="336" t="s">
        <v>68</v>
      </c>
      <c r="X3959" s="336" t="s">
        <v>8806</v>
      </c>
      <c r="Y3959" s="336" t="s">
        <v>3827</v>
      </c>
    </row>
    <row r="3960" spans="22:25" x14ac:dyDescent="0.25">
      <c r="V3960" s="336" t="s">
        <v>429</v>
      </c>
      <c r="W3960" s="336" t="s">
        <v>290</v>
      </c>
      <c r="X3960" s="336" t="s">
        <v>8807</v>
      </c>
      <c r="Y3960" s="336" t="s">
        <v>3827</v>
      </c>
    </row>
    <row r="3961" spans="22:25" x14ac:dyDescent="0.25">
      <c r="V3961" s="336" t="s">
        <v>429</v>
      </c>
      <c r="W3961" s="336" t="s">
        <v>346</v>
      </c>
      <c r="X3961" s="336" t="s">
        <v>8808</v>
      </c>
      <c r="Y3961" s="336" t="s">
        <v>3827</v>
      </c>
    </row>
    <row r="3962" spans="22:25" x14ac:dyDescent="0.25">
      <c r="V3962" s="336" t="s">
        <v>429</v>
      </c>
      <c r="W3962" s="336" t="s">
        <v>375</v>
      </c>
      <c r="X3962" s="336" t="s">
        <v>8809</v>
      </c>
    </row>
    <row r="3963" spans="22:25" x14ac:dyDescent="0.25">
      <c r="V3963" s="336" t="s">
        <v>429</v>
      </c>
      <c r="W3963" s="336" t="s">
        <v>379</v>
      </c>
      <c r="X3963" s="336" t="s">
        <v>8810</v>
      </c>
      <c r="Y3963" s="336" t="s">
        <v>3827</v>
      </c>
    </row>
    <row r="3964" spans="22:25" x14ac:dyDescent="0.25">
      <c r="V3964" s="336" t="s">
        <v>429</v>
      </c>
      <c r="W3964" s="336" t="s">
        <v>401</v>
      </c>
      <c r="X3964" s="336" t="s">
        <v>8811</v>
      </c>
      <c r="Y3964" s="336" t="s">
        <v>3827</v>
      </c>
    </row>
    <row r="3965" spans="22:25" x14ac:dyDescent="0.25">
      <c r="V3965" s="336" t="s">
        <v>429</v>
      </c>
      <c r="W3965" s="336" t="s">
        <v>415</v>
      </c>
      <c r="X3965" s="336" t="s">
        <v>8812</v>
      </c>
      <c r="Y3965" s="336" t="s">
        <v>3827</v>
      </c>
    </row>
    <row r="3966" spans="22:25" x14ac:dyDescent="0.25">
      <c r="V3966" s="336" t="s">
        <v>429</v>
      </c>
      <c r="W3966" s="336" t="s">
        <v>641</v>
      </c>
      <c r="X3966" s="336" t="s">
        <v>8813</v>
      </c>
      <c r="Y3966" s="336" t="s">
        <v>3827</v>
      </c>
    </row>
    <row r="3967" spans="22:25" x14ac:dyDescent="0.25">
      <c r="V3967" s="336" t="s">
        <v>3721</v>
      </c>
      <c r="W3967" s="336" t="s">
        <v>48</v>
      </c>
      <c r="X3967" s="336" t="s">
        <v>8814</v>
      </c>
      <c r="Y3967" s="336" t="s">
        <v>521</v>
      </c>
    </row>
    <row r="3968" spans="22:25" x14ac:dyDescent="0.25">
      <c r="V3968" s="336" t="s">
        <v>3721</v>
      </c>
      <c r="W3968" s="336" t="s">
        <v>44</v>
      </c>
      <c r="X3968" s="336" t="s">
        <v>8815</v>
      </c>
      <c r="Y3968" s="336" t="s">
        <v>521</v>
      </c>
    </row>
    <row r="3969" spans="22:25" x14ac:dyDescent="0.25">
      <c r="V3969" s="336" t="s">
        <v>3721</v>
      </c>
      <c r="W3969" s="336" t="s">
        <v>79</v>
      </c>
      <c r="X3969" s="336" t="s">
        <v>8816</v>
      </c>
      <c r="Y3969" s="336" t="s">
        <v>521</v>
      </c>
    </row>
    <row r="3970" spans="22:25" x14ac:dyDescent="0.25">
      <c r="V3970" s="336" t="s">
        <v>3721</v>
      </c>
      <c r="W3970" s="336" t="s">
        <v>84</v>
      </c>
      <c r="X3970" s="336" t="s">
        <v>8817</v>
      </c>
      <c r="Y3970" s="336" t="s">
        <v>521</v>
      </c>
    </row>
    <row r="3971" spans="22:25" x14ac:dyDescent="0.25">
      <c r="V3971" s="336" t="s">
        <v>3721</v>
      </c>
      <c r="W3971" s="336" t="s">
        <v>8818</v>
      </c>
      <c r="X3971" s="336" t="s">
        <v>8819</v>
      </c>
      <c r="Y3971" s="336" t="s">
        <v>521</v>
      </c>
    </row>
    <row r="3972" spans="22:25" x14ac:dyDescent="0.25">
      <c r="V3972" s="336" t="s">
        <v>3721</v>
      </c>
      <c r="W3972" s="336" t="s">
        <v>7057</v>
      </c>
      <c r="X3972" s="336" t="s">
        <v>8820</v>
      </c>
      <c r="Y3972" s="336" t="s">
        <v>521</v>
      </c>
    </row>
    <row r="3973" spans="22:25" x14ac:dyDescent="0.25">
      <c r="V3973" s="336" t="s">
        <v>3721</v>
      </c>
      <c r="W3973" s="336" t="s">
        <v>276</v>
      </c>
      <c r="X3973" s="336" t="s">
        <v>8821</v>
      </c>
      <c r="Y3973" s="336" t="s">
        <v>521</v>
      </c>
    </row>
    <row r="3974" spans="22:25" x14ac:dyDescent="0.25">
      <c r="V3974" s="336" t="s">
        <v>3721</v>
      </c>
      <c r="W3974" s="336" t="s">
        <v>356</v>
      </c>
      <c r="X3974" s="336" t="s">
        <v>8822</v>
      </c>
      <c r="Y3974" s="336" t="s">
        <v>521</v>
      </c>
    </row>
    <row r="3975" spans="22:25" x14ac:dyDescent="0.25">
      <c r="V3975" s="336" t="s">
        <v>3721</v>
      </c>
      <c r="W3975" s="336" t="s">
        <v>476</v>
      </c>
      <c r="X3975" s="336" t="s">
        <v>8823</v>
      </c>
      <c r="Y3975" s="336" t="s">
        <v>521</v>
      </c>
    </row>
    <row r="3976" spans="22:25" x14ac:dyDescent="0.25">
      <c r="V3976" s="336" t="s">
        <v>3721</v>
      </c>
      <c r="W3976" s="336" t="s">
        <v>4840</v>
      </c>
      <c r="X3976" s="336" t="s">
        <v>8824</v>
      </c>
      <c r="Y3976" s="336" t="s">
        <v>521</v>
      </c>
    </row>
    <row r="3977" spans="22:25" x14ac:dyDescent="0.25">
      <c r="V3977" s="336" t="s">
        <v>431</v>
      </c>
      <c r="W3977" s="336" t="s">
        <v>3183</v>
      </c>
      <c r="X3977" s="336" t="s">
        <v>8825</v>
      </c>
      <c r="Y3977" s="336" t="s">
        <v>2611</v>
      </c>
    </row>
    <row r="3978" spans="22:25" x14ac:dyDescent="0.25">
      <c r="V3978" s="336" t="s">
        <v>431</v>
      </c>
      <c r="W3978" s="336" t="s">
        <v>3204</v>
      </c>
      <c r="X3978" s="336" t="s">
        <v>8826</v>
      </c>
      <c r="Y3978" s="336" t="s">
        <v>2611</v>
      </c>
    </row>
    <row r="3979" spans="22:25" x14ac:dyDescent="0.25">
      <c r="V3979" s="336" t="s">
        <v>81</v>
      </c>
      <c r="W3979" s="336" t="s">
        <v>5913</v>
      </c>
      <c r="X3979" s="336" t="s">
        <v>8827</v>
      </c>
      <c r="Y3979" s="336" t="s">
        <v>4367</v>
      </c>
    </row>
    <row r="3980" spans="22:25" x14ac:dyDescent="0.25">
      <c r="V3980" s="336" t="s">
        <v>81</v>
      </c>
      <c r="W3980" s="336" t="s">
        <v>54</v>
      </c>
      <c r="X3980" s="336" t="s">
        <v>8828</v>
      </c>
      <c r="Y3980" s="336" t="s">
        <v>4367</v>
      </c>
    </row>
    <row r="3981" spans="22:25" x14ac:dyDescent="0.25">
      <c r="V3981" s="336" t="s">
        <v>81</v>
      </c>
      <c r="W3981" s="336" t="s">
        <v>150</v>
      </c>
      <c r="X3981" s="336" t="s">
        <v>8829</v>
      </c>
      <c r="Y3981" s="336" t="s">
        <v>4367</v>
      </c>
    </row>
    <row r="3982" spans="22:25" x14ac:dyDescent="0.25">
      <c r="V3982" s="336" t="s">
        <v>81</v>
      </c>
      <c r="W3982" s="336" t="s">
        <v>71</v>
      </c>
      <c r="X3982" s="336" t="s">
        <v>8830</v>
      </c>
      <c r="Y3982" s="336" t="s">
        <v>4367</v>
      </c>
    </row>
    <row r="3983" spans="22:25" x14ac:dyDescent="0.25">
      <c r="V3983" s="336" t="s">
        <v>81</v>
      </c>
      <c r="W3983" s="336" t="s">
        <v>274</v>
      </c>
      <c r="X3983" s="336" t="s">
        <v>7929</v>
      </c>
      <c r="Y3983" s="336" t="s">
        <v>4367</v>
      </c>
    </row>
    <row r="3984" spans="22:25" x14ac:dyDescent="0.25">
      <c r="V3984" s="336" t="s">
        <v>81</v>
      </c>
      <c r="W3984" s="336" t="s">
        <v>312</v>
      </c>
      <c r="X3984" s="336" t="s">
        <v>8831</v>
      </c>
      <c r="Y3984" s="336" t="s">
        <v>4367</v>
      </c>
    </row>
    <row r="3985" spans="22:25" x14ac:dyDescent="0.25">
      <c r="V3985" s="336" t="s">
        <v>81</v>
      </c>
      <c r="W3985" s="336" t="s">
        <v>362</v>
      </c>
      <c r="X3985" s="336" t="s">
        <v>4446</v>
      </c>
      <c r="Y3985" s="336" t="s">
        <v>4367</v>
      </c>
    </row>
    <row r="3986" spans="22:25" x14ac:dyDescent="0.25">
      <c r="V3986" s="336" t="s">
        <v>81</v>
      </c>
      <c r="W3986" s="336" t="s">
        <v>401</v>
      </c>
      <c r="X3986" s="336" t="s">
        <v>8832</v>
      </c>
      <c r="Y3986" s="336" t="s">
        <v>4367</v>
      </c>
    </row>
    <row r="3987" spans="22:25" x14ac:dyDescent="0.25">
      <c r="V3987" s="336" t="s">
        <v>81</v>
      </c>
      <c r="W3987" s="336" t="s">
        <v>423</v>
      </c>
      <c r="X3987" s="336" t="s">
        <v>8833</v>
      </c>
      <c r="Y3987" s="336" t="s">
        <v>4367</v>
      </c>
    </row>
    <row r="3988" spans="22:25" x14ac:dyDescent="0.25">
      <c r="V3988" s="336" t="s">
        <v>81</v>
      </c>
      <c r="W3988" s="336" t="s">
        <v>427</v>
      </c>
      <c r="X3988" s="336" t="s">
        <v>8834</v>
      </c>
      <c r="Y3988" s="336" t="s">
        <v>4367</v>
      </c>
    </row>
    <row r="3989" spans="22:25" x14ac:dyDescent="0.25">
      <c r="V3989" s="336" t="s">
        <v>81</v>
      </c>
      <c r="W3989" s="336" t="s">
        <v>3721</v>
      </c>
      <c r="X3989" s="336" t="s">
        <v>4657</v>
      </c>
      <c r="Y3989" s="336" t="s">
        <v>4367</v>
      </c>
    </row>
    <row r="3990" spans="22:25" x14ac:dyDescent="0.25">
      <c r="V3990" s="336" t="s">
        <v>81</v>
      </c>
      <c r="W3990" s="336" t="s">
        <v>81</v>
      </c>
      <c r="X3990" s="336" t="s">
        <v>8835</v>
      </c>
      <c r="Y3990" s="336" t="s">
        <v>4367</v>
      </c>
    </row>
    <row r="3991" spans="22:25" x14ac:dyDescent="0.25">
      <c r="V3991" s="336" t="s">
        <v>81</v>
      </c>
      <c r="W3991" s="336" t="s">
        <v>7267</v>
      </c>
      <c r="X3991" s="336" t="s">
        <v>8836</v>
      </c>
      <c r="Y3991" s="336" t="s">
        <v>4367</v>
      </c>
    </row>
    <row r="3992" spans="22:25" x14ac:dyDescent="0.25">
      <c r="V3992" s="336" t="s">
        <v>81</v>
      </c>
      <c r="W3992" s="336" t="s">
        <v>9</v>
      </c>
      <c r="X3992" s="336" t="s">
        <v>8837</v>
      </c>
      <c r="Y3992" s="336" t="s">
        <v>4367</v>
      </c>
    </row>
    <row r="3993" spans="22:25" x14ac:dyDescent="0.25">
      <c r="V3993" s="336" t="s">
        <v>436</v>
      </c>
      <c r="W3993" s="336" t="s">
        <v>5065</v>
      </c>
      <c r="X3993" s="336" t="s">
        <v>8838</v>
      </c>
      <c r="Y3993" s="336" t="s">
        <v>2611</v>
      </c>
    </row>
    <row r="3994" spans="22:25" x14ac:dyDescent="0.25">
      <c r="V3994" s="336" t="s">
        <v>436</v>
      </c>
      <c r="W3994" s="336" t="s">
        <v>7053</v>
      </c>
      <c r="X3994" s="336" t="s">
        <v>8839</v>
      </c>
      <c r="Y3994" s="336" t="s">
        <v>2611</v>
      </c>
    </row>
    <row r="3995" spans="22:25" x14ac:dyDescent="0.25">
      <c r="V3995" s="336" t="s">
        <v>436</v>
      </c>
      <c r="W3995" s="336" t="s">
        <v>8840</v>
      </c>
      <c r="X3995" s="336" t="s">
        <v>8841</v>
      </c>
      <c r="Y3995" s="336" t="s">
        <v>2611</v>
      </c>
    </row>
    <row r="3996" spans="22:25" x14ac:dyDescent="0.25">
      <c r="V3996" s="336" t="s">
        <v>436</v>
      </c>
      <c r="W3996" s="336" t="s">
        <v>5317</v>
      </c>
      <c r="X3996" s="336" t="s">
        <v>8842</v>
      </c>
      <c r="Y3996" s="336" t="s">
        <v>2611</v>
      </c>
    </row>
    <row r="3997" spans="22:25" x14ac:dyDescent="0.25">
      <c r="V3997" s="336" t="s">
        <v>436</v>
      </c>
      <c r="W3997" s="336" t="s">
        <v>4635</v>
      </c>
      <c r="X3997" s="336" t="s">
        <v>8843</v>
      </c>
      <c r="Y3997" s="336" t="s">
        <v>2611</v>
      </c>
    </row>
    <row r="3998" spans="22:25" x14ac:dyDescent="0.25">
      <c r="V3998" s="336" t="s">
        <v>436</v>
      </c>
      <c r="W3998" s="336" t="s">
        <v>8536</v>
      </c>
      <c r="X3998" s="336" t="s">
        <v>8844</v>
      </c>
      <c r="Y3998" s="336" t="s">
        <v>2611</v>
      </c>
    </row>
    <row r="3999" spans="22:25" x14ac:dyDescent="0.25">
      <c r="V3999" s="336" t="s">
        <v>436</v>
      </c>
      <c r="W3999" s="336" t="s">
        <v>214</v>
      </c>
      <c r="X3999" s="336" t="s">
        <v>8845</v>
      </c>
      <c r="Y3999" s="336" t="s">
        <v>2611</v>
      </c>
    </row>
    <row r="4000" spans="22:25" x14ac:dyDescent="0.25">
      <c r="V4000" s="336" t="s">
        <v>436</v>
      </c>
      <c r="W4000" s="336" t="s">
        <v>0</v>
      </c>
      <c r="X4000" s="336" t="s">
        <v>8846</v>
      </c>
      <c r="Y4000" s="336" t="s">
        <v>2611</v>
      </c>
    </row>
    <row r="4001" spans="22:25" x14ac:dyDescent="0.25">
      <c r="V4001" s="336" t="s">
        <v>436</v>
      </c>
      <c r="W4001" s="336" t="s">
        <v>268</v>
      </c>
      <c r="X4001" s="336" t="s">
        <v>8847</v>
      </c>
      <c r="Y4001" s="336" t="s">
        <v>2611</v>
      </c>
    </row>
    <row r="4002" spans="22:25" x14ac:dyDescent="0.25">
      <c r="V4002" s="336" t="s">
        <v>436</v>
      </c>
      <c r="W4002" s="336" t="s">
        <v>6068</v>
      </c>
      <c r="X4002" s="336" t="s">
        <v>8848</v>
      </c>
      <c r="Y4002" s="336" t="s">
        <v>2611</v>
      </c>
    </row>
    <row r="4003" spans="22:25" x14ac:dyDescent="0.25">
      <c r="V4003" s="336" t="s">
        <v>436</v>
      </c>
      <c r="W4003" s="336" t="s">
        <v>6450</v>
      </c>
      <c r="X4003" s="336" t="s">
        <v>8849</v>
      </c>
      <c r="Y4003" s="336" t="s">
        <v>2611</v>
      </c>
    </row>
    <row r="4004" spans="22:25" x14ac:dyDescent="0.25">
      <c r="V4004" s="336" t="s">
        <v>436</v>
      </c>
      <c r="W4004" s="336" t="s">
        <v>6917</v>
      </c>
      <c r="X4004" s="336" t="s">
        <v>8850</v>
      </c>
      <c r="Y4004" s="336" t="s">
        <v>2611</v>
      </c>
    </row>
    <row r="4005" spans="22:25" x14ac:dyDescent="0.25">
      <c r="V4005" s="336" t="s">
        <v>436</v>
      </c>
      <c r="W4005" s="336" t="s">
        <v>2968</v>
      </c>
      <c r="X4005" s="336" t="s">
        <v>8851</v>
      </c>
      <c r="Y4005" s="336" t="s">
        <v>2611</v>
      </c>
    </row>
    <row r="4006" spans="22:25" x14ac:dyDescent="0.25">
      <c r="V4006" s="336" t="s">
        <v>436</v>
      </c>
      <c r="W4006" s="336" t="s">
        <v>4860</v>
      </c>
      <c r="X4006" s="336" t="s">
        <v>8852</v>
      </c>
      <c r="Y4006" s="336" t="s">
        <v>2611</v>
      </c>
    </row>
    <row r="4007" spans="22:25" x14ac:dyDescent="0.25">
      <c r="V4007" s="336" t="s">
        <v>438</v>
      </c>
      <c r="W4007" s="336" t="s">
        <v>5051</v>
      </c>
      <c r="X4007" s="336" t="s">
        <v>8853</v>
      </c>
      <c r="Y4007" s="336" t="s">
        <v>3827</v>
      </c>
    </row>
    <row r="4008" spans="22:25" x14ac:dyDescent="0.25">
      <c r="V4008" s="336" t="s">
        <v>438</v>
      </c>
      <c r="W4008" s="336" t="s">
        <v>284</v>
      </c>
      <c r="X4008" s="336" t="s">
        <v>8854</v>
      </c>
      <c r="Y4008" s="336" t="s">
        <v>3827</v>
      </c>
    </row>
    <row r="4009" spans="22:25" x14ac:dyDescent="0.25">
      <c r="V4009" s="336" t="s">
        <v>438</v>
      </c>
      <c r="W4009" s="336" t="s">
        <v>290</v>
      </c>
      <c r="X4009" s="336" t="s">
        <v>8855</v>
      </c>
      <c r="Y4009" s="336" t="s">
        <v>3827</v>
      </c>
    </row>
    <row r="4010" spans="22:25" x14ac:dyDescent="0.25">
      <c r="V4010" s="336" t="s">
        <v>438</v>
      </c>
      <c r="W4010" s="336" t="s">
        <v>413</v>
      </c>
      <c r="X4010" s="336" t="s">
        <v>8856</v>
      </c>
      <c r="Y4010" s="336" t="s">
        <v>3827</v>
      </c>
    </row>
    <row r="4011" spans="22:25" x14ac:dyDescent="0.25">
      <c r="V4011" s="336" t="s">
        <v>58</v>
      </c>
      <c r="W4011" s="336" t="s">
        <v>43</v>
      </c>
      <c r="X4011" s="336" t="s">
        <v>8857</v>
      </c>
      <c r="Y4011" s="336" t="s">
        <v>2925</v>
      </c>
    </row>
    <row r="4012" spans="22:25" x14ac:dyDescent="0.25">
      <c r="V4012" s="336" t="s">
        <v>58</v>
      </c>
      <c r="W4012" s="336" t="s">
        <v>49</v>
      </c>
      <c r="X4012" s="336" t="s">
        <v>8858</v>
      </c>
      <c r="Y4012" s="336" t="s">
        <v>2925</v>
      </c>
    </row>
    <row r="4013" spans="22:25" x14ac:dyDescent="0.25">
      <c r="V4013" s="336" t="s">
        <v>58</v>
      </c>
      <c r="W4013" s="336" t="s">
        <v>41</v>
      </c>
      <c r="X4013" s="336" t="s">
        <v>8859</v>
      </c>
      <c r="Y4013" s="336" t="s">
        <v>2925</v>
      </c>
    </row>
    <row r="4014" spans="22:25" x14ac:dyDescent="0.25">
      <c r="V4014" s="336" t="s">
        <v>58</v>
      </c>
      <c r="W4014" s="336" t="s">
        <v>6383</v>
      </c>
      <c r="X4014" s="336" t="s">
        <v>8860</v>
      </c>
      <c r="Y4014" s="336" t="s">
        <v>2925</v>
      </c>
    </row>
    <row r="4015" spans="22:25" x14ac:dyDescent="0.25">
      <c r="V4015" s="336" t="s">
        <v>58</v>
      </c>
      <c r="W4015" s="336" t="s">
        <v>84</v>
      </c>
      <c r="X4015" s="336" t="s">
        <v>8861</v>
      </c>
      <c r="Y4015" s="336" t="s">
        <v>2925</v>
      </c>
    </row>
    <row r="4016" spans="22:25" x14ac:dyDescent="0.25">
      <c r="V4016" s="336" t="s">
        <v>58</v>
      </c>
      <c r="W4016" s="336" t="s">
        <v>8862</v>
      </c>
      <c r="X4016" s="336" t="s">
        <v>8863</v>
      </c>
      <c r="Y4016" s="336" t="s">
        <v>2925</v>
      </c>
    </row>
    <row r="4017" spans="22:25" x14ac:dyDescent="0.25">
      <c r="V4017" s="336" t="s">
        <v>58</v>
      </c>
      <c r="W4017" s="336" t="s">
        <v>100</v>
      </c>
      <c r="X4017" s="336" t="s">
        <v>8864</v>
      </c>
      <c r="Y4017" s="336" t="s">
        <v>2925</v>
      </c>
    </row>
    <row r="4018" spans="22:25" x14ac:dyDescent="0.25">
      <c r="V4018" s="336" t="s">
        <v>58</v>
      </c>
      <c r="W4018" s="336" t="s">
        <v>8536</v>
      </c>
      <c r="X4018" s="336" t="s">
        <v>8865</v>
      </c>
      <c r="Y4018" s="336" t="s">
        <v>2925</v>
      </c>
    </row>
    <row r="4019" spans="22:25" x14ac:dyDescent="0.25">
      <c r="V4019" s="336" t="s">
        <v>58</v>
      </c>
      <c r="W4019" s="336" t="s">
        <v>4742</v>
      </c>
      <c r="X4019" s="336" t="s">
        <v>8866</v>
      </c>
      <c r="Y4019" s="336" t="s">
        <v>2925</v>
      </c>
    </row>
    <row r="4020" spans="22:25" x14ac:dyDescent="0.25">
      <c r="V4020" s="336" t="s">
        <v>58</v>
      </c>
      <c r="W4020" s="336" t="s">
        <v>272</v>
      </c>
      <c r="X4020" s="336" t="s">
        <v>8867</v>
      </c>
      <c r="Y4020" s="336" t="s">
        <v>2925</v>
      </c>
    </row>
    <row r="4021" spans="22:25" x14ac:dyDescent="0.25">
      <c r="V4021" s="336" t="s">
        <v>58</v>
      </c>
      <c r="W4021" s="336" t="s">
        <v>2958</v>
      </c>
      <c r="X4021" s="336" t="s">
        <v>8868</v>
      </c>
      <c r="Y4021" s="336" t="s">
        <v>2925</v>
      </c>
    </row>
    <row r="4022" spans="22:25" x14ac:dyDescent="0.25">
      <c r="V4022" s="336" t="s">
        <v>58</v>
      </c>
      <c r="W4022" s="336" t="s">
        <v>278</v>
      </c>
      <c r="X4022" s="336" t="s">
        <v>8869</v>
      </c>
      <c r="Y4022" s="336" t="s">
        <v>2925</v>
      </c>
    </row>
    <row r="4023" spans="22:25" x14ac:dyDescent="0.25">
      <c r="V4023" s="336" t="s">
        <v>58</v>
      </c>
      <c r="W4023" s="336" t="s">
        <v>290</v>
      </c>
      <c r="X4023" s="336" t="s">
        <v>8870</v>
      </c>
      <c r="Y4023" s="336" t="s">
        <v>2925</v>
      </c>
    </row>
    <row r="4024" spans="22:25" x14ac:dyDescent="0.25">
      <c r="V4024" s="336" t="s">
        <v>58</v>
      </c>
      <c r="W4024" s="336" t="s">
        <v>292</v>
      </c>
      <c r="X4024" s="336" t="s">
        <v>8871</v>
      </c>
      <c r="Y4024" s="336" t="s">
        <v>2925</v>
      </c>
    </row>
    <row r="4025" spans="22:25" x14ac:dyDescent="0.25">
      <c r="V4025" s="336" t="s">
        <v>58</v>
      </c>
      <c r="W4025" s="336" t="s">
        <v>296</v>
      </c>
      <c r="X4025" s="336" t="s">
        <v>8872</v>
      </c>
      <c r="Y4025" s="336" t="s">
        <v>2925</v>
      </c>
    </row>
    <row r="4026" spans="22:25" x14ac:dyDescent="0.25">
      <c r="V4026" s="336" t="s">
        <v>58</v>
      </c>
      <c r="W4026" s="336" t="s">
        <v>312</v>
      </c>
      <c r="X4026" s="336" t="s">
        <v>8873</v>
      </c>
      <c r="Y4026" s="336" t="s">
        <v>2925</v>
      </c>
    </row>
    <row r="4027" spans="22:25" x14ac:dyDescent="0.25">
      <c r="V4027" s="336" t="s">
        <v>58</v>
      </c>
      <c r="W4027" s="336" t="s">
        <v>605</v>
      </c>
      <c r="X4027" s="336" t="s">
        <v>8874</v>
      </c>
      <c r="Y4027" s="336" t="s">
        <v>2925</v>
      </c>
    </row>
    <row r="4028" spans="22:25" x14ac:dyDescent="0.25">
      <c r="V4028" s="336" t="s">
        <v>58</v>
      </c>
      <c r="W4028" s="336" t="s">
        <v>7717</v>
      </c>
      <c r="X4028" s="336" t="s">
        <v>8875</v>
      </c>
      <c r="Y4028" s="336" t="s">
        <v>2925</v>
      </c>
    </row>
    <row r="4029" spans="22:25" x14ac:dyDescent="0.25">
      <c r="V4029" s="336" t="s">
        <v>58</v>
      </c>
      <c r="W4029" s="336" t="s">
        <v>401</v>
      </c>
      <c r="X4029" s="336" t="s">
        <v>8876</v>
      </c>
      <c r="Y4029" s="336" t="s">
        <v>2925</v>
      </c>
    </row>
    <row r="4030" spans="22:25" x14ac:dyDescent="0.25">
      <c r="V4030" s="336" t="s">
        <v>58</v>
      </c>
      <c r="W4030" s="336" t="s">
        <v>415</v>
      </c>
      <c r="X4030" s="336" t="s">
        <v>8877</v>
      </c>
      <c r="Y4030" s="336" t="s">
        <v>2925</v>
      </c>
    </row>
    <row r="4031" spans="22:25" x14ac:dyDescent="0.25">
      <c r="V4031" s="336" t="s">
        <v>58</v>
      </c>
      <c r="W4031" s="336" t="s">
        <v>4860</v>
      </c>
      <c r="X4031" s="336" t="s">
        <v>8878</v>
      </c>
      <c r="Y4031" s="336" t="s">
        <v>2925</v>
      </c>
    </row>
    <row r="4032" spans="22:25" x14ac:dyDescent="0.25">
      <c r="V4032" s="336" t="s">
        <v>58</v>
      </c>
      <c r="W4032" s="336" t="s">
        <v>4813</v>
      </c>
      <c r="X4032" s="336" t="s">
        <v>8879</v>
      </c>
      <c r="Y4032" s="336" t="s">
        <v>2925</v>
      </c>
    </row>
    <row r="4033" spans="22:25" x14ac:dyDescent="0.25">
      <c r="V4033" s="336" t="s">
        <v>58</v>
      </c>
      <c r="W4033" s="336" t="s">
        <v>494</v>
      </c>
      <c r="X4033" s="336" t="s">
        <v>8880</v>
      </c>
      <c r="Y4033" s="336" t="s">
        <v>2925</v>
      </c>
    </row>
    <row r="4034" spans="22:25" x14ac:dyDescent="0.25">
      <c r="V4034" s="336" t="s">
        <v>444</v>
      </c>
      <c r="W4034" s="336" t="s">
        <v>2272</v>
      </c>
      <c r="X4034" s="336" t="s">
        <v>4864</v>
      </c>
      <c r="Y4034" s="336" t="s">
        <v>2925</v>
      </c>
    </row>
    <row r="4035" spans="22:25" x14ac:dyDescent="0.25">
      <c r="V4035" s="336" t="s">
        <v>444</v>
      </c>
      <c r="W4035" s="336" t="s">
        <v>3155</v>
      </c>
      <c r="X4035" s="336" t="s">
        <v>8881</v>
      </c>
      <c r="Y4035" s="336" t="s">
        <v>2925</v>
      </c>
    </row>
    <row r="4036" spans="22:25" x14ac:dyDescent="0.25">
      <c r="V4036" s="336" t="s">
        <v>444</v>
      </c>
      <c r="W4036" s="336" t="s">
        <v>3170</v>
      </c>
      <c r="X4036" s="336" t="s">
        <v>8882</v>
      </c>
      <c r="Y4036" s="336" t="s">
        <v>2925</v>
      </c>
    </row>
    <row r="4037" spans="22:25" x14ac:dyDescent="0.25">
      <c r="V4037" s="336" t="s">
        <v>444</v>
      </c>
      <c r="W4037" s="336" t="s">
        <v>3183</v>
      </c>
      <c r="X4037" s="336" t="s">
        <v>4781</v>
      </c>
      <c r="Y4037" s="336" t="s">
        <v>2925</v>
      </c>
    </row>
    <row r="4038" spans="22:25" x14ac:dyDescent="0.25">
      <c r="V4038" s="336" t="s">
        <v>444</v>
      </c>
      <c r="W4038" s="336" t="s">
        <v>3204</v>
      </c>
      <c r="X4038" s="336" t="s">
        <v>8883</v>
      </c>
      <c r="Y4038" s="336" t="s">
        <v>2925</v>
      </c>
    </row>
    <row r="4039" spans="22:25" x14ac:dyDescent="0.25">
      <c r="V4039" s="336" t="s">
        <v>446</v>
      </c>
      <c r="W4039" s="336">
        <v>10</v>
      </c>
      <c r="X4039" s="336" t="s">
        <v>8884</v>
      </c>
      <c r="Y4039" s="336" t="s">
        <v>8885</v>
      </c>
    </row>
    <row r="4040" spans="22:25" x14ac:dyDescent="0.25">
      <c r="V4040" s="336" t="s">
        <v>446</v>
      </c>
      <c r="W4040" s="336">
        <v>11</v>
      </c>
      <c r="X4040" s="336" t="s">
        <v>8886</v>
      </c>
      <c r="Y4040" s="336" t="s">
        <v>2611</v>
      </c>
    </row>
    <row r="4041" spans="22:25" x14ac:dyDescent="0.25">
      <c r="V4041" s="336" t="s">
        <v>446</v>
      </c>
      <c r="W4041" s="336">
        <v>12</v>
      </c>
      <c r="X4041" s="336" t="s">
        <v>8887</v>
      </c>
      <c r="Y4041" s="336" t="s">
        <v>2611</v>
      </c>
    </row>
    <row r="4042" spans="22:25" x14ac:dyDescent="0.25">
      <c r="V4042" s="336" t="s">
        <v>446</v>
      </c>
      <c r="W4042" s="336">
        <v>13</v>
      </c>
      <c r="X4042" s="336" t="s">
        <v>8888</v>
      </c>
      <c r="Y4042" s="336" t="s">
        <v>2611</v>
      </c>
    </row>
    <row r="4043" spans="22:25" x14ac:dyDescent="0.25">
      <c r="V4043" s="336" t="s">
        <v>446</v>
      </c>
      <c r="W4043" s="336">
        <v>14</v>
      </c>
      <c r="X4043" s="336" t="s">
        <v>8889</v>
      </c>
      <c r="Y4043" s="336" t="s">
        <v>2611</v>
      </c>
    </row>
    <row r="4044" spans="22:25" x14ac:dyDescent="0.25">
      <c r="V4044" s="336" t="s">
        <v>446</v>
      </c>
      <c r="W4044" s="336">
        <v>15</v>
      </c>
      <c r="X4044" s="336" t="s">
        <v>8890</v>
      </c>
      <c r="Y4044" s="336" t="s">
        <v>2611</v>
      </c>
    </row>
    <row r="4045" spans="22:25" x14ac:dyDescent="0.25">
      <c r="V4045" s="336" t="s">
        <v>446</v>
      </c>
      <c r="W4045" s="336">
        <v>16</v>
      </c>
      <c r="X4045" s="336" t="s">
        <v>8891</v>
      </c>
      <c r="Y4045" s="336" t="s">
        <v>2611</v>
      </c>
    </row>
    <row r="4046" spans="22:25" x14ac:dyDescent="0.25">
      <c r="V4046" s="336" t="s">
        <v>446</v>
      </c>
      <c r="W4046" s="336">
        <v>17</v>
      </c>
      <c r="X4046" s="336" t="s">
        <v>8892</v>
      </c>
      <c r="Y4046" s="336" t="s">
        <v>2611</v>
      </c>
    </row>
    <row r="4047" spans="22:25" x14ac:dyDescent="0.25">
      <c r="V4047" s="336" t="s">
        <v>446</v>
      </c>
      <c r="W4047" s="336">
        <v>18</v>
      </c>
      <c r="X4047" s="336" t="s">
        <v>8893</v>
      </c>
      <c r="Y4047" s="336" t="s">
        <v>2611</v>
      </c>
    </row>
    <row r="4048" spans="22:25" x14ac:dyDescent="0.25">
      <c r="V4048" s="336" t="s">
        <v>446</v>
      </c>
      <c r="W4048" s="336">
        <v>19</v>
      </c>
      <c r="X4048" s="336" t="s">
        <v>8894</v>
      </c>
      <c r="Y4048" s="336" t="s">
        <v>2611</v>
      </c>
    </row>
    <row r="4049" spans="22:25" x14ac:dyDescent="0.25">
      <c r="V4049" s="336" t="s">
        <v>446</v>
      </c>
      <c r="W4049" s="336">
        <v>20</v>
      </c>
      <c r="X4049" s="336" t="s">
        <v>8895</v>
      </c>
      <c r="Y4049" s="336" t="s">
        <v>2611</v>
      </c>
    </row>
    <row r="4050" spans="22:25" x14ac:dyDescent="0.25">
      <c r="V4050" s="336" t="s">
        <v>446</v>
      </c>
      <c r="W4050" s="336">
        <v>21</v>
      </c>
      <c r="X4050" s="336" t="s">
        <v>8896</v>
      </c>
      <c r="Y4050" s="336" t="s">
        <v>2611</v>
      </c>
    </row>
    <row r="4051" spans="22:25" x14ac:dyDescent="0.25">
      <c r="V4051" s="336" t="s">
        <v>446</v>
      </c>
      <c r="W4051" s="336">
        <v>22</v>
      </c>
      <c r="X4051" s="336" t="s">
        <v>8897</v>
      </c>
      <c r="Y4051" s="336" t="s">
        <v>2611</v>
      </c>
    </row>
    <row r="4052" spans="22:25" x14ac:dyDescent="0.25">
      <c r="V4052" s="336" t="s">
        <v>446</v>
      </c>
      <c r="W4052" s="336">
        <v>23</v>
      </c>
      <c r="X4052" s="336" t="s">
        <v>8898</v>
      </c>
      <c r="Y4052" s="336" t="s">
        <v>2611</v>
      </c>
    </row>
    <row r="4053" spans="22:25" x14ac:dyDescent="0.25">
      <c r="V4053" s="336" t="s">
        <v>446</v>
      </c>
      <c r="W4053" s="336">
        <v>24</v>
      </c>
      <c r="X4053" s="336" t="s">
        <v>8899</v>
      </c>
      <c r="Y4053" s="336" t="s">
        <v>2611</v>
      </c>
    </row>
    <row r="4054" spans="22:25" x14ac:dyDescent="0.25">
      <c r="V4054" s="336" t="s">
        <v>446</v>
      </c>
      <c r="W4054" s="336">
        <v>25</v>
      </c>
      <c r="X4054" s="336" t="s">
        <v>8900</v>
      </c>
      <c r="Y4054" s="336" t="s">
        <v>2611</v>
      </c>
    </row>
    <row r="4055" spans="22:25" x14ac:dyDescent="0.25">
      <c r="V4055" s="336" t="s">
        <v>446</v>
      </c>
      <c r="W4055" s="336">
        <v>26</v>
      </c>
      <c r="X4055" s="336" t="s">
        <v>8901</v>
      </c>
      <c r="Y4055" s="336" t="s">
        <v>2611</v>
      </c>
    </row>
    <row r="4056" spans="22:25" x14ac:dyDescent="0.25">
      <c r="V4056" s="336" t="s">
        <v>446</v>
      </c>
      <c r="W4056" s="336">
        <v>27</v>
      </c>
      <c r="X4056" s="336" t="s">
        <v>8902</v>
      </c>
      <c r="Y4056" s="336" t="s">
        <v>2611</v>
      </c>
    </row>
    <row r="4057" spans="22:25" x14ac:dyDescent="0.25">
      <c r="V4057" s="336" t="s">
        <v>446</v>
      </c>
      <c r="W4057" s="336">
        <v>30</v>
      </c>
      <c r="X4057" s="336" t="s">
        <v>8903</v>
      </c>
      <c r="Y4057" s="336" t="s">
        <v>2611</v>
      </c>
    </row>
    <row r="4058" spans="22:25" x14ac:dyDescent="0.25">
      <c r="V4058" s="336" t="s">
        <v>446</v>
      </c>
      <c r="W4058" s="336">
        <v>31</v>
      </c>
      <c r="X4058" s="336" t="s">
        <v>8904</v>
      </c>
      <c r="Y4058" s="336" t="s">
        <v>2611</v>
      </c>
    </row>
    <row r="4059" spans="22:25" x14ac:dyDescent="0.25">
      <c r="V4059" s="336" t="s">
        <v>446</v>
      </c>
      <c r="W4059" s="336">
        <v>32</v>
      </c>
      <c r="X4059" s="336" t="s">
        <v>8905</v>
      </c>
      <c r="Y4059" s="336" t="s">
        <v>2611</v>
      </c>
    </row>
    <row r="4060" spans="22:25" x14ac:dyDescent="0.25">
      <c r="V4060" s="336" t="s">
        <v>446</v>
      </c>
      <c r="W4060" s="336">
        <v>33</v>
      </c>
      <c r="X4060" s="336" t="s">
        <v>8906</v>
      </c>
      <c r="Y4060" s="336" t="s">
        <v>2611</v>
      </c>
    </row>
    <row r="4061" spans="22:25" x14ac:dyDescent="0.25">
      <c r="V4061" s="336" t="s">
        <v>446</v>
      </c>
      <c r="W4061" s="336">
        <v>34</v>
      </c>
      <c r="X4061" s="336" t="s">
        <v>8907</v>
      </c>
      <c r="Y4061" s="336" t="s">
        <v>2611</v>
      </c>
    </row>
    <row r="4062" spans="22:25" x14ac:dyDescent="0.25">
      <c r="V4062" s="336" t="s">
        <v>446</v>
      </c>
      <c r="W4062" s="336">
        <v>35</v>
      </c>
      <c r="X4062" s="336" t="s">
        <v>8908</v>
      </c>
      <c r="Y4062" s="336" t="s">
        <v>2611</v>
      </c>
    </row>
    <row r="4063" spans="22:25" x14ac:dyDescent="0.25">
      <c r="V4063" s="336" t="s">
        <v>446</v>
      </c>
      <c r="W4063" s="336">
        <v>36</v>
      </c>
      <c r="X4063" s="336" t="s">
        <v>8909</v>
      </c>
      <c r="Y4063" s="336" t="s">
        <v>2611</v>
      </c>
    </row>
    <row r="4064" spans="22:25" x14ac:dyDescent="0.25">
      <c r="V4064" s="336" t="s">
        <v>446</v>
      </c>
      <c r="W4064" s="336">
        <v>37</v>
      </c>
      <c r="X4064" s="336" t="s">
        <v>8910</v>
      </c>
      <c r="Y4064" s="336" t="s">
        <v>2611</v>
      </c>
    </row>
    <row r="4065" spans="22:25" x14ac:dyDescent="0.25">
      <c r="V4065" s="336" t="s">
        <v>446</v>
      </c>
      <c r="W4065" s="336">
        <v>38</v>
      </c>
      <c r="X4065" s="336" t="s">
        <v>8911</v>
      </c>
      <c r="Y4065" s="336" t="s">
        <v>2611</v>
      </c>
    </row>
    <row r="4066" spans="22:25" x14ac:dyDescent="0.25">
      <c r="V4066" s="336" t="s">
        <v>446</v>
      </c>
      <c r="W4066" s="336">
        <v>39</v>
      </c>
      <c r="X4066" s="336" t="s">
        <v>8912</v>
      </c>
      <c r="Y4066" s="336" t="s">
        <v>2611</v>
      </c>
    </row>
    <row r="4067" spans="22:25" x14ac:dyDescent="0.25">
      <c r="V4067" s="336" t="s">
        <v>446</v>
      </c>
      <c r="W4067" s="336">
        <v>40</v>
      </c>
      <c r="X4067" s="336" t="s">
        <v>8913</v>
      </c>
      <c r="Y4067" s="336" t="s">
        <v>2611</v>
      </c>
    </row>
    <row r="4068" spans="22:25" x14ac:dyDescent="0.25">
      <c r="V4068" s="336" t="s">
        <v>446</v>
      </c>
      <c r="W4068" s="336">
        <v>41</v>
      </c>
      <c r="X4068" s="336" t="s">
        <v>8914</v>
      </c>
      <c r="Y4068" s="336" t="s">
        <v>2611</v>
      </c>
    </row>
    <row r="4069" spans="22:25" x14ac:dyDescent="0.25">
      <c r="V4069" s="336" t="s">
        <v>446</v>
      </c>
      <c r="W4069" s="336">
        <v>42</v>
      </c>
      <c r="X4069" s="336" t="s">
        <v>8915</v>
      </c>
      <c r="Y4069" s="336" t="s">
        <v>2611</v>
      </c>
    </row>
    <row r="4070" spans="22:25" x14ac:dyDescent="0.25">
      <c r="V4070" s="336" t="s">
        <v>446</v>
      </c>
      <c r="W4070" s="336">
        <v>43</v>
      </c>
      <c r="X4070" s="336" t="s">
        <v>8916</v>
      </c>
      <c r="Y4070" s="336" t="s">
        <v>2611</v>
      </c>
    </row>
    <row r="4071" spans="22:25" x14ac:dyDescent="0.25">
      <c r="V4071" s="336" t="s">
        <v>446</v>
      </c>
      <c r="W4071" s="336">
        <v>44</v>
      </c>
      <c r="X4071" s="336" t="s">
        <v>8917</v>
      </c>
      <c r="Y4071" s="336" t="s">
        <v>2611</v>
      </c>
    </row>
    <row r="4072" spans="22:25" x14ac:dyDescent="0.25">
      <c r="V4072" s="336" t="s">
        <v>446</v>
      </c>
      <c r="W4072" s="336">
        <v>45</v>
      </c>
      <c r="X4072" s="336" t="s">
        <v>8918</v>
      </c>
      <c r="Y4072" s="336" t="s">
        <v>2611</v>
      </c>
    </row>
    <row r="4073" spans="22:25" x14ac:dyDescent="0.25">
      <c r="V4073" s="336" t="s">
        <v>446</v>
      </c>
      <c r="W4073" s="336">
        <v>46</v>
      </c>
      <c r="X4073" s="336" t="s">
        <v>8919</v>
      </c>
      <c r="Y4073" s="336" t="s">
        <v>2611</v>
      </c>
    </row>
    <row r="4074" spans="22:25" x14ac:dyDescent="0.25">
      <c r="V4074" s="336" t="s">
        <v>446</v>
      </c>
      <c r="W4074" s="336">
        <v>47</v>
      </c>
      <c r="X4074" s="336" t="s">
        <v>8920</v>
      </c>
      <c r="Y4074" s="336" t="s">
        <v>2611</v>
      </c>
    </row>
    <row r="4075" spans="22:25" x14ac:dyDescent="0.25">
      <c r="V4075" s="336" t="s">
        <v>446</v>
      </c>
      <c r="W4075" s="336">
        <v>48</v>
      </c>
      <c r="X4075" s="336" t="s">
        <v>8921</v>
      </c>
      <c r="Y4075" s="336" t="s">
        <v>2611</v>
      </c>
    </row>
    <row r="4076" spans="22:25" x14ac:dyDescent="0.25">
      <c r="V4076" s="336" t="s">
        <v>446</v>
      </c>
      <c r="W4076" s="336">
        <v>49</v>
      </c>
      <c r="X4076" s="336" t="s">
        <v>8922</v>
      </c>
      <c r="Y4076" s="336" t="s">
        <v>2611</v>
      </c>
    </row>
    <row r="4077" spans="22:25" x14ac:dyDescent="0.25">
      <c r="V4077" s="336" t="s">
        <v>446</v>
      </c>
      <c r="W4077" s="336">
        <v>50</v>
      </c>
      <c r="X4077" s="336" t="s">
        <v>8923</v>
      </c>
      <c r="Y4077" s="336" t="s">
        <v>2611</v>
      </c>
    </row>
    <row r="4078" spans="22:25" x14ac:dyDescent="0.25">
      <c r="V4078" s="336" t="s">
        <v>446</v>
      </c>
      <c r="W4078" s="336">
        <v>51</v>
      </c>
      <c r="X4078" s="336" t="s">
        <v>8924</v>
      </c>
      <c r="Y4078" s="336" t="s">
        <v>2611</v>
      </c>
    </row>
    <row r="4079" spans="22:25" x14ac:dyDescent="0.25">
      <c r="V4079" s="336" t="s">
        <v>446</v>
      </c>
      <c r="W4079" s="336">
        <v>52</v>
      </c>
      <c r="X4079" s="336" t="s">
        <v>8925</v>
      </c>
      <c r="Y4079" s="336" t="s">
        <v>2611</v>
      </c>
    </row>
    <row r="4080" spans="22:25" x14ac:dyDescent="0.25">
      <c r="V4080" s="336" t="s">
        <v>446</v>
      </c>
      <c r="W4080" s="336">
        <v>53</v>
      </c>
      <c r="X4080" s="336" t="s">
        <v>8926</v>
      </c>
      <c r="Y4080" s="336" t="s">
        <v>2611</v>
      </c>
    </row>
    <row r="4081" spans="22:25" x14ac:dyDescent="0.25">
      <c r="V4081" s="336" t="s">
        <v>446</v>
      </c>
      <c r="W4081" s="336">
        <v>54</v>
      </c>
      <c r="X4081" s="336" t="s">
        <v>8927</v>
      </c>
      <c r="Y4081" s="336" t="s">
        <v>2611</v>
      </c>
    </row>
    <row r="4082" spans="22:25" x14ac:dyDescent="0.25">
      <c r="V4082" s="336" t="s">
        <v>446</v>
      </c>
      <c r="W4082" s="336">
        <v>55</v>
      </c>
      <c r="X4082" s="336" t="s">
        <v>8928</v>
      </c>
      <c r="Y4082" s="336" t="s">
        <v>2611</v>
      </c>
    </row>
    <row r="4083" spans="22:25" x14ac:dyDescent="0.25">
      <c r="V4083" s="336" t="s">
        <v>446</v>
      </c>
      <c r="W4083" s="336">
        <v>56</v>
      </c>
      <c r="X4083" s="336" t="s">
        <v>8929</v>
      </c>
      <c r="Y4083" s="336" t="s">
        <v>2611</v>
      </c>
    </row>
    <row r="4084" spans="22:25" x14ac:dyDescent="0.25">
      <c r="V4084" s="336" t="s">
        <v>446</v>
      </c>
      <c r="W4084" s="336">
        <v>57</v>
      </c>
      <c r="X4084" s="336" t="s">
        <v>8930</v>
      </c>
      <c r="Y4084" s="336" t="s">
        <v>2611</v>
      </c>
    </row>
    <row r="4085" spans="22:25" x14ac:dyDescent="0.25">
      <c r="V4085" s="336" t="s">
        <v>446</v>
      </c>
      <c r="W4085" s="336">
        <v>58</v>
      </c>
      <c r="X4085" s="336" t="s">
        <v>8931</v>
      </c>
      <c r="Y4085" s="336" t="s">
        <v>2611</v>
      </c>
    </row>
    <row r="4086" spans="22:25" x14ac:dyDescent="0.25">
      <c r="V4086" s="336" t="s">
        <v>446</v>
      </c>
      <c r="W4086" s="336">
        <v>60</v>
      </c>
      <c r="X4086" s="336" t="s">
        <v>8932</v>
      </c>
      <c r="Y4086" s="336" t="s">
        <v>2611</v>
      </c>
    </row>
    <row r="4087" spans="22:25" x14ac:dyDescent="0.25">
      <c r="V4087" s="336" t="s">
        <v>446</v>
      </c>
      <c r="W4087" s="336">
        <v>61</v>
      </c>
      <c r="X4087" s="336" t="s">
        <v>8933</v>
      </c>
      <c r="Y4087" s="336" t="s">
        <v>2611</v>
      </c>
    </row>
    <row r="4088" spans="22:25" x14ac:dyDescent="0.25">
      <c r="V4088" s="336" t="s">
        <v>446</v>
      </c>
      <c r="W4088" s="336">
        <v>62</v>
      </c>
      <c r="X4088" s="336" t="s">
        <v>8934</v>
      </c>
      <c r="Y4088" s="336" t="s">
        <v>2611</v>
      </c>
    </row>
    <row r="4089" spans="22:25" x14ac:dyDescent="0.25">
      <c r="V4089" s="336" t="s">
        <v>446</v>
      </c>
      <c r="W4089" s="336">
        <v>63</v>
      </c>
      <c r="X4089" s="336" t="s">
        <v>8935</v>
      </c>
      <c r="Y4089" s="336" t="s">
        <v>2611</v>
      </c>
    </row>
    <row r="4090" spans="22:25" x14ac:dyDescent="0.25">
      <c r="V4090" s="336" t="s">
        <v>446</v>
      </c>
      <c r="W4090" s="336">
        <v>64</v>
      </c>
      <c r="X4090" s="336" t="s">
        <v>8936</v>
      </c>
      <c r="Y4090" s="336" t="s">
        <v>2611</v>
      </c>
    </row>
    <row r="4091" spans="22:25" x14ac:dyDescent="0.25">
      <c r="V4091" s="336" t="s">
        <v>446</v>
      </c>
      <c r="W4091" s="336">
        <v>65</v>
      </c>
      <c r="X4091" s="336" t="s">
        <v>8937</v>
      </c>
      <c r="Y4091" s="336" t="s">
        <v>2611</v>
      </c>
    </row>
    <row r="4092" spans="22:25" x14ac:dyDescent="0.25">
      <c r="V4092" s="336" t="s">
        <v>446</v>
      </c>
      <c r="W4092" s="336">
        <v>66</v>
      </c>
      <c r="X4092" s="336" t="s">
        <v>8938</v>
      </c>
      <c r="Y4092" s="336" t="s">
        <v>2611</v>
      </c>
    </row>
    <row r="4093" spans="22:25" x14ac:dyDescent="0.25">
      <c r="V4093" s="336" t="s">
        <v>446</v>
      </c>
      <c r="W4093" s="336">
        <v>67</v>
      </c>
      <c r="X4093" s="336" t="s">
        <v>8939</v>
      </c>
      <c r="Y4093" s="336" t="s">
        <v>2611</v>
      </c>
    </row>
    <row r="4094" spans="22:25" x14ac:dyDescent="0.25">
      <c r="V4094" s="336" t="s">
        <v>446</v>
      </c>
      <c r="W4094" s="336">
        <v>70</v>
      </c>
      <c r="X4094" s="336" t="s">
        <v>8940</v>
      </c>
      <c r="Y4094" s="336" t="s">
        <v>2611</v>
      </c>
    </row>
    <row r="4095" spans="22:25" x14ac:dyDescent="0.25">
      <c r="V4095" s="336" t="s">
        <v>446</v>
      </c>
      <c r="W4095" s="336">
        <v>71</v>
      </c>
      <c r="X4095" s="336" t="s">
        <v>8941</v>
      </c>
      <c r="Y4095" s="336" t="s">
        <v>2611</v>
      </c>
    </row>
    <row r="4096" spans="22:25" x14ac:dyDescent="0.25">
      <c r="V4096" s="336" t="s">
        <v>446</v>
      </c>
      <c r="W4096" s="336">
        <v>72</v>
      </c>
      <c r="X4096" s="336" t="s">
        <v>8942</v>
      </c>
      <c r="Y4096" s="336" t="s">
        <v>2611</v>
      </c>
    </row>
    <row r="4097" spans="22:25" x14ac:dyDescent="0.25">
      <c r="V4097" s="336" t="s">
        <v>446</v>
      </c>
      <c r="W4097" s="336">
        <v>73</v>
      </c>
      <c r="X4097" s="336" t="s">
        <v>8943</v>
      </c>
      <c r="Y4097" s="336" t="s">
        <v>2611</v>
      </c>
    </row>
    <row r="4098" spans="22:25" x14ac:dyDescent="0.25">
      <c r="V4098" s="336" t="s">
        <v>446</v>
      </c>
      <c r="W4098" s="336">
        <v>74</v>
      </c>
      <c r="X4098" s="336" t="s">
        <v>8944</v>
      </c>
      <c r="Y4098" s="336" t="s">
        <v>2611</v>
      </c>
    </row>
    <row r="4099" spans="22:25" x14ac:dyDescent="0.25">
      <c r="V4099" s="336" t="s">
        <v>446</v>
      </c>
      <c r="W4099" s="336">
        <v>75</v>
      </c>
      <c r="X4099" s="336" t="s">
        <v>8945</v>
      </c>
      <c r="Y4099" s="336" t="s">
        <v>2611</v>
      </c>
    </row>
    <row r="4100" spans="22:25" x14ac:dyDescent="0.25">
      <c r="V4100" s="336" t="s">
        <v>446</v>
      </c>
      <c r="W4100" s="336">
        <v>76</v>
      </c>
      <c r="X4100" s="336" t="s">
        <v>8946</v>
      </c>
      <c r="Y4100" s="336" t="s">
        <v>2611</v>
      </c>
    </row>
    <row r="4101" spans="22:25" x14ac:dyDescent="0.25">
      <c r="V4101" s="336" t="s">
        <v>446</v>
      </c>
      <c r="W4101" s="336">
        <v>77</v>
      </c>
      <c r="X4101" s="336" t="s">
        <v>8947</v>
      </c>
      <c r="Y4101" s="336" t="s">
        <v>2611</v>
      </c>
    </row>
    <row r="4102" spans="22:25" x14ac:dyDescent="0.25">
      <c r="V4102" s="336" t="s">
        <v>446</v>
      </c>
      <c r="W4102" s="336">
        <v>80</v>
      </c>
      <c r="X4102" s="336" t="s">
        <v>8948</v>
      </c>
      <c r="Y4102" s="336" t="s">
        <v>2611</v>
      </c>
    </row>
    <row r="4103" spans="22:25" x14ac:dyDescent="0.25">
      <c r="V4103" s="336" t="s">
        <v>446</v>
      </c>
      <c r="W4103" s="336">
        <v>81</v>
      </c>
      <c r="X4103" s="336" t="s">
        <v>8949</v>
      </c>
      <c r="Y4103" s="336" t="s">
        <v>2611</v>
      </c>
    </row>
    <row r="4104" spans="22:25" x14ac:dyDescent="0.25">
      <c r="V4104" s="336" t="s">
        <v>446</v>
      </c>
      <c r="W4104" s="336">
        <v>82</v>
      </c>
      <c r="X4104" s="336" t="s">
        <v>8950</v>
      </c>
      <c r="Y4104" s="336" t="s">
        <v>2611</v>
      </c>
    </row>
    <row r="4105" spans="22:25" x14ac:dyDescent="0.25">
      <c r="V4105" s="336" t="s">
        <v>446</v>
      </c>
      <c r="W4105" s="336">
        <v>83</v>
      </c>
      <c r="X4105" s="336" t="s">
        <v>8951</v>
      </c>
      <c r="Y4105" s="336" t="s">
        <v>2611</v>
      </c>
    </row>
    <row r="4106" spans="22:25" x14ac:dyDescent="0.25">
      <c r="V4106" s="336" t="s">
        <v>446</v>
      </c>
      <c r="W4106" s="336">
        <v>84</v>
      </c>
      <c r="X4106" s="336" t="s">
        <v>8952</v>
      </c>
      <c r="Y4106" s="336" t="s">
        <v>2611</v>
      </c>
    </row>
    <row r="4107" spans="22:25" x14ac:dyDescent="0.25">
      <c r="V4107" s="336" t="s">
        <v>446</v>
      </c>
      <c r="W4107" s="336">
        <v>85</v>
      </c>
      <c r="X4107" s="336" t="s">
        <v>8953</v>
      </c>
      <c r="Y4107" s="336" t="s">
        <v>2611</v>
      </c>
    </row>
    <row r="4108" spans="22:25" x14ac:dyDescent="0.25">
      <c r="V4108" s="336" t="s">
        <v>446</v>
      </c>
      <c r="W4108" s="336">
        <v>86</v>
      </c>
      <c r="X4108" s="336" t="s">
        <v>8954</v>
      </c>
      <c r="Y4108" s="336" t="s">
        <v>2611</v>
      </c>
    </row>
    <row r="4109" spans="22:25" x14ac:dyDescent="0.25">
      <c r="V4109" s="336" t="s">
        <v>446</v>
      </c>
      <c r="W4109" s="336">
        <v>90</v>
      </c>
      <c r="X4109" s="336" t="s">
        <v>8955</v>
      </c>
      <c r="Y4109" s="336" t="s">
        <v>2611</v>
      </c>
    </row>
    <row r="4110" spans="22:25" x14ac:dyDescent="0.25">
      <c r="V4110" s="336" t="s">
        <v>446</v>
      </c>
      <c r="W4110" s="336">
        <v>91</v>
      </c>
      <c r="X4110" s="336" t="s">
        <v>8956</v>
      </c>
      <c r="Y4110" s="336" t="s">
        <v>2611</v>
      </c>
    </row>
    <row r="4111" spans="22:25" x14ac:dyDescent="0.25">
      <c r="V4111" s="336" t="s">
        <v>446</v>
      </c>
      <c r="W4111" s="336">
        <v>92</v>
      </c>
      <c r="X4111" s="336" t="s">
        <v>8957</v>
      </c>
      <c r="Y4111" s="336" t="s">
        <v>2611</v>
      </c>
    </row>
    <row r="4112" spans="22:25" x14ac:dyDescent="0.25">
      <c r="V4112" s="336" t="s">
        <v>446</v>
      </c>
      <c r="W4112" s="336">
        <v>93</v>
      </c>
      <c r="X4112" s="336" t="s">
        <v>8958</v>
      </c>
      <c r="Y4112" s="336" t="s">
        <v>2611</v>
      </c>
    </row>
    <row r="4113" spans="22:25" x14ac:dyDescent="0.25">
      <c r="V4113" s="336" t="s">
        <v>446</v>
      </c>
      <c r="W4113" s="336">
        <v>94</v>
      </c>
      <c r="X4113" s="336" t="s">
        <v>8959</v>
      </c>
      <c r="Y4113" s="336" t="s">
        <v>2611</v>
      </c>
    </row>
    <row r="4114" spans="22:25" x14ac:dyDescent="0.25">
      <c r="V4114" s="336" t="s">
        <v>446</v>
      </c>
      <c r="W4114" s="336">
        <v>95</v>
      </c>
      <c r="X4114" s="336" t="s">
        <v>8960</v>
      </c>
      <c r="Y4114" s="336" t="s">
        <v>2611</v>
      </c>
    </row>
    <row r="4115" spans="22:25" x14ac:dyDescent="0.25">
      <c r="V4115" s="336" t="s">
        <v>446</v>
      </c>
      <c r="W4115" s="336">
        <v>96</v>
      </c>
      <c r="X4115" s="336" t="s">
        <v>8961</v>
      </c>
      <c r="Y4115" s="336" t="s">
        <v>2611</v>
      </c>
    </row>
    <row r="4116" spans="22:25" ht="60" x14ac:dyDescent="0.25">
      <c r="V4116" s="336" t="s">
        <v>446</v>
      </c>
      <c r="W4116" s="336" t="s">
        <v>8962</v>
      </c>
      <c r="X4116" s="336" t="s">
        <v>8963</v>
      </c>
      <c r="Y4116" s="340" t="s">
        <v>8964</v>
      </c>
    </row>
    <row r="4117" spans="22:25" x14ac:dyDescent="0.25">
      <c r="V4117" s="336" t="s">
        <v>448</v>
      </c>
      <c r="W4117" s="336" t="s">
        <v>2583</v>
      </c>
      <c r="X4117" s="336" t="s">
        <v>8965</v>
      </c>
      <c r="Y4117" s="336" t="s">
        <v>7749</v>
      </c>
    </row>
    <row r="4118" spans="22:25" x14ac:dyDescent="0.25">
      <c r="V4118" s="336" t="s">
        <v>448</v>
      </c>
      <c r="W4118" s="336" t="s">
        <v>188</v>
      </c>
      <c r="X4118" s="336" t="s">
        <v>8966</v>
      </c>
      <c r="Y4118" s="336" t="s">
        <v>7771</v>
      </c>
    </row>
    <row r="4119" spans="22:25" x14ac:dyDescent="0.25">
      <c r="V4119" s="336" t="s">
        <v>448</v>
      </c>
      <c r="W4119" s="336" t="s">
        <v>2952</v>
      </c>
      <c r="X4119" s="336" t="s">
        <v>8967</v>
      </c>
      <c r="Y4119" s="336" t="s">
        <v>2925</v>
      </c>
    </row>
    <row r="4120" spans="22:25" x14ac:dyDescent="0.25">
      <c r="V4120" s="336" t="s">
        <v>448</v>
      </c>
      <c r="W4120" s="336" t="s">
        <v>2968</v>
      </c>
      <c r="X4120" s="336" t="s">
        <v>8968</v>
      </c>
      <c r="Y4120" s="336" t="s">
        <v>2925</v>
      </c>
    </row>
    <row r="4121" spans="22:25" x14ac:dyDescent="0.25">
      <c r="V4121" s="336" t="s">
        <v>452</v>
      </c>
      <c r="W4121" s="336" t="s">
        <v>17</v>
      </c>
      <c r="X4121" s="336" t="s">
        <v>8969</v>
      </c>
      <c r="Y4121" s="336" t="s">
        <v>3827</v>
      </c>
    </row>
    <row r="4122" spans="22:25" x14ac:dyDescent="0.25">
      <c r="V4122" s="336" t="s">
        <v>452</v>
      </c>
      <c r="W4122" s="336" t="s">
        <v>2585</v>
      </c>
      <c r="X4122" s="336" t="s">
        <v>8970</v>
      </c>
      <c r="Y4122" s="336" t="s">
        <v>3827</v>
      </c>
    </row>
    <row r="4123" spans="22:25" x14ac:dyDescent="0.25">
      <c r="V4123" s="336" t="s">
        <v>452</v>
      </c>
      <c r="W4123" s="336" t="s">
        <v>43</v>
      </c>
      <c r="X4123" s="336" t="s">
        <v>8971</v>
      </c>
      <c r="Y4123" s="336" t="s">
        <v>3827</v>
      </c>
    </row>
    <row r="4124" spans="22:25" x14ac:dyDescent="0.25">
      <c r="V4124" s="336" t="s">
        <v>452</v>
      </c>
      <c r="W4124" s="336" t="s">
        <v>41</v>
      </c>
      <c r="X4124" s="336" t="s">
        <v>8972</v>
      </c>
      <c r="Y4124" s="336" t="s">
        <v>3827</v>
      </c>
    </row>
    <row r="4125" spans="22:25" x14ac:dyDescent="0.25">
      <c r="V4125" s="336" t="s">
        <v>452</v>
      </c>
      <c r="W4125" s="336" t="s">
        <v>63</v>
      </c>
      <c r="X4125" s="336" t="s">
        <v>8973</v>
      </c>
      <c r="Y4125" s="336" t="s">
        <v>3827</v>
      </c>
    </row>
    <row r="4126" spans="22:25" x14ac:dyDescent="0.25">
      <c r="V4126" s="336" t="s">
        <v>452</v>
      </c>
      <c r="W4126" s="336" t="s">
        <v>5065</v>
      </c>
      <c r="X4126" s="336" t="s">
        <v>8974</v>
      </c>
      <c r="Y4126" s="336" t="s">
        <v>3827</v>
      </c>
    </row>
    <row r="4127" spans="22:25" x14ac:dyDescent="0.25">
      <c r="V4127" s="336" t="s">
        <v>452</v>
      </c>
      <c r="W4127" s="336" t="s">
        <v>83</v>
      </c>
      <c r="X4127" s="336" t="s">
        <v>8975</v>
      </c>
      <c r="Y4127" s="336" t="s">
        <v>3827</v>
      </c>
    </row>
    <row r="4128" spans="22:25" x14ac:dyDescent="0.25">
      <c r="V4128" s="336" t="s">
        <v>452</v>
      </c>
      <c r="W4128" s="336" t="s">
        <v>268</v>
      </c>
      <c r="X4128" s="336" t="s">
        <v>8976</v>
      </c>
      <c r="Y4128" s="336" t="s">
        <v>3827</v>
      </c>
    </row>
    <row r="4129" spans="22:25" x14ac:dyDescent="0.25">
      <c r="V4129" s="336" t="s">
        <v>452</v>
      </c>
      <c r="W4129" s="336" t="s">
        <v>274</v>
      </c>
      <c r="X4129" s="336" t="s">
        <v>8977</v>
      </c>
      <c r="Y4129" s="336" t="s">
        <v>3827</v>
      </c>
    </row>
    <row r="4130" spans="22:25" x14ac:dyDescent="0.25">
      <c r="V4130" s="336" t="s">
        <v>452</v>
      </c>
      <c r="W4130" s="336" t="s">
        <v>298</v>
      </c>
      <c r="X4130" s="336" t="s">
        <v>8978</v>
      </c>
      <c r="Y4130" s="336" t="s">
        <v>3827</v>
      </c>
    </row>
    <row r="4131" spans="22:25" x14ac:dyDescent="0.25">
      <c r="V4131" s="336" t="s">
        <v>452</v>
      </c>
      <c r="W4131" s="336" t="s">
        <v>322</v>
      </c>
      <c r="X4131" s="336" t="s">
        <v>8979</v>
      </c>
      <c r="Y4131" s="336" t="s">
        <v>3827</v>
      </c>
    </row>
    <row r="4132" spans="22:25" x14ac:dyDescent="0.25">
      <c r="V4132" s="336" t="s">
        <v>452</v>
      </c>
      <c r="W4132" s="336" t="s">
        <v>8980</v>
      </c>
      <c r="X4132" s="336" t="s">
        <v>8981</v>
      </c>
      <c r="Y4132" s="336" t="s">
        <v>3827</v>
      </c>
    </row>
    <row r="4133" spans="22:25" x14ac:dyDescent="0.25">
      <c r="V4133" s="336" t="s">
        <v>452</v>
      </c>
      <c r="W4133" s="336" t="s">
        <v>488</v>
      </c>
      <c r="X4133" s="336" t="s">
        <v>8982</v>
      </c>
      <c r="Y4133" s="336" t="s">
        <v>3827</v>
      </c>
    </row>
    <row r="4134" spans="22:25" x14ac:dyDescent="0.25">
      <c r="V4134" s="336" t="s">
        <v>454</v>
      </c>
      <c r="W4134" s="336" t="s">
        <v>2270</v>
      </c>
      <c r="X4134" s="336" t="s">
        <v>8983</v>
      </c>
      <c r="Y4134" s="336" t="s">
        <v>2925</v>
      </c>
    </row>
    <row r="4135" spans="22:25" x14ac:dyDescent="0.25">
      <c r="V4135" s="336" t="s">
        <v>454</v>
      </c>
      <c r="W4135" s="336" t="s">
        <v>2271</v>
      </c>
      <c r="X4135" s="336" t="s">
        <v>8984</v>
      </c>
      <c r="Y4135" s="336" t="s">
        <v>2925</v>
      </c>
    </row>
    <row r="4136" spans="22:25" x14ac:dyDescent="0.25">
      <c r="V4136" s="336" t="s">
        <v>454</v>
      </c>
      <c r="W4136" s="336" t="s">
        <v>2273</v>
      </c>
      <c r="X4136" s="336" t="s">
        <v>8985</v>
      </c>
      <c r="Y4136" s="336" t="s">
        <v>2925</v>
      </c>
    </row>
    <row r="4137" spans="22:25" x14ac:dyDescent="0.25">
      <c r="V4137" s="336" t="s">
        <v>454</v>
      </c>
      <c r="W4137" s="336" t="s">
        <v>3163</v>
      </c>
      <c r="X4137" s="336" t="s">
        <v>8986</v>
      </c>
      <c r="Y4137" s="336" t="s">
        <v>2925</v>
      </c>
    </row>
    <row r="4138" spans="22:25" x14ac:dyDescent="0.25">
      <c r="V4138" s="336" t="s">
        <v>454</v>
      </c>
      <c r="W4138" s="336" t="s">
        <v>3170</v>
      </c>
      <c r="X4138" s="336" t="s">
        <v>8987</v>
      </c>
      <c r="Y4138" s="336" t="s">
        <v>2925</v>
      </c>
    </row>
    <row r="4139" spans="22:25" x14ac:dyDescent="0.25">
      <c r="V4139" s="336" t="s">
        <v>454</v>
      </c>
      <c r="W4139" s="336" t="s">
        <v>3204</v>
      </c>
      <c r="X4139" s="336" t="s">
        <v>8988</v>
      </c>
      <c r="Y4139" s="336" t="s">
        <v>1480</v>
      </c>
    </row>
    <row r="4140" spans="22:25" x14ac:dyDescent="0.25">
      <c r="V4140" s="336" t="s">
        <v>456</v>
      </c>
      <c r="W4140" s="336">
        <v>11</v>
      </c>
      <c r="X4140" s="336" t="s">
        <v>8989</v>
      </c>
      <c r="Y4140" s="336" t="s">
        <v>5208</v>
      </c>
    </row>
    <row r="4141" spans="22:25" x14ac:dyDescent="0.25">
      <c r="V4141" s="336" t="s">
        <v>456</v>
      </c>
      <c r="W4141" s="336">
        <v>12</v>
      </c>
      <c r="X4141" s="336" t="s">
        <v>8990</v>
      </c>
      <c r="Y4141" s="336" t="s">
        <v>5208</v>
      </c>
    </row>
    <row r="4142" spans="22:25" x14ac:dyDescent="0.25">
      <c r="V4142" s="336" t="s">
        <v>456</v>
      </c>
      <c r="W4142" s="336">
        <v>13</v>
      </c>
      <c r="X4142" s="336" t="s">
        <v>8991</v>
      </c>
      <c r="Y4142" s="336" t="s">
        <v>5208</v>
      </c>
    </row>
    <row r="4143" spans="22:25" x14ac:dyDescent="0.25">
      <c r="V4143" s="336" t="s">
        <v>456</v>
      </c>
      <c r="W4143" s="336">
        <v>14</v>
      </c>
      <c r="X4143" s="336" t="s">
        <v>8992</v>
      </c>
      <c r="Y4143" s="336" t="s">
        <v>5208</v>
      </c>
    </row>
    <row r="4144" spans="22:25" x14ac:dyDescent="0.25">
      <c r="V4144" s="336" t="s">
        <v>456</v>
      </c>
      <c r="W4144" s="336">
        <v>21</v>
      </c>
      <c r="X4144" s="336" t="s">
        <v>8993</v>
      </c>
      <c r="Y4144" s="336" t="s">
        <v>5208</v>
      </c>
    </row>
    <row r="4145" spans="22:25" x14ac:dyDescent="0.25">
      <c r="V4145" s="336" t="s">
        <v>456</v>
      </c>
      <c r="W4145" s="336">
        <v>22</v>
      </c>
      <c r="X4145" s="336" t="s">
        <v>8994</v>
      </c>
      <c r="Y4145" s="336" t="s">
        <v>5208</v>
      </c>
    </row>
    <row r="4146" spans="22:25" x14ac:dyDescent="0.25">
      <c r="V4146" s="336" t="s">
        <v>456</v>
      </c>
      <c r="W4146" s="336">
        <v>23</v>
      </c>
      <c r="X4146" s="336" t="s">
        <v>8995</v>
      </c>
      <c r="Y4146" s="336" t="s">
        <v>5208</v>
      </c>
    </row>
    <row r="4147" spans="22:25" x14ac:dyDescent="0.25">
      <c r="V4147" s="336" t="s">
        <v>456</v>
      </c>
      <c r="W4147" s="336">
        <v>31</v>
      </c>
      <c r="X4147" s="336" t="s">
        <v>8996</v>
      </c>
      <c r="Y4147" s="336" t="s">
        <v>5208</v>
      </c>
    </row>
    <row r="4148" spans="22:25" x14ac:dyDescent="0.25">
      <c r="V4148" s="336" t="s">
        <v>456</v>
      </c>
      <c r="W4148" s="336">
        <v>32</v>
      </c>
      <c r="X4148" s="336" t="s">
        <v>8997</v>
      </c>
      <c r="Y4148" s="336" t="s">
        <v>5208</v>
      </c>
    </row>
    <row r="4149" spans="22:25" x14ac:dyDescent="0.25">
      <c r="V4149" s="336" t="s">
        <v>456</v>
      </c>
      <c r="W4149" s="336">
        <v>33</v>
      </c>
      <c r="X4149" s="336" t="s">
        <v>8998</v>
      </c>
      <c r="Y4149" s="336" t="s">
        <v>5208</v>
      </c>
    </row>
    <row r="4150" spans="22:25" x14ac:dyDescent="0.25">
      <c r="V4150" s="336" t="s">
        <v>456</v>
      </c>
      <c r="W4150" s="336">
        <v>34</v>
      </c>
      <c r="X4150" s="336" t="s">
        <v>8999</v>
      </c>
      <c r="Y4150" s="336" t="s">
        <v>5208</v>
      </c>
    </row>
    <row r="4151" spans="22:25" x14ac:dyDescent="0.25">
      <c r="V4151" s="336" t="s">
        <v>456</v>
      </c>
      <c r="W4151" s="336">
        <v>41</v>
      </c>
      <c r="X4151" s="336" t="s">
        <v>9000</v>
      </c>
      <c r="Y4151" s="336" t="s">
        <v>5208</v>
      </c>
    </row>
    <row r="4152" spans="22:25" x14ac:dyDescent="0.25">
      <c r="V4152" s="336" t="s">
        <v>456</v>
      </c>
      <c r="W4152" s="336">
        <v>42</v>
      </c>
      <c r="X4152" s="336" t="s">
        <v>9001</v>
      </c>
      <c r="Y4152" s="336" t="s">
        <v>5208</v>
      </c>
    </row>
    <row r="4153" spans="22:25" x14ac:dyDescent="0.25">
      <c r="V4153" s="336" t="s">
        <v>456</v>
      </c>
      <c r="W4153" s="336">
        <v>43</v>
      </c>
      <c r="X4153" s="336" t="s">
        <v>9002</v>
      </c>
      <c r="Y4153" s="336" t="s">
        <v>5208</v>
      </c>
    </row>
    <row r="4154" spans="22:25" x14ac:dyDescent="0.25">
      <c r="V4154" s="336" t="s">
        <v>456</v>
      </c>
      <c r="W4154" s="336">
        <v>51</v>
      </c>
      <c r="X4154" s="336" t="s">
        <v>9003</v>
      </c>
      <c r="Y4154" s="336" t="s">
        <v>5208</v>
      </c>
    </row>
    <row r="4155" spans="22:25" x14ac:dyDescent="0.25">
      <c r="V4155" s="336" t="s">
        <v>456</v>
      </c>
      <c r="W4155" s="336">
        <v>52</v>
      </c>
      <c r="X4155" s="336" t="s">
        <v>9004</v>
      </c>
      <c r="Y4155" s="336" t="s">
        <v>5208</v>
      </c>
    </row>
    <row r="4156" spans="22:25" x14ac:dyDescent="0.25">
      <c r="V4156" s="336" t="s">
        <v>456</v>
      </c>
      <c r="W4156" s="336">
        <v>53</v>
      </c>
      <c r="X4156" s="336" t="s">
        <v>9005</v>
      </c>
      <c r="Y4156" s="336" t="s">
        <v>5208</v>
      </c>
    </row>
    <row r="4157" spans="22:25" x14ac:dyDescent="0.25">
      <c r="V4157" s="336" t="s">
        <v>456</v>
      </c>
      <c r="W4157" s="336">
        <v>61</v>
      </c>
      <c r="X4157" s="336" t="s">
        <v>9006</v>
      </c>
      <c r="Y4157" s="336" t="s">
        <v>5208</v>
      </c>
    </row>
    <row r="4158" spans="22:25" x14ac:dyDescent="0.25">
      <c r="V4158" s="336" t="s">
        <v>456</v>
      </c>
      <c r="W4158" s="336">
        <v>71</v>
      </c>
      <c r="X4158" s="336" t="s">
        <v>9007</v>
      </c>
      <c r="Y4158" s="336" t="s">
        <v>5208</v>
      </c>
    </row>
    <row r="4159" spans="22:25" x14ac:dyDescent="0.25">
      <c r="V4159" s="336" t="s">
        <v>456</v>
      </c>
      <c r="W4159" s="336">
        <v>72</v>
      </c>
      <c r="X4159" s="336" t="s">
        <v>9008</v>
      </c>
      <c r="Y4159" s="336" t="s">
        <v>5208</v>
      </c>
    </row>
    <row r="4160" spans="22:25" x14ac:dyDescent="0.25">
      <c r="V4160" s="336" t="s">
        <v>456</v>
      </c>
      <c r="W4160" s="336">
        <v>73</v>
      </c>
      <c r="X4160" s="336" t="s">
        <v>9009</v>
      </c>
      <c r="Y4160" s="336" t="s">
        <v>5208</v>
      </c>
    </row>
    <row r="4161" spans="22:25" x14ac:dyDescent="0.25">
      <c r="V4161" s="336" t="s">
        <v>456</v>
      </c>
      <c r="W4161" s="336">
        <v>81</v>
      </c>
      <c r="X4161" s="336" t="s">
        <v>9010</v>
      </c>
      <c r="Y4161" s="336" t="s">
        <v>5208</v>
      </c>
    </row>
    <row r="4162" spans="22:25" x14ac:dyDescent="0.25">
      <c r="V4162" s="336" t="s">
        <v>456</v>
      </c>
      <c r="W4162" s="336">
        <v>82</v>
      </c>
      <c r="X4162" s="336" t="s">
        <v>9011</v>
      </c>
      <c r="Y4162" s="336" t="s">
        <v>5208</v>
      </c>
    </row>
    <row r="4163" spans="22:25" x14ac:dyDescent="0.25">
      <c r="V4163" s="336" t="s">
        <v>456</v>
      </c>
      <c r="W4163" s="336">
        <v>83</v>
      </c>
      <c r="X4163" s="336" t="s">
        <v>9012</v>
      </c>
      <c r="Y4163" s="336" t="s">
        <v>5208</v>
      </c>
    </row>
    <row r="4164" spans="22:25" x14ac:dyDescent="0.25">
      <c r="V4164" s="336" t="s">
        <v>458</v>
      </c>
      <c r="W4164" s="336">
        <v>1</v>
      </c>
      <c r="X4164" s="336" t="s">
        <v>9013</v>
      </c>
      <c r="Y4164" s="336" t="s">
        <v>5356</v>
      </c>
    </row>
    <row r="4165" spans="22:25" x14ac:dyDescent="0.25">
      <c r="V4165" s="336" t="s">
        <v>458</v>
      </c>
      <c r="W4165" s="336">
        <v>2</v>
      </c>
      <c r="X4165" s="336" t="s">
        <v>9014</v>
      </c>
      <c r="Y4165" s="336" t="s">
        <v>5356</v>
      </c>
    </row>
    <row r="4166" spans="22:25" x14ac:dyDescent="0.25">
      <c r="V4166" s="336" t="s">
        <v>458</v>
      </c>
      <c r="W4166" s="336">
        <v>3</v>
      </c>
      <c r="X4166" s="336" t="s">
        <v>9015</v>
      </c>
      <c r="Y4166" s="336" t="s">
        <v>5356</v>
      </c>
    </row>
    <row r="4167" spans="22:25" x14ac:dyDescent="0.25">
      <c r="V4167" s="336" t="s">
        <v>458</v>
      </c>
      <c r="W4167" s="336">
        <v>4</v>
      </c>
      <c r="X4167" s="336" t="s">
        <v>9016</v>
      </c>
      <c r="Y4167" s="336" t="s">
        <v>5356</v>
      </c>
    </row>
    <row r="4168" spans="22:25" x14ac:dyDescent="0.25">
      <c r="V4168" s="336" t="s">
        <v>458</v>
      </c>
      <c r="W4168" s="336">
        <v>5</v>
      </c>
      <c r="X4168" s="336" t="s">
        <v>9017</v>
      </c>
      <c r="Y4168" s="336" t="s">
        <v>5356</v>
      </c>
    </row>
    <row r="4169" spans="22:25" x14ac:dyDescent="0.25">
      <c r="V4169" s="336" t="s">
        <v>460</v>
      </c>
      <c r="W4169" s="336">
        <v>1</v>
      </c>
      <c r="X4169" s="336" t="s">
        <v>9018</v>
      </c>
      <c r="Y4169" s="336" t="s">
        <v>2611</v>
      </c>
    </row>
    <row r="4170" spans="22:25" x14ac:dyDescent="0.25">
      <c r="V4170" s="336" t="s">
        <v>460</v>
      </c>
      <c r="W4170" s="336">
        <v>2</v>
      </c>
      <c r="X4170" s="336" t="s">
        <v>9019</v>
      </c>
      <c r="Y4170" s="336" t="s">
        <v>2611</v>
      </c>
    </row>
    <row r="4171" spans="22:25" x14ac:dyDescent="0.25">
      <c r="V4171" s="336" t="s">
        <v>460</v>
      </c>
      <c r="W4171" s="336">
        <v>3</v>
      </c>
      <c r="X4171" s="336" t="s">
        <v>9020</v>
      </c>
      <c r="Y4171" s="336" t="s">
        <v>2611</v>
      </c>
    </row>
    <row r="4172" spans="22:25" x14ac:dyDescent="0.25">
      <c r="V4172" s="336" t="s">
        <v>460</v>
      </c>
      <c r="W4172" s="336">
        <v>4</v>
      </c>
      <c r="X4172" s="336" t="s">
        <v>9021</v>
      </c>
      <c r="Y4172" s="336" t="s">
        <v>2611</v>
      </c>
    </row>
    <row r="4173" spans="22:25" x14ac:dyDescent="0.25">
      <c r="V4173" s="336" t="s">
        <v>460</v>
      </c>
      <c r="W4173" s="336">
        <v>5</v>
      </c>
      <c r="X4173" s="336" t="s">
        <v>9022</v>
      </c>
      <c r="Y4173" s="336" t="s">
        <v>2611</v>
      </c>
    </row>
    <row r="4174" spans="22:25" x14ac:dyDescent="0.25">
      <c r="V4174" s="336" t="s">
        <v>460</v>
      </c>
      <c r="W4174" s="336">
        <v>6</v>
      </c>
      <c r="X4174" s="336" t="s">
        <v>9023</v>
      </c>
      <c r="Y4174" s="336" t="s">
        <v>2611</v>
      </c>
    </row>
    <row r="4175" spans="22:25" x14ac:dyDescent="0.25">
      <c r="V4175" s="336" t="s">
        <v>460</v>
      </c>
      <c r="W4175" s="336">
        <v>7</v>
      </c>
      <c r="X4175" s="336" t="s">
        <v>9024</v>
      </c>
      <c r="Y4175" s="336" t="s">
        <v>2611</v>
      </c>
    </row>
    <row r="4176" spans="22:25" x14ac:dyDescent="0.25">
      <c r="V4176" s="336" t="s">
        <v>460</v>
      </c>
      <c r="W4176" s="336">
        <v>8</v>
      </c>
      <c r="X4176" s="336" t="s">
        <v>9025</v>
      </c>
      <c r="Y4176" s="336" t="s">
        <v>2611</v>
      </c>
    </row>
    <row r="4177" spans="22:25" x14ac:dyDescent="0.25">
      <c r="V4177" s="336" t="s">
        <v>460</v>
      </c>
      <c r="W4177" s="336">
        <v>9</v>
      </c>
      <c r="X4177" s="336" t="s">
        <v>9026</v>
      </c>
      <c r="Y4177" s="336" t="s">
        <v>2611</v>
      </c>
    </row>
    <row r="4178" spans="22:25" x14ac:dyDescent="0.25">
      <c r="V4178" s="336" t="s">
        <v>460</v>
      </c>
      <c r="W4178" s="336">
        <v>10</v>
      </c>
      <c r="X4178" s="336" t="s">
        <v>9027</v>
      </c>
      <c r="Y4178" s="336" t="s">
        <v>2611</v>
      </c>
    </row>
    <row r="4179" spans="22:25" x14ac:dyDescent="0.25">
      <c r="V4179" s="336" t="s">
        <v>460</v>
      </c>
      <c r="W4179" s="336">
        <v>11</v>
      </c>
      <c r="X4179" s="336" t="s">
        <v>9028</v>
      </c>
      <c r="Y4179" s="336" t="s">
        <v>2611</v>
      </c>
    </row>
    <row r="4180" spans="22:25" x14ac:dyDescent="0.25">
      <c r="V4180" s="336" t="s">
        <v>460</v>
      </c>
      <c r="W4180" s="336">
        <v>12</v>
      </c>
      <c r="X4180" s="336" t="s">
        <v>9029</v>
      </c>
      <c r="Y4180" s="336" t="s">
        <v>2611</v>
      </c>
    </row>
    <row r="4181" spans="22:25" x14ac:dyDescent="0.25">
      <c r="V4181" s="336" t="s">
        <v>460</v>
      </c>
      <c r="W4181" s="336">
        <v>13</v>
      </c>
      <c r="X4181" s="336" t="s">
        <v>9030</v>
      </c>
      <c r="Y4181" s="336" t="s">
        <v>2611</v>
      </c>
    </row>
    <row r="4182" spans="22:25" x14ac:dyDescent="0.25">
      <c r="V4182" s="336" t="s">
        <v>460</v>
      </c>
      <c r="W4182" s="336">
        <v>14</v>
      </c>
      <c r="X4182" s="336" t="s">
        <v>9031</v>
      </c>
      <c r="Y4182" s="336" t="s">
        <v>2611</v>
      </c>
    </row>
    <row r="4183" spans="22:25" x14ac:dyDescent="0.25">
      <c r="V4183" s="336" t="s">
        <v>460</v>
      </c>
      <c r="W4183" s="336">
        <v>15</v>
      </c>
      <c r="X4183" s="336" t="s">
        <v>9032</v>
      </c>
      <c r="Y4183" s="336" t="s">
        <v>2611</v>
      </c>
    </row>
    <row r="4184" spans="22:25" x14ac:dyDescent="0.25">
      <c r="V4184" s="336" t="s">
        <v>460</v>
      </c>
      <c r="W4184" s="336">
        <v>16</v>
      </c>
      <c r="X4184" s="336" t="s">
        <v>9033</v>
      </c>
      <c r="Y4184" s="336" t="s">
        <v>2611</v>
      </c>
    </row>
    <row r="4185" spans="22:25" x14ac:dyDescent="0.25">
      <c r="V4185" s="336" t="s">
        <v>460</v>
      </c>
      <c r="W4185" s="336">
        <v>17</v>
      </c>
      <c r="X4185" s="336" t="s">
        <v>9034</v>
      </c>
      <c r="Y4185" s="336" t="s">
        <v>2611</v>
      </c>
    </row>
    <row r="4186" spans="22:25" x14ac:dyDescent="0.25">
      <c r="V4186" s="336" t="s">
        <v>460</v>
      </c>
      <c r="W4186" s="336">
        <v>18</v>
      </c>
      <c r="X4186" s="336" t="s">
        <v>9035</v>
      </c>
      <c r="Y4186" s="336" t="s">
        <v>2611</v>
      </c>
    </row>
    <row r="4187" spans="22:25" x14ac:dyDescent="0.25">
      <c r="V4187" s="336" t="s">
        <v>460</v>
      </c>
      <c r="W4187" s="336">
        <v>19</v>
      </c>
      <c r="X4187" s="336" t="s">
        <v>9036</v>
      </c>
      <c r="Y4187" s="336" t="s">
        <v>2611</v>
      </c>
    </row>
    <row r="4188" spans="22:25" x14ac:dyDescent="0.25">
      <c r="V4188" s="336" t="s">
        <v>460</v>
      </c>
      <c r="W4188" s="336">
        <v>20</v>
      </c>
      <c r="X4188" s="336" t="s">
        <v>9037</v>
      </c>
      <c r="Y4188" s="336" t="s">
        <v>2611</v>
      </c>
    </row>
    <row r="4189" spans="22:25" x14ac:dyDescent="0.25">
      <c r="V4189" s="336" t="s">
        <v>460</v>
      </c>
      <c r="W4189" s="336">
        <v>21</v>
      </c>
      <c r="X4189" s="336" t="s">
        <v>9038</v>
      </c>
      <c r="Y4189" s="336" t="s">
        <v>2611</v>
      </c>
    </row>
    <row r="4190" spans="22:25" x14ac:dyDescent="0.25">
      <c r="V4190" s="336" t="s">
        <v>460</v>
      </c>
      <c r="W4190" s="336">
        <v>22</v>
      </c>
      <c r="X4190" s="336" t="s">
        <v>9039</v>
      </c>
      <c r="Y4190" s="336" t="s">
        <v>2611</v>
      </c>
    </row>
    <row r="4191" spans="22:25" x14ac:dyDescent="0.25">
      <c r="V4191" s="336" t="s">
        <v>460</v>
      </c>
      <c r="W4191" s="336">
        <v>23</v>
      </c>
      <c r="X4191" s="336" t="s">
        <v>9040</v>
      </c>
      <c r="Y4191" s="336" t="s">
        <v>2611</v>
      </c>
    </row>
    <row r="4192" spans="22:25" x14ac:dyDescent="0.25">
      <c r="V4192" s="336" t="s">
        <v>460</v>
      </c>
      <c r="W4192" s="336">
        <v>24</v>
      </c>
      <c r="X4192" s="336" t="s">
        <v>9041</v>
      </c>
      <c r="Y4192" s="336" t="s">
        <v>2611</v>
      </c>
    </row>
    <row r="4193" spans="22:25" x14ac:dyDescent="0.25">
      <c r="V4193" s="336" t="s">
        <v>460</v>
      </c>
      <c r="W4193" s="336">
        <v>25</v>
      </c>
      <c r="X4193" s="336" t="s">
        <v>9042</v>
      </c>
      <c r="Y4193" s="336" t="s">
        <v>2611</v>
      </c>
    </row>
    <row r="4194" spans="22:25" x14ac:dyDescent="0.25">
      <c r="V4194" s="336" t="s">
        <v>460</v>
      </c>
      <c r="W4194" s="336">
        <v>26</v>
      </c>
      <c r="X4194" s="336" t="s">
        <v>9043</v>
      </c>
      <c r="Y4194" s="336" t="s">
        <v>2611</v>
      </c>
    </row>
    <row r="4195" spans="22:25" x14ac:dyDescent="0.25">
      <c r="V4195" s="336" t="s">
        <v>460</v>
      </c>
      <c r="W4195" s="336">
        <v>27</v>
      </c>
      <c r="X4195" s="336" t="s">
        <v>9044</v>
      </c>
      <c r="Y4195" s="336" t="s">
        <v>2611</v>
      </c>
    </row>
    <row r="4196" spans="22:25" x14ac:dyDescent="0.25">
      <c r="V4196" s="336" t="s">
        <v>460</v>
      </c>
      <c r="W4196" s="336">
        <v>28</v>
      </c>
      <c r="X4196" s="336" t="s">
        <v>9045</v>
      </c>
      <c r="Y4196" s="336" t="s">
        <v>2611</v>
      </c>
    </row>
    <row r="4197" spans="22:25" x14ac:dyDescent="0.25">
      <c r="V4197" s="336" t="s">
        <v>460</v>
      </c>
      <c r="W4197" s="336">
        <v>29</v>
      </c>
      <c r="X4197" s="336" t="s">
        <v>9046</v>
      </c>
      <c r="Y4197" s="336" t="s">
        <v>2611</v>
      </c>
    </row>
    <row r="4198" spans="22:25" x14ac:dyDescent="0.25">
      <c r="V4198" s="336" t="s">
        <v>460</v>
      </c>
      <c r="W4198" s="336">
        <v>30</v>
      </c>
      <c r="X4198" s="336" t="s">
        <v>9047</v>
      </c>
      <c r="Y4198" s="336" t="s">
        <v>2611</v>
      </c>
    </row>
    <row r="4199" spans="22:25" x14ac:dyDescent="0.25">
      <c r="V4199" s="336" t="s">
        <v>460</v>
      </c>
      <c r="W4199" s="336">
        <v>31</v>
      </c>
      <c r="X4199" s="336" t="s">
        <v>9048</v>
      </c>
      <c r="Y4199" s="336" t="s">
        <v>2611</v>
      </c>
    </row>
    <row r="4200" spans="22:25" x14ac:dyDescent="0.25">
      <c r="V4200" s="336" t="s">
        <v>460</v>
      </c>
      <c r="W4200" s="336">
        <v>32</v>
      </c>
      <c r="X4200" s="336" t="s">
        <v>9049</v>
      </c>
      <c r="Y4200" s="336" t="s">
        <v>2611</v>
      </c>
    </row>
    <row r="4201" spans="22:25" x14ac:dyDescent="0.25">
      <c r="V4201" s="336" t="s">
        <v>460</v>
      </c>
      <c r="W4201" s="336">
        <v>33</v>
      </c>
      <c r="X4201" s="336" t="s">
        <v>9050</v>
      </c>
      <c r="Y4201" s="336" t="s">
        <v>2611</v>
      </c>
    </row>
    <row r="4202" spans="22:25" x14ac:dyDescent="0.25">
      <c r="V4202" s="336" t="s">
        <v>460</v>
      </c>
      <c r="W4202" s="336">
        <v>34</v>
      </c>
      <c r="X4202" s="336" t="s">
        <v>9051</v>
      </c>
      <c r="Y4202" s="336" t="s">
        <v>2611</v>
      </c>
    </row>
    <row r="4203" spans="22:25" x14ac:dyDescent="0.25">
      <c r="V4203" s="336" t="s">
        <v>460</v>
      </c>
      <c r="W4203" s="336">
        <v>35</v>
      </c>
      <c r="X4203" s="336" t="s">
        <v>9052</v>
      </c>
      <c r="Y4203" s="336" t="s">
        <v>2611</v>
      </c>
    </row>
    <row r="4204" spans="22:25" x14ac:dyDescent="0.25">
      <c r="V4204" s="336" t="s">
        <v>460</v>
      </c>
      <c r="W4204" s="336">
        <v>36</v>
      </c>
      <c r="X4204" s="336" t="s">
        <v>9053</v>
      </c>
      <c r="Y4204" s="336" t="s">
        <v>2611</v>
      </c>
    </row>
    <row r="4205" spans="22:25" x14ac:dyDescent="0.25">
      <c r="V4205" s="336" t="s">
        <v>460</v>
      </c>
      <c r="W4205" s="336">
        <v>37</v>
      </c>
      <c r="X4205" s="336" t="s">
        <v>9054</v>
      </c>
      <c r="Y4205" s="336" t="s">
        <v>2611</v>
      </c>
    </row>
    <row r="4206" spans="22:25" x14ac:dyDescent="0.25">
      <c r="V4206" s="336" t="s">
        <v>460</v>
      </c>
      <c r="W4206" s="336">
        <v>38</v>
      </c>
      <c r="X4206" s="336" t="s">
        <v>9055</v>
      </c>
      <c r="Y4206" s="336" t="s">
        <v>2611</v>
      </c>
    </row>
    <row r="4207" spans="22:25" x14ac:dyDescent="0.25">
      <c r="V4207" s="336" t="s">
        <v>460</v>
      </c>
      <c r="W4207" s="336">
        <v>39</v>
      </c>
      <c r="X4207" s="336" t="s">
        <v>9056</v>
      </c>
      <c r="Y4207" s="336" t="s">
        <v>2611</v>
      </c>
    </row>
    <row r="4208" spans="22:25" x14ac:dyDescent="0.25">
      <c r="V4208" s="336" t="s">
        <v>460</v>
      </c>
      <c r="W4208" s="336">
        <v>40</v>
      </c>
      <c r="X4208" s="336" t="s">
        <v>9057</v>
      </c>
      <c r="Y4208" s="336" t="s">
        <v>2611</v>
      </c>
    </row>
    <row r="4209" spans="22:25" x14ac:dyDescent="0.25">
      <c r="V4209" s="336" t="s">
        <v>460</v>
      </c>
      <c r="W4209" s="336">
        <v>41</v>
      </c>
      <c r="X4209" s="336" t="s">
        <v>9058</v>
      </c>
      <c r="Y4209" s="336" t="s">
        <v>2611</v>
      </c>
    </row>
    <row r="4210" spans="22:25" x14ac:dyDescent="0.25">
      <c r="V4210" s="336" t="s">
        <v>460</v>
      </c>
      <c r="W4210" s="336">
        <v>42</v>
      </c>
      <c r="X4210" s="336" t="s">
        <v>9059</v>
      </c>
      <c r="Y4210" s="336" t="s">
        <v>2611</v>
      </c>
    </row>
    <row r="4211" spans="22:25" x14ac:dyDescent="0.25">
      <c r="V4211" s="336" t="s">
        <v>460</v>
      </c>
      <c r="W4211" s="336">
        <v>43</v>
      </c>
      <c r="X4211" s="336" t="s">
        <v>9060</v>
      </c>
      <c r="Y4211" s="336" t="s">
        <v>2611</v>
      </c>
    </row>
    <row r="4212" spans="22:25" x14ac:dyDescent="0.25">
      <c r="V4212" s="336" t="s">
        <v>460</v>
      </c>
      <c r="W4212" s="336">
        <v>44</v>
      </c>
      <c r="X4212" s="336" t="s">
        <v>9061</v>
      </c>
      <c r="Y4212" s="336" t="s">
        <v>2611</v>
      </c>
    </row>
    <row r="4213" spans="22:25" x14ac:dyDescent="0.25">
      <c r="V4213" s="336" t="s">
        <v>460</v>
      </c>
      <c r="W4213" s="336">
        <v>45</v>
      </c>
      <c r="X4213" s="336" t="s">
        <v>9062</v>
      </c>
      <c r="Y4213" s="336" t="s">
        <v>2611</v>
      </c>
    </row>
    <row r="4214" spans="22:25" x14ac:dyDescent="0.25">
      <c r="V4214" s="336" t="s">
        <v>460</v>
      </c>
      <c r="W4214" s="336">
        <v>46</v>
      </c>
      <c r="X4214" s="336" t="s">
        <v>9063</v>
      </c>
      <c r="Y4214" s="336" t="s">
        <v>2611</v>
      </c>
    </row>
    <row r="4215" spans="22:25" x14ac:dyDescent="0.25">
      <c r="V4215" s="336" t="s">
        <v>460</v>
      </c>
      <c r="W4215" s="336">
        <v>47</v>
      </c>
      <c r="X4215" s="336" t="s">
        <v>9064</v>
      </c>
      <c r="Y4215" s="336" t="s">
        <v>2611</v>
      </c>
    </row>
    <row r="4216" spans="22:25" x14ac:dyDescent="0.25">
      <c r="V4216" s="336" t="s">
        <v>460</v>
      </c>
      <c r="W4216" s="336">
        <v>48</v>
      </c>
      <c r="X4216" s="336" t="s">
        <v>9065</v>
      </c>
      <c r="Y4216" s="336" t="s">
        <v>2611</v>
      </c>
    </row>
    <row r="4217" spans="22:25" x14ac:dyDescent="0.25">
      <c r="V4217" s="336" t="s">
        <v>460</v>
      </c>
      <c r="W4217" s="336">
        <v>49</v>
      </c>
      <c r="X4217" s="336" t="s">
        <v>9066</v>
      </c>
      <c r="Y4217" s="336" t="s">
        <v>2611</v>
      </c>
    </row>
    <row r="4218" spans="22:25" x14ac:dyDescent="0.25">
      <c r="V4218" s="336" t="s">
        <v>460</v>
      </c>
      <c r="W4218" s="336">
        <v>50</v>
      </c>
      <c r="X4218" s="336" t="s">
        <v>9067</v>
      </c>
      <c r="Y4218" s="336" t="s">
        <v>2611</v>
      </c>
    </row>
    <row r="4219" spans="22:25" x14ac:dyDescent="0.25">
      <c r="V4219" s="336" t="s">
        <v>460</v>
      </c>
      <c r="W4219" s="336">
        <v>51</v>
      </c>
      <c r="X4219" s="336" t="s">
        <v>9068</v>
      </c>
      <c r="Y4219" s="336" t="s">
        <v>2611</v>
      </c>
    </row>
    <row r="4220" spans="22:25" x14ac:dyDescent="0.25">
      <c r="V4220" s="336" t="s">
        <v>460</v>
      </c>
      <c r="W4220" s="336">
        <v>52</v>
      </c>
      <c r="X4220" s="336" t="s">
        <v>9069</v>
      </c>
      <c r="Y4220" s="336" t="s">
        <v>2611</v>
      </c>
    </row>
    <row r="4221" spans="22:25" x14ac:dyDescent="0.25">
      <c r="V4221" s="336" t="s">
        <v>460</v>
      </c>
      <c r="W4221" s="336">
        <v>53</v>
      </c>
      <c r="X4221" s="336" t="s">
        <v>9070</v>
      </c>
      <c r="Y4221" s="336" t="s">
        <v>2611</v>
      </c>
    </row>
    <row r="4222" spans="22:25" x14ac:dyDescent="0.25">
      <c r="V4222" s="336" t="s">
        <v>460</v>
      </c>
      <c r="W4222" s="336">
        <v>54</v>
      </c>
      <c r="X4222" s="336" t="s">
        <v>9071</v>
      </c>
      <c r="Y4222" s="336" t="s">
        <v>2611</v>
      </c>
    </row>
    <row r="4223" spans="22:25" x14ac:dyDescent="0.25">
      <c r="V4223" s="336" t="s">
        <v>460</v>
      </c>
      <c r="W4223" s="336">
        <v>55</v>
      </c>
      <c r="X4223" s="336" t="s">
        <v>9072</v>
      </c>
      <c r="Y4223" s="336" t="s">
        <v>2611</v>
      </c>
    </row>
    <row r="4224" spans="22:25" x14ac:dyDescent="0.25">
      <c r="V4224" s="336" t="s">
        <v>460</v>
      </c>
      <c r="W4224" s="336">
        <v>56</v>
      </c>
      <c r="X4224" s="336" t="s">
        <v>9073</v>
      </c>
      <c r="Y4224" s="336" t="s">
        <v>2611</v>
      </c>
    </row>
    <row r="4225" spans="22:25" x14ac:dyDescent="0.25">
      <c r="V4225" s="336" t="s">
        <v>460</v>
      </c>
      <c r="W4225" s="336">
        <v>57</v>
      </c>
      <c r="X4225" s="336" t="s">
        <v>9074</v>
      </c>
      <c r="Y4225" s="336" t="s">
        <v>2611</v>
      </c>
    </row>
    <row r="4226" spans="22:25" x14ac:dyDescent="0.25">
      <c r="V4226" s="336" t="s">
        <v>460</v>
      </c>
      <c r="W4226" s="336">
        <v>58</v>
      </c>
      <c r="X4226" s="336" t="s">
        <v>9075</v>
      </c>
      <c r="Y4226" s="336" t="s">
        <v>2611</v>
      </c>
    </row>
    <row r="4227" spans="22:25" x14ac:dyDescent="0.25">
      <c r="V4227" s="336" t="s">
        <v>460</v>
      </c>
      <c r="W4227" s="336">
        <v>59</v>
      </c>
      <c r="X4227" s="336" t="s">
        <v>9076</v>
      </c>
      <c r="Y4227" s="336" t="s">
        <v>2611</v>
      </c>
    </row>
    <row r="4228" spans="22:25" x14ac:dyDescent="0.25">
      <c r="V4228" s="336" t="s">
        <v>460</v>
      </c>
      <c r="W4228" s="336">
        <v>60</v>
      </c>
      <c r="X4228" s="336" t="s">
        <v>9077</v>
      </c>
      <c r="Y4228" s="336" t="s">
        <v>2611</v>
      </c>
    </row>
    <row r="4229" spans="22:25" x14ac:dyDescent="0.25">
      <c r="V4229" s="336" t="s">
        <v>460</v>
      </c>
      <c r="W4229" s="336">
        <v>61</v>
      </c>
      <c r="X4229" s="336" t="s">
        <v>9078</v>
      </c>
      <c r="Y4229" s="336" t="s">
        <v>2611</v>
      </c>
    </row>
    <row r="4230" spans="22:25" x14ac:dyDescent="0.25">
      <c r="V4230" s="336" t="s">
        <v>460</v>
      </c>
      <c r="W4230" s="336">
        <v>62</v>
      </c>
      <c r="X4230" s="336" t="s">
        <v>9079</v>
      </c>
      <c r="Y4230" s="336" t="s">
        <v>2611</v>
      </c>
    </row>
    <row r="4231" spans="22:25" x14ac:dyDescent="0.25">
      <c r="V4231" s="336" t="s">
        <v>460</v>
      </c>
      <c r="W4231" s="336">
        <v>63</v>
      </c>
      <c r="X4231" s="336" t="s">
        <v>9080</v>
      </c>
      <c r="Y4231" s="336" t="s">
        <v>2611</v>
      </c>
    </row>
    <row r="4232" spans="22:25" x14ac:dyDescent="0.25">
      <c r="V4232" s="336" t="s">
        <v>460</v>
      </c>
      <c r="W4232" s="336">
        <v>64</v>
      </c>
      <c r="X4232" s="336" t="s">
        <v>9081</v>
      </c>
      <c r="Y4232" s="336" t="s">
        <v>2611</v>
      </c>
    </row>
    <row r="4233" spans="22:25" x14ac:dyDescent="0.25">
      <c r="V4233" s="336" t="s">
        <v>460</v>
      </c>
      <c r="W4233" s="336">
        <v>65</v>
      </c>
      <c r="X4233" s="336" t="s">
        <v>9082</v>
      </c>
      <c r="Y4233" s="336" t="s">
        <v>2611</v>
      </c>
    </row>
    <row r="4234" spans="22:25" x14ac:dyDescent="0.25">
      <c r="V4234" s="336" t="s">
        <v>460</v>
      </c>
      <c r="W4234" s="336">
        <v>66</v>
      </c>
      <c r="X4234" s="336" t="s">
        <v>9083</v>
      </c>
      <c r="Y4234" s="336" t="s">
        <v>2611</v>
      </c>
    </row>
    <row r="4235" spans="22:25" x14ac:dyDescent="0.25">
      <c r="V4235" s="336" t="s">
        <v>460</v>
      </c>
      <c r="W4235" s="336">
        <v>67</v>
      </c>
      <c r="X4235" s="336" t="s">
        <v>9084</v>
      </c>
      <c r="Y4235" s="336" t="s">
        <v>2611</v>
      </c>
    </row>
    <row r="4236" spans="22:25" x14ac:dyDescent="0.25">
      <c r="V4236" s="336" t="s">
        <v>460</v>
      </c>
      <c r="W4236" s="336">
        <v>68</v>
      </c>
      <c r="X4236" s="336" t="s">
        <v>9085</v>
      </c>
      <c r="Y4236" s="336" t="s">
        <v>2611</v>
      </c>
    </row>
    <row r="4237" spans="22:25" x14ac:dyDescent="0.25">
      <c r="V4237" s="336" t="s">
        <v>460</v>
      </c>
      <c r="W4237" s="336">
        <v>69</v>
      </c>
      <c r="X4237" s="336" t="s">
        <v>9086</v>
      </c>
      <c r="Y4237" s="336" t="s">
        <v>2611</v>
      </c>
    </row>
    <row r="4238" spans="22:25" x14ac:dyDescent="0.25">
      <c r="V4238" s="336" t="s">
        <v>460</v>
      </c>
      <c r="W4238" s="336">
        <v>70</v>
      </c>
      <c r="X4238" s="336" t="s">
        <v>9087</v>
      </c>
      <c r="Y4238" s="336" t="s">
        <v>2611</v>
      </c>
    </row>
    <row r="4239" spans="22:25" x14ac:dyDescent="0.25">
      <c r="V4239" s="336" t="s">
        <v>460</v>
      </c>
      <c r="W4239" s="336">
        <v>71</v>
      </c>
      <c r="X4239" s="336" t="s">
        <v>9088</v>
      </c>
      <c r="Y4239" s="336" t="s">
        <v>2611</v>
      </c>
    </row>
    <row r="4240" spans="22:25" x14ac:dyDescent="0.25">
      <c r="V4240" s="336" t="s">
        <v>460</v>
      </c>
      <c r="W4240" s="336">
        <v>72</v>
      </c>
      <c r="X4240" s="336" t="s">
        <v>9089</v>
      </c>
      <c r="Y4240" s="336" t="s">
        <v>2611</v>
      </c>
    </row>
    <row r="4241" spans="22:25" x14ac:dyDescent="0.25">
      <c r="V4241" s="336" t="s">
        <v>460</v>
      </c>
      <c r="W4241" s="336">
        <v>73</v>
      </c>
      <c r="X4241" s="336" t="s">
        <v>9090</v>
      </c>
      <c r="Y4241" s="336" t="s">
        <v>2611</v>
      </c>
    </row>
    <row r="4242" spans="22:25" x14ac:dyDescent="0.25">
      <c r="V4242" s="336" t="s">
        <v>460</v>
      </c>
      <c r="W4242" s="336">
        <v>74</v>
      </c>
      <c r="X4242" s="336" t="s">
        <v>9091</v>
      </c>
      <c r="Y4242" s="336" t="s">
        <v>2611</v>
      </c>
    </row>
    <row r="4243" spans="22:25" x14ac:dyDescent="0.25">
      <c r="V4243" s="336" t="s">
        <v>460</v>
      </c>
      <c r="W4243" s="336">
        <v>75</v>
      </c>
      <c r="X4243" s="336" t="s">
        <v>9092</v>
      </c>
      <c r="Y4243" s="336" t="s">
        <v>2611</v>
      </c>
    </row>
    <row r="4244" spans="22:25" x14ac:dyDescent="0.25">
      <c r="V4244" s="336" t="s">
        <v>460</v>
      </c>
      <c r="W4244" s="336">
        <v>76</v>
      </c>
      <c r="X4244" s="336" t="s">
        <v>9093</v>
      </c>
      <c r="Y4244" s="336" t="s">
        <v>2611</v>
      </c>
    </row>
    <row r="4245" spans="22:25" x14ac:dyDescent="0.25">
      <c r="V4245" s="336" t="s">
        <v>460</v>
      </c>
      <c r="W4245" s="336">
        <v>77</v>
      </c>
      <c r="X4245" s="336" t="s">
        <v>9094</v>
      </c>
      <c r="Y4245" s="336" t="s">
        <v>2611</v>
      </c>
    </row>
    <row r="4246" spans="22:25" x14ac:dyDescent="0.25">
      <c r="V4246" s="336" t="s">
        <v>460</v>
      </c>
      <c r="W4246" s="336">
        <v>78</v>
      </c>
      <c r="X4246" s="336" t="s">
        <v>9095</v>
      </c>
      <c r="Y4246" s="336" t="s">
        <v>2611</v>
      </c>
    </row>
    <row r="4247" spans="22:25" x14ac:dyDescent="0.25">
      <c r="V4247" s="336" t="s">
        <v>460</v>
      </c>
      <c r="W4247" s="336">
        <v>79</v>
      </c>
      <c r="X4247" s="336" t="s">
        <v>9096</v>
      </c>
      <c r="Y4247" s="336" t="s">
        <v>2611</v>
      </c>
    </row>
    <row r="4248" spans="22:25" x14ac:dyDescent="0.25">
      <c r="V4248" s="336" t="s">
        <v>460</v>
      </c>
      <c r="W4248" s="336">
        <v>80</v>
      </c>
      <c r="X4248" s="336" t="s">
        <v>9097</v>
      </c>
      <c r="Y4248" s="336" t="s">
        <v>2611</v>
      </c>
    </row>
    <row r="4249" spans="22:25" x14ac:dyDescent="0.25">
      <c r="V4249" s="336" t="s">
        <v>460</v>
      </c>
      <c r="W4249" s="336">
        <v>81</v>
      </c>
      <c r="X4249" s="336" t="s">
        <v>9098</v>
      </c>
      <c r="Y4249" s="336" t="s">
        <v>2611</v>
      </c>
    </row>
    <row r="4250" spans="22:25" x14ac:dyDescent="0.25">
      <c r="V4250" s="336" t="s">
        <v>462</v>
      </c>
      <c r="W4250" s="336" t="s">
        <v>9099</v>
      </c>
      <c r="X4250" s="336" t="s">
        <v>9100</v>
      </c>
      <c r="Y4250" s="336" t="s">
        <v>3379</v>
      </c>
    </row>
    <row r="4251" spans="22:25" x14ac:dyDescent="0.25">
      <c r="V4251" s="336" t="s">
        <v>462</v>
      </c>
      <c r="W4251" s="336" t="s">
        <v>9101</v>
      </c>
      <c r="X4251" s="336" t="s">
        <v>9102</v>
      </c>
      <c r="Y4251" s="336" t="s">
        <v>3379</v>
      </c>
    </row>
    <row r="4252" spans="22:25" x14ac:dyDescent="0.25">
      <c r="V4252" s="336" t="s">
        <v>462</v>
      </c>
      <c r="W4252" s="336" t="s">
        <v>9103</v>
      </c>
      <c r="X4252" s="336" t="s">
        <v>9104</v>
      </c>
      <c r="Y4252" s="336" t="s">
        <v>2925</v>
      </c>
    </row>
    <row r="4253" spans="22:25" x14ac:dyDescent="0.25">
      <c r="V4253" s="336" t="s">
        <v>462</v>
      </c>
      <c r="W4253" s="336" t="s">
        <v>9105</v>
      </c>
      <c r="X4253" s="336" t="s">
        <v>9106</v>
      </c>
      <c r="Y4253" s="336" t="s">
        <v>2925</v>
      </c>
    </row>
    <row r="4254" spans="22:25" x14ac:dyDescent="0.25">
      <c r="V4254" s="336" t="s">
        <v>462</v>
      </c>
      <c r="W4254" s="336" t="s">
        <v>9107</v>
      </c>
      <c r="X4254" s="336" t="s">
        <v>9108</v>
      </c>
      <c r="Y4254" s="336" t="s">
        <v>7480</v>
      </c>
    </row>
    <row r="4255" spans="22:25" x14ac:dyDescent="0.25">
      <c r="V4255" s="336" t="s">
        <v>462</v>
      </c>
      <c r="W4255" s="336" t="s">
        <v>9109</v>
      </c>
      <c r="X4255" s="336" t="s">
        <v>9110</v>
      </c>
      <c r="Y4255" s="336" t="s">
        <v>2925</v>
      </c>
    </row>
    <row r="4256" spans="22:25" x14ac:dyDescent="0.25">
      <c r="V4256" s="336" t="s">
        <v>462</v>
      </c>
      <c r="W4256" s="336" t="s">
        <v>9111</v>
      </c>
      <c r="X4256" s="336" t="s">
        <v>9112</v>
      </c>
      <c r="Y4256" s="336" t="s">
        <v>3379</v>
      </c>
    </row>
    <row r="4257" spans="22:25" x14ac:dyDescent="0.25">
      <c r="V4257" s="336" t="s">
        <v>462</v>
      </c>
      <c r="W4257" s="336" t="s">
        <v>3583</v>
      </c>
      <c r="X4257" s="336" t="s">
        <v>9113</v>
      </c>
      <c r="Y4257" s="336" t="s">
        <v>2925</v>
      </c>
    </row>
    <row r="4258" spans="22:25" x14ac:dyDescent="0.25">
      <c r="V4258" s="336" t="s">
        <v>462</v>
      </c>
      <c r="W4258" s="336" t="s">
        <v>9114</v>
      </c>
      <c r="X4258" s="336" t="s">
        <v>9115</v>
      </c>
      <c r="Y4258" s="336" t="s">
        <v>3379</v>
      </c>
    </row>
    <row r="4259" spans="22:25" x14ac:dyDescent="0.25">
      <c r="V4259" s="336" t="s">
        <v>462</v>
      </c>
      <c r="W4259" s="336" t="s">
        <v>9116</v>
      </c>
      <c r="X4259" s="336" t="s">
        <v>9117</v>
      </c>
      <c r="Y4259" s="336" t="s">
        <v>3379</v>
      </c>
    </row>
    <row r="4260" spans="22:25" x14ac:dyDescent="0.25">
      <c r="V4260" s="336" t="s">
        <v>462</v>
      </c>
      <c r="W4260" s="336" t="s">
        <v>9118</v>
      </c>
      <c r="X4260" s="336" t="s">
        <v>9119</v>
      </c>
      <c r="Y4260" s="336" t="s">
        <v>2925</v>
      </c>
    </row>
    <row r="4261" spans="22:25" x14ac:dyDescent="0.25">
      <c r="V4261" s="336" t="s">
        <v>462</v>
      </c>
      <c r="W4261" s="336" t="s">
        <v>9120</v>
      </c>
      <c r="X4261" s="336" t="s">
        <v>9121</v>
      </c>
      <c r="Y4261" s="336" t="s">
        <v>2925</v>
      </c>
    </row>
    <row r="4262" spans="22:25" x14ac:dyDescent="0.25">
      <c r="V4262" s="336" t="s">
        <v>462</v>
      </c>
      <c r="W4262" s="336" t="s">
        <v>9122</v>
      </c>
      <c r="X4262" s="336" t="s">
        <v>9123</v>
      </c>
      <c r="Y4262" s="336" t="s">
        <v>2925</v>
      </c>
    </row>
    <row r="4263" spans="22:25" x14ac:dyDescent="0.25">
      <c r="V4263" s="336" t="s">
        <v>462</v>
      </c>
      <c r="W4263" s="336" t="s">
        <v>5846</v>
      </c>
      <c r="X4263" s="336" t="s">
        <v>9124</v>
      </c>
      <c r="Y4263" s="336" t="s">
        <v>9125</v>
      </c>
    </row>
    <row r="4264" spans="22:25" x14ac:dyDescent="0.25">
      <c r="V4264" s="336" t="s">
        <v>462</v>
      </c>
      <c r="W4264" s="336" t="s">
        <v>9126</v>
      </c>
      <c r="X4264" s="336" t="s">
        <v>9127</v>
      </c>
      <c r="Y4264" s="336" t="s">
        <v>2925</v>
      </c>
    </row>
    <row r="4265" spans="22:25" x14ac:dyDescent="0.25">
      <c r="V4265" s="336" t="s">
        <v>464</v>
      </c>
      <c r="W4265" s="336" t="s">
        <v>9128</v>
      </c>
      <c r="X4265" s="336" t="s">
        <v>9129</v>
      </c>
      <c r="Y4265" s="336" t="s">
        <v>8447</v>
      </c>
    </row>
    <row r="4266" spans="22:25" x14ac:dyDescent="0.25">
      <c r="V4266" s="336" t="s">
        <v>464</v>
      </c>
      <c r="W4266" s="336" t="s">
        <v>9130</v>
      </c>
      <c r="X4266" s="336" t="s">
        <v>9131</v>
      </c>
      <c r="Y4266" s="336" t="s">
        <v>9132</v>
      </c>
    </row>
    <row r="4267" spans="22:25" x14ac:dyDescent="0.25">
      <c r="V4267" s="336" t="s">
        <v>464</v>
      </c>
      <c r="W4267" s="336" t="s">
        <v>3516</v>
      </c>
      <c r="X4267" s="336" t="s">
        <v>9133</v>
      </c>
      <c r="Y4267" s="336" t="s">
        <v>9132</v>
      </c>
    </row>
    <row r="4268" spans="22:25" x14ac:dyDescent="0.25">
      <c r="V4268" s="336" t="s">
        <v>464</v>
      </c>
      <c r="W4268" s="336" t="s">
        <v>9134</v>
      </c>
      <c r="X4268" s="336" t="s">
        <v>9135</v>
      </c>
      <c r="Y4268" s="336" t="s">
        <v>9132</v>
      </c>
    </row>
    <row r="4269" spans="22:25" x14ac:dyDescent="0.25">
      <c r="V4269" s="336" t="s">
        <v>464</v>
      </c>
      <c r="W4269" s="336" t="s">
        <v>9136</v>
      </c>
      <c r="X4269" s="336" t="s">
        <v>9137</v>
      </c>
      <c r="Y4269" s="336" t="s">
        <v>9132</v>
      </c>
    </row>
    <row r="4270" spans="22:25" x14ac:dyDescent="0.25">
      <c r="V4270" s="336" t="s">
        <v>464</v>
      </c>
      <c r="W4270" s="336" t="s">
        <v>9138</v>
      </c>
      <c r="X4270" s="336" t="s">
        <v>9139</v>
      </c>
      <c r="Y4270" s="336" t="s">
        <v>9132</v>
      </c>
    </row>
    <row r="4271" spans="22:25" x14ac:dyDescent="0.25">
      <c r="V4271" s="336" t="s">
        <v>464</v>
      </c>
      <c r="W4271" s="336" t="s">
        <v>9140</v>
      </c>
      <c r="X4271" s="336" t="s">
        <v>9141</v>
      </c>
      <c r="Y4271" s="336" t="s">
        <v>9132</v>
      </c>
    </row>
    <row r="4272" spans="22:25" x14ac:dyDescent="0.25">
      <c r="V4272" s="336" t="s">
        <v>464</v>
      </c>
      <c r="W4272" s="336" t="s">
        <v>9142</v>
      </c>
      <c r="X4272" s="336" t="s">
        <v>9143</v>
      </c>
      <c r="Y4272" s="336" t="s">
        <v>9132</v>
      </c>
    </row>
    <row r="4273" spans="22:25" x14ac:dyDescent="0.25">
      <c r="V4273" s="336" t="s">
        <v>466</v>
      </c>
      <c r="W4273" s="336" t="s">
        <v>9101</v>
      </c>
      <c r="X4273" s="336" t="s">
        <v>9144</v>
      </c>
      <c r="Y4273" s="336" t="s">
        <v>4827</v>
      </c>
    </row>
    <row r="4274" spans="22:25" x14ac:dyDescent="0.25">
      <c r="V4274" s="336" t="s">
        <v>466</v>
      </c>
      <c r="W4274" s="336" t="s">
        <v>9145</v>
      </c>
      <c r="X4274" s="336" t="s">
        <v>9146</v>
      </c>
      <c r="Y4274" s="336" t="s">
        <v>3379</v>
      </c>
    </row>
    <row r="4275" spans="22:25" x14ac:dyDescent="0.25">
      <c r="V4275" s="336" t="s">
        <v>466</v>
      </c>
      <c r="W4275" s="336" t="s">
        <v>9147</v>
      </c>
      <c r="X4275" s="336" t="s">
        <v>9146</v>
      </c>
      <c r="Y4275" s="336" t="s">
        <v>4827</v>
      </c>
    </row>
    <row r="4276" spans="22:25" x14ac:dyDescent="0.25">
      <c r="V4276" s="336" t="s">
        <v>466</v>
      </c>
      <c r="W4276" s="336" t="s">
        <v>9148</v>
      </c>
      <c r="X4276" s="336" t="s">
        <v>9149</v>
      </c>
      <c r="Y4276" s="336" t="s">
        <v>4827</v>
      </c>
    </row>
    <row r="4277" spans="22:25" x14ac:dyDescent="0.25">
      <c r="V4277" s="336" t="s">
        <v>466</v>
      </c>
      <c r="W4277" s="336" t="s">
        <v>9150</v>
      </c>
      <c r="X4277" s="336" t="s">
        <v>9149</v>
      </c>
      <c r="Y4277" s="336" t="s">
        <v>3379</v>
      </c>
    </row>
    <row r="4278" spans="22:25" x14ac:dyDescent="0.25">
      <c r="V4278" s="336" t="s">
        <v>466</v>
      </c>
      <c r="W4278" s="336" t="s">
        <v>3031</v>
      </c>
      <c r="X4278" s="336" t="s">
        <v>9151</v>
      </c>
      <c r="Y4278" s="336" t="s">
        <v>4827</v>
      </c>
    </row>
    <row r="4279" spans="22:25" x14ac:dyDescent="0.25">
      <c r="V4279" s="336" t="s">
        <v>466</v>
      </c>
      <c r="W4279" s="336" t="s">
        <v>9152</v>
      </c>
      <c r="X4279" s="336" t="s">
        <v>9153</v>
      </c>
      <c r="Y4279" s="336" t="s">
        <v>4827</v>
      </c>
    </row>
    <row r="4280" spans="22:25" x14ac:dyDescent="0.25">
      <c r="V4280" s="336" t="s">
        <v>466</v>
      </c>
      <c r="W4280" s="336" t="s">
        <v>9154</v>
      </c>
      <c r="X4280" s="336" t="s">
        <v>9155</v>
      </c>
      <c r="Y4280" s="336" t="s">
        <v>3379</v>
      </c>
    </row>
    <row r="4281" spans="22:25" x14ac:dyDescent="0.25">
      <c r="V4281" s="336" t="s">
        <v>466</v>
      </c>
      <c r="W4281" s="336" t="s">
        <v>9156</v>
      </c>
      <c r="X4281" s="336" t="s">
        <v>9157</v>
      </c>
      <c r="Y4281" s="336" t="s">
        <v>9158</v>
      </c>
    </row>
    <row r="4282" spans="22:25" x14ac:dyDescent="0.25">
      <c r="V4282" s="336" t="s">
        <v>466</v>
      </c>
      <c r="W4282" s="336" t="s">
        <v>9159</v>
      </c>
      <c r="X4282" s="336" t="s">
        <v>9160</v>
      </c>
      <c r="Y4282" s="336" t="s">
        <v>4827</v>
      </c>
    </row>
    <row r="4283" spans="22:25" x14ac:dyDescent="0.25">
      <c r="V4283" s="336" t="s">
        <v>466</v>
      </c>
      <c r="W4283" s="336" t="s">
        <v>3290</v>
      </c>
      <c r="X4283" s="336" t="s">
        <v>9161</v>
      </c>
      <c r="Y4283" s="336" t="s">
        <v>4827</v>
      </c>
    </row>
    <row r="4284" spans="22:25" x14ac:dyDescent="0.25">
      <c r="V4284" s="336" t="s">
        <v>466</v>
      </c>
      <c r="W4284" s="336" t="s">
        <v>9162</v>
      </c>
      <c r="X4284" s="336" t="s">
        <v>9163</v>
      </c>
      <c r="Y4284" s="336" t="s">
        <v>4827</v>
      </c>
    </row>
    <row r="4285" spans="22:25" x14ac:dyDescent="0.25">
      <c r="V4285" s="336" t="s">
        <v>466</v>
      </c>
      <c r="W4285" s="336" t="s">
        <v>2746</v>
      </c>
      <c r="X4285" s="336" t="s">
        <v>9164</v>
      </c>
      <c r="Y4285" s="336" t="s">
        <v>4827</v>
      </c>
    </row>
    <row r="4286" spans="22:25" x14ac:dyDescent="0.25">
      <c r="V4286" s="336" t="s">
        <v>466</v>
      </c>
      <c r="W4286" s="336" t="s">
        <v>9165</v>
      </c>
      <c r="X4286" s="336" t="s">
        <v>9166</v>
      </c>
      <c r="Y4286" s="336" t="s">
        <v>9158</v>
      </c>
    </row>
    <row r="4287" spans="22:25" x14ac:dyDescent="0.25">
      <c r="V4287" s="336" t="s">
        <v>466</v>
      </c>
      <c r="W4287" s="336" t="s">
        <v>9167</v>
      </c>
      <c r="X4287" s="336" t="s">
        <v>9168</v>
      </c>
      <c r="Y4287" s="336" t="s">
        <v>4827</v>
      </c>
    </row>
    <row r="4288" spans="22:25" x14ac:dyDescent="0.25">
      <c r="V4288" s="336" t="s">
        <v>466</v>
      </c>
      <c r="W4288" s="336" t="s">
        <v>9169</v>
      </c>
      <c r="X4288" s="336" t="s">
        <v>9170</v>
      </c>
      <c r="Y4288" s="336" t="s">
        <v>4827</v>
      </c>
    </row>
    <row r="4289" spans="22:25" x14ac:dyDescent="0.25">
      <c r="V4289" s="336" t="s">
        <v>466</v>
      </c>
      <c r="W4289" s="336" t="s">
        <v>7193</v>
      </c>
      <c r="X4289" s="336" t="s">
        <v>9171</v>
      </c>
      <c r="Y4289" s="336" t="s">
        <v>9158</v>
      </c>
    </row>
    <row r="4290" spans="22:25" x14ac:dyDescent="0.25">
      <c r="V4290" s="336" t="s">
        <v>466</v>
      </c>
      <c r="W4290" s="336" t="s">
        <v>9172</v>
      </c>
      <c r="X4290" s="336" t="s">
        <v>9173</v>
      </c>
      <c r="Y4290" s="336" t="s">
        <v>9158</v>
      </c>
    </row>
    <row r="4291" spans="22:25" x14ac:dyDescent="0.25">
      <c r="V4291" s="336" t="s">
        <v>466</v>
      </c>
      <c r="W4291" s="336" t="s">
        <v>9174</v>
      </c>
      <c r="X4291" s="336" t="s">
        <v>9175</v>
      </c>
      <c r="Y4291" s="336" t="s">
        <v>9158</v>
      </c>
    </row>
    <row r="4292" spans="22:25" x14ac:dyDescent="0.25">
      <c r="V4292" s="336" t="s">
        <v>466</v>
      </c>
      <c r="W4292" s="336" t="s">
        <v>9176</v>
      </c>
      <c r="X4292" s="336" t="s">
        <v>9177</v>
      </c>
      <c r="Y4292" s="336" t="s">
        <v>4827</v>
      </c>
    </row>
    <row r="4293" spans="22:25" x14ac:dyDescent="0.25">
      <c r="V4293" s="336" t="s">
        <v>466</v>
      </c>
      <c r="W4293" s="336" t="s">
        <v>9178</v>
      </c>
      <c r="X4293" s="336" t="s">
        <v>9179</v>
      </c>
      <c r="Y4293" s="336" t="s">
        <v>9158</v>
      </c>
    </row>
    <row r="4294" spans="22:25" x14ac:dyDescent="0.25">
      <c r="V4294" s="336" t="s">
        <v>466</v>
      </c>
      <c r="W4294" s="336" t="s">
        <v>9180</v>
      </c>
      <c r="X4294" s="336" t="s">
        <v>9181</v>
      </c>
      <c r="Y4294" s="336" t="s">
        <v>4827</v>
      </c>
    </row>
    <row r="4295" spans="22:25" x14ac:dyDescent="0.25">
      <c r="V4295" s="336" t="s">
        <v>468</v>
      </c>
      <c r="W4295" s="336">
        <v>1</v>
      </c>
      <c r="X4295" s="336" t="s">
        <v>9182</v>
      </c>
      <c r="Y4295" s="336" t="s">
        <v>2925</v>
      </c>
    </row>
    <row r="4296" spans="22:25" x14ac:dyDescent="0.25">
      <c r="V4296" s="336" t="s">
        <v>468</v>
      </c>
      <c r="W4296" s="336">
        <v>2</v>
      </c>
      <c r="X4296" s="336" t="s">
        <v>9183</v>
      </c>
      <c r="Y4296" s="336" t="s">
        <v>2925</v>
      </c>
    </row>
    <row r="4297" spans="22:25" x14ac:dyDescent="0.25">
      <c r="V4297" s="336" t="s">
        <v>468</v>
      </c>
      <c r="W4297" s="336">
        <v>3</v>
      </c>
      <c r="X4297" s="336" t="s">
        <v>9184</v>
      </c>
      <c r="Y4297" s="336" t="s">
        <v>2925</v>
      </c>
    </row>
    <row r="4298" spans="22:25" x14ac:dyDescent="0.25">
      <c r="V4298" s="336" t="s">
        <v>468</v>
      </c>
      <c r="W4298" s="336">
        <v>4</v>
      </c>
      <c r="X4298" s="336" t="s">
        <v>9185</v>
      </c>
      <c r="Y4298" s="336" t="s">
        <v>2925</v>
      </c>
    </row>
    <row r="4299" spans="22:25" x14ac:dyDescent="0.25">
      <c r="V4299" s="336" t="s">
        <v>468</v>
      </c>
      <c r="W4299" s="336">
        <v>5</v>
      </c>
      <c r="X4299" s="336" t="s">
        <v>9186</v>
      </c>
      <c r="Y4299" s="336" t="s">
        <v>2925</v>
      </c>
    </row>
    <row r="4300" spans="22:25" x14ac:dyDescent="0.25">
      <c r="V4300" s="336" t="s">
        <v>468</v>
      </c>
      <c r="W4300" s="336">
        <v>6</v>
      </c>
      <c r="X4300" s="336" t="s">
        <v>9187</v>
      </c>
      <c r="Y4300" s="336" t="s">
        <v>2925</v>
      </c>
    </row>
    <row r="4301" spans="22:25" x14ac:dyDescent="0.25">
      <c r="V4301" s="336" t="s">
        <v>468</v>
      </c>
      <c r="W4301" s="336">
        <v>7</v>
      </c>
      <c r="X4301" s="336" t="s">
        <v>9188</v>
      </c>
      <c r="Y4301" s="336" t="s">
        <v>2925</v>
      </c>
    </row>
    <row r="4302" spans="22:25" x14ac:dyDescent="0.25">
      <c r="V4302" s="336" t="s">
        <v>468</v>
      </c>
      <c r="W4302" s="336">
        <v>8</v>
      </c>
      <c r="X4302" s="336" t="s">
        <v>9189</v>
      </c>
      <c r="Y4302" s="336" t="s">
        <v>2925</v>
      </c>
    </row>
    <row r="4303" spans="22:25" x14ac:dyDescent="0.25">
      <c r="V4303" s="336" t="s">
        <v>468</v>
      </c>
      <c r="W4303" s="336">
        <v>9</v>
      </c>
      <c r="X4303" s="336" t="s">
        <v>9190</v>
      </c>
      <c r="Y4303" s="336" t="s">
        <v>2925</v>
      </c>
    </row>
    <row r="4304" spans="22:25" x14ac:dyDescent="0.25">
      <c r="V4304" s="336" t="s">
        <v>468</v>
      </c>
      <c r="W4304" s="336">
        <v>10</v>
      </c>
      <c r="X4304" s="336" t="s">
        <v>9191</v>
      </c>
      <c r="Y4304" s="336" t="s">
        <v>2925</v>
      </c>
    </row>
    <row r="4305" spans="22:25" x14ac:dyDescent="0.25">
      <c r="V4305" s="336" t="s">
        <v>468</v>
      </c>
      <c r="W4305" s="336">
        <v>11</v>
      </c>
      <c r="X4305" s="336" t="s">
        <v>9192</v>
      </c>
      <c r="Y4305" s="336" t="s">
        <v>2925</v>
      </c>
    </row>
    <row r="4306" spans="22:25" x14ac:dyDescent="0.25">
      <c r="V4306" s="336" t="s">
        <v>468</v>
      </c>
      <c r="W4306" s="336">
        <v>12</v>
      </c>
      <c r="X4306" s="336" t="s">
        <v>9193</v>
      </c>
      <c r="Y4306" s="336" t="s">
        <v>2925</v>
      </c>
    </row>
    <row r="4307" spans="22:25" x14ac:dyDescent="0.25">
      <c r="V4307" s="336" t="s">
        <v>468</v>
      </c>
      <c r="W4307" s="336">
        <v>13</v>
      </c>
      <c r="X4307" s="336" t="s">
        <v>9194</v>
      </c>
      <c r="Y4307" s="336" t="s">
        <v>2925</v>
      </c>
    </row>
    <row r="4308" spans="22:25" x14ac:dyDescent="0.25">
      <c r="V4308" s="336" t="s">
        <v>468</v>
      </c>
      <c r="W4308" s="336">
        <v>14</v>
      </c>
      <c r="X4308" s="336" t="s">
        <v>9195</v>
      </c>
      <c r="Y4308" s="336" t="s">
        <v>2925</v>
      </c>
    </row>
    <row r="4309" spans="22:25" x14ac:dyDescent="0.25">
      <c r="V4309" s="336" t="s">
        <v>468</v>
      </c>
      <c r="W4309" s="336">
        <v>15</v>
      </c>
      <c r="X4309" s="336" t="s">
        <v>9196</v>
      </c>
      <c r="Y4309" s="336" t="s">
        <v>2925</v>
      </c>
    </row>
    <row r="4310" spans="22:25" x14ac:dyDescent="0.25">
      <c r="V4310" s="336" t="s">
        <v>468</v>
      </c>
      <c r="W4310" s="336">
        <v>16</v>
      </c>
      <c r="X4310" s="336" t="s">
        <v>9197</v>
      </c>
      <c r="Y4310" s="336" t="s">
        <v>2925</v>
      </c>
    </row>
    <row r="4311" spans="22:25" x14ac:dyDescent="0.25">
      <c r="V4311" s="336" t="s">
        <v>468</v>
      </c>
      <c r="W4311" s="336">
        <v>17</v>
      </c>
      <c r="X4311" s="336" t="s">
        <v>9198</v>
      </c>
      <c r="Y4311" s="336" t="s">
        <v>2925</v>
      </c>
    </row>
    <row r="4312" spans="22:25" x14ac:dyDescent="0.25">
      <c r="V4312" s="336" t="s">
        <v>468</v>
      </c>
      <c r="W4312" s="336">
        <v>18</v>
      </c>
      <c r="X4312" s="336" t="s">
        <v>7614</v>
      </c>
      <c r="Y4312" s="336" t="s">
        <v>2925</v>
      </c>
    </row>
    <row r="4313" spans="22:25" x14ac:dyDescent="0.25">
      <c r="V4313" s="336" t="s">
        <v>468</v>
      </c>
      <c r="W4313" s="336">
        <v>19</v>
      </c>
      <c r="X4313" s="336" t="s">
        <v>9199</v>
      </c>
      <c r="Y4313" s="336" t="s">
        <v>2925</v>
      </c>
    </row>
    <row r="4314" spans="22:25" x14ac:dyDescent="0.25">
      <c r="V4314" s="336" t="s">
        <v>468</v>
      </c>
      <c r="W4314" s="336">
        <v>20</v>
      </c>
      <c r="X4314" s="336" t="s">
        <v>9200</v>
      </c>
      <c r="Y4314" s="336" t="s">
        <v>2925</v>
      </c>
    </row>
    <row r="4315" spans="22:25" x14ac:dyDescent="0.25">
      <c r="V4315" s="336" t="s">
        <v>468</v>
      </c>
      <c r="W4315" s="336">
        <v>21</v>
      </c>
      <c r="X4315" s="336" t="s">
        <v>9201</v>
      </c>
      <c r="Y4315" s="336" t="s">
        <v>2925</v>
      </c>
    </row>
    <row r="4316" spans="22:25" x14ac:dyDescent="0.25">
      <c r="V4316" s="336" t="s">
        <v>468</v>
      </c>
      <c r="W4316" s="336">
        <v>22</v>
      </c>
      <c r="X4316" s="336" t="s">
        <v>9202</v>
      </c>
      <c r="Y4316" s="336" t="s">
        <v>2925</v>
      </c>
    </row>
    <row r="4317" spans="22:25" x14ac:dyDescent="0.25">
      <c r="V4317" s="336" t="s">
        <v>468</v>
      </c>
      <c r="W4317" s="336">
        <v>23</v>
      </c>
      <c r="X4317" s="336" t="s">
        <v>9203</v>
      </c>
      <c r="Y4317" s="336" t="s">
        <v>2925</v>
      </c>
    </row>
    <row r="4318" spans="22:25" x14ac:dyDescent="0.25">
      <c r="V4318" s="336" t="s">
        <v>468</v>
      </c>
      <c r="W4318" s="336">
        <v>24</v>
      </c>
      <c r="X4318" s="336" t="s">
        <v>9204</v>
      </c>
      <c r="Y4318" s="336" t="s">
        <v>2925</v>
      </c>
    </row>
    <row r="4319" spans="22:25" x14ac:dyDescent="0.25">
      <c r="V4319" s="336" t="s">
        <v>468</v>
      </c>
      <c r="W4319" s="336">
        <v>25</v>
      </c>
      <c r="X4319" s="336" t="s">
        <v>9205</v>
      </c>
      <c r="Y4319" s="336" t="s">
        <v>2925</v>
      </c>
    </row>
    <row r="4320" spans="22:25" x14ac:dyDescent="0.25">
      <c r="V4320" s="336" t="s">
        <v>468</v>
      </c>
      <c r="W4320" s="336">
        <v>26</v>
      </c>
      <c r="X4320" s="336" t="s">
        <v>9206</v>
      </c>
      <c r="Y4320" s="336" t="s">
        <v>2925</v>
      </c>
    </row>
    <row r="4321" spans="22:25" x14ac:dyDescent="0.25">
      <c r="V4321" s="336" t="s">
        <v>468</v>
      </c>
      <c r="W4321" s="336">
        <v>27</v>
      </c>
      <c r="X4321" s="336" t="s">
        <v>9207</v>
      </c>
      <c r="Y4321" s="336" t="s">
        <v>2925</v>
      </c>
    </row>
    <row r="4322" spans="22:25" x14ac:dyDescent="0.25">
      <c r="V4322" s="336" t="s">
        <v>468</v>
      </c>
      <c r="W4322" s="336">
        <v>28</v>
      </c>
      <c r="X4322" s="336" t="s">
        <v>9208</v>
      </c>
      <c r="Y4322" s="336" t="s">
        <v>2925</v>
      </c>
    </row>
    <row r="4323" spans="22:25" x14ac:dyDescent="0.25">
      <c r="V4323" s="336" t="s">
        <v>468</v>
      </c>
      <c r="W4323" s="336">
        <v>29</v>
      </c>
      <c r="X4323" s="336" t="s">
        <v>9209</v>
      </c>
      <c r="Y4323" s="336" t="s">
        <v>2925</v>
      </c>
    </row>
    <row r="4324" spans="22:25" x14ac:dyDescent="0.25">
      <c r="V4324" s="336" t="s">
        <v>468</v>
      </c>
      <c r="W4324" s="336">
        <v>30</v>
      </c>
      <c r="X4324" s="336" t="s">
        <v>9210</v>
      </c>
      <c r="Y4324" s="336" t="s">
        <v>2925</v>
      </c>
    </row>
    <row r="4325" spans="22:25" x14ac:dyDescent="0.25">
      <c r="V4325" s="336" t="s">
        <v>470</v>
      </c>
      <c r="W4325" s="336">
        <v>5</v>
      </c>
      <c r="X4325" s="336" t="s">
        <v>9211</v>
      </c>
      <c r="Y4325" s="336" t="s">
        <v>2925</v>
      </c>
    </row>
    <row r="4326" spans="22:25" x14ac:dyDescent="0.25">
      <c r="V4326" s="336" t="s">
        <v>470</v>
      </c>
      <c r="W4326" s="336">
        <v>7</v>
      </c>
      <c r="X4326" s="336" t="s">
        <v>9212</v>
      </c>
      <c r="Y4326" s="336" t="s">
        <v>2925</v>
      </c>
    </row>
    <row r="4327" spans="22:25" x14ac:dyDescent="0.25">
      <c r="V4327" s="336" t="s">
        <v>470</v>
      </c>
      <c r="W4327" s="336">
        <v>9</v>
      </c>
      <c r="X4327" s="336" t="s">
        <v>9213</v>
      </c>
      <c r="Y4327" s="336" t="s">
        <v>2925</v>
      </c>
    </row>
    <row r="4328" spans="22:25" x14ac:dyDescent="0.25">
      <c r="V4328" s="336" t="s">
        <v>470</v>
      </c>
      <c r="W4328" s="336">
        <v>12</v>
      </c>
      <c r="X4328" s="336" t="s">
        <v>9214</v>
      </c>
      <c r="Y4328" s="336" t="s">
        <v>2925</v>
      </c>
    </row>
    <row r="4329" spans="22:25" x14ac:dyDescent="0.25">
      <c r="V4329" s="336" t="s">
        <v>470</v>
      </c>
      <c r="W4329" s="336">
        <v>14</v>
      </c>
      <c r="X4329" s="336" t="s">
        <v>9215</v>
      </c>
      <c r="Y4329" s="336" t="s">
        <v>2925</v>
      </c>
    </row>
    <row r="4330" spans="22:25" x14ac:dyDescent="0.25">
      <c r="V4330" s="336" t="s">
        <v>470</v>
      </c>
      <c r="W4330" s="336">
        <v>18</v>
      </c>
      <c r="X4330" s="336" t="s">
        <v>9216</v>
      </c>
      <c r="Y4330" s="336" t="s">
        <v>2925</v>
      </c>
    </row>
    <row r="4331" spans="22:25" x14ac:dyDescent="0.25">
      <c r="V4331" s="336" t="s">
        <v>470</v>
      </c>
      <c r="W4331" s="336">
        <v>21</v>
      </c>
      <c r="X4331" s="336" t="s">
        <v>9217</v>
      </c>
      <c r="Y4331" s="336" t="s">
        <v>2925</v>
      </c>
    </row>
    <row r="4332" spans="22:25" x14ac:dyDescent="0.25">
      <c r="V4332" s="336" t="s">
        <v>470</v>
      </c>
      <c r="W4332" s="336">
        <v>23</v>
      </c>
      <c r="X4332" s="336" t="s">
        <v>9218</v>
      </c>
      <c r="Y4332" s="336" t="s">
        <v>2925</v>
      </c>
    </row>
    <row r="4333" spans="22:25" x14ac:dyDescent="0.25">
      <c r="V4333" s="336" t="s">
        <v>470</v>
      </c>
      <c r="W4333" s="336">
        <v>26</v>
      </c>
      <c r="X4333" s="336" t="s">
        <v>9219</v>
      </c>
      <c r="Y4333" s="336" t="s">
        <v>2925</v>
      </c>
    </row>
    <row r="4334" spans="22:25" x14ac:dyDescent="0.25">
      <c r="V4334" s="336" t="s">
        <v>470</v>
      </c>
      <c r="W4334" s="336">
        <v>30</v>
      </c>
      <c r="X4334" s="336" t="s">
        <v>9220</v>
      </c>
      <c r="Y4334" s="336" t="s">
        <v>1480</v>
      </c>
    </row>
    <row r="4335" spans="22:25" x14ac:dyDescent="0.25">
      <c r="V4335" s="336" t="s">
        <v>470</v>
      </c>
      <c r="W4335" s="336">
        <v>32</v>
      </c>
      <c r="X4335" s="336" t="s">
        <v>9221</v>
      </c>
      <c r="Y4335" s="336" t="s">
        <v>2925</v>
      </c>
    </row>
    <row r="4336" spans="22:25" x14ac:dyDescent="0.25">
      <c r="V4336" s="336" t="s">
        <v>470</v>
      </c>
      <c r="W4336" s="336">
        <v>35</v>
      </c>
      <c r="X4336" s="336" t="s">
        <v>9222</v>
      </c>
      <c r="Y4336" s="336" t="s">
        <v>2925</v>
      </c>
    </row>
    <row r="4337" spans="22:25" x14ac:dyDescent="0.25">
      <c r="V4337" s="336" t="s">
        <v>470</v>
      </c>
      <c r="W4337" s="336">
        <v>40</v>
      </c>
      <c r="X4337" s="336" t="s">
        <v>9223</v>
      </c>
      <c r="Y4337" s="336" t="s">
        <v>1480</v>
      </c>
    </row>
    <row r="4338" spans="22:25" x14ac:dyDescent="0.25">
      <c r="V4338" s="336" t="s">
        <v>470</v>
      </c>
      <c r="W4338" s="336">
        <v>43</v>
      </c>
      <c r="X4338" s="336" t="s">
        <v>9224</v>
      </c>
      <c r="Y4338" s="336" t="s">
        <v>8313</v>
      </c>
    </row>
    <row r="4339" spans="22:25" x14ac:dyDescent="0.25">
      <c r="V4339" s="336" t="s">
        <v>470</v>
      </c>
      <c r="W4339" s="336">
        <v>46</v>
      </c>
      <c r="X4339" s="336" t="s">
        <v>9225</v>
      </c>
      <c r="Y4339" s="336" t="s">
        <v>2925</v>
      </c>
    </row>
    <row r="4340" spans="22:25" x14ac:dyDescent="0.25">
      <c r="V4340" s="336" t="s">
        <v>470</v>
      </c>
      <c r="W4340" s="336">
        <v>48</v>
      </c>
      <c r="X4340" s="336" t="s">
        <v>9226</v>
      </c>
      <c r="Y4340" s="336" t="s">
        <v>2925</v>
      </c>
    </row>
    <row r="4341" spans="22:25" x14ac:dyDescent="0.25">
      <c r="V4341" s="336" t="s">
        <v>470</v>
      </c>
      <c r="W4341" s="336">
        <v>51</v>
      </c>
      <c r="X4341" s="336" t="s">
        <v>9227</v>
      </c>
      <c r="Y4341" s="336" t="s">
        <v>2925</v>
      </c>
    </row>
    <row r="4342" spans="22:25" x14ac:dyDescent="0.25">
      <c r="V4342" s="336" t="s">
        <v>470</v>
      </c>
      <c r="W4342" s="336">
        <v>53</v>
      </c>
      <c r="X4342" s="336" t="s">
        <v>9228</v>
      </c>
      <c r="Y4342" s="336" t="s">
        <v>2925</v>
      </c>
    </row>
    <row r="4343" spans="22:25" x14ac:dyDescent="0.25">
      <c r="V4343" s="336" t="s">
        <v>470</v>
      </c>
      <c r="W4343" s="336">
        <v>56</v>
      </c>
      <c r="X4343" s="336" t="s">
        <v>9229</v>
      </c>
      <c r="Y4343" s="336" t="s">
        <v>2925</v>
      </c>
    </row>
    <row r="4344" spans="22:25" x14ac:dyDescent="0.25">
      <c r="V4344" s="336" t="s">
        <v>470</v>
      </c>
      <c r="W4344" s="336">
        <v>59</v>
      </c>
      <c r="X4344" s="336" t="s">
        <v>9230</v>
      </c>
      <c r="Y4344" s="336" t="s">
        <v>2925</v>
      </c>
    </row>
    <row r="4345" spans="22:25" x14ac:dyDescent="0.25">
      <c r="V4345" s="336" t="s">
        <v>470</v>
      </c>
      <c r="W4345" s="336">
        <v>61</v>
      </c>
      <c r="X4345" s="336" t="s">
        <v>9231</v>
      </c>
      <c r="Y4345" s="336" t="s">
        <v>2925</v>
      </c>
    </row>
    <row r="4346" spans="22:25" x14ac:dyDescent="0.25">
      <c r="V4346" s="336" t="s">
        <v>470</v>
      </c>
      <c r="W4346" s="336">
        <v>63</v>
      </c>
      <c r="X4346" s="336" t="s">
        <v>9232</v>
      </c>
      <c r="Y4346" s="336" t="s">
        <v>2925</v>
      </c>
    </row>
    <row r="4347" spans="22:25" x14ac:dyDescent="0.25">
      <c r="V4347" s="336" t="s">
        <v>470</v>
      </c>
      <c r="W4347" s="336">
        <v>65</v>
      </c>
      <c r="X4347" s="336" t="s">
        <v>9233</v>
      </c>
      <c r="Y4347" s="336" t="s">
        <v>2925</v>
      </c>
    </row>
    <row r="4348" spans="22:25" x14ac:dyDescent="0.25">
      <c r="V4348" s="336" t="s">
        <v>470</v>
      </c>
      <c r="W4348" s="336">
        <v>68</v>
      </c>
      <c r="X4348" s="336" t="s">
        <v>9234</v>
      </c>
      <c r="Y4348" s="336" t="s">
        <v>2925</v>
      </c>
    </row>
    <row r="4349" spans="22:25" x14ac:dyDescent="0.25">
      <c r="V4349" s="336" t="s">
        <v>470</v>
      </c>
      <c r="W4349" s="336">
        <v>71</v>
      </c>
      <c r="X4349" s="336" t="s">
        <v>9235</v>
      </c>
      <c r="Y4349" s="336" t="s">
        <v>2925</v>
      </c>
    </row>
    <row r="4350" spans="22:25" x14ac:dyDescent="0.25">
      <c r="V4350" s="336" t="s">
        <v>470</v>
      </c>
      <c r="W4350" s="336">
        <v>74</v>
      </c>
      <c r="X4350" s="336" t="s">
        <v>9236</v>
      </c>
      <c r="Y4350" s="336" t="s">
        <v>2925</v>
      </c>
    </row>
    <row r="4351" spans="22:25" x14ac:dyDescent="0.25">
      <c r="V4351" s="336" t="s">
        <v>470</v>
      </c>
      <c r="W4351" s="336">
        <v>77</v>
      </c>
      <c r="X4351" s="336" t="s">
        <v>9237</v>
      </c>
      <c r="Y4351" s="336" t="s">
        <v>2925</v>
      </c>
    </row>
    <row r="4352" spans="22:25" x14ac:dyDescent="0.25">
      <c r="V4352" s="336" t="s">
        <v>472</v>
      </c>
      <c r="W4352" s="336">
        <v>101</v>
      </c>
      <c r="X4352" s="336" t="s">
        <v>9238</v>
      </c>
      <c r="Y4352" s="336" t="s">
        <v>3827</v>
      </c>
    </row>
    <row r="4353" spans="22:25" x14ac:dyDescent="0.25">
      <c r="V4353" s="336" t="s">
        <v>472</v>
      </c>
      <c r="W4353" s="336">
        <v>102</v>
      </c>
      <c r="X4353" s="336" t="s">
        <v>9239</v>
      </c>
      <c r="Y4353" s="336" t="s">
        <v>1480</v>
      </c>
    </row>
    <row r="4354" spans="22:25" x14ac:dyDescent="0.25">
      <c r="V4354" s="336" t="s">
        <v>472</v>
      </c>
      <c r="W4354" s="336">
        <v>103</v>
      </c>
      <c r="X4354" s="336" t="s">
        <v>9240</v>
      </c>
      <c r="Y4354" s="336" t="s">
        <v>3827</v>
      </c>
    </row>
    <row r="4355" spans="22:25" x14ac:dyDescent="0.25">
      <c r="V4355" s="336" t="s">
        <v>472</v>
      </c>
      <c r="W4355" s="336">
        <v>104</v>
      </c>
      <c r="X4355" s="336" t="s">
        <v>9241</v>
      </c>
      <c r="Y4355" s="336" t="s">
        <v>3827</v>
      </c>
    </row>
    <row r="4356" spans="22:25" x14ac:dyDescent="0.25">
      <c r="V4356" s="336" t="s">
        <v>472</v>
      </c>
      <c r="W4356" s="336">
        <v>105</v>
      </c>
      <c r="X4356" s="336" t="s">
        <v>9242</v>
      </c>
      <c r="Y4356" s="336" t="s">
        <v>3827</v>
      </c>
    </row>
    <row r="4357" spans="22:25" x14ac:dyDescent="0.25">
      <c r="V4357" s="336" t="s">
        <v>472</v>
      </c>
      <c r="W4357" s="336">
        <v>106</v>
      </c>
      <c r="X4357" s="336" t="s">
        <v>9243</v>
      </c>
      <c r="Y4357" s="336" t="s">
        <v>3827</v>
      </c>
    </row>
    <row r="4358" spans="22:25" x14ac:dyDescent="0.25">
      <c r="V4358" s="336" t="s">
        <v>472</v>
      </c>
      <c r="W4358" s="336">
        <v>107</v>
      </c>
      <c r="X4358" s="336" t="s">
        <v>9244</v>
      </c>
      <c r="Y4358" s="336" t="s">
        <v>3827</v>
      </c>
    </row>
    <row r="4359" spans="22:25" x14ac:dyDescent="0.25">
      <c r="V4359" s="336" t="s">
        <v>472</v>
      </c>
      <c r="W4359" s="336">
        <v>108</v>
      </c>
      <c r="X4359" s="336" t="s">
        <v>9245</v>
      </c>
      <c r="Y4359" s="336" t="s">
        <v>3827</v>
      </c>
    </row>
    <row r="4360" spans="22:25" x14ac:dyDescent="0.25">
      <c r="V4360" s="336" t="s">
        <v>472</v>
      </c>
      <c r="W4360" s="336">
        <v>109</v>
      </c>
      <c r="X4360" s="336" t="s">
        <v>9246</v>
      </c>
      <c r="Y4360" s="336" t="s">
        <v>3827</v>
      </c>
    </row>
    <row r="4361" spans="22:25" x14ac:dyDescent="0.25">
      <c r="V4361" s="336" t="s">
        <v>472</v>
      </c>
      <c r="W4361" s="336">
        <v>110</v>
      </c>
      <c r="X4361" s="336" t="s">
        <v>9247</v>
      </c>
      <c r="Y4361" s="336" t="s">
        <v>3827</v>
      </c>
    </row>
    <row r="4362" spans="22:25" x14ac:dyDescent="0.25">
      <c r="V4362" s="336" t="s">
        <v>472</v>
      </c>
      <c r="W4362" s="336">
        <v>111</v>
      </c>
      <c r="X4362" s="336" t="s">
        <v>9248</v>
      </c>
      <c r="Y4362" s="336" t="s">
        <v>3827</v>
      </c>
    </row>
    <row r="4363" spans="22:25" x14ac:dyDescent="0.25">
      <c r="V4363" s="336" t="s">
        <v>472</v>
      </c>
      <c r="W4363" s="336">
        <v>112</v>
      </c>
      <c r="X4363" s="336" t="s">
        <v>9249</v>
      </c>
      <c r="Y4363" s="336" t="s">
        <v>3827</v>
      </c>
    </row>
    <row r="4364" spans="22:25" x14ac:dyDescent="0.25">
      <c r="V4364" s="336" t="s">
        <v>472</v>
      </c>
      <c r="W4364" s="336">
        <v>113</v>
      </c>
      <c r="X4364" s="336" t="s">
        <v>9250</v>
      </c>
      <c r="Y4364" s="336" t="s">
        <v>3827</v>
      </c>
    </row>
    <row r="4365" spans="22:25" x14ac:dyDescent="0.25">
      <c r="V4365" s="336" t="s">
        <v>472</v>
      </c>
      <c r="W4365" s="336">
        <v>114</v>
      </c>
      <c r="X4365" s="336" t="s">
        <v>9251</v>
      </c>
      <c r="Y4365" s="336" t="s">
        <v>3827</v>
      </c>
    </row>
    <row r="4366" spans="22:25" x14ac:dyDescent="0.25">
      <c r="V4366" s="336" t="s">
        <v>472</v>
      </c>
      <c r="W4366" s="336">
        <v>115</v>
      </c>
      <c r="X4366" s="336" t="s">
        <v>9252</v>
      </c>
      <c r="Y4366" s="336" t="s">
        <v>3827</v>
      </c>
    </row>
    <row r="4367" spans="22:25" x14ac:dyDescent="0.25">
      <c r="V4367" s="336" t="s">
        <v>472</v>
      </c>
      <c r="W4367" s="336">
        <v>116</v>
      </c>
      <c r="X4367" s="336" t="s">
        <v>9253</v>
      </c>
      <c r="Y4367" s="336" t="s">
        <v>3827</v>
      </c>
    </row>
    <row r="4368" spans="22:25" x14ac:dyDescent="0.25">
      <c r="V4368" s="336" t="s">
        <v>472</v>
      </c>
      <c r="W4368" s="336">
        <v>117</v>
      </c>
      <c r="X4368" s="336" t="s">
        <v>9254</v>
      </c>
      <c r="Y4368" s="336" t="s">
        <v>3827</v>
      </c>
    </row>
    <row r="4369" spans="22:25" x14ac:dyDescent="0.25">
      <c r="V4369" s="336" t="s">
        <v>472</v>
      </c>
      <c r="W4369" s="336">
        <v>118</v>
      </c>
      <c r="X4369" s="336" t="s">
        <v>9255</v>
      </c>
      <c r="Y4369" s="336" t="s">
        <v>3827</v>
      </c>
    </row>
    <row r="4370" spans="22:25" x14ac:dyDescent="0.25">
      <c r="V4370" s="336" t="s">
        <v>472</v>
      </c>
      <c r="W4370" s="336">
        <v>119</v>
      </c>
      <c r="X4370" s="336" t="s">
        <v>9256</v>
      </c>
      <c r="Y4370" s="336" t="s">
        <v>3827</v>
      </c>
    </row>
    <row r="4371" spans="22:25" x14ac:dyDescent="0.25">
      <c r="V4371" s="336" t="s">
        <v>472</v>
      </c>
      <c r="W4371" s="336">
        <v>120</v>
      </c>
      <c r="X4371" s="336" t="s">
        <v>9257</v>
      </c>
      <c r="Y4371" s="336" t="s">
        <v>3827</v>
      </c>
    </row>
    <row r="4372" spans="22:25" x14ac:dyDescent="0.25">
      <c r="V4372" s="336" t="s">
        <v>472</v>
      </c>
      <c r="W4372" s="336">
        <v>121</v>
      </c>
      <c r="X4372" s="336" t="s">
        <v>9258</v>
      </c>
      <c r="Y4372" s="336" t="s">
        <v>3827</v>
      </c>
    </row>
    <row r="4373" spans="22:25" x14ac:dyDescent="0.25">
      <c r="V4373" s="336" t="s">
        <v>472</v>
      </c>
      <c r="W4373" s="336">
        <v>122</v>
      </c>
      <c r="X4373" s="336" t="s">
        <v>9259</v>
      </c>
      <c r="Y4373" s="336" t="s">
        <v>3827</v>
      </c>
    </row>
    <row r="4374" spans="22:25" x14ac:dyDescent="0.25">
      <c r="V4374" s="336" t="s">
        <v>472</v>
      </c>
      <c r="W4374" s="336">
        <v>123</v>
      </c>
      <c r="X4374" s="336" t="s">
        <v>9260</v>
      </c>
      <c r="Y4374" s="336" t="s">
        <v>3827</v>
      </c>
    </row>
    <row r="4375" spans="22:25" x14ac:dyDescent="0.25">
      <c r="V4375" s="336" t="s">
        <v>472</v>
      </c>
      <c r="W4375" s="336">
        <v>124</v>
      </c>
      <c r="X4375" s="336" t="s">
        <v>9261</v>
      </c>
      <c r="Y4375" s="336" t="s">
        <v>3827</v>
      </c>
    </row>
    <row r="4376" spans="22:25" x14ac:dyDescent="0.25">
      <c r="V4376" s="336" t="s">
        <v>472</v>
      </c>
      <c r="W4376" s="336">
        <v>201</v>
      </c>
      <c r="X4376" s="336" t="s">
        <v>9262</v>
      </c>
      <c r="Y4376" s="336" t="s">
        <v>3827</v>
      </c>
    </row>
    <row r="4377" spans="22:25" x14ac:dyDescent="0.25">
      <c r="V4377" s="336" t="s">
        <v>472</v>
      </c>
      <c r="W4377" s="336">
        <v>202</v>
      </c>
      <c r="X4377" s="336" t="s">
        <v>6559</v>
      </c>
      <c r="Y4377" s="336" t="s">
        <v>3827</v>
      </c>
    </row>
    <row r="4378" spans="22:25" x14ac:dyDescent="0.25">
      <c r="V4378" s="336" t="s">
        <v>472</v>
      </c>
      <c r="W4378" s="336">
        <v>203</v>
      </c>
      <c r="X4378" s="336" t="s">
        <v>9263</v>
      </c>
      <c r="Y4378" s="336" t="s">
        <v>3827</v>
      </c>
    </row>
    <row r="4379" spans="22:25" x14ac:dyDescent="0.25">
      <c r="V4379" s="336" t="s">
        <v>472</v>
      </c>
      <c r="W4379" s="336">
        <v>204</v>
      </c>
      <c r="X4379" s="336" t="s">
        <v>9264</v>
      </c>
      <c r="Y4379" s="336" t="s">
        <v>3827</v>
      </c>
    </row>
    <row r="4380" spans="22:25" x14ac:dyDescent="0.25">
      <c r="V4380" s="336" t="s">
        <v>472</v>
      </c>
      <c r="W4380" s="336">
        <v>205</v>
      </c>
      <c r="X4380" s="336" t="s">
        <v>9265</v>
      </c>
      <c r="Y4380" s="336" t="s">
        <v>3827</v>
      </c>
    </row>
    <row r="4381" spans="22:25" x14ac:dyDescent="0.25">
      <c r="V4381" s="336" t="s">
        <v>472</v>
      </c>
      <c r="W4381" s="336">
        <v>206</v>
      </c>
      <c r="X4381" s="336" t="s">
        <v>9266</v>
      </c>
      <c r="Y4381" s="336" t="s">
        <v>3827</v>
      </c>
    </row>
    <row r="4382" spans="22:25" x14ac:dyDescent="0.25">
      <c r="V4382" s="336" t="s">
        <v>472</v>
      </c>
      <c r="W4382" s="336">
        <v>207</v>
      </c>
      <c r="X4382" s="336" t="s">
        <v>9267</v>
      </c>
      <c r="Y4382" s="336" t="s">
        <v>3827</v>
      </c>
    </row>
    <row r="4383" spans="22:25" x14ac:dyDescent="0.25">
      <c r="V4383" s="336" t="s">
        <v>472</v>
      </c>
      <c r="W4383" s="336">
        <v>208</v>
      </c>
      <c r="X4383" s="336" t="s">
        <v>9268</v>
      </c>
      <c r="Y4383" s="336" t="s">
        <v>3827</v>
      </c>
    </row>
    <row r="4384" spans="22:25" x14ac:dyDescent="0.25">
      <c r="V4384" s="336" t="s">
        <v>472</v>
      </c>
      <c r="W4384" s="336">
        <v>209</v>
      </c>
      <c r="X4384" s="336" t="s">
        <v>9269</v>
      </c>
      <c r="Y4384" s="336" t="s">
        <v>3827</v>
      </c>
    </row>
    <row r="4385" spans="22:25" x14ac:dyDescent="0.25">
      <c r="V4385" s="336" t="s">
        <v>472</v>
      </c>
      <c r="W4385" s="336">
        <v>210</v>
      </c>
      <c r="X4385" s="336" t="s">
        <v>9270</v>
      </c>
      <c r="Y4385" s="336" t="s">
        <v>3827</v>
      </c>
    </row>
    <row r="4386" spans="22:25" x14ac:dyDescent="0.25">
      <c r="V4386" s="336" t="s">
        <v>472</v>
      </c>
      <c r="W4386" s="336">
        <v>211</v>
      </c>
      <c r="X4386" s="336" t="s">
        <v>9271</v>
      </c>
      <c r="Y4386" s="336" t="s">
        <v>3827</v>
      </c>
    </row>
    <row r="4387" spans="22:25" x14ac:dyDescent="0.25">
      <c r="V4387" s="336" t="s">
        <v>472</v>
      </c>
      <c r="W4387" s="336">
        <v>212</v>
      </c>
      <c r="X4387" s="336" t="s">
        <v>9272</v>
      </c>
      <c r="Y4387" s="336" t="s">
        <v>3827</v>
      </c>
    </row>
    <row r="4388" spans="22:25" x14ac:dyDescent="0.25">
      <c r="V4388" s="336" t="s">
        <v>472</v>
      </c>
      <c r="W4388" s="336">
        <v>213</v>
      </c>
      <c r="X4388" s="336" t="s">
        <v>9273</v>
      </c>
      <c r="Y4388" s="336" t="s">
        <v>3827</v>
      </c>
    </row>
    <row r="4389" spans="22:25" x14ac:dyDescent="0.25">
      <c r="V4389" s="336" t="s">
        <v>472</v>
      </c>
      <c r="W4389" s="336">
        <v>215</v>
      </c>
      <c r="X4389" s="336" t="s">
        <v>9274</v>
      </c>
      <c r="Y4389" s="336" t="s">
        <v>3827</v>
      </c>
    </row>
    <row r="4390" spans="22:25" x14ac:dyDescent="0.25">
      <c r="V4390" s="336" t="s">
        <v>472</v>
      </c>
      <c r="W4390" s="336">
        <v>216</v>
      </c>
      <c r="X4390" s="336" t="s">
        <v>9275</v>
      </c>
      <c r="Y4390" s="336" t="s">
        <v>3827</v>
      </c>
    </row>
    <row r="4391" spans="22:25" x14ac:dyDescent="0.25">
      <c r="V4391" s="336" t="s">
        <v>472</v>
      </c>
      <c r="W4391" s="336">
        <v>217</v>
      </c>
      <c r="X4391" s="336" t="s">
        <v>9276</v>
      </c>
      <c r="Y4391" s="336" t="s">
        <v>3827</v>
      </c>
    </row>
    <row r="4392" spans="22:25" x14ac:dyDescent="0.25">
      <c r="V4392" s="336" t="s">
        <v>472</v>
      </c>
      <c r="W4392" s="336">
        <v>218</v>
      </c>
      <c r="X4392" s="336" t="s">
        <v>9277</v>
      </c>
      <c r="Y4392" s="336" t="s">
        <v>3827</v>
      </c>
    </row>
    <row r="4393" spans="22:25" x14ac:dyDescent="0.25">
      <c r="V4393" s="336" t="s">
        <v>472</v>
      </c>
      <c r="W4393" s="336">
        <v>219</v>
      </c>
      <c r="X4393" s="336" t="s">
        <v>9278</v>
      </c>
      <c r="Y4393" s="336" t="s">
        <v>3827</v>
      </c>
    </row>
    <row r="4394" spans="22:25" x14ac:dyDescent="0.25">
      <c r="V4394" s="336" t="s">
        <v>472</v>
      </c>
      <c r="W4394" s="336">
        <v>220</v>
      </c>
      <c r="X4394" s="336" t="s">
        <v>9279</v>
      </c>
      <c r="Y4394" s="336" t="s">
        <v>3827</v>
      </c>
    </row>
    <row r="4395" spans="22:25" x14ac:dyDescent="0.25">
      <c r="V4395" s="336" t="s">
        <v>472</v>
      </c>
      <c r="W4395" s="336">
        <v>221</v>
      </c>
      <c r="X4395" s="336" t="s">
        <v>9280</v>
      </c>
      <c r="Y4395" s="336" t="s">
        <v>3827</v>
      </c>
    </row>
    <row r="4396" spans="22:25" x14ac:dyDescent="0.25">
      <c r="V4396" s="336" t="s">
        <v>472</v>
      </c>
      <c r="W4396" s="336">
        <v>222</v>
      </c>
      <c r="X4396" s="336" t="s">
        <v>9281</v>
      </c>
      <c r="Y4396" s="336" t="s">
        <v>3827</v>
      </c>
    </row>
    <row r="4397" spans="22:25" x14ac:dyDescent="0.25">
      <c r="V4397" s="336" t="s">
        <v>472</v>
      </c>
      <c r="W4397" s="336">
        <v>223</v>
      </c>
      <c r="X4397" s="336" t="s">
        <v>9282</v>
      </c>
      <c r="Y4397" s="336" t="s">
        <v>3827</v>
      </c>
    </row>
    <row r="4398" spans="22:25" x14ac:dyDescent="0.25">
      <c r="V4398" s="336" t="s">
        <v>472</v>
      </c>
      <c r="W4398" s="336">
        <v>224</v>
      </c>
      <c r="X4398" s="336" t="s">
        <v>9283</v>
      </c>
      <c r="Y4398" s="336" t="s">
        <v>3827</v>
      </c>
    </row>
    <row r="4399" spans="22:25" x14ac:dyDescent="0.25">
      <c r="V4399" s="336" t="s">
        <v>472</v>
      </c>
      <c r="W4399" s="336">
        <v>225</v>
      </c>
      <c r="X4399" s="336" t="s">
        <v>9284</v>
      </c>
      <c r="Y4399" s="336" t="s">
        <v>3827</v>
      </c>
    </row>
    <row r="4400" spans="22:25" x14ac:dyDescent="0.25">
      <c r="V4400" s="336" t="s">
        <v>472</v>
      </c>
      <c r="W4400" s="336">
        <v>226</v>
      </c>
      <c r="X4400" s="336" t="s">
        <v>9285</v>
      </c>
      <c r="Y4400" s="336" t="s">
        <v>3827</v>
      </c>
    </row>
    <row r="4401" spans="22:25" x14ac:dyDescent="0.25">
      <c r="V4401" s="336" t="s">
        <v>472</v>
      </c>
      <c r="W4401" s="336">
        <v>227</v>
      </c>
      <c r="X4401" s="336" t="s">
        <v>9286</v>
      </c>
      <c r="Y4401" s="336" t="s">
        <v>3827</v>
      </c>
    </row>
    <row r="4402" spans="22:25" x14ac:dyDescent="0.25">
      <c r="V4402" s="336" t="s">
        <v>472</v>
      </c>
      <c r="W4402" s="336">
        <v>228</v>
      </c>
      <c r="X4402" s="336" t="s">
        <v>9287</v>
      </c>
      <c r="Y4402" s="336" t="s">
        <v>3827</v>
      </c>
    </row>
    <row r="4403" spans="22:25" x14ac:dyDescent="0.25">
      <c r="V4403" s="336" t="s">
        <v>472</v>
      </c>
      <c r="W4403" s="336">
        <v>229</v>
      </c>
      <c r="X4403" s="336" t="s">
        <v>9288</v>
      </c>
      <c r="Y4403" s="336" t="s">
        <v>3827</v>
      </c>
    </row>
    <row r="4404" spans="22:25" x14ac:dyDescent="0.25">
      <c r="V4404" s="336" t="s">
        <v>472</v>
      </c>
      <c r="W4404" s="336">
        <v>230</v>
      </c>
      <c r="X4404" s="336" t="s">
        <v>9289</v>
      </c>
      <c r="Y4404" s="336" t="s">
        <v>3827</v>
      </c>
    </row>
    <row r="4405" spans="22:25" x14ac:dyDescent="0.25">
      <c r="V4405" s="336" t="s">
        <v>472</v>
      </c>
      <c r="W4405" s="336">
        <v>231</v>
      </c>
      <c r="X4405" s="336" t="s">
        <v>9290</v>
      </c>
      <c r="Y4405" s="336" t="s">
        <v>3827</v>
      </c>
    </row>
    <row r="4406" spans="22:25" x14ac:dyDescent="0.25">
      <c r="V4406" s="336" t="s">
        <v>472</v>
      </c>
      <c r="W4406" s="336">
        <v>232</v>
      </c>
      <c r="X4406" s="336" t="s">
        <v>9291</v>
      </c>
      <c r="Y4406" s="336" t="s">
        <v>3827</v>
      </c>
    </row>
    <row r="4407" spans="22:25" x14ac:dyDescent="0.25">
      <c r="V4407" s="336" t="s">
        <v>472</v>
      </c>
      <c r="W4407" s="336">
        <v>244</v>
      </c>
      <c r="X4407" s="336" t="s">
        <v>9292</v>
      </c>
      <c r="Y4407" s="336" t="s">
        <v>3827</v>
      </c>
    </row>
    <row r="4408" spans="22:25" x14ac:dyDescent="0.25">
      <c r="V4408" s="336" t="s">
        <v>472</v>
      </c>
      <c r="W4408" s="336">
        <v>301</v>
      </c>
      <c r="X4408" s="336" t="s">
        <v>9293</v>
      </c>
      <c r="Y4408" s="336" t="s">
        <v>3827</v>
      </c>
    </row>
    <row r="4409" spans="22:25" x14ac:dyDescent="0.25">
      <c r="V4409" s="336" t="s">
        <v>472</v>
      </c>
      <c r="W4409" s="336">
        <v>302</v>
      </c>
      <c r="X4409" s="336" t="s">
        <v>9294</v>
      </c>
      <c r="Y4409" s="336" t="s">
        <v>3827</v>
      </c>
    </row>
    <row r="4410" spans="22:25" x14ac:dyDescent="0.25">
      <c r="V4410" s="336" t="s">
        <v>472</v>
      </c>
      <c r="W4410" s="336">
        <v>303</v>
      </c>
      <c r="X4410" s="336" t="s">
        <v>9295</v>
      </c>
      <c r="Y4410" s="336" t="s">
        <v>3827</v>
      </c>
    </row>
    <row r="4411" spans="22:25" x14ac:dyDescent="0.25">
      <c r="V4411" s="336" t="s">
        <v>472</v>
      </c>
      <c r="W4411" s="336">
        <v>304</v>
      </c>
      <c r="X4411" s="336" t="s">
        <v>9296</v>
      </c>
      <c r="Y4411" s="336" t="s">
        <v>3827</v>
      </c>
    </row>
    <row r="4412" spans="22:25" x14ac:dyDescent="0.25">
      <c r="V4412" s="336" t="s">
        <v>472</v>
      </c>
      <c r="W4412" s="336">
        <v>305</v>
      </c>
      <c r="X4412" s="336" t="s">
        <v>9297</v>
      </c>
      <c r="Y4412" s="336" t="s">
        <v>3827</v>
      </c>
    </row>
    <row r="4413" spans="22:25" x14ac:dyDescent="0.25">
      <c r="V4413" s="336" t="s">
        <v>472</v>
      </c>
      <c r="W4413" s="336">
        <v>306</v>
      </c>
      <c r="X4413" s="336" t="s">
        <v>9298</v>
      </c>
      <c r="Y4413" s="336" t="s">
        <v>3827</v>
      </c>
    </row>
    <row r="4414" spans="22:25" x14ac:dyDescent="0.25">
      <c r="V4414" s="336" t="s">
        <v>472</v>
      </c>
      <c r="W4414" s="336">
        <v>307</v>
      </c>
      <c r="X4414" s="336" t="s">
        <v>9299</v>
      </c>
      <c r="Y4414" s="336" t="s">
        <v>3827</v>
      </c>
    </row>
    <row r="4415" spans="22:25" x14ac:dyDescent="0.25">
      <c r="V4415" s="336" t="s">
        <v>472</v>
      </c>
      <c r="W4415" s="336">
        <v>308</v>
      </c>
      <c r="X4415" s="336" t="s">
        <v>9300</v>
      </c>
      <c r="Y4415" s="336" t="s">
        <v>3827</v>
      </c>
    </row>
    <row r="4416" spans="22:25" x14ac:dyDescent="0.25">
      <c r="V4416" s="336" t="s">
        <v>472</v>
      </c>
      <c r="W4416" s="336">
        <v>309</v>
      </c>
      <c r="X4416" s="336" t="s">
        <v>9301</v>
      </c>
      <c r="Y4416" s="336" t="s">
        <v>3827</v>
      </c>
    </row>
    <row r="4417" spans="22:25" x14ac:dyDescent="0.25">
      <c r="V4417" s="336" t="s">
        <v>472</v>
      </c>
      <c r="W4417" s="336">
        <v>310</v>
      </c>
      <c r="X4417" s="336" t="s">
        <v>9302</v>
      </c>
      <c r="Y4417" s="336" t="s">
        <v>3827</v>
      </c>
    </row>
    <row r="4418" spans="22:25" x14ac:dyDescent="0.25">
      <c r="V4418" s="336" t="s">
        <v>472</v>
      </c>
      <c r="W4418" s="336">
        <v>311</v>
      </c>
      <c r="X4418" s="336" t="s">
        <v>9303</v>
      </c>
      <c r="Y4418" s="336" t="s">
        <v>3827</v>
      </c>
    </row>
    <row r="4419" spans="22:25" x14ac:dyDescent="0.25">
      <c r="V4419" s="336" t="s">
        <v>472</v>
      </c>
      <c r="W4419" s="336">
        <v>312</v>
      </c>
      <c r="X4419" s="336" t="s">
        <v>9304</v>
      </c>
      <c r="Y4419" s="336" t="s">
        <v>3827</v>
      </c>
    </row>
    <row r="4420" spans="22:25" x14ac:dyDescent="0.25">
      <c r="V4420" s="336" t="s">
        <v>472</v>
      </c>
      <c r="W4420" s="336">
        <v>313</v>
      </c>
      <c r="X4420" s="336" t="s">
        <v>9305</v>
      </c>
      <c r="Y4420" s="336" t="s">
        <v>3827</v>
      </c>
    </row>
    <row r="4421" spans="22:25" x14ac:dyDescent="0.25">
      <c r="V4421" s="336" t="s">
        <v>472</v>
      </c>
      <c r="W4421" s="336">
        <v>314</v>
      </c>
      <c r="X4421" s="336" t="s">
        <v>9306</v>
      </c>
      <c r="Y4421" s="336" t="s">
        <v>3827</v>
      </c>
    </row>
    <row r="4422" spans="22:25" x14ac:dyDescent="0.25">
      <c r="V4422" s="336" t="s">
        <v>472</v>
      </c>
      <c r="W4422" s="336">
        <v>315</v>
      </c>
      <c r="X4422" s="336" t="s">
        <v>9307</v>
      </c>
      <c r="Y4422" s="336" t="s">
        <v>3827</v>
      </c>
    </row>
    <row r="4423" spans="22:25" x14ac:dyDescent="0.25">
      <c r="V4423" s="336" t="s">
        <v>472</v>
      </c>
      <c r="W4423" s="336">
        <v>316</v>
      </c>
      <c r="X4423" s="336" t="s">
        <v>9308</v>
      </c>
      <c r="Y4423" s="336" t="s">
        <v>3827</v>
      </c>
    </row>
    <row r="4424" spans="22:25" x14ac:dyDescent="0.25">
      <c r="V4424" s="336" t="s">
        <v>472</v>
      </c>
      <c r="W4424" s="336">
        <v>317</v>
      </c>
      <c r="X4424" s="336" t="s">
        <v>9309</v>
      </c>
      <c r="Y4424" s="336" t="s">
        <v>3827</v>
      </c>
    </row>
    <row r="4425" spans="22:25" x14ac:dyDescent="0.25">
      <c r="V4425" s="336" t="s">
        <v>472</v>
      </c>
      <c r="W4425" s="336">
        <v>318</v>
      </c>
      <c r="X4425" s="336" t="s">
        <v>9310</v>
      </c>
      <c r="Y4425" s="336" t="s">
        <v>3827</v>
      </c>
    </row>
    <row r="4426" spans="22:25" x14ac:dyDescent="0.25">
      <c r="V4426" s="336" t="s">
        <v>472</v>
      </c>
      <c r="W4426" s="336">
        <v>319</v>
      </c>
      <c r="X4426" s="336" t="s">
        <v>9311</v>
      </c>
      <c r="Y4426" s="336" t="s">
        <v>3827</v>
      </c>
    </row>
    <row r="4427" spans="22:25" x14ac:dyDescent="0.25">
      <c r="V4427" s="336" t="s">
        <v>472</v>
      </c>
      <c r="W4427" s="336">
        <v>320</v>
      </c>
      <c r="X4427" s="336" t="s">
        <v>9312</v>
      </c>
      <c r="Y4427" s="336" t="s">
        <v>3827</v>
      </c>
    </row>
    <row r="4428" spans="22:25" x14ac:dyDescent="0.25">
      <c r="V4428" s="336" t="s">
        <v>472</v>
      </c>
      <c r="W4428" s="336">
        <v>321</v>
      </c>
      <c r="X4428" s="336" t="s">
        <v>9313</v>
      </c>
      <c r="Y4428" s="336" t="s">
        <v>3827</v>
      </c>
    </row>
    <row r="4429" spans="22:25" x14ac:dyDescent="0.25">
      <c r="V4429" s="336" t="s">
        <v>472</v>
      </c>
      <c r="W4429" s="336">
        <v>401</v>
      </c>
      <c r="X4429" s="336" t="s">
        <v>9314</v>
      </c>
      <c r="Y4429" s="336" t="s">
        <v>3827</v>
      </c>
    </row>
    <row r="4430" spans="22:25" x14ac:dyDescent="0.25">
      <c r="V4430" s="336" t="s">
        <v>472</v>
      </c>
      <c r="W4430" s="336">
        <v>402</v>
      </c>
      <c r="X4430" s="336" t="s">
        <v>9315</v>
      </c>
      <c r="Y4430" s="336" t="s">
        <v>3827</v>
      </c>
    </row>
    <row r="4431" spans="22:25" x14ac:dyDescent="0.25">
      <c r="V4431" s="336" t="s">
        <v>472</v>
      </c>
      <c r="W4431" s="336">
        <v>403</v>
      </c>
      <c r="X4431" s="336" t="s">
        <v>9316</v>
      </c>
      <c r="Y4431" s="336" t="s">
        <v>3827</v>
      </c>
    </row>
    <row r="4432" spans="22:25" x14ac:dyDescent="0.25">
      <c r="V4432" s="336" t="s">
        <v>472</v>
      </c>
      <c r="W4432" s="336">
        <v>404</v>
      </c>
      <c r="X4432" s="336" t="s">
        <v>9317</v>
      </c>
      <c r="Y4432" s="336" t="s">
        <v>3827</v>
      </c>
    </row>
    <row r="4433" spans="22:25" x14ac:dyDescent="0.25">
      <c r="V4433" s="336" t="s">
        <v>472</v>
      </c>
      <c r="W4433" s="336">
        <v>405</v>
      </c>
      <c r="X4433" s="336" t="s">
        <v>9318</v>
      </c>
      <c r="Y4433" s="336" t="s">
        <v>3827</v>
      </c>
    </row>
    <row r="4434" spans="22:25" x14ac:dyDescent="0.25">
      <c r="V4434" s="336" t="s">
        <v>472</v>
      </c>
      <c r="W4434" s="336">
        <v>406</v>
      </c>
      <c r="X4434" s="336" t="s">
        <v>9319</v>
      </c>
      <c r="Y4434" s="336" t="s">
        <v>3827</v>
      </c>
    </row>
    <row r="4435" spans="22:25" x14ac:dyDescent="0.25">
      <c r="V4435" s="336" t="s">
        <v>472</v>
      </c>
      <c r="W4435" s="336">
        <v>407</v>
      </c>
      <c r="X4435" s="336" t="s">
        <v>9320</v>
      </c>
      <c r="Y4435" s="336" t="s">
        <v>3827</v>
      </c>
    </row>
    <row r="4436" spans="22:25" x14ac:dyDescent="0.25">
      <c r="V4436" s="336" t="s">
        <v>472</v>
      </c>
      <c r="W4436" s="336">
        <v>408</v>
      </c>
      <c r="X4436" s="336" t="s">
        <v>9321</v>
      </c>
      <c r="Y4436" s="336" t="s">
        <v>3827</v>
      </c>
    </row>
    <row r="4437" spans="22:25" x14ac:dyDescent="0.25">
      <c r="V4437" s="336" t="s">
        <v>472</v>
      </c>
      <c r="W4437" s="336">
        <v>409</v>
      </c>
      <c r="X4437" s="336" t="s">
        <v>9322</v>
      </c>
      <c r="Y4437" s="336" t="s">
        <v>3827</v>
      </c>
    </row>
    <row r="4438" spans="22:25" x14ac:dyDescent="0.25">
      <c r="V4438" s="336" t="s">
        <v>472</v>
      </c>
      <c r="W4438" s="336">
        <v>410</v>
      </c>
      <c r="X4438" s="336" t="s">
        <v>9323</v>
      </c>
      <c r="Y4438" s="336" t="s">
        <v>3827</v>
      </c>
    </row>
    <row r="4439" spans="22:25" x14ac:dyDescent="0.25">
      <c r="V4439" s="336" t="s">
        <v>472</v>
      </c>
      <c r="W4439" s="336">
        <v>411</v>
      </c>
      <c r="X4439" s="336" t="s">
        <v>9324</v>
      </c>
      <c r="Y4439" s="336" t="s">
        <v>3827</v>
      </c>
    </row>
    <row r="4440" spans="22:25" x14ac:dyDescent="0.25">
      <c r="V4440" s="336" t="s">
        <v>472</v>
      </c>
      <c r="W4440" s="336">
        <v>412</v>
      </c>
      <c r="X4440" s="336" t="s">
        <v>9325</v>
      </c>
      <c r="Y4440" s="336" t="s">
        <v>3827</v>
      </c>
    </row>
    <row r="4441" spans="22:25" x14ac:dyDescent="0.25">
      <c r="V4441" s="336" t="s">
        <v>472</v>
      </c>
      <c r="W4441" s="336">
        <v>413</v>
      </c>
      <c r="X4441" s="336" t="s">
        <v>9326</v>
      </c>
      <c r="Y4441" s="336" t="s">
        <v>3827</v>
      </c>
    </row>
    <row r="4442" spans="22:25" x14ac:dyDescent="0.25">
      <c r="V4442" s="336" t="s">
        <v>472</v>
      </c>
      <c r="W4442" s="336">
        <v>414</v>
      </c>
      <c r="X4442" s="336" t="s">
        <v>9327</v>
      </c>
      <c r="Y4442" s="336" t="s">
        <v>3827</v>
      </c>
    </row>
    <row r="4443" spans="22:25" x14ac:dyDescent="0.25">
      <c r="V4443" s="336" t="s">
        <v>472</v>
      </c>
      <c r="W4443" s="336">
        <v>415</v>
      </c>
      <c r="X4443" s="336" t="s">
        <v>9328</v>
      </c>
      <c r="Y4443" s="336" t="s">
        <v>3827</v>
      </c>
    </row>
    <row r="4444" spans="22:25" x14ac:dyDescent="0.25">
      <c r="V4444" s="336" t="s">
        <v>472</v>
      </c>
      <c r="W4444" s="336">
        <v>416</v>
      </c>
      <c r="X4444" s="336" t="s">
        <v>9329</v>
      </c>
      <c r="Y4444" s="336" t="s">
        <v>3827</v>
      </c>
    </row>
    <row r="4445" spans="22:25" x14ac:dyDescent="0.25">
      <c r="V4445" s="336" t="s">
        <v>472</v>
      </c>
      <c r="W4445" s="336">
        <v>417</v>
      </c>
      <c r="X4445" s="336" t="s">
        <v>9330</v>
      </c>
      <c r="Y4445" s="336" t="s">
        <v>3827</v>
      </c>
    </row>
    <row r="4446" spans="22:25" x14ac:dyDescent="0.25">
      <c r="V4446" s="336" t="s">
        <v>472</v>
      </c>
      <c r="W4446" s="336">
        <v>418</v>
      </c>
      <c r="X4446" s="336" t="s">
        <v>9331</v>
      </c>
      <c r="Y4446" s="336" t="s">
        <v>3827</v>
      </c>
    </row>
    <row r="4447" spans="22:25" x14ac:dyDescent="0.25">
      <c r="V4447" s="336" t="s">
        <v>472</v>
      </c>
      <c r="W4447" s="336">
        <v>419</v>
      </c>
      <c r="X4447" s="336" t="s">
        <v>9332</v>
      </c>
      <c r="Y4447" s="336" t="s">
        <v>3827</v>
      </c>
    </row>
    <row r="4448" spans="22:25" x14ac:dyDescent="0.25">
      <c r="V4448" s="336" t="s">
        <v>472</v>
      </c>
      <c r="W4448" s="336">
        <v>420</v>
      </c>
      <c r="X4448" s="336" t="s">
        <v>9333</v>
      </c>
      <c r="Y4448" s="336" t="s">
        <v>3827</v>
      </c>
    </row>
    <row r="4449" spans="22:25" x14ac:dyDescent="0.25">
      <c r="V4449" s="336" t="s">
        <v>472</v>
      </c>
      <c r="W4449" s="336">
        <v>421</v>
      </c>
      <c r="X4449" s="336" t="s">
        <v>9334</v>
      </c>
      <c r="Y4449" s="336" t="s">
        <v>3827</v>
      </c>
    </row>
    <row r="4450" spans="22:25" x14ac:dyDescent="0.25">
      <c r="V4450" s="336" t="s">
        <v>472</v>
      </c>
      <c r="W4450" s="336">
        <v>422</v>
      </c>
      <c r="X4450" s="336" t="s">
        <v>9335</v>
      </c>
      <c r="Y4450" s="336" t="s">
        <v>3827</v>
      </c>
    </row>
    <row r="4451" spans="22:25" x14ac:dyDescent="0.25">
      <c r="V4451" s="336" t="s">
        <v>472</v>
      </c>
      <c r="W4451" s="336">
        <v>423</v>
      </c>
      <c r="X4451" s="336" t="s">
        <v>9336</v>
      </c>
      <c r="Y4451" s="336" t="s">
        <v>3827</v>
      </c>
    </row>
    <row r="4452" spans="22:25" x14ac:dyDescent="0.25">
      <c r="V4452" s="336" t="s">
        <v>472</v>
      </c>
      <c r="W4452" s="336">
        <v>424</v>
      </c>
      <c r="X4452" s="336" t="s">
        <v>9337</v>
      </c>
      <c r="Y4452" s="336" t="s">
        <v>3827</v>
      </c>
    </row>
    <row r="4453" spans="22:25" x14ac:dyDescent="0.25">
      <c r="V4453" s="336" t="s">
        <v>472</v>
      </c>
      <c r="W4453" s="336">
        <v>425</v>
      </c>
      <c r="X4453" s="336" t="s">
        <v>9338</v>
      </c>
      <c r="Y4453" s="336" t="s">
        <v>3827</v>
      </c>
    </row>
    <row r="4454" spans="22:25" x14ac:dyDescent="0.25">
      <c r="V4454" s="336" t="s">
        <v>474</v>
      </c>
      <c r="W4454" s="336">
        <v>67</v>
      </c>
      <c r="X4454" s="336" t="s">
        <v>9339</v>
      </c>
      <c r="Y4454" s="336" t="s">
        <v>9340</v>
      </c>
    </row>
    <row r="4455" spans="22:25" x14ac:dyDescent="0.25">
      <c r="V4455" s="336" t="s">
        <v>474</v>
      </c>
      <c r="W4455" s="336">
        <v>71</v>
      </c>
      <c r="X4455" s="336" t="s">
        <v>9341</v>
      </c>
      <c r="Y4455" s="336" t="s">
        <v>9340</v>
      </c>
    </row>
    <row r="4456" spans="22:25" x14ac:dyDescent="0.25">
      <c r="V4456" s="336" t="s">
        <v>474</v>
      </c>
      <c r="W4456" s="336">
        <v>76</v>
      </c>
      <c r="X4456" s="336" t="s">
        <v>9342</v>
      </c>
      <c r="Y4456" s="336" t="s">
        <v>9340</v>
      </c>
    </row>
    <row r="4457" spans="22:25" x14ac:dyDescent="0.25">
      <c r="V4457" s="336" t="s">
        <v>474</v>
      </c>
      <c r="W4457" s="336">
        <v>79</v>
      </c>
      <c r="X4457" s="336" t="s">
        <v>9343</v>
      </c>
      <c r="Y4457" s="336" t="s">
        <v>9340</v>
      </c>
    </row>
    <row r="4458" spans="22:25" x14ac:dyDescent="0.25">
      <c r="V4458" s="336" t="s">
        <v>474</v>
      </c>
      <c r="W4458" s="336">
        <v>81</v>
      </c>
      <c r="X4458" s="336" t="s">
        <v>9344</v>
      </c>
      <c r="Y4458" s="336" t="s">
        <v>9340</v>
      </c>
    </row>
    <row r="4459" spans="22:25" x14ac:dyDescent="0.25">
      <c r="V4459" s="336" t="s">
        <v>474</v>
      </c>
      <c r="W4459" s="336">
        <v>84</v>
      </c>
      <c r="X4459" s="336" t="s">
        <v>9345</v>
      </c>
      <c r="Y4459" s="336" t="s">
        <v>9340</v>
      </c>
    </row>
    <row r="4460" spans="22:25" x14ac:dyDescent="0.25">
      <c r="V4460" s="336" t="s">
        <v>474</v>
      </c>
      <c r="W4460" s="336">
        <v>86</v>
      </c>
      <c r="X4460" s="336" t="s">
        <v>9346</v>
      </c>
      <c r="Y4460" s="336" t="s">
        <v>9340</v>
      </c>
    </row>
    <row r="4461" spans="22:25" x14ac:dyDescent="0.25">
      <c r="V4461" s="336" t="s">
        <v>474</v>
      </c>
      <c r="W4461" s="336">
        <v>89</v>
      </c>
      <c r="X4461" s="336" t="s">
        <v>9347</v>
      </c>
      <c r="Y4461" s="336" t="s">
        <v>9340</v>
      </c>
    </row>
    <row r="4462" spans="22:25" x14ac:dyDescent="0.25">
      <c r="V4462" s="336" t="s">
        <v>474</v>
      </c>
      <c r="W4462" s="336">
        <v>95</v>
      </c>
      <c r="X4462" s="336" t="s">
        <v>9348</v>
      </c>
      <c r="Y4462" s="336" t="s">
        <v>9340</v>
      </c>
    </row>
    <row r="4463" spans="22:25" x14ac:dyDescent="0.25">
      <c r="V4463" s="336" t="s">
        <v>9</v>
      </c>
      <c r="W4463" s="336" t="s">
        <v>4365</v>
      </c>
      <c r="X4463" s="336" t="s">
        <v>526</v>
      </c>
      <c r="Y4463" s="336" t="s">
        <v>521</v>
      </c>
    </row>
    <row r="4464" spans="22:25" x14ac:dyDescent="0.25">
      <c r="V4464" s="336" t="s">
        <v>9</v>
      </c>
      <c r="W4464" s="336" t="s">
        <v>17</v>
      </c>
      <c r="X4464" s="336" t="s">
        <v>524</v>
      </c>
      <c r="Y4464" s="336" t="s">
        <v>521</v>
      </c>
    </row>
    <row r="4465" spans="22:25" x14ac:dyDescent="0.25">
      <c r="V4465" s="336" t="s">
        <v>9</v>
      </c>
      <c r="W4465" s="336" t="s">
        <v>25</v>
      </c>
      <c r="X4465" s="336" t="s">
        <v>531</v>
      </c>
      <c r="Y4465" s="336" t="s">
        <v>521</v>
      </c>
    </row>
    <row r="4466" spans="22:25" x14ac:dyDescent="0.25">
      <c r="V4466" s="336" t="s">
        <v>9</v>
      </c>
      <c r="W4466" s="336" t="s">
        <v>19</v>
      </c>
      <c r="X4466" s="336" t="s">
        <v>9349</v>
      </c>
      <c r="Y4466" s="336" t="s">
        <v>9350</v>
      </c>
    </row>
    <row r="4467" spans="22:25" x14ac:dyDescent="0.25">
      <c r="V4467" s="336" t="s">
        <v>9</v>
      </c>
      <c r="W4467" s="336" t="s">
        <v>30</v>
      </c>
      <c r="X4467" s="336" t="s">
        <v>529</v>
      </c>
      <c r="Y4467" s="336" t="s">
        <v>521</v>
      </c>
    </row>
    <row r="4468" spans="22:25" x14ac:dyDescent="0.25">
      <c r="V4468" s="336" t="s">
        <v>9</v>
      </c>
      <c r="W4468" s="336" t="s">
        <v>54</v>
      </c>
      <c r="X4468" s="336" t="s">
        <v>533</v>
      </c>
      <c r="Y4468" s="336" t="s">
        <v>521</v>
      </c>
    </row>
    <row r="4469" spans="22:25" x14ac:dyDescent="0.25">
      <c r="V4469" s="336" t="s">
        <v>9</v>
      </c>
      <c r="W4469" s="336" t="s">
        <v>63</v>
      </c>
      <c r="X4469" s="336" t="s">
        <v>535</v>
      </c>
      <c r="Y4469" s="336" t="s">
        <v>521</v>
      </c>
    </row>
    <row r="4470" spans="22:25" x14ac:dyDescent="0.25">
      <c r="V4470" s="336" t="s">
        <v>9</v>
      </c>
      <c r="W4470" s="336" t="s">
        <v>539</v>
      </c>
      <c r="X4470" s="336" t="s">
        <v>537</v>
      </c>
      <c r="Y4470" s="336" t="s">
        <v>521</v>
      </c>
    </row>
    <row r="4471" spans="22:25" x14ac:dyDescent="0.25">
      <c r="V4471" s="336" t="s">
        <v>9</v>
      </c>
      <c r="W4471" s="336" t="s">
        <v>4933</v>
      </c>
      <c r="X4471" s="336" t="s">
        <v>9351</v>
      </c>
      <c r="Y4471" s="336" t="s">
        <v>3827</v>
      </c>
    </row>
    <row r="4472" spans="22:25" x14ac:dyDescent="0.25">
      <c r="V4472" s="336" t="s">
        <v>9</v>
      </c>
      <c r="W4472" s="336" t="s">
        <v>97</v>
      </c>
      <c r="X4472" s="336" t="s">
        <v>540</v>
      </c>
      <c r="Y4472" s="336" t="s">
        <v>521</v>
      </c>
    </row>
    <row r="4473" spans="22:25" x14ac:dyDescent="0.25">
      <c r="V4473" s="336" t="s">
        <v>9</v>
      </c>
      <c r="W4473" s="336" t="s">
        <v>544</v>
      </c>
      <c r="X4473" s="336" t="s">
        <v>542</v>
      </c>
      <c r="Y4473" s="336" t="s">
        <v>521</v>
      </c>
    </row>
    <row r="4474" spans="22:25" x14ac:dyDescent="0.25">
      <c r="V4474" s="336" t="s">
        <v>9</v>
      </c>
      <c r="W4474" s="336" t="s">
        <v>94</v>
      </c>
      <c r="X4474" s="336" t="s">
        <v>191</v>
      </c>
      <c r="Y4474" s="336" t="s">
        <v>521</v>
      </c>
    </row>
    <row r="4475" spans="22:25" x14ac:dyDescent="0.25">
      <c r="V4475" s="336" t="s">
        <v>9</v>
      </c>
      <c r="W4475" s="336" t="s">
        <v>104</v>
      </c>
      <c r="X4475" s="336" t="s">
        <v>9352</v>
      </c>
      <c r="Y4475" s="336" t="s">
        <v>9350</v>
      </c>
    </row>
    <row r="4476" spans="22:25" x14ac:dyDescent="0.25">
      <c r="V4476" s="336" t="s">
        <v>9</v>
      </c>
      <c r="W4476" s="336" t="s">
        <v>4635</v>
      </c>
      <c r="X4476" s="336" t="s">
        <v>546</v>
      </c>
      <c r="Y4476" s="336" t="s">
        <v>521</v>
      </c>
    </row>
    <row r="4477" spans="22:25" x14ac:dyDescent="0.25">
      <c r="V4477" s="336" t="s">
        <v>9</v>
      </c>
      <c r="W4477" s="336" t="s">
        <v>557</v>
      </c>
      <c r="X4477" s="336" t="s">
        <v>555</v>
      </c>
      <c r="Y4477" s="336" t="s">
        <v>521</v>
      </c>
    </row>
    <row r="4478" spans="22:25" x14ac:dyDescent="0.25">
      <c r="V4478" s="336" t="s">
        <v>9</v>
      </c>
      <c r="W4478" s="336" t="s">
        <v>0</v>
      </c>
      <c r="X4478" s="336" t="s">
        <v>549</v>
      </c>
      <c r="Y4478" s="336" t="s">
        <v>521</v>
      </c>
    </row>
    <row r="4479" spans="22:25" x14ac:dyDescent="0.25">
      <c r="V4479" s="336" t="s">
        <v>9</v>
      </c>
      <c r="W4479" s="336" t="s">
        <v>226</v>
      </c>
      <c r="X4479" s="336" t="s">
        <v>551</v>
      </c>
      <c r="Y4479" s="336" t="s">
        <v>521</v>
      </c>
    </row>
    <row r="4480" spans="22:25" x14ac:dyDescent="0.25">
      <c r="V4480" s="336" t="s">
        <v>9</v>
      </c>
      <c r="W4480" s="336" t="s">
        <v>230</v>
      </c>
      <c r="X4480" s="336" t="s">
        <v>553</v>
      </c>
      <c r="Y4480" s="336" t="s">
        <v>521</v>
      </c>
    </row>
    <row r="4481" spans="22:25" x14ac:dyDescent="0.25">
      <c r="V4481" s="336" t="s">
        <v>9</v>
      </c>
      <c r="W4481" s="336" t="s">
        <v>560</v>
      </c>
      <c r="X4481" s="336" t="s">
        <v>558</v>
      </c>
      <c r="Y4481" s="336" t="s">
        <v>521</v>
      </c>
    </row>
    <row r="4482" spans="22:25" x14ac:dyDescent="0.25">
      <c r="V4482" s="336" t="s">
        <v>9</v>
      </c>
      <c r="W4482" s="336" t="s">
        <v>56</v>
      </c>
      <c r="X4482" s="336" t="s">
        <v>561</v>
      </c>
      <c r="Y4482" s="336" t="s">
        <v>521</v>
      </c>
    </row>
    <row r="4483" spans="22:25" x14ac:dyDescent="0.25">
      <c r="V4483" s="336" t="s">
        <v>9</v>
      </c>
      <c r="W4483" s="336" t="s">
        <v>268</v>
      </c>
      <c r="X4483" s="336" t="s">
        <v>563</v>
      </c>
      <c r="Y4483" s="336" t="s">
        <v>521</v>
      </c>
    </row>
    <row r="4484" spans="22:25" x14ac:dyDescent="0.25">
      <c r="V4484" s="336" t="s">
        <v>9</v>
      </c>
      <c r="W4484" s="336" t="s">
        <v>290</v>
      </c>
      <c r="X4484" s="336" t="s">
        <v>569</v>
      </c>
      <c r="Y4484" s="336" t="s">
        <v>521</v>
      </c>
    </row>
    <row r="4485" spans="22:25" x14ac:dyDescent="0.25">
      <c r="V4485" s="336" t="s">
        <v>9</v>
      </c>
      <c r="W4485" s="336" t="s">
        <v>294</v>
      </c>
      <c r="X4485" s="336" t="s">
        <v>567</v>
      </c>
      <c r="Y4485" s="336" t="s">
        <v>521</v>
      </c>
    </row>
    <row r="4486" spans="22:25" x14ac:dyDescent="0.25">
      <c r="V4486" s="336" t="s">
        <v>9</v>
      </c>
      <c r="W4486" s="336" t="s">
        <v>296</v>
      </c>
      <c r="X4486" s="336" t="s">
        <v>565</v>
      </c>
      <c r="Y4486" s="336" t="s">
        <v>521</v>
      </c>
    </row>
    <row r="4487" spans="22:25" x14ac:dyDescent="0.25">
      <c r="V4487" s="336" t="s">
        <v>9</v>
      </c>
      <c r="W4487" s="336" t="s">
        <v>573</v>
      </c>
      <c r="X4487" s="336" t="s">
        <v>571</v>
      </c>
      <c r="Y4487" s="336" t="s">
        <v>521</v>
      </c>
    </row>
    <row r="4488" spans="22:25" x14ac:dyDescent="0.25">
      <c r="V4488" s="336" t="s">
        <v>9</v>
      </c>
      <c r="W4488" s="336" t="s">
        <v>310</v>
      </c>
      <c r="X4488" s="336" t="s">
        <v>574</v>
      </c>
      <c r="Y4488" s="336" t="s">
        <v>521</v>
      </c>
    </row>
    <row r="4489" spans="22:25" x14ac:dyDescent="0.25">
      <c r="V4489" s="336" t="s">
        <v>9</v>
      </c>
      <c r="W4489" s="336" t="s">
        <v>312</v>
      </c>
      <c r="X4489" s="336" t="s">
        <v>578</v>
      </c>
      <c r="Y4489" s="336" t="s">
        <v>521</v>
      </c>
    </row>
    <row r="4490" spans="22:25" x14ac:dyDescent="0.25">
      <c r="V4490" s="336" t="s">
        <v>9</v>
      </c>
      <c r="W4490" s="336" t="s">
        <v>314</v>
      </c>
      <c r="X4490" s="336" t="s">
        <v>9353</v>
      </c>
      <c r="Y4490" s="336" t="s">
        <v>9350</v>
      </c>
    </row>
    <row r="4491" spans="22:25" x14ac:dyDescent="0.25">
      <c r="V4491" s="336" t="s">
        <v>9</v>
      </c>
      <c r="W4491" s="336" t="s">
        <v>320</v>
      </c>
      <c r="X4491" s="336" t="s">
        <v>576</v>
      </c>
      <c r="Y4491" s="336" t="s">
        <v>521</v>
      </c>
    </row>
    <row r="4492" spans="22:25" x14ac:dyDescent="0.25">
      <c r="V4492" s="336" t="s">
        <v>9</v>
      </c>
      <c r="W4492" s="336" t="s">
        <v>322</v>
      </c>
      <c r="X4492" s="336" t="s">
        <v>580</v>
      </c>
      <c r="Y4492" s="336" t="s">
        <v>521</v>
      </c>
    </row>
    <row r="4493" spans="22:25" x14ac:dyDescent="0.25">
      <c r="V4493" s="336" t="s">
        <v>9</v>
      </c>
      <c r="W4493" s="336" t="s">
        <v>338</v>
      </c>
      <c r="X4493" s="336" t="s">
        <v>601</v>
      </c>
      <c r="Y4493" s="336" t="s">
        <v>521</v>
      </c>
    </row>
    <row r="4494" spans="22:25" x14ac:dyDescent="0.25">
      <c r="V4494" s="336" t="s">
        <v>9</v>
      </c>
      <c r="W4494" s="336" t="s">
        <v>605</v>
      </c>
      <c r="X4494" s="336" t="s">
        <v>603</v>
      </c>
      <c r="Y4494" s="336" t="s">
        <v>521</v>
      </c>
    </row>
    <row r="4495" spans="22:25" x14ac:dyDescent="0.25">
      <c r="V4495" s="336" t="s">
        <v>9</v>
      </c>
      <c r="W4495" s="336" t="s">
        <v>340</v>
      </c>
      <c r="X4495" s="336" t="s">
        <v>584</v>
      </c>
      <c r="Y4495" s="336" t="s">
        <v>521</v>
      </c>
    </row>
    <row r="4496" spans="22:25" x14ac:dyDescent="0.25">
      <c r="V4496" s="336" t="s">
        <v>9</v>
      </c>
      <c r="W4496" s="336" t="s">
        <v>591</v>
      </c>
      <c r="X4496" s="336" t="s">
        <v>589</v>
      </c>
      <c r="Y4496" s="336" t="s">
        <v>521</v>
      </c>
    </row>
    <row r="4497" spans="22:25" x14ac:dyDescent="0.25">
      <c r="V4497" s="336" t="s">
        <v>9</v>
      </c>
      <c r="W4497" s="336" t="s">
        <v>594</v>
      </c>
      <c r="X4497" s="336" t="s">
        <v>592</v>
      </c>
      <c r="Y4497" s="336" t="s">
        <v>521</v>
      </c>
    </row>
    <row r="4498" spans="22:25" x14ac:dyDescent="0.25">
      <c r="V4498" s="336" t="s">
        <v>9</v>
      </c>
      <c r="W4498" s="336" t="s">
        <v>597</v>
      </c>
      <c r="X4498" s="336" t="s">
        <v>595</v>
      </c>
      <c r="Y4498" s="336" t="s">
        <v>521</v>
      </c>
    </row>
    <row r="4499" spans="22:25" x14ac:dyDescent="0.25">
      <c r="V4499" s="336" t="s">
        <v>9</v>
      </c>
      <c r="W4499" s="336" t="s">
        <v>588</v>
      </c>
      <c r="X4499" s="336" t="s">
        <v>586</v>
      </c>
      <c r="Y4499" s="336" t="s">
        <v>521</v>
      </c>
    </row>
    <row r="4500" spans="22:25" x14ac:dyDescent="0.25">
      <c r="V4500" s="336" t="s">
        <v>9</v>
      </c>
      <c r="W4500" s="336" t="s">
        <v>600</v>
      </c>
      <c r="X4500" s="336" t="s">
        <v>598</v>
      </c>
      <c r="Y4500" s="336" t="s">
        <v>521</v>
      </c>
    </row>
    <row r="4501" spans="22:25" x14ac:dyDescent="0.25">
      <c r="V4501" s="336" t="s">
        <v>9</v>
      </c>
      <c r="W4501" s="336" t="s">
        <v>608</v>
      </c>
      <c r="X4501" s="336" t="s">
        <v>606</v>
      </c>
      <c r="Y4501" s="336" t="s">
        <v>521</v>
      </c>
    </row>
    <row r="4502" spans="22:25" x14ac:dyDescent="0.25">
      <c r="V4502" s="336" t="s">
        <v>9</v>
      </c>
      <c r="W4502" s="336" t="s">
        <v>611</v>
      </c>
      <c r="X4502" s="336" t="s">
        <v>609</v>
      </c>
      <c r="Y4502" s="336" t="s">
        <v>521</v>
      </c>
    </row>
    <row r="4503" spans="22:25" x14ac:dyDescent="0.25">
      <c r="V4503" s="336" t="s">
        <v>9</v>
      </c>
      <c r="W4503" s="336" t="s">
        <v>614</v>
      </c>
      <c r="X4503" s="336" t="s">
        <v>612</v>
      </c>
      <c r="Y4503" s="336" t="s">
        <v>521</v>
      </c>
    </row>
    <row r="4504" spans="22:25" x14ac:dyDescent="0.25">
      <c r="V4504" s="336" t="s">
        <v>9</v>
      </c>
      <c r="W4504" s="336" t="s">
        <v>362</v>
      </c>
      <c r="X4504" s="336" t="s">
        <v>615</v>
      </c>
      <c r="Y4504" s="336" t="s">
        <v>521</v>
      </c>
    </row>
    <row r="4505" spans="22:25" x14ac:dyDescent="0.25">
      <c r="V4505" s="336" t="s">
        <v>9</v>
      </c>
      <c r="W4505" s="336" t="s">
        <v>379</v>
      </c>
      <c r="X4505" s="336" t="s">
        <v>9354</v>
      </c>
      <c r="Y4505" s="336" t="s">
        <v>9350</v>
      </c>
    </row>
    <row r="4506" spans="22:25" x14ac:dyDescent="0.25">
      <c r="V4506" s="336" t="s">
        <v>9</v>
      </c>
      <c r="W4506" s="336" t="s">
        <v>621</v>
      </c>
      <c r="X4506" s="336" t="s">
        <v>619</v>
      </c>
      <c r="Y4506" s="336" t="s">
        <v>521</v>
      </c>
    </row>
    <row r="4507" spans="22:25" x14ac:dyDescent="0.25">
      <c r="V4507" s="336" t="s">
        <v>9</v>
      </c>
      <c r="W4507" s="336" t="s">
        <v>405</v>
      </c>
      <c r="X4507" s="336" t="s">
        <v>622</v>
      </c>
      <c r="Y4507" s="336" t="s">
        <v>521</v>
      </c>
    </row>
    <row r="4508" spans="22:25" x14ac:dyDescent="0.25">
      <c r="V4508" s="336" t="s">
        <v>9</v>
      </c>
      <c r="W4508" s="336" t="s">
        <v>407</v>
      </c>
      <c r="X4508" s="336" t="s">
        <v>624</v>
      </c>
      <c r="Y4508" s="336" t="s">
        <v>521</v>
      </c>
    </row>
    <row r="4509" spans="22:25" x14ac:dyDescent="0.25">
      <c r="V4509" s="336" t="s">
        <v>9</v>
      </c>
      <c r="W4509" s="336" t="s">
        <v>456</v>
      </c>
      <c r="X4509" s="336" t="s">
        <v>626</v>
      </c>
      <c r="Y4509" s="336" t="s">
        <v>521</v>
      </c>
    </row>
    <row r="4510" spans="22:25" x14ac:dyDescent="0.25">
      <c r="V4510" s="336" t="s">
        <v>9</v>
      </c>
      <c r="W4510" s="336" t="s">
        <v>630</v>
      </c>
      <c r="X4510" s="336" t="s">
        <v>628</v>
      </c>
      <c r="Y4510" s="336" t="s">
        <v>521</v>
      </c>
    </row>
    <row r="4511" spans="22:25" x14ac:dyDescent="0.25">
      <c r="V4511" s="336" t="s">
        <v>9</v>
      </c>
      <c r="W4511" s="336" t="s">
        <v>474</v>
      </c>
      <c r="X4511" s="336" t="s">
        <v>9355</v>
      </c>
      <c r="Y4511" s="336" t="s">
        <v>9350</v>
      </c>
    </row>
    <row r="4512" spans="22:25" x14ac:dyDescent="0.25">
      <c r="V4512" s="336" t="s">
        <v>9</v>
      </c>
      <c r="W4512" s="336" t="s">
        <v>633</v>
      </c>
      <c r="X4512" s="336" t="s">
        <v>631</v>
      </c>
      <c r="Y4512" s="336" t="s">
        <v>521</v>
      </c>
    </row>
    <row r="4513" spans="22:25" x14ac:dyDescent="0.25">
      <c r="V4513" s="336" t="s">
        <v>9</v>
      </c>
      <c r="W4513" s="336" t="s">
        <v>480</v>
      </c>
      <c r="X4513" s="336" t="s">
        <v>637</v>
      </c>
      <c r="Y4513" s="336" t="s">
        <v>521</v>
      </c>
    </row>
    <row r="4514" spans="22:25" x14ac:dyDescent="0.25">
      <c r="V4514" s="336" t="s">
        <v>9</v>
      </c>
      <c r="W4514" s="336" t="s">
        <v>488</v>
      </c>
      <c r="X4514" s="336" t="s">
        <v>9356</v>
      </c>
      <c r="Y4514" s="336" t="s">
        <v>9350</v>
      </c>
    </row>
    <row r="4515" spans="22:25" x14ac:dyDescent="0.25">
      <c r="V4515" s="336" t="s">
        <v>9</v>
      </c>
      <c r="W4515" s="336" t="s">
        <v>636</v>
      </c>
      <c r="X4515" s="336" t="s">
        <v>634</v>
      </c>
      <c r="Y4515" s="336" t="s">
        <v>521</v>
      </c>
    </row>
    <row r="4516" spans="22:25" x14ac:dyDescent="0.25">
      <c r="V4516" s="336" t="s">
        <v>9</v>
      </c>
      <c r="W4516" s="336" t="s">
        <v>641</v>
      </c>
      <c r="X4516" s="336" t="s">
        <v>639</v>
      </c>
      <c r="Y4516" s="336" t="s">
        <v>521</v>
      </c>
    </row>
    <row r="4517" spans="22:25" x14ac:dyDescent="0.25">
      <c r="V4517" s="336" t="s">
        <v>9</v>
      </c>
      <c r="W4517" s="336" t="s">
        <v>647</v>
      </c>
      <c r="X4517" s="336" t="s">
        <v>645</v>
      </c>
      <c r="Y4517" s="336" t="s">
        <v>521</v>
      </c>
    </row>
    <row r="4518" spans="22:25" x14ac:dyDescent="0.25">
      <c r="V4518" s="336" t="s">
        <v>9</v>
      </c>
      <c r="W4518" s="336" t="s">
        <v>644</v>
      </c>
      <c r="X4518" s="336" t="s">
        <v>642</v>
      </c>
      <c r="Y4518" s="336" t="s">
        <v>521</v>
      </c>
    </row>
    <row r="4519" spans="22:25" x14ac:dyDescent="0.25">
      <c r="V4519" s="336" t="s">
        <v>9</v>
      </c>
      <c r="W4519" s="336" t="s">
        <v>650</v>
      </c>
      <c r="X4519" s="336" t="s">
        <v>648</v>
      </c>
      <c r="Y4519" s="336" t="s">
        <v>521</v>
      </c>
    </row>
    <row r="4520" spans="22:25" x14ac:dyDescent="0.25">
      <c r="V4520" s="336" t="s">
        <v>476</v>
      </c>
      <c r="W4520" s="336" t="s">
        <v>25</v>
      </c>
      <c r="X4520" s="336" t="s">
        <v>9357</v>
      </c>
      <c r="Y4520" s="336" t="s">
        <v>4367</v>
      </c>
    </row>
    <row r="4521" spans="22:25" x14ac:dyDescent="0.25">
      <c r="V4521" s="336" t="s">
        <v>476</v>
      </c>
      <c r="W4521" s="336" t="s">
        <v>54</v>
      </c>
      <c r="X4521" s="336" t="s">
        <v>9358</v>
      </c>
      <c r="Y4521" s="336" t="s">
        <v>4367</v>
      </c>
    </row>
    <row r="4522" spans="22:25" x14ac:dyDescent="0.25">
      <c r="V4522" s="336" t="s">
        <v>476</v>
      </c>
      <c r="W4522" s="336" t="s">
        <v>59</v>
      </c>
      <c r="X4522" s="336" t="s">
        <v>9359</v>
      </c>
      <c r="Y4522" s="336" t="s">
        <v>4367</v>
      </c>
    </row>
    <row r="4523" spans="22:25" x14ac:dyDescent="0.25">
      <c r="V4523" s="336" t="s">
        <v>476</v>
      </c>
      <c r="W4523" s="336" t="s">
        <v>63</v>
      </c>
      <c r="X4523" s="336" t="s">
        <v>9360</v>
      </c>
      <c r="Y4523" s="336" t="s">
        <v>4367</v>
      </c>
    </row>
    <row r="4524" spans="22:25" x14ac:dyDescent="0.25">
      <c r="V4524" s="336" t="s">
        <v>476</v>
      </c>
      <c r="W4524" s="336" t="s">
        <v>2583</v>
      </c>
      <c r="X4524" s="336" t="s">
        <v>9361</v>
      </c>
      <c r="Y4524" s="336" t="s">
        <v>4367</v>
      </c>
    </row>
    <row r="4525" spans="22:25" x14ac:dyDescent="0.25">
      <c r="V4525" s="336" t="s">
        <v>476</v>
      </c>
      <c r="W4525" s="336" t="s">
        <v>9362</v>
      </c>
      <c r="X4525" s="336" t="s">
        <v>542</v>
      </c>
      <c r="Y4525" s="336" t="s">
        <v>4367</v>
      </c>
    </row>
    <row r="4526" spans="22:25" x14ac:dyDescent="0.25">
      <c r="V4526" s="336" t="s">
        <v>476</v>
      </c>
      <c r="W4526" s="336" t="s">
        <v>9363</v>
      </c>
      <c r="X4526" s="336" t="s">
        <v>9364</v>
      </c>
      <c r="Y4526" s="336" t="s">
        <v>4367</v>
      </c>
    </row>
    <row r="4527" spans="22:25" x14ac:dyDescent="0.25">
      <c r="V4527" s="336" t="s">
        <v>476</v>
      </c>
      <c r="W4527" s="336" t="s">
        <v>268</v>
      </c>
      <c r="X4527" s="336" t="s">
        <v>9365</v>
      </c>
      <c r="Y4527" s="336" t="s">
        <v>4367</v>
      </c>
    </row>
    <row r="4528" spans="22:25" x14ac:dyDescent="0.25">
      <c r="V4528" s="336" t="s">
        <v>476</v>
      </c>
      <c r="W4528" s="336" t="s">
        <v>290</v>
      </c>
      <c r="X4528" s="336" t="s">
        <v>9366</v>
      </c>
      <c r="Y4528" s="336" t="s">
        <v>4367</v>
      </c>
    </row>
    <row r="4529" spans="22:25" x14ac:dyDescent="0.25">
      <c r="V4529" s="336" t="s">
        <v>476</v>
      </c>
      <c r="W4529" s="336" t="s">
        <v>312</v>
      </c>
      <c r="X4529" s="336" t="s">
        <v>9367</v>
      </c>
      <c r="Y4529" s="336" t="s">
        <v>4367</v>
      </c>
    </row>
    <row r="4530" spans="22:25" x14ac:dyDescent="0.25">
      <c r="V4530" s="336" t="s">
        <v>476</v>
      </c>
      <c r="W4530" s="336" t="s">
        <v>362</v>
      </c>
      <c r="X4530" s="336" t="s">
        <v>9368</v>
      </c>
      <c r="Y4530" s="336" t="s">
        <v>4367</v>
      </c>
    </row>
    <row r="4531" spans="22:25" x14ac:dyDescent="0.25">
      <c r="V4531" s="336" t="s">
        <v>476</v>
      </c>
      <c r="W4531" s="336" t="s">
        <v>4568</v>
      </c>
      <c r="X4531" s="336" t="s">
        <v>3198</v>
      </c>
      <c r="Y4531" s="336" t="s">
        <v>4367</v>
      </c>
    </row>
    <row r="4532" spans="22:25" x14ac:dyDescent="0.25">
      <c r="V4532" s="336" t="s">
        <v>476</v>
      </c>
      <c r="W4532" s="336" t="s">
        <v>393</v>
      </c>
      <c r="X4532" s="336" t="s">
        <v>9369</v>
      </c>
      <c r="Y4532" s="336" t="s">
        <v>4367</v>
      </c>
    </row>
    <row r="4533" spans="22:25" x14ac:dyDescent="0.25">
      <c r="V4533" s="336" t="s">
        <v>476</v>
      </c>
      <c r="W4533" s="336" t="s">
        <v>9370</v>
      </c>
      <c r="X4533" s="336" t="s">
        <v>9371</v>
      </c>
      <c r="Y4533" s="336" t="s">
        <v>4367</v>
      </c>
    </row>
    <row r="4534" spans="22:25" x14ac:dyDescent="0.25">
      <c r="V4534" s="336" t="s">
        <v>476</v>
      </c>
      <c r="W4534" s="336" t="s">
        <v>401</v>
      </c>
      <c r="X4534" s="336" t="s">
        <v>9372</v>
      </c>
      <c r="Y4534" s="336" t="s">
        <v>4367</v>
      </c>
    </row>
    <row r="4535" spans="22:25" x14ac:dyDescent="0.25">
      <c r="V4535" s="336" t="s">
        <v>476</v>
      </c>
      <c r="W4535" s="336" t="s">
        <v>417</v>
      </c>
      <c r="X4535" s="336" t="s">
        <v>4975</v>
      </c>
      <c r="Y4535" s="336" t="s">
        <v>4367</v>
      </c>
    </row>
    <row r="4536" spans="22:25" x14ac:dyDescent="0.25">
      <c r="V4536" s="336" t="s">
        <v>476</v>
      </c>
      <c r="W4536" s="336" t="s">
        <v>427</v>
      </c>
      <c r="X4536" s="336" t="s">
        <v>9373</v>
      </c>
      <c r="Y4536" s="336" t="s">
        <v>4367</v>
      </c>
    </row>
    <row r="4537" spans="22:25" x14ac:dyDescent="0.25">
      <c r="V4537" s="336" t="s">
        <v>476</v>
      </c>
      <c r="W4537" s="336" t="s">
        <v>4860</v>
      </c>
      <c r="X4537" s="336" t="s">
        <v>9374</v>
      </c>
      <c r="Y4537" s="336" t="s">
        <v>4367</v>
      </c>
    </row>
    <row r="4538" spans="22:25" x14ac:dyDescent="0.25">
      <c r="V4538" s="336" t="s">
        <v>476</v>
      </c>
      <c r="W4538" s="336" t="s">
        <v>462</v>
      </c>
      <c r="X4538" s="336" t="s">
        <v>9375</v>
      </c>
      <c r="Y4538" s="336" t="s">
        <v>4367</v>
      </c>
    </row>
    <row r="4539" spans="22:25" x14ac:dyDescent="0.25">
      <c r="V4539" s="336" t="s">
        <v>478</v>
      </c>
      <c r="W4539" s="336" t="s">
        <v>2585</v>
      </c>
      <c r="X4539" s="336" t="s">
        <v>9376</v>
      </c>
      <c r="Y4539" s="336" t="s">
        <v>2925</v>
      </c>
    </row>
    <row r="4540" spans="22:25" x14ac:dyDescent="0.25">
      <c r="V4540" s="336" t="s">
        <v>478</v>
      </c>
      <c r="W4540" s="336" t="s">
        <v>5263</v>
      </c>
      <c r="X4540" s="336" t="s">
        <v>9377</v>
      </c>
      <c r="Y4540" s="336" t="s">
        <v>2925</v>
      </c>
    </row>
    <row r="4541" spans="22:25" x14ac:dyDescent="0.25">
      <c r="V4541" s="336" t="s">
        <v>478</v>
      </c>
      <c r="W4541" s="336" t="s">
        <v>5945</v>
      </c>
      <c r="X4541" s="336" t="s">
        <v>9378</v>
      </c>
      <c r="Y4541" s="336" t="s">
        <v>2925</v>
      </c>
    </row>
    <row r="4542" spans="22:25" x14ac:dyDescent="0.25">
      <c r="V4542" s="336" t="s">
        <v>478</v>
      </c>
      <c r="W4542" s="336" t="s">
        <v>6192</v>
      </c>
      <c r="X4542" s="336" t="s">
        <v>9379</v>
      </c>
      <c r="Y4542" s="336" t="s">
        <v>2925</v>
      </c>
    </row>
    <row r="4543" spans="22:25" x14ac:dyDescent="0.25">
      <c r="V4543" s="336" t="s">
        <v>478</v>
      </c>
      <c r="W4543" s="336" t="s">
        <v>52</v>
      </c>
      <c r="X4543" s="336" t="s">
        <v>9380</v>
      </c>
      <c r="Y4543" s="336" t="s">
        <v>2925</v>
      </c>
    </row>
    <row r="4544" spans="22:25" x14ac:dyDescent="0.25">
      <c r="V4544" s="336" t="s">
        <v>478</v>
      </c>
      <c r="W4544" s="336" t="s">
        <v>344</v>
      </c>
      <c r="X4544" s="336" t="s">
        <v>9381</v>
      </c>
      <c r="Y4544" s="336" t="s">
        <v>2925</v>
      </c>
    </row>
    <row r="4545" spans="22:25" x14ac:dyDescent="0.25">
      <c r="V4545" s="336" t="s">
        <v>478</v>
      </c>
      <c r="W4545" s="336" t="s">
        <v>4697</v>
      </c>
      <c r="X4545" s="336" t="s">
        <v>9382</v>
      </c>
      <c r="Y4545" s="336" t="s">
        <v>2925</v>
      </c>
    </row>
    <row r="4546" spans="22:25" x14ac:dyDescent="0.25">
      <c r="V4546" s="336" t="s">
        <v>478</v>
      </c>
      <c r="W4546" s="336" t="s">
        <v>389</v>
      </c>
      <c r="X4546" s="336" t="s">
        <v>9383</v>
      </c>
      <c r="Y4546" s="336" t="s">
        <v>2925</v>
      </c>
    </row>
    <row r="4547" spans="22:25" x14ac:dyDescent="0.25">
      <c r="V4547" s="336" t="s">
        <v>478</v>
      </c>
      <c r="W4547" s="336" t="s">
        <v>9384</v>
      </c>
      <c r="X4547" s="336" t="s">
        <v>9385</v>
      </c>
      <c r="Y4547" s="336" t="s">
        <v>8313</v>
      </c>
    </row>
    <row r="4548" spans="22:25" x14ac:dyDescent="0.25">
      <c r="V4548" s="336" t="s">
        <v>478</v>
      </c>
      <c r="W4548" s="336" t="s">
        <v>401</v>
      </c>
      <c r="X4548" s="336" t="s">
        <v>9386</v>
      </c>
      <c r="Y4548" s="336" t="s">
        <v>2925</v>
      </c>
    </row>
    <row r="4549" spans="22:25" x14ac:dyDescent="0.25">
      <c r="V4549" s="336" t="s">
        <v>478</v>
      </c>
      <c r="W4549" s="336" t="s">
        <v>415</v>
      </c>
      <c r="X4549" s="336" t="s">
        <v>9387</v>
      </c>
      <c r="Y4549" s="336" t="s">
        <v>2925</v>
      </c>
    </row>
    <row r="4550" spans="22:25" x14ac:dyDescent="0.25">
      <c r="V4550" s="336" t="s">
        <v>478</v>
      </c>
      <c r="W4550" s="336" t="s">
        <v>2968</v>
      </c>
      <c r="X4550" s="336" t="s">
        <v>9388</v>
      </c>
      <c r="Y4550" s="336" t="s">
        <v>2925</v>
      </c>
    </row>
    <row r="4551" spans="22:25" x14ac:dyDescent="0.25">
      <c r="V4551" s="336" t="s">
        <v>478</v>
      </c>
      <c r="W4551" s="336" t="s">
        <v>450</v>
      </c>
      <c r="X4551" s="336" t="s">
        <v>9389</v>
      </c>
      <c r="Y4551" s="336" t="s">
        <v>1480</v>
      </c>
    </row>
    <row r="4552" spans="22:25" x14ac:dyDescent="0.25">
      <c r="V4552" s="336" t="s">
        <v>478</v>
      </c>
      <c r="W4552" s="336" t="s">
        <v>458</v>
      </c>
      <c r="X4552" s="336" t="s">
        <v>9389</v>
      </c>
      <c r="Y4552" s="336" t="s">
        <v>2925</v>
      </c>
    </row>
    <row r="4553" spans="22:25" x14ac:dyDescent="0.25">
      <c r="V4553" s="336" t="s">
        <v>478</v>
      </c>
      <c r="W4553" s="336" t="s">
        <v>9390</v>
      </c>
      <c r="X4553" s="336" t="s">
        <v>9391</v>
      </c>
      <c r="Y4553" s="336" t="s">
        <v>2925</v>
      </c>
    </row>
    <row r="4554" spans="22:25" x14ac:dyDescent="0.25">
      <c r="V4554" s="336" t="s">
        <v>482</v>
      </c>
      <c r="W4554" s="336">
        <v>1</v>
      </c>
      <c r="X4554" s="336" t="s">
        <v>9392</v>
      </c>
      <c r="Y4554" s="336" t="s">
        <v>2537</v>
      </c>
    </row>
    <row r="4555" spans="22:25" x14ac:dyDescent="0.25">
      <c r="V4555" s="336" t="s">
        <v>482</v>
      </c>
      <c r="W4555" s="336">
        <v>2</v>
      </c>
      <c r="X4555" s="336" t="s">
        <v>9393</v>
      </c>
      <c r="Y4555" s="336" t="s">
        <v>2537</v>
      </c>
    </row>
    <row r="4556" spans="22:25" x14ac:dyDescent="0.25">
      <c r="V4556" s="336" t="s">
        <v>482</v>
      </c>
      <c r="W4556" s="336">
        <v>3</v>
      </c>
      <c r="X4556" s="336" t="s">
        <v>9394</v>
      </c>
      <c r="Y4556" s="336" t="s">
        <v>2537</v>
      </c>
    </row>
    <row r="4557" spans="22:25" x14ac:dyDescent="0.25">
      <c r="V4557" s="336" t="s">
        <v>482</v>
      </c>
      <c r="W4557" s="336">
        <v>4</v>
      </c>
      <c r="X4557" s="336" t="s">
        <v>9395</v>
      </c>
      <c r="Y4557" s="336" t="s">
        <v>2537</v>
      </c>
    </row>
    <row r="4558" spans="22:25" x14ac:dyDescent="0.25">
      <c r="V4558" s="336" t="s">
        <v>482</v>
      </c>
      <c r="W4558" s="336">
        <v>5</v>
      </c>
      <c r="X4558" s="336" t="s">
        <v>9396</v>
      </c>
      <c r="Y4558" s="336" t="s">
        <v>2537</v>
      </c>
    </row>
    <row r="4559" spans="22:25" x14ac:dyDescent="0.25">
      <c r="V4559" s="336" t="s">
        <v>482</v>
      </c>
      <c r="W4559" s="336">
        <v>6</v>
      </c>
      <c r="X4559" s="336" t="s">
        <v>9397</v>
      </c>
      <c r="Y4559" s="336" t="s">
        <v>2537</v>
      </c>
    </row>
    <row r="4560" spans="22:25" x14ac:dyDescent="0.25">
      <c r="V4560" s="336" t="s">
        <v>484</v>
      </c>
      <c r="W4560" s="336" t="s">
        <v>2270</v>
      </c>
      <c r="X4560" s="336" t="s">
        <v>9398</v>
      </c>
      <c r="Y4560" s="336" t="s">
        <v>4935</v>
      </c>
    </row>
    <row r="4561" spans="22:25" x14ac:dyDescent="0.25">
      <c r="V4561" s="336" t="s">
        <v>484</v>
      </c>
      <c r="W4561" s="336" t="s">
        <v>2271</v>
      </c>
      <c r="X4561" s="336" t="s">
        <v>9399</v>
      </c>
      <c r="Y4561" s="336" t="s">
        <v>521</v>
      </c>
    </row>
    <row r="4562" spans="22:25" x14ac:dyDescent="0.25">
      <c r="V4562" s="336" t="s">
        <v>484</v>
      </c>
      <c r="W4562" s="336" t="s">
        <v>2272</v>
      </c>
      <c r="X4562" s="336" t="s">
        <v>9400</v>
      </c>
      <c r="Y4562" s="336" t="s">
        <v>521</v>
      </c>
    </row>
    <row r="4563" spans="22:25" x14ac:dyDescent="0.25">
      <c r="V4563" s="336" t="s">
        <v>484</v>
      </c>
      <c r="W4563" s="336" t="s">
        <v>2273</v>
      </c>
      <c r="X4563" s="336" t="s">
        <v>9401</v>
      </c>
      <c r="Y4563" s="336" t="s">
        <v>521</v>
      </c>
    </row>
    <row r="4564" spans="22:25" x14ac:dyDescent="0.25">
      <c r="V4564" s="336" t="s">
        <v>484</v>
      </c>
      <c r="W4564" s="336" t="s">
        <v>2274</v>
      </c>
      <c r="X4564" s="336" t="s">
        <v>9402</v>
      </c>
      <c r="Y4564" s="336" t="s">
        <v>521</v>
      </c>
    </row>
    <row r="4565" spans="22:25" x14ac:dyDescent="0.25">
      <c r="V4565" s="336" t="s">
        <v>484</v>
      </c>
      <c r="W4565" s="336" t="s">
        <v>2275</v>
      </c>
      <c r="X4565" s="336" t="s">
        <v>4916</v>
      </c>
      <c r="Y4565" s="336" t="s">
        <v>521</v>
      </c>
    </row>
    <row r="4566" spans="22:25" x14ac:dyDescent="0.25">
      <c r="V4566" s="336" t="s">
        <v>484</v>
      </c>
      <c r="W4566" s="336" t="s">
        <v>2276</v>
      </c>
      <c r="X4566" s="336" t="s">
        <v>9403</v>
      </c>
      <c r="Y4566" s="336" t="s">
        <v>521</v>
      </c>
    </row>
    <row r="4567" spans="22:25" x14ac:dyDescent="0.25">
      <c r="V4567" s="336" t="s">
        <v>484</v>
      </c>
      <c r="W4567" s="336" t="s">
        <v>3141</v>
      </c>
      <c r="X4567" s="336" t="s">
        <v>9404</v>
      </c>
      <c r="Y4567" s="336" t="s">
        <v>521</v>
      </c>
    </row>
    <row r="4568" spans="22:25" x14ac:dyDescent="0.25">
      <c r="V4568" s="336" t="s">
        <v>484</v>
      </c>
      <c r="W4568" s="336" t="s">
        <v>5175</v>
      </c>
      <c r="X4568" s="336" t="s">
        <v>9405</v>
      </c>
      <c r="Y4568" s="336" t="s">
        <v>521</v>
      </c>
    </row>
    <row r="4569" spans="22:25" x14ac:dyDescent="0.25">
      <c r="V4569" s="336" t="s">
        <v>484</v>
      </c>
      <c r="W4569" s="336" t="s">
        <v>1340</v>
      </c>
      <c r="X4569" s="336" t="s">
        <v>9406</v>
      </c>
      <c r="Y4569" s="336" t="s">
        <v>521</v>
      </c>
    </row>
    <row r="4570" spans="22:25" x14ac:dyDescent="0.25">
      <c r="V4570" s="336" t="s">
        <v>484</v>
      </c>
      <c r="W4570" s="336" t="s">
        <v>3155</v>
      </c>
      <c r="X4570" s="336" t="s">
        <v>9407</v>
      </c>
      <c r="Y4570" s="336" t="s">
        <v>521</v>
      </c>
    </row>
    <row r="4571" spans="22:25" x14ac:dyDescent="0.25">
      <c r="V4571" s="336" t="s">
        <v>484</v>
      </c>
      <c r="W4571" s="336" t="s">
        <v>3163</v>
      </c>
      <c r="X4571" s="336" t="s">
        <v>9408</v>
      </c>
      <c r="Y4571" s="336" t="s">
        <v>521</v>
      </c>
    </row>
    <row r="4572" spans="22:25" x14ac:dyDescent="0.25">
      <c r="V4572" s="336" t="s">
        <v>484</v>
      </c>
      <c r="W4572" s="336" t="s">
        <v>3170</v>
      </c>
      <c r="X4572" s="336" t="s">
        <v>9409</v>
      </c>
      <c r="Y4572" s="336" t="s">
        <v>521</v>
      </c>
    </row>
    <row r="4573" spans="22:25" x14ac:dyDescent="0.25">
      <c r="V4573" s="336" t="s">
        <v>484</v>
      </c>
      <c r="W4573" s="336" t="s">
        <v>3177</v>
      </c>
      <c r="X4573" s="336" t="s">
        <v>9410</v>
      </c>
      <c r="Y4573" s="336" t="s">
        <v>521</v>
      </c>
    </row>
    <row r="4574" spans="22:25" x14ac:dyDescent="0.25">
      <c r="V4574" s="336" t="s">
        <v>484</v>
      </c>
      <c r="W4574" s="336" t="s">
        <v>4454</v>
      </c>
      <c r="X4574" s="336" t="s">
        <v>9411</v>
      </c>
      <c r="Y4574" s="336" t="s">
        <v>521</v>
      </c>
    </row>
    <row r="4575" spans="22:25" x14ac:dyDescent="0.25">
      <c r="V4575" s="336" t="s">
        <v>484</v>
      </c>
      <c r="W4575" s="336" t="s">
        <v>3183</v>
      </c>
      <c r="X4575" s="336" t="s">
        <v>9412</v>
      </c>
      <c r="Y4575" s="336" t="s">
        <v>521</v>
      </c>
    </row>
    <row r="4576" spans="22:25" x14ac:dyDescent="0.25">
      <c r="V4576" s="336" t="s">
        <v>484</v>
      </c>
      <c r="W4576" s="336" t="s">
        <v>3197</v>
      </c>
      <c r="X4576" s="336" t="s">
        <v>4961</v>
      </c>
      <c r="Y4576" s="336" t="s">
        <v>521</v>
      </c>
    </row>
    <row r="4577" spans="22:25" x14ac:dyDescent="0.25">
      <c r="V4577" s="336" t="s">
        <v>484</v>
      </c>
      <c r="W4577" s="336" t="s">
        <v>3204</v>
      </c>
      <c r="X4577" s="336" t="s">
        <v>9413</v>
      </c>
      <c r="Y4577" s="336" t="s">
        <v>521</v>
      </c>
    </row>
    <row r="4578" spans="22:25" x14ac:dyDescent="0.25">
      <c r="V4578" s="336" t="s">
        <v>484</v>
      </c>
      <c r="W4578" s="336" t="s">
        <v>3211</v>
      </c>
      <c r="X4578" s="336" t="s">
        <v>9414</v>
      </c>
      <c r="Y4578" s="336" t="s">
        <v>521</v>
      </c>
    </row>
    <row r="4579" spans="22:25" x14ac:dyDescent="0.25">
      <c r="V4579" s="336" t="s">
        <v>484</v>
      </c>
      <c r="W4579" s="336" t="s">
        <v>3218</v>
      </c>
      <c r="X4579" s="336" t="s">
        <v>9415</v>
      </c>
      <c r="Y4579" s="336" t="s">
        <v>521</v>
      </c>
    </row>
    <row r="4580" spans="22:25" x14ac:dyDescent="0.25">
      <c r="V4580" s="336" t="s">
        <v>484</v>
      </c>
      <c r="W4580" s="336" t="s">
        <v>3225</v>
      </c>
      <c r="X4580" s="336" t="s">
        <v>9416</v>
      </c>
      <c r="Y4580" s="336" t="s">
        <v>521</v>
      </c>
    </row>
    <row r="4581" spans="22:25" x14ac:dyDescent="0.25">
      <c r="V4581" s="336" t="s">
        <v>484</v>
      </c>
      <c r="W4581" s="336" t="s">
        <v>3229</v>
      </c>
      <c r="X4581" s="336" t="s">
        <v>9417</v>
      </c>
      <c r="Y4581" s="336" t="s">
        <v>9418</v>
      </c>
    </row>
    <row r="4582" spans="22:25" x14ac:dyDescent="0.25">
      <c r="V4582" s="336" t="s">
        <v>484</v>
      </c>
      <c r="W4582" s="336" t="s">
        <v>3236</v>
      </c>
      <c r="X4582" s="336" t="s">
        <v>9419</v>
      </c>
      <c r="Y4582" s="336" t="s">
        <v>521</v>
      </c>
    </row>
    <row r="4583" spans="22:25" x14ac:dyDescent="0.25">
      <c r="V4583" s="336" t="s">
        <v>484</v>
      </c>
      <c r="W4583" s="336" t="s">
        <v>3243</v>
      </c>
      <c r="X4583" s="336" t="s">
        <v>9420</v>
      </c>
      <c r="Y4583" s="336" t="s">
        <v>521</v>
      </c>
    </row>
    <row r="4584" spans="22:25" x14ac:dyDescent="0.25">
      <c r="V4584" s="336" t="s">
        <v>484</v>
      </c>
      <c r="W4584" s="336" t="s">
        <v>3249</v>
      </c>
      <c r="X4584" s="336" t="s">
        <v>4492</v>
      </c>
      <c r="Y4584" s="336" t="s">
        <v>521</v>
      </c>
    </row>
    <row r="4585" spans="22:25" x14ac:dyDescent="0.25">
      <c r="V4585" s="336" t="s">
        <v>490</v>
      </c>
      <c r="W4585" s="336">
        <v>1</v>
      </c>
      <c r="X4585" s="336" t="s">
        <v>9421</v>
      </c>
      <c r="Y4585" s="336" t="s">
        <v>2611</v>
      </c>
    </row>
    <row r="4586" spans="22:25" x14ac:dyDescent="0.25">
      <c r="V4586" s="336" t="s">
        <v>490</v>
      </c>
      <c r="W4586" s="336">
        <v>2</v>
      </c>
      <c r="X4586" s="336" t="s">
        <v>9422</v>
      </c>
      <c r="Y4586" s="336" t="s">
        <v>2611</v>
      </c>
    </row>
    <row r="4587" spans="22:25" x14ac:dyDescent="0.25">
      <c r="V4587" s="336" t="s">
        <v>490</v>
      </c>
      <c r="W4587" s="336">
        <v>3</v>
      </c>
      <c r="X4587" s="336" t="s">
        <v>9423</v>
      </c>
      <c r="Y4587" s="336" t="s">
        <v>2611</v>
      </c>
    </row>
    <row r="4588" spans="22:25" x14ac:dyDescent="0.25">
      <c r="V4588" s="336" t="s">
        <v>490</v>
      </c>
      <c r="W4588" s="336">
        <v>4</v>
      </c>
      <c r="X4588" s="336" t="s">
        <v>9424</v>
      </c>
      <c r="Y4588" s="336" t="s">
        <v>2611</v>
      </c>
    </row>
    <row r="4589" spans="22:25" x14ac:dyDescent="0.25">
      <c r="V4589" s="336" t="s">
        <v>490</v>
      </c>
      <c r="W4589" s="336">
        <v>5</v>
      </c>
      <c r="X4589" s="336" t="s">
        <v>9425</v>
      </c>
      <c r="Y4589" s="336" t="s">
        <v>2611</v>
      </c>
    </row>
    <row r="4590" spans="22:25" x14ac:dyDescent="0.25">
      <c r="V4590" s="336" t="s">
        <v>490</v>
      </c>
      <c r="W4590" s="336">
        <v>6</v>
      </c>
      <c r="X4590" s="336" t="s">
        <v>9426</v>
      </c>
      <c r="Y4590" s="336" t="s">
        <v>2611</v>
      </c>
    </row>
    <row r="4591" spans="22:25" x14ac:dyDescent="0.25">
      <c r="V4591" s="336" t="s">
        <v>490</v>
      </c>
      <c r="W4591" s="336">
        <v>7</v>
      </c>
      <c r="X4591" s="336" t="s">
        <v>9427</v>
      </c>
      <c r="Y4591" s="336" t="s">
        <v>2611</v>
      </c>
    </row>
    <row r="4592" spans="22:25" x14ac:dyDescent="0.25">
      <c r="V4592" s="336" t="s">
        <v>490</v>
      </c>
      <c r="W4592" s="336">
        <v>9</v>
      </c>
      <c r="X4592" s="336" t="s">
        <v>9428</v>
      </c>
      <c r="Y4592" s="336" t="s">
        <v>2611</v>
      </c>
    </row>
    <row r="4593" spans="22:25" x14ac:dyDescent="0.25">
      <c r="V4593" s="336" t="s">
        <v>490</v>
      </c>
      <c r="W4593" s="336">
        <v>13</v>
      </c>
      <c r="X4593" s="336" t="s">
        <v>9429</v>
      </c>
      <c r="Y4593" s="336" t="s">
        <v>2611</v>
      </c>
    </row>
    <row r="4594" spans="22:25" x14ac:dyDescent="0.25">
      <c r="V4594" s="336" t="s">
        <v>490</v>
      </c>
      <c r="W4594" s="336">
        <v>14</v>
      </c>
      <c r="X4594" s="336" t="s">
        <v>9430</v>
      </c>
      <c r="Y4594" s="336" t="s">
        <v>2611</v>
      </c>
    </row>
    <row r="4595" spans="22:25" x14ac:dyDescent="0.25">
      <c r="V4595" s="336" t="s">
        <v>490</v>
      </c>
      <c r="W4595" s="336">
        <v>18</v>
      </c>
      <c r="X4595" s="336" t="s">
        <v>9431</v>
      </c>
      <c r="Y4595" s="336" t="s">
        <v>2611</v>
      </c>
    </row>
    <row r="4596" spans="22:25" x14ac:dyDescent="0.25">
      <c r="V4596" s="336" t="s">
        <v>490</v>
      </c>
      <c r="W4596" s="336">
        <v>20</v>
      </c>
      <c r="X4596" s="336" t="s">
        <v>9432</v>
      </c>
      <c r="Y4596" s="336" t="s">
        <v>2611</v>
      </c>
    </row>
    <row r="4597" spans="22:25" x14ac:dyDescent="0.25">
      <c r="V4597" s="336" t="s">
        <v>490</v>
      </c>
      <c r="W4597" s="336">
        <v>21</v>
      </c>
      <c r="X4597" s="336" t="s">
        <v>9433</v>
      </c>
      <c r="Y4597" s="336" t="s">
        <v>2611</v>
      </c>
    </row>
    <row r="4598" spans="22:25" x14ac:dyDescent="0.25">
      <c r="V4598" s="336" t="s">
        <v>490</v>
      </c>
      <c r="W4598" s="336">
        <v>22</v>
      </c>
      <c r="X4598" s="336" t="s">
        <v>9434</v>
      </c>
      <c r="Y4598" s="336" t="s">
        <v>2611</v>
      </c>
    </row>
    <row r="4599" spans="22:25" x14ac:dyDescent="0.25">
      <c r="V4599" s="336" t="s">
        <v>490</v>
      </c>
      <c r="W4599" s="336">
        <v>23</v>
      </c>
      <c r="X4599" s="336" t="s">
        <v>9435</v>
      </c>
      <c r="Y4599" s="336" t="s">
        <v>2611</v>
      </c>
    </row>
    <row r="4600" spans="22:25" x14ac:dyDescent="0.25">
      <c r="V4600" s="336" t="s">
        <v>490</v>
      </c>
      <c r="W4600" s="336">
        <v>24</v>
      </c>
      <c r="X4600" s="336" t="s">
        <v>9436</v>
      </c>
      <c r="Y4600" s="336" t="s">
        <v>2611</v>
      </c>
    </row>
    <row r="4601" spans="22:25" x14ac:dyDescent="0.25">
      <c r="V4601" s="336" t="s">
        <v>490</v>
      </c>
      <c r="W4601" s="336">
        <v>25</v>
      </c>
      <c r="X4601" s="336" t="s">
        <v>9437</v>
      </c>
      <c r="Y4601" s="336" t="s">
        <v>2611</v>
      </c>
    </row>
    <row r="4602" spans="22:25" x14ac:dyDescent="0.25">
      <c r="V4602" s="336" t="s">
        <v>490</v>
      </c>
      <c r="W4602" s="336">
        <v>26</v>
      </c>
      <c r="X4602" s="336" t="s">
        <v>9438</v>
      </c>
      <c r="Y4602" s="336" t="s">
        <v>2611</v>
      </c>
    </row>
    <row r="4603" spans="22:25" x14ac:dyDescent="0.25">
      <c r="V4603" s="336" t="s">
        <v>490</v>
      </c>
      <c r="W4603" s="336">
        <v>27</v>
      </c>
      <c r="X4603" s="336" t="s">
        <v>9439</v>
      </c>
      <c r="Y4603" s="336" t="s">
        <v>2611</v>
      </c>
    </row>
    <row r="4604" spans="22:25" x14ac:dyDescent="0.25">
      <c r="V4604" s="336" t="s">
        <v>490</v>
      </c>
      <c r="W4604" s="336">
        <v>28</v>
      </c>
      <c r="X4604" s="336" t="s">
        <v>9440</v>
      </c>
      <c r="Y4604" s="336" t="s">
        <v>2611</v>
      </c>
    </row>
    <row r="4605" spans="22:25" x14ac:dyDescent="0.25">
      <c r="V4605" s="336" t="s">
        <v>490</v>
      </c>
      <c r="W4605" s="336">
        <v>29</v>
      </c>
      <c r="X4605" s="336" t="s">
        <v>9441</v>
      </c>
      <c r="Y4605" s="336" t="s">
        <v>2611</v>
      </c>
    </row>
    <row r="4606" spans="22:25" x14ac:dyDescent="0.25">
      <c r="V4606" s="336" t="s">
        <v>490</v>
      </c>
      <c r="W4606" s="336">
        <v>30</v>
      </c>
      <c r="X4606" s="336" t="s">
        <v>9442</v>
      </c>
      <c r="Y4606" s="336" t="s">
        <v>2611</v>
      </c>
    </row>
    <row r="4607" spans="22:25" x14ac:dyDescent="0.25">
      <c r="V4607" s="336" t="s">
        <v>490</v>
      </c>
      <c r="W4607" s="336">
        <v>31</v>
      </c>
      <c r="X4607" s="336" t="s">
        <v>9443</v>
      </c>
      <c r="Y4607" s="336" t="s">
        <v>2611</v>
      </c>
    </row>
    <row r="4608" spans="22:25" x14ac:dyDescent="0.25">
      <c r="V4608" s="336" t="s">
        <v>490</v>
      </c>
      <c r="W4608" s="336">
        <v>32</v>
      </c>
      <c r="X4608" s="336" t="s">
        <v>9444</v>
      </c>
      <c r="Y4608" s="336" t="s">
        <v>2611</v>
      </c>
    </row>
    <row r="4609" spans="22:25" x14ac:dyDescent="0.25">
      <c r="V4609" s="336" t="s">
        <v>490</v>
      </c>
      <c r="W4609" s="336">
        <v>33</v>
      </c>
      <c r="X4609" s="336" t="s">
        <v>9445</v>
      </c>
      <c r="Y4609" s="336" t="s">
        <v>2611</v>
      </c>
    </row>
    <row r="4610" spans="22:25" x14ac:dyDescent="0.25">
      <c r="V4610" s="336" t="s">
        <v>490</v>
      </c>
      <c r="W4610" s="336">
        <v>34</v>
      </c>
      <c r="X4610" s="336" t="s">
        <v>9446</v>
      </c>
      <c r="Y4610" s="336" t="s">
        <v>2611</v>
      </c>
    </row>
    <row r="4611" spans="22:25" x14ac:dyDescent="0.25">
      <c r="V4611" s="336" t="s">
        <v>490</v>
      </c>
      <c r="W4611" s="336">
        <v>35</v>
      </c>
      <c r="X4611" s="336" t="s">
        <v>9447</v>
      </c>
      <c r="Y4611" s="336" t="s">
        <v>2611</v>
      </c>
    </row>
    <row r="4612" spans="22:25" x14ac:dyDescent="0.25">
      <c r="V4612" s="336" t="s">
        <v>490</v>
      </c>
      <c r="W4612" s="336">
        <v>36</v>
      </c>
      <c r="X4612" s="336" t="s">
        <v>9448</v>
      </c>
      <c r="Y4612" s="336" t="s">
        <v>2611</v>
      </c>
    </row>
    <row r="4613" spans="22:25" x14ac:dyDescent="0.25">
      <c r="V4613" s="336" t="s">
        <v>490</v>
      </c>
      <c r="W4613" s="336">
        <v>37</v>
      </c>
      <c r="X4613" s="336" t="s">
        <v>9449</v>
      </c>
      <c r="Y4613" s="336" t="s">
        <v>2611</v>
      </c>
    </row>
    <row r="4614" spans="22:25" x14ac:dyDescent="0.25">
      <c r="V4614" s="336" t="s">
        <v>490</v>
      </c>
      <c r="W4614" s="336">
        <v>39</v>
      </c>
      <c r="X4614" s="336" t="s">
        <v>9450</v>
      </c>
      <c r="Y4614" s="336" t="s">
        <v>2611</v>
      </c>
    </row>
    <row r="4615" spans="22:25" x14ac:dyDescent="0.25">
      <c r="V4615" s="336" t="s">
        <v>490</v>
      </c>
      <c r="W4615" s="336">
        <v>40</v>
      </c>
      <c r="X4615" s="336" t="s">
        <v>9451</v>
      </c>
      <c r="Y4615" s="336" t="s">
        <v>2611</v>
      </c>
    </row>
    <row r="4616" spans="22:25" x14ac:dyDescent="0.25">
      <c r="V4616" s="336" t="s">
        <v>490</v>
      </c>
      <c r="W4616" s="336">
        <v>41</v>
      </c>
      <c r="X4616" s="336" t="s">
        <v>9452</v>
      </c>
      <c r="Y4616" s="336" t="s">
        <v>2611</v>
      </c>
    </row>
    <row r="4617" spans="22:25" x14ac:dyDescent="0.25">
      <c r="V4617" s="336" t="s">
        <v>490</v>
      </c>
      <c r="W4617" s="336">
        <v>43</v>
      </c>
      <c r="X4617" s="336" t="s">
        <v>9453</v>
      </c>
      <c r="Y4617" s="336" t="s">
        <v>2611</v>
      </c>
    </row>
    <row r="4618" spans="22:25" x14ac:dyDescent="0.25">
      <c r="V4618" s="336" t="s">
        <v>490</v>
      </c>
      <c r="W4618" s="336">
        <v>44</v>
      </c>
      <c r="X4618" s="336" t="s">
        <v>9454</v>
      </c>
      <c r="Y4618" s="336" t="s">
        <v>2611</v>
      </c>
    </row>
    <row r="4619" spans="22:25" x14ac:dyDescent="0.25">
      <c r="V4619" s="336" t="s">
        <v>490</v>
      </c>
      <c r="W4619" s="336">
        <v>45</v>
      </c>
      <c r="X4619" s="336" t="s">
        <v>9455</v>
      </c>
      <c r="Y4619" s="336" t="s">
        <v>2611</v>
      </c>
    </row>
    <row r="4620" spans="22:25" x14ac:dyDescent="0.25">
      <c r="V4620" s="336" t="s">
        <v>490</v>
      </c>
      <c r="W4620" s="336">
        <v>46</v>
      </c>
      <c r="X4620" s="336" t="s">
        <v>9456</v>
      </c>
      <c r="Y4620" s="336" t="s">
        <v>2611</v>
      </c>
    </row>
    <row r="4621" spans="22:25" x14ac:dyDescent="0.25">
      <c r="V4621" s="336" t="s">
        <v>490</v>
      </c>
      <c r="W4621" s="336">
        <v>47</v>
      </c>
      <c r="X4621" s="336" t="s">
        <v>9457</v>
      </c>
      <c r="Y4621" s="336" t="s">
        <v>2611</v>
      </c>
    </row>
    <row r="4622" spans="22:25" x14ac:dyDescent="0.25">
      <c r="V4622" s="336" t="s">
        <v>490</v>
      </c>
      <c r="W4622" s="336">
        <v>49</v>
      </c>
      <c r="X4622" s="336" t="s">
        <v>9458</v>
      </c>
      <c r="Y4622" s="336" t="s">
        <v>2611</v>
      </c>
    </row>
    <row r="4623" spans="22:25" x14ac:dyDescent="0.25">
      <c r="V4623" s="336" t="s">
        <v>490</v>
      </c>
      <c r="W4623" s="336">
        <v>50</v>
      </c>
      <c r="X4623" s="336" t="s">
        <v>9459</v>
      </c>
      <c r="Y4623" s="336" t="s">
        <v>2611</v>
      </c>
    </row>
    <row r="4624" spans="22:25" x14ac:dyDescent="0.25">
      <c r="V4624" s="336" t="s">
        <v>490</v>
      </c>
      <c r="W4624" s="336">
        <v>51</v>
      </c>
      <c r="X4624" s="336" t="s">
        <v>9460</v>
      </c>
      <c r="Y4624" s="336" t="s">
        <v>2611</v>
      </c>
    </row>
    <row r="4625" spans="22:25" x14ac:dyDescent="0.25">
      <c r="V4625" s="336" t="s">
        <v>490</v>
      </c>
      <c r="W4625" s="336">
        <v>52</v>
      </c>
      <c r="X4625" s="336" t="s">
        <v>9461</v>
      </c>
      <c r="Y4625" s="336" t="s">
        <v>2611</v>
      </c>
    </row>
    <row r="4626" spans="22:25" x14ac:dyDescent="0.25">
      <c r="V4626" s="336" t="s">
        <v>490</v>
      </c>
      <c r="W4626" s="336">
        <v>53</v>
      </c>
      <c r="X4626" s="336" t="s">
        <v>9462</v>
      </c>
      <c r="Y4626" s="336" t="s">
        <v>2611</v>
      </c>
    </row>
    <row r="4627" spans="22:25" x14ac:dyDescent="0.25">
      <c r="V4627" s="336" t="s">
        <v>490</v>
      </c>
      <c r="W4627" s="336">
        <v>54</v>
      </c>
      <c r="X4627" s="336" t="s">
        <v>9463</v>
      </c>
      <c r="Y4627" s="336" t="s">
        <v>2611</v>
      </c>
    </row>
    <row r="4628" spans="22:25" x14ac:dyDescent="0.25">
      <c r="V4628" s="336" t="s">
        <v>490</v>
      </c>
      <c r="W4628" s="336">
        <v>55</v>
      </c>
      <c r="X4628" s="336" t="s">
        <v>9464</v>
      </c>
      <c r="Y4628" s="336" t="s">
        <v>2611</v>
      </c>
    </row>
    <row r="4629" spans="22:25" x14ac:dyDescent="0.25">
      <c r="V4629" s="336" t="s">
        <v>490</v>
      </c>
      <c r="W4629" s="336">
        <v>56</v>
      </c>
      <c r="X4629" s="336" t="s">
        <v>9465</v>
      </c>
      <c r="Y4629" s="336" t="s">
        <v>2611</v>
      </c>
    </row>
    <row r="4630" spans="22:25" x14ac:dyDescent="0.25">
      <c r="V4630" s="336" t="s">
        <v>490</v>
      </c>
      <c r="W4630" s="336">
        <v>57</v>
      </c>
      <c r="X4630" s="336" t="s">
        <v>9466</v>
      </c>
      <c r="Y4630" s="336" t="s">
        <v>2611</v>
      </c>
    </row>
    <row r="4631" spans="22:25" x14ac:dyDescent="0.25">
      <c r="V4631" s="336" t="s">
        <v>490</v>
      </c>
      <c r="W4631" s="336">
        <v>58</v>
      </c>
      <c r="X4631" s="336" t="s">
        <v>9467</v>
      </c>
      <c r="Y4631" s="336" t="s">
        <v>2611</v>
      </c>
    </row>
    <row r="4632" spans="22:25" x14ac:dyDescent="0.25">
      <c r="V4632" s="336" t="s">
        <v>490</v>
      </c>
      <c r="W4632" s="336">
        <v>59</v>
      </c>
      <c r="X4632" s="336" t="s">
        <v>9468</v>
      </c>
      <c r="Y4632" s="336" t="s">
        <v>2611</v>
      </c>
    </row>
    <row r="4633" spans="22:25" x14ac:dyDescent="0.25">
      <c r="V4633" s="336" t="s">
        <v>490</v>
      </c>
      <c r="W4633" s="336">
        <v>61</v>
      </c>
      <c r="X4633" s="336" t="s">
        <v>9469</v>
      </c>
      <c r="Y4633" s="336" t="s">
        <v>2611</v>
      </c>
    </row>
    <row r="4634" spans="22:25" x14ac:dyDescent="0.25">
      <c r="V4634" s="336" t="s">
        <v>490</v>
      </c>
      <c r="W4634" s="336">
        <v>63</v>
      </c>
      <c r="X4634" s="336" t="s">
        <v>9470</v>
      </c>
      <c r="Y4634" s="336" t="s">
        <v>2611</v>
      </c>
    </row>
    <row r="4635" spans="22:25" x14ac:dyDescent="0.25">
      <c r="V4635" s="336" t="s">
        <v>490</v>
      </c>
      <c r="W4635" s="336">
        <v>66</v>
      </c>
      <c r="X4635" s="336" t="s">
        <v>9471</v>
      </c>
      <c r="Y4635" s="336" t="s">
        <v>2611</v>
      </c>
    </row>
    <row r="4636" spans="22:25" x14ac:dyDescent="0.25">
      <c r="V4636" s="336" t="s">
        <v>490</v>
      </c>
      <c r="W4636" s="336">
        <v>67</v>
      </c>
      <c r="X4636" s="336" t="s">
        <v>9472</v>
      </c>
      <c r="Y4636" s="336" t="s">
        <v>2611</v>
      </c>
    </row>
    <row r="4637" spans="22:25" x14ac:dyDescent="0.25">
      <c r="V4637" s="336" t="s">
        <v>490</v>
      </c>
      <c r="W4637" s="336">
        <v>68</v>
      </c>
      <c r="X4637" s="336" t="s">
        <v>9473</v>
      </c>
      <c r="Y4637" s="336" t="s">
        <v>2611</v>
      </c>
    </row>
    <row r="4638" spans="22:25" x14ac:dyDescent="0.25">
      <c r="V4638" s="336" t="s">
        <v>490</v>
      </c>
      <c r="W4638" s="336">
        <v>69</v>
      </c>
      <c r="X4638" s="336" t="s">
        <v>9474</v>
      </c>
      <c r="Y4638" s="336" t="s">
        <v>2611</v>
      </c>
    </row>
    <row r="4639" spans="22:25" x14ac:dyDescent="0.25">
      <c r="V4639" s="336" t="s">
        <v>490</v>
      </c>
      <c r="W4639" s="336">
        <v>70</v>
      </c>
      <c r="X4639" s="336" t="s">
        <v>9475</v>
      </c>
      <c r="Y4639" s="336" t="s">
        <v>2611</v>
      </c>
    </row>
    <row r="4640" spans="22:25" x14ac:dyDescent="0.25">
      <c r="V4640" s="336" t="s">
        <v>490</v>
      </c>
      <c r="W4640" s="336">
        <v>71</v>
      </c>
      <c r="X4640" s="336" t="s">
        <v>9476</v>
      </c>
      <c r="Y4640" s="336" t="s">
        <v>2611</v>
      </c>
    </row>
    <row r="4641" spans="22:25" x14ac:dyDescent="0.25">
      <c r="V4641" s="336" t="s">
        <v>490</v>
      </c>
      <c r="W4641" s="336">
        <v>72</v>
      </c>
      <c r="X4641" s="336" t="s">
        <v>9477</v>
      </c>
      <c r="Y4641" s="336" t="s">
        <v>2611</v>
      </c>
    </row>
    <row r="4642" spans="22:25" x14ac:dyDescent="0.25">
      <c r="V4642" s="336" t="s">
        <v>490</v>
      </c>
      <c r="W4642" s="336">
        <v>73</v>
      </c>
      <c r="X4642" s="336" t="s">
        <v>9478</v>
      </c>
      <c r="Y4642" s="336" t="s">
        <v>2611</v>
      </c>
    </row>
    <row r="4643" spans="22:25" x14ac:dyDescent="0.25">
      <c r="V4643" s="336" t="s">
        <v>490</v>
      </c>
      <c r="W4643" s="336" t="s">
        <v>539</v>
      </c>
      <c r="X4643" s="336" t="s">
        <v>9479</v>
      </c>
      <c r="Y4643" s="336" t="s">
        <v>3379</v>
      </c>
    </row>
    <row r="4644" spans="22:25" x14ac:dyDescent="0.25">
      <c r="V4644" s="336" t="s">
        <v>490</v>
      </c>
      <c r="W4644" s="336" t="s">
        <v>4829</v>
      </c>
      <c r="X4644" s="336" t="s">
        <v>9480</v>
      </c>
      <c r="Y4644" s="336" t="s">
        <v>3379</v>
      </c>
    </row>
    <row r="4645" spans="22:25" x14ac:dyDescent="0.25">
      <c r="V4645" s="336" t="s">
        <v>490</v>
      </c>
      <c r="W4645" s="336" t="s">
        <v>216</v>
      </c>
      <c r="X4645" s="336" t="s">
        <v>9481</v>
      </c>
      <c r="Y4645" s="336" t="s">
        <v>3379</v>
      </c>
    </row>
    <row r="4646" spans="22:25" x14ac:dyDescent="0.25">
      <c r="V4646" s="336" t="s">
        <v>490</v>
      </c>
      <c r="W4646" s="336" t="s">
        <v>6276</v>
      </c>
      <c r="X4646" s="336" t="s">
        <v>9482</v>
      </c>
      <c r="Y4646" s="336" t="s">
        <v>3379</v>
      </c>
    </row>
    <row r="4647" spans="22:25" x14ac:dyDescent="0.25">
      <c r="V4647" s="336" t="s">
        <v>490</v>
      </c>
      <c r="W4647" s="336" t="s">
        <v>411</v>
      </c>
      <c r="X4647" s="336" t="s">
        <v>9483</v>
      </c>
      <c r="Y4647" s="336" t="s">
        <v>3379</v>
      </c>
    </row>
    <row r="4648" spans="22:25" x14ac:dyDescent="0.25">
      <c r="V4648" s="336" t="s">
        <v>492</v>
      </c>
      <c r="W4648" s="336" t="s">
        <v>9484</v>
      </c>
      <c r="X4648" s="336" t="s">
        <v>9485</v>
      </c>
    </row>
    <row r="4649" spans="22:25" x14ac:dyDescent="0.25">
      <c r="V4649" s="336" t="s">
        <v>492</v>
      </c>
      <c r="W4649" s="336" t="s">
        <v>8083</v>
      </c>
      <c r="X4649" s="336" t="s">
        <v>9486</v>
      </c>
    </row>
    <row r="4650" spans="22:25" x14ac:dyDescent="0.25">
      <c r="V4650" s="336" t="s">
        <v>492</v>
      </c>
      <c r="W4650" s="336" t="s">
        <v>2785</v>
      </c>
      <c r="X4650" s="336" t="s">
        <v>9487</v>
      </c>
    </row>
    <row r="4651" spans="22:25" x14ac:dyDescent="0.25">
      <c r="V4651" s="336" t="s">
        <v>492</v>
      </c>
      <c r="W4651" s="336" t="s">
        <v>9488</v>
      </c>
      <c r="X4651" s="336" t="s">
        <v>9489</v>
      </c>
    </row>
    <row r="4652" spans="22:25" x14ac:dyDescent="0.25">
      <c r="V4652" s="336" t="s">
        <v>492</v>
      </c>
      <c r="W4652" s="336" t="s">
        <v>9490</v>
      </c>
      <c r="X4652" s="336" t="s">
        <v>9491</v>
      </c>
    </row>
    <row r="4653" spans="22:25" x14ac:dyDescent="0.25">
      <c r="V4653" s="336" t="s">
        <v>492</v>
      </c>
      <c r="W4653" s="336" t="s">
        <v>5846</v>
      </c>
      <c r="X4653" s="336" t="s">
        <v>9492</v>
      </c>
    </row>
    <row r="4654" spans="22:25" x14ac:dyDescent="0.25">
      <c r="V4654" s="336" t="s">
        <v>496</v>
      </c>
      <c r="W4654" s="336" t="s">
        <v>5309</v>
      </c>
      <c r="X4654" s="336" t="s">
        <v>9493</v>
      </c>
      <c r="Y4654" s="336" t="s">
        <v>3827</v>
      </c>
    </row>
    <row r="4655" spans="22:25" x14ac:dyDescent="0.25">
      <c r="V4655" s="336" t="s">
        <v>496</v>
      </c>
      <c r="W4655" s="336" t="s">
        <v>17</v>
      </c>
      <c r="X4655" s="336" t="s">
        <v>9494</v>
      </c>
      <c r="Y4655" s="336" t="s">
        <v>3827</v>
      </c>
    </row>
    <row r="4656" spans="22:25" x14ac:dyDescent="0.25">
      <c r="V4656" s="336" t="s">
        <v>496</v>
      </c>
      <c r="W4656" s="336" t="s">
        <v>29</v>
      </c>
      <c r="X4656" s="336" t="s">
        <v>9495</v>
      </c>
      <c r="Y4656" s="336" t="s">
        <v>3827</v>
      </c>
    </row>
    <row r="4657" spans="22:25" x14ac:dyDescent="0.25">
      <c r="V4657" s="336" t="s">
        <v>496</v>
      </c>
      <c r="W4657" s="336" t="s">
        <v>5945</v>
      </c>
      <c r="X4657" s="336" t="s">
        <v>9496</v>
      </c>
      <c r="Y4657" s="336" t="s">
        <v>3827</v>
      </c>
    </row>
    <row r="4658" spans="22:25" x14ac:dyDescent="0.25">
      <c r="V4658" s="336" t="s">
        <v>496</v>
      </c>
      <c r="W4658" s="336" t="s">
        <v>96</v>
      </c>
      <c r="X4658" s="336" t="s">
        <v>9497</v>
      </c>
      <c r="Y4658" s="336" t="s">
        <v>3827</v>
      </c>
    </row>
    <row r="4659" spans="22:25" x14ac:dyDescent="0.25">
      <c r="V4659" s="336" t="s">
        <v>496</v>
      </c>
      <c r="W4659" s="336" t="s">
        <v>99</v>
      </c>
      <c r="X4659" s="336" t="s">
        <v>9498</v>
      </c>
      <c r="Y4659" s="336" t="s">
        <v>3827</v>
      </c>
    </row>
    <row r="4660" spans="22:25" x14ac:dyDescent="0.25">
      <c r="V4660" s="336" t="s">
        <v>496</v>
      </c>
      <c r="W4660" s="336" t="s">
        <v>362</v>
      </c>
      <c r="X4660" s="336" t="s">
        <v>9499</v>
      </c>
      <c r="Y4660" s="336" t="s">
        <v>3827</v>
      </c>
    </row>
    <row r="4661" spans="22:25" x14ac:dyDescent="0.25">
      <c r="V4661" s="336" t="s">
        <v>496</v>
      </c>
      <c r="W4661" s="336" t="s">
        <v>401</v>
      </c>
      <c r="X4661" s="336" t="s">
        <v>9500</v>
      </c>
      <c r="Y4661" s="336" t="s">
        <v>3827</v>
      </c>
    </row>
    <row r="4662" spans="22:25" x14ac:dyDescent="0.25">
      <c r="V4662" s="336" t="s">
        <v>496</v>
      </c>
      <c r="W4662" s="336" t="s">
        <v>4429</v>
      </c>
      <c r="X4662" s="336" t="s">
        <v>9501</v>
      </c>
      <c r="Y4662" s="336" t="s">
        <v>3827</v>
      </c>
    </row>
    <row r="4663" spans="22:25" x14ac:dyDescent="0.25">
      <c r="V4663" s="336" t="s">
        <v>496</v>
      </c>
      <c r="W4663" s="336" t="s">
        <v>9502</v>
      </c>
      <c r="X4663" s="336" t="s">
        <v>9503</v>
      </c>
      <c r="Y4663" s="336" t="s">
        <v>3827</v>
      </c>
    </row>
    <row r="4664" spans="22:25" x14ac:dyDescent="0.25">
      <c r="V4664" s="336" t="s">
        <v>496</v>
      </c>
      <c r="W4664" s="336" t="s">
        <v>4818</v>
      </c>
      <c r="X4664" s="336" t="s">
        <v>9504</v>
      </c>
      <c r="Y4664" s="336" t="s">
        <v>3827</v>
      </c>
    </row>
    <row r="4665" spans="22:25" x14ac:dyDescent="0.25">
      <c r="V4665" s="336" t="s">
        <v>498</v>
      </c>
      <c r="W4665" s="336" t="s">
        <v>4720</v>
      </c>
      <c r="X4665" s="336" t="s">
        <v>9505</v>
      </c>
      <c r="Y4665" s="336" t="s">
        <v>5208</v>
      </c>
    </row>
    <row r="4666" spans="22:25" x14ac:dyDescent="0.25">
      <c r="V4666" s="336" t="s">
        <v>498</v>
      </c>
      <c r="W4666" s="336" t="s">
        <v>20</v>
      </c>
      <c r="X4666" s="336" t="s">
        <v>9506</v>
      </c>
      <c r="Y4666" s="336" t="s">
        <v>5208</v>
      </c>
    </row>
    <row r="4667" spans="22:25" x14ac:dyDescent="0.25">
      <c r="V4667" s="336" t="s">
        <v>498</v>
      </c>
      <c r="W4667" s="336" t="s">
        <v>26</v>
      </c>
      <c r="X4667" s="336" t="s">
        <v>9507</v>
      </c>
      <c r="Y4667" s="336" t="s">
        <v>5208</v>
      </c>
    </row>
    <row r="4668" spans="22:25" x14ac:dyDescent="0.25">
      <c r="V4668" s="336" t="s">
        <v>498</v>
      </c>
      <c r="W4668" s="336" t="s">
        <v>43</v>
      </c>
      <c r="X4668" s="336" t="s">
        <v>9508</v>
      </c>
      <c r="Y4668" s="336" t="s">
        <v>5208</v>
      </c>
    </row>
    <row r="4669" spans="22:25" x14ac:dyDescent="0.25">
      <c r="V4669" s="336" t="s">
        <v>498</v>
      </c>
      <c r="W4669" s="336" t="s">
        <v>6309</v>
      </c>
      <c r="X4669" s="336" t="s">
        <v>9509</v>
      </c>
      <c r="Y4669" s="336" t="s">
        <v>5208</v>
      </c>
    </row>
    <row r="4670" spans="22:25" x14ac:dyDescent="0.25">
      <c r="V4670" s="336" t="s">
        <v>498</v>
      </c>
      <c r="W4670" s="336" t="s">
        <v>7823</v>
      </c>
      <c r="X4670" s="336" t="s">
        <v>9510</v>
      </c>
      <c r="Y4670" s="336" t="s">
        <v>5208</v>
      </c>
    </row>
    <row r="4671" spans="22:25" x14ac:dyDescent="0.25">
      <c r="V4671" s="336" t="s">
        <v>498</v>
      </c>
      <c r="W4671" s="336" t="s">
        <v>8255</v>
      </c>
      <c r="X4671" s="336" t="s">
        <v>9511</v>
      </c>
      <c r="Y4671" s="336" t="s">
        <v>5208</v>
      </c>
    </row>
    <row r="4672" spans="22:25" x14ac:dyDescent="0.25">
      <c r="V4672" s="336" t="s">
        <v>498</v>
      </c>
      <c r="W4672" s="336" t="s">
        <v>9512</v>
      </c>
      <c r="X4672" s="336" t="s">
        <v>9513</v>
      </c>
      <c r="Y4672" s="336" t="s">
        <v>5208</v>
      </c>
    </row>
    <row r="4673" spans="22:25" x14ac:dyDescent="0.25">
      <c r="V4673" s="336" t="s">
        <v>498</v>
      </c>
      <c r="W4673" s="336" t="s">
        <v>221</v>
      </c>
      <c r="X4673" s="336" t="s">
        <v>9514</v>
      </c>
      <c r="Y4673" s="336" t="s">
        <v>5208</v>
      </c>
    </row>
    <row r="4674" spans="22:25" x14ac:dyDescent="0.25">
      <c r="V4674" s="336" t="s">
        <v>498</v>
      </c>
      <c r="W4674" s="336" t="s">
        <v>6092</v>
      </c>
      <c r="X4674" s="336" t="s">
        <v>9515</v>
      </c>
      <c r="Y4674" s="336" t="s">
        <v>5208</v>
      </c>
    </row>
    <row r="4675" spans="22:25" x14ac:dyDescent="0.25">
      <c r="V4675" s="336" t="s">
        <v>498</v>
      </c>
      <c r="W4675" s="336" t="s">
        <v>6043</v>
      </c>
      <c r="X4675" s="336" t="s">
        <v>9516</v>
      </c>
      <c r="Y4675" s="336" t="s">
        <v>5208</v>
      </c>
    </row>
    <row r="4676" spans="22:25" x14ac:dyDescent="0.25">
      <c r="V4676" s="336" t="s">
        <v>498</v>
      </c>
      <c r="W4676" s="336" t="s">
        <v>268</v>
      </c>
      <c r="X4676" s="336" t="s">
        <v>9517</v>
      </c>
      <c r="Y4676" s="336" t="s">
        <v>5208</v>
      </c>
    </row>
    <row r="4677" spans="22:25" x14ac:dyDescent="0.25">
      <c r="V4677" s="336" t="s">
        <v>498</v>
      </c>
      <c r="W4677" s="336" t="s">
        <v>290</v>
      </c>
      <c r="X4677" s="336" t="s">
        <v>9518</v>
      </c>
      <c r="Y4677" s="336" t="s">
        <v>5208</v>
      </c>
    </row>
    <row r="4678" spans="22:25" x14ac:dyDescent="0.25">
      <c r="V4678" s="336" t="s">
        <v>498</v>
      </c>
      <c r="W4678" s="336" t="s">
        <v>318</v>
      </c>
      <c r="X4678" s="336" t="s">
        <v>9519</v>
      </c>
      <c r="Y4678" s="336" t="s">
        <v>5208</v>
      </c>
    </row>
    <row r="4679" spans="22:25" x14ac:dyDescent="0.25">
      <c r="V4679" s="336" t="s">
        <v>498</v>
      </c>
      <c r="W4679" s="336" t="s">
        <v>328</v>
      </c>
      <c r="X4679" s="336" t="s">
        <v>9520</v>
      </c>
      <c r="Y4679" s="336" t="s">
        <v>5208</v>
      </c>
    </row>
    <row r="4680" spans="22:25" x14ac:dyDescent="0.25">
      <c r="V4680" s="336" t="s">
        <v>498</v>
      </c>
      <c r="W4680" s="336" t="s">
        <v>6450</v>
      </c>
      <c r="X4680" s="336" t="s">
        <v>9521</v>
      </c>
      <c r="Y4680" s="336" t="s">
        <v>5208</v>
      </c>
    </row>
    <row r="4681" spans="22:25" x14ac:dyDescent="0.25">
      <c r="V4681" s="336" t="s">
        <v>498</v>
      </c>
      <c r="W4681" s="336" t="s">
        <v>401</v>
      </c>
      <c r="X4681" s="336" t="s">
        <v>9522</v>
      </c>
      <c r="Y4681" s="336" t="s">
        <v>3379</v>
      </c>
    </row>
    <row r="4682" spans="22:25" x14ac:dyDescent="0.25">
      <c r="V4682" s="336" t="s">
        <v>498</v>
      </c>
      <c r="W4682" s="336" t="s">
        <v>407</v>
      </c>
      <c r="X4682" s="336" t="s">
        <v>9523</v>
      </c>
      <c r="Y4682" s="336" t="s">
        <v>5208</v>
      </c>
    </row>
    <row r="4683" spans="22:25" x14ac:dyDescent="0.25">
      <c r="V4683" s="336" t="s">
        <v>498</v>
      </c>
      <c r="W4683" s="336" t="s">
        <v>413</v>
      </c>
      <c r="X4683" s="336" t="s">
        <v>9524</v>
      </c>
      <c r="Y4683" s="336" t="s">
        <v>5208</v>
      </c>
    </row>
    <row r="4684" spans="22:25" x14ac:dyDescent="0.25">
      <c r="V4684" s="336" t="s">
        <v>498</v>
      </c>
      <c r="W4684" s="336" t="s">
        <v>425</v>
      </c>
      <c r="X4684" s="336" t="s">
        <v>9525</v>
      </c>
      <c r="Y4684" s="336" t="s">
        <v>5208</v>
      </c>
    </row>
    <row r="4685" spans="22:25" x14ac:dyDescent="0.25">
      <c r="V4685" s="336" t="s">
        <v>498</v>
      </c>
      <c r="W4685" s="336" t="s">
        <v>2968</v>
      </c>
      <c r="X4685" s="336" t="s">
        <v>9526</v>
      </c>
      <c r="Y4685" s="336" t="s">
        <v>7882</v>
      </c>
    </row>
    <row r="4686" spans="22:25" x14ac:dyDescent="0.25">
      <c r="V4686" s="336" t="s">
        <v>498</v>
      </c>
      <c r="W4686" s="336" t="s">
        <v>4860</v>
      </c>
      <c r="X4686" s="336" t="s">
        <v>9527</v>
      </c>
      <c r="Y4686" s="336" t="s">
        <v>5208</v>
      </c>
    </row>
    <row r="4687" spans="22:25" x14ac:dyDescent="0.25">
      <c r="V4687" s="336" t="s">
        <v>502</v>
      </c>
      <c r="W4687" s="336" t="s">
        <v>79</v>
      </c>
      <c r="X4687" s="336" t="s">
        <v>9528</v>
      </c>
      <c r="Y4687" s="336" t="s">
        <v>2611</v>
      </c>
    </row>
    <row r="4688" spans="22:25" x14ac:dyDescent="0.25">
      <c r="V4688" s="336" t="s">
        <v>502</v>
      </c>
      <c r="W4688" s="336" t="s">
        <v>9363</v>
      </c>
      <c r="X4688" s="336" t="s">
        <v>9529</v>
      </c>
      <c r="Y4688" s="336" t="s">
        <v>2611</v>
      </c>
    </row>
    <row r="4689" spans="22:25" x14ac:dyDescent="0.25">
      <c r="V4689" s="336" t="s">
        <v>502</v>
      </c>
      <c r="W4689" s="336" t="s">
        <v>105</v>
      </c>
      <c r="X4689" s="336" t="s">
        <v>9530</v>
      </c>
      <c r="Y4689" s="336" t="s">
        <v>2611</v>
      </c>
    </row>
    <row r="4690" spans="22:25" x14ac:dyDescent="0.25">
      <c r="V4690" s="336" t="s">
        <v>502</v>
      </c>
      <c r="W4690" s="336" t="s">
        <v>6096</v>
      </c>
      <c r="X4690" s="336" t="s">
        <v>9531</v>
      </c>
      <c r="Y4690" s="336" t="s">
        <v>2611</v>
      </c>
    </row>
    <row r="4691" spans="22:25" x14ac:dyDescent="0.25">
      <c r="V4691" s="336" t="s">
        <v>502</v>
      </c>
      <c r="W4691" s="336" t="s">
        <v>314</v>
      </c>
      <c r="X4691" s="336" t="s">
        <v>9532</v>
      </c>
      <c r="Y4691" s="336" t="s">
        <v>2611</v>
      </c>
    </row>
    <row r="4692" spans="22:25" x14ac:dyDescent="0.25">
      <c r="V4692" s="336" t="s">
        <v>502</v>
      </c>
      <c r="W4692" s="336" t="s">
        <v>338</v>
      </c>
      <c r="X4692" s="336" t="s">
        <v>9533</v>
      </c>
      <c r="Y4692" s="336" t="s">
        <v>2611</v>
      </c>
    </row>
    <row r="4693" spans="22:25" x14ac:dyDescent="0.25">
      <c r="V4693" s="336" t="s">
        <v>502</v>
      </c>
      <c r="W4693" s="336" t="s">
        <v>348</v>
      </c>
      <c r="X4693" s="336" t="s">
        <v>9534</v>
      </c>
      <c r="Y4693" s="336" t="s">
        <v>2611</v>
      </c>
    </row>
    <row r="4694" spans="22:25" x14ac:dyDescent="0.25">
      <c r="V4694" s="336" t="s">
        <v>502</v>
      </c>
      <c r="W4694" s="336" t="s">
        <v>4697</v>
      </c>
      <c r="X4694" s="336" t="s">
        <v>4869</v>
      </c>
      <c r="Y4694" s="336" t="s">
        <v>2611</v>
      </c>
    </row>
    <row r="4695" spans="22:25" x14ac:dyDescent="0.25">
      <c r="V4695" s="336" t="s">
        <v>502</v>
      </c>
      <c r="W4695" s="336" t="s">
        <v>9535</v>
      </c>
      <c r="X4695" s="336" t="s">
        <v>9536</v>
      </c>
      <c r="Y4695" s="336" t="s">
        <v>2611</v>
      </c>
    </row>
    <row r="4696" spans="22:25" x14ac:dyDescent="0.25">
      <c r="V4696" s="336" t="s">
        <v>504</v>
      </c>
      <c r="W4696" s="336">
        <v>1</v>
      </c>
      <c r="X4696" s="336" t="s">
        <v>5360</v>
      </c>
      <c r="Y4696" s="336" t="s">
        <v>2611</v>
      </c>
    </row>
    <row r="4697" spans="22:25" x14ac:dyDescent="0.25">
      <c r="V4697" s="336" t="s">
        <v>504</v>
      </c>
      <c r="W4697" s="336">
        <v>2</v>
      </c>
      <c r="X4697" s="336" t="s">
        <v>4683</v>
      </c>
      <c r="Y4697" s="336" t="s">
        <v>2611</v>
      </c>
    </row>
    <row r="4698" spans="22:25" x14ac:dyDescent="0.25">
      <c r="V4698" s="336" t="s">
        <v>504</v>
      </c>
      <c r="W4698" s="336">
        <v>3</v>
      </c>
      <c r="X4698" s="336" t="s">
        <v>5357</v>
      </c>
      <c r="Y4698" s="336" t="s">
        <v>2611</v>
      </c>
    </row>
    <row r="4699" spans="22:25" x14ac:dyDescent="0.25">
      <c r="V4699" s="336" t="s">
        <v>504</v>
      </c>
      <c r="W4699" s="336">
        <v>4</v>
      </c>
      <c r="X4699" s="336" t="s">
        <v>9537</v>
      </c>
      <c r="Y4699" s="336" t="s">
        <v>2611</v>
      </c>
    </row>
    <row r="4700" spans="22:25" x14ac:dyDescent="0.25">
      <c r="V4700" s="336" t="s">
        <v>504</v>
      </c>
      <c r="W4700" s="336">
        <v>5</v>
      </c>
      <c r="X4700" s="336" t="s">
        <v>5358</v>
      </c>
      <c r="Y4700" s="336" t="s">
        <v>2611</v>
      </c>
    </row>
    <row r="4701" spans="22:25" x14ac:dyDescent="0.25">
      <c r="V4701" s="336" t="s">
        <v>504</v>
      </c>
      <c r="W4701" s="336">
        <v>6</v>
      </c>
      <c r="X4701" s="336" t="s">
        <v>9538</v>
      </c>
      <c r="Y4701" s="336" t="s">
        <v>2611</v>
      </c>
    </row>
    <row r="4702" spans="22:25" x14ac:dyDescent="0.25">
      <c r="V4702" s="336" t="s">
        <v>504</v>
      </c>
      <c r="W4702" s="336">
        <v>7</v>
      </c>
      <c r="X4702" s="336" t="s">
        <v>4700</v>
      </c>
      <c r="Y4702" s="336" t="s">
        <v>2611</v>
      </c>
    </row>
    <row r="4703" spans="22:25" x14ac:dyDescent="0.25">
      <c r="V4703" s="336" t="s">
        <v>504</v>
      </c>
      <c r="W4703" s="336">
        <v>8</v>
      </c>
      <c r="X4703" s="336" t="s">
        <v>9539</v>
      </c>
      <c r="Y4703" s="336" t="s">
        <v>2611</v>
      </c>
    </row>
    <row r="4704" spans="22:25" x14ac:dyDescent="0.25">
      <c r="V4704" s="336" t="s">
        <v>504</v>
      </c>
      <c r="W4704" s="336">
        <v>9</v>
      </c>
      <c r="X4704" s="336" t="s">
        <v>9540</v>
      </c>
      <c r="Y4704" s="336" t="s">
        <v>2611</v>
      </c>
    </row>
    <row r="4705" spans="22:25" x14ac:dyDescent="0.25">
      <c r="V4705" s="336" t="s">
        <v>504</v>
      </c>
      <c r="W4705" s="336">
        <v>10</v>
      </c>
      <c r="X4705" s="336" t="s">
        <v>9541</v>
      </c>
      <c r="Y4705" s="336" t="s">
        <v>2611</v>
      </c>
    </row>
    <row r="4706" spans="22:25" x14ac:dyDescent="0.25">
      <c r="V4706" s="336" t="s">
        <v>506</v>
      </c>
      <c r="W4706" s="336" t="s">
        <v>5263</v>
      </c>
      <c r="X4706" s="336" t="s">
        <v>9542</v>
      </c>
      <c r="Y4706" s="336" t="s">
        <v>2611</v>
      </c>
    </row>
    <row r="4707" spans="22:25" x14ac:dyDescent="0.25">
      <c r="V4707" s="336" t="s">
        <v>506</v>
      </c>
      <c r="W4707" s="336" t="s">
        <v>5317</v>
      </c>
      <c r="X4707" s="336" t="s">
        <v>9543</v>
      </c>
      <c r="Y4707" s="336" t="s">
        <v>2611</v>
      </c>
    </row>
    <row r="4708" spans="22:25" x14ac:dyDescent="0.25">
      <c r="V4708" s="336" t="s">
        <v>506</v>
      </c>
      <c r="W4708" s="336" t="s">
        <v>290</v>
      </c>
      <c r="X4708" s="336" t="s">
        <v>9544</v>
      </c>
      <c r="Y4708" s="336" t="s">
        <v>2611</v>
      </c>
    </row>
    <row r="4709" spans="22:25" x14ac:dyDescent="0.25">
      <c r="V4709" s="336" t="s">
        <v>506</v>
      </c>
      <c r="W4709" s="336" t="s">
        <v>292</v>
      </c>
      <c r="X4709" s="336" t="s">
        <v>9545</v>
      </c>
      <c r="Y4709" s="336" t="s">
        <v>2611</v>
      </c>
    </row>
    <row r="4710" spans="22:25" x14ac:dyDescent="0.25">
      <c r="V4710" s="336" t="s">
        <v>506</v>
      </c>
      <c r="W4710" s="336" t="s">
        <v>296</v>
      </c>
      <c r="X4710" s="336" t="s">
        <v>9546</v>
      </c>
      <c r="Y4710" s="336" t="s">
        <v>2611</v>
      </c>
    </row>
    <row r="4711" spans="22:25" x14ac:dyDescent="0.25">
      <c r="V4711" s="336" t="s">
        <v>506</v>
      </c>
      <c r="W4711" s="336" t="s">
        <v>573</v>
      </c>
      <c r="X4711" s="336" t="s">
        <v>9547</v>
      </c>
      <c r="Y4711" s="336" t="s">
        <v>2611</v>
      </c>
    </row>
    <row r="4712" spans="22:25" x14ac:dyDescent="0.25">
      <c r="V4712" s="336" t="s">
        <v>506</v>
      </c>
      <c r="W4712" s="336" t="s">
        <v>310</v>
      </c>
      <c r="X4712" s="336" t="s">
        <v>9548</v>
      </c>
      <c r="Y4712" s="336" t="s">
        <v>2611</v>
      </c>
    </row>
    <row r="4713" spans="22:25" x14ac:dyDescent="0.25">
      <c r="V4713" s="336" t="s">
        <v>506</v>
      </c>
      <c r="W4713" s="336" t="s">
        <v>320</v>
      </c>
      <c r="X4713" s="336" t="s">
        <v>9549</v>
      </c>
      <c r="Y4713" s="336" t="s">
        <v>2611</v>
      </c>
    </row>
    <row r="4714" spans="22:25" x14ac:dyDescent="0.25">
      <c r="V4714" s="336" t="s">
        <v>506</v>
      </c>
      <c r="W4714" s="336" t="s">
        <v>326</v>
      </c>
      <c r="X4714" s="336" t="s">
        <v>9550</v>
      </c>
      <c r="Y4714" s="336" t="s">
        <v>2611</v>
      </c>
    </row>
    <row r="4715" spans="22:25" x14ac:dyDescent="0.25">
      <c r="V4715" s="336" t="s">
        <v>506</v>
      </c>
      <c r="W4715" s="336" t="s">
        <v>328</v>
      </c>
      <c r="X4715" s="336" t="s">
        <v>9551</v>
      </c>
      <c r="Y4715" s="336" t="s">
        <v>2611</v>
      </c>
    </row>
  </sheetData>
  <autoFilter ref="V6:Y4715" xr:uid="{00000000-0009-0000-0000-00000E000000}"/>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2">
    <tabColor rgb="FF00B050"/>
  </sheetPr>
  <dimension ref="A1:B316"/>
  <sheetViews>
    <sheetView topLeftCell="A16" workbookViewId="0">
      <selection activeCell="B30" sqref="B30"/>
    </sheetView>
  </sheetViews>
  <sheetFormatPr defaultColWidth="9.140625" defaultRowHeight="15" x14ac:dyDescent="0.25"/>
  <cols>
    <col min="1" max="1" width="44.28515625" style="259" customWidth="1"/>
    <col min="2" max="2" width="81.28515625" style="259" customWidth="1"/>
    <col min="3" max="16384" width="9.140625" style="259"/>
  </cols>
  <sheetData>
    <row r="1" spans="1:2" x14ac:dyDescent="0.25">
      <c r="A1" s="260" t="s">
        <v>8</v>
      </c>
      <c r="B1" s="260" t="s">
        <v>1472</v>
      </c>
    </row>
    <row r="2" spans="1:2" x14ac:dyDescent="0.25">
      <c r="A2" s="261" t="s">
        <v>1881</v>
      </c>
      <c r="B2" s="261" t="s">
        <v>1882</v>
      </c>
    </row>
    <row r="3" spans="1:2" x14ac:dyDescent="0.25">
      <c r="A3" s="261" t="s">
        <v>1881</v>
      </c>
      <c r="B3" s="261" t="s">
        <v>1883</v>
      </c>
    </row>
    <row r="4" spans="1:2" x14ac:dyDescent="0.25">
      <c r="A4" s="261" t="s">
        <v>1881</v>
      </c>
      <c r="B4" s="261" t="s">
        <v>1884</v>
      </c>
    </row>
    <row r="5" spans="1:2" x14ac:dyDescent="0.25">
      <c r="A5" s="261" t="s">
        <v>1881</v>
      </c>
      <c r="B5" s="261" t="s">
        <v>1885</v>
      </c>
    </row>
    <row r="6" spans="1:2" x14ac:dyDescent="0.25">
      <c r="A6" s="261" t="s">
        <v>1881</v>
      </c>
      <c r="B6" s="261" t="s">
        <v>1886</v>
      </c>
    </row>
    <row r="7" spans="1:2" x14ac:dyDescent="0.25">
      <c r="A7" s="261" t="s">
        <v>1881</v>
      </c>
      <c r="B7" s="261" t="s">
        <v>1887</v>
      </c>
    </row>
    <row r="8" spans="1:2" x14ac:dyDescent="0.25">
      <c r="A8" s="261" t="s">
        <v>1881</v>
      </c>
      <c r="B8" s="261" t="s">
        <v>1888</v>
      </c>
    </row>
    <row r="9" spans="1:2" x14ac:dyDescent="0.25">
      <c r="A9" s="261" t="s">
        <v>1881</v>
      </c>
      <c r="B9" s="261" t="s">
        <v>1889</v>
      </c>
    </row>
    <row r="10" spans="1:2" x14ac:dyDescent="0.25">
      <c r="A10" s="261" t="s">
        <v>1881</v>
      </c>
      <c r="B10" s="261" t="s">
        <v>1890</v>
      </c>
    </row>
    <row r="11" spans="1:2" x14ac:dyDescent="0.25">
      <c r="A11" s="261" t="s">
        <v>1881</v>
      </c>
      <c r="B11" s="261" t="s">
        <v>1891</v>
      </c>
    </row>
    <row r="12" spans="1:2" x14ac:dyDescent="0.25">
      <c r="A12" s="261" t="s">
        <v>1881</v>
      </c>
      <c r="B12" s="261" t="s">
        <v>1892</v>
      </c>
    </row>
    <row r="13" spans="1:2" x14ac:dyDescent="0.25">
      <c r="A13" s="261" t="s">
        <v>1881</v>
      </c>
      <c r="B13" s="261" t="s">
        <v>1893</v>
      </c>
    </row>
    <row r="14" spans="1:2" x14ac:dyDescent="0.25">
      <c r="A14" s="261" t="s">
        <v>1881</v>
      </c>
      <c r="B14" s="261" t="s">
        <v>1894</v>
      </c>
    </row>
    <row r="15" spans="1:2" x14ac:dyDescent="0.25">
      <c r="A15" s="261" t="s">
        <v>1881</v>
      </c>
      <c r="B15" s="261" t="s">
        <v>1895</v>
      </c>
    </row>
    <row r="16" spans="1:2" x14ac:dyDescent="0.25">
      <c r="A16" s="261" t="s">
        <v>1881</v>
      </c>
      <c r="B16" s="261" t="s">
        <v>1896</v>
      </c>
    </row>
    <row r="17" spans="1:2" x14ac:dyDescent="0.25">
      <c r="A17" s="261" t="s">
        <v>1881</v>
      </c>
      <c r="B17" s="261" t="s">
        <v>1897</v>
      </c>
    </row>
    <row r="18" spans="1:2" x14ac:dyDescent="0.25">
      <c r="A18" s="261" t="s">
        <v>1881</v>
      </c>
      <c r="B18" s="261" t="s">
        <v>1898</v>
      </c>
    </row>
    <row r="19" spans="1:2" x14ac:dyDescent="0.25">
      <c r="A19" s="261" t="s">
        <v>1881</v>
      </c>
      <c r="B19" s="261" t="s">
        <v>1899</v>
      </c>
    </row>
    <row r="20" spans="1:2" x14ac:dyDescent="0.25">
      <c r="A20" s="261" t="s">
        <v>1881</v>
      </c>
      <c r="B20" s="261" t="s">
        <v>1900</v>
      </c>
    </row>
    <row r="21" spans="1:2" x14ac:dyDescent="0.25">
      <c r="A21" s="261" t="s">
        <v>1901</v>
      </c>
      <c r="B21" s="261" t="s">
        <v>1902</v>
      </c>
    </row>
    <row r="22" spans="1:2" x14ac:dyDescent="0.25">
      <c r="A22" s="261" t="s">
        <v>1901</v>
      </c>
      <c r="B22" s="261" t="s">
        <v>1903</v>
      </c>
    </row>
    <row r="23" spans="1:2" x14ac:dyDescent="0.25">
      <c r="A23" s="261" t="s">
        <v>1901</v>
      </c>
      <c r="B23" s="261" t="s">
        <v>1904</v>
      </c>
    </row>
    <row r="24" spans="1:2" x14ac:dyDescent="0.25">
      <c r="A24" s="261" t="s">
        <v>1901</v>
      </c>
      <c r="B24" s="261" t="s">
        <v>1905</v>
      </c>
    </row>
    <row r="25" spans="1:2" x14ac:dyDescent="0.25">
      <c r="A25" s="261" t="s">
        <v>1901</v>
      </c>
      <c r="B25" s="261" t="s">
        <v>1906</v>
      </c>
    </row>
    <row r="26" spans="1:2" x14ac:dyDescent="0.25">
      <c r="A26" s="261" t="s">
        <v>1907</v>
      </c>
      <c r="B26" s="261" t="s">
        <v>1908</v>
      </c>
    </row>
    <row r="27" spans="1:2" x14ac:dyDescent="0.25">
      <c r="A27" s="261" t="s">
        <v>1907</v>
      </c>
      <c r="B27" s="261" t="s">
        <v>1909</v>
      </c>
    </row>
    <row r="28" spans="1:2" x14ac:dyDescent="0.25">
      <c r="A28" s="261" t="s">
        <v>1907</v>
      </c>
      <c r="B28" s="261" t="s">
        <v>1910</v>
      </c>
    </row>
    <row r="29" spans="1:2" x14ac:dyDescent="0.25">
      <c r="A29" s="261" t="s">
        <v>1911</v>
      </c>
      <c r="B29" s="261" t="s">
        <v>1912</v>
      </c>
    </row>
    <row r="30" spans="1:2" x14ac:dyDescent="0.25">
      <c r="A30" s="261" t="s">
        <v>1911</v>
      </c>
      <c r="B30" s="261" t="s">
        <v>1913</v>
      </c>
    </row>
    <row r="31" spans="1:2" x14ac:dyDescent="0.25">
      <c r="A31" s="261" t="s">
        <v>1911</v>
      </c>
      <c r="B31" s="261" t="s">
        <v>1914</v>
      </c>
    </row>
    <row r="32" spans="1:2" x14ac:dyDescent="0.25">
      <c r="A32" s="261" t="s">
        <v>1911</v>
      </c>
      <c r="B32" s="261" t="s">
        <v>1915</v>
      </c>
    </row>
    <row r="33" spans="1:2" x14ac:dyDescent="0.25">
      <c r="A33" s="261" t="s">
        <v>1911</v>
      </c>
      <c r="B33" s="261" t="s">
        <v>1916</v>
      </c>
    </row>
    <row r="34" spans="1:2" x14ac:dyDescent="0.25">
      <c r="A34" s="261" t="s">
        <v>1911</v>
      </c>
      <c r="B34" s="261" t="s">
        <v>1917</v>
      </c>
    </row>
    <row r="35" spans="1:2" x14ac:dyDescent="0.25">
      <c r="A35" s="261" t="s">
        <v>1911</v>
      </c>
      <c r="B35" s="261" t="s">
        <v>1918</v>
      </c>
    </row>
    <row r="36" spans="1:2" x14ac:dyDescent="0.25">
      <c r="A36" s="261" t="s">
        <v>1911</v>
      </c>
      <c r="B36" s="261" t="s">
        <v>1919</v>
      </c>
    </row>
    <row r="37" spans="1:2" x14ac:dyDescent="0.25">
      <c r="A37" s="261" t="s">
        <v>1911</v>
      </c>
      <c r="B37" s="261" t="s">
        <v>1920</v>
      </c>
    </row>
    <row r="38" spans="1:2" x14ac:dyDescent="0.25">
      <c r="A38" s="261" t="s">
        <v>1911</v>
      </c>
      <c r="B38" s="261" t="s">
        <v>1921</v>
      </c>
    </row>
    <row r="39" spans="1:2" x14ac:dyDescent="0.25">
      <c r="A39" s="261" t="s">
        <v>1922</v>
      </c>
      <c r="B39" s="261" t="s">
        <v>1923</v>
      </c>
    </row>
    <row r="40" spans="1:2" x14ac:dyDescent="0.25">
      <c r="A40" s="261" t="s">
        <v>1922</v>
      </c>
      <c r="B40" s="261" t="s">
        <v>1924</v>
      </c>
    </row>
    <row r="41" spans="1:2" x14ac:dyDescent="0.25">
      <c r="A41" s="261" t="s">
        <v>1922</v>
      </c>
      <c r="B41" s="261" t="s">
        <v>1925</v>
      </c>
    </row>
    <row r="42" spans="1:2" x14ac:dyDescent="0.25">
      <c r="A42" s="261" t="s">
        <v>1922</v>
      </c>
      <c r="B42" s="261" t="s">
        <v>1926</v>
      </c>
    </row>
    <row r="43" spans="1:2" x14ac:dyDescent="0.25">
      <c r="A43" s="261" t="s">
        <v>1922</v>
      </c>
      <c r="B43" s="261" t="s">
        <v>1927</v>
      </c>
    </row>
    <row r="44" spans="1:2" x14ac:dyDescent="0.25">
      <c r="A44" s="261" t="s">
        <v>1922</v>
      </c>
      <c r="B44" s="261" t="s">
        <v>1928</v>
      </c>
    </row>
    <row r="45" spans="1:2" x14ac:dyDescent="0.25">
      <c r="A45" s="261" t="s">
        <v>1922</v>
      </c>
      <c r="B45" s="261" t="s">
        <v>1929</v>
      </c>
    </row>
    <row r="46" spans="1:2" x14ac:dyDescent="0.25">
      <c r="A46" s="261" t="s">
        <v>1922</v>
      </c>
      <c r="B46" s="261" t="s">
        <v>1930</v>
      </c>
    </row>
    <row r="47" spans="1:2" x14ac:dyDescent="0.25">
      <c r="A47" s="261" t="s">
        <v>1922</v>
      </c>
      <c r="B47" s="261" t="s">
        <v>1931</v>
      </c>
    </row>
    <row r="48" spans="1:2" x14ac:dyDescent="0.25">
      <c r="A48" s="261" t="s">
        <v>1922</v>
      </c>
      <c r="B48" s="261" t="s">
        <v>1932</v>
      </c>
    </row>
    <row r="49" spans="1:2" x14ac:dyDescent="0.25">
      <c r="A49" s="261" t="s">
        <v>1922</v>
      </c>
      <c r="B49" s="261" t="s">
        <v>1933</v>
      </c>
    </row>
    <row r="50" spans="1:2" x14ac:dyDescent="0.25">
      <c r="A50" s="261" t="s">
        <v>1922</v>
      </c>
      <c r="B50" s="261" t="s">
        <v>1934</v>
      </c>
    </row>
    <row r="51" spans="1:2" x14ac:dyDescent="0.25">
      <c r="A51" s="261" t="s">
        <v>1922</v>
      </c>
      <c r="B51" s="261" t="s">
        <v>1935</v>
      </c>
    </row>
    <row r="52" spans="1:2" x14ac:dyDescent="0.25">
      <c r="A52" s="261" t="s">
        <v>1922</v>
      </c>
      <c r="B52" s="261" t="s">
        <v>1936</v>
      </c>
    </row>
    <row r="53" spans="1:2" x14ac:dyDescent="0.25">
      <c r="A53" s="261" t="s">
        <v>1922</v>
      </c>
      <c r="B53" s="261" t="s">
        <v>1937</v>
      </c>
    </row>
    <row r="54" spans="1:2" x14ac:dyDescent="0.25">
      <c r="A54" s="261" t="s">
        <v>1922</v>
      </c>
      <c r="B54" s="261" t="s">
        <v>1938</v>
      </c>
    </row>
    <row r="55" spans="1:2" x14ac:dyDescent="0.25">
      <c r="A55" s="261" t="s">
        <v>1922</v>
      </c>
      <c r="B55" s="261" t="s">
        <v>1939</v>
      </c>
    </row>
    <row r="56" spans="1:2" x14ac:dyDescent="0.25">
      <c r="A56" s="261" t="s">
        <v>1922</v>
      </c>
      <c r="B56" s="261" t="s">
        <v>1940</v>
      </c>
    </row>
    <row r="57" spans="1:2" x14ac:dyDescent="0.25">
      <c r="A57" s="261" t="s">
        <v>1922</v>
      </c>
      <c r="B57" s="261" t="s">
        <v>1941</v>
      </c>
    </row>
    <row r="58" spans="1:2" x14ac:dyDescent="0.25">
      <c r="A58" s="261" t="s">
        <v>1922</v>
      </c>
      <c r="B58" s="261" t="s">
        <v>1942</v>
      </c>
    </row>
    <row r="59" spans="1:2" x14ac:dyDescent="0.25">
      <c r="A59" s="261" t="s">
        <v>1922</v>
      </c>
      <c r="B59" s="261" t="s">
        <v>1943</v>
      </c>
    </row>
    <row r="60" spans="1:2" x14ac:dyDescent="0.25">
      <c r="A60" s="261" t="s">
        <v>1922</v>
      </c>
      <c r="B60" s="261" t="s">
        <v>1944</v>
      </c>
    </row>
    <row r="61" spans="1:2" x14ac:dyDescent="0.25">
      <c r="A61" s="261" t="s">
        <v>1922</v>
      </c>
      <c r="B61" s="261" t="s">
        <v>1945</v>
      </c>
    </row>
    <row r="62" spans="1:2" x14ac:dyDescent="0.25">
      <c r="A62" s="261" t="s">
        <v>1922</v>
      </c>
      <c r="B62" s="261" t="s">
        <v>1946</v>
      </c>
    </row>
    <row r="63" spans="1:2" x14ac:dyDescent="0.25">
      <c r="A63" s="261" t="s">
        <v>1922</v>
      </c>
      <c r="B63" s="261" t="s">
        <v>1947</v>
      </c>
    </row>
    <row r="64" spans="1:2" x14ac:dyDescent="0.25">
      <c r="A64" s="261" t="s">
        <v>1922</v>
      </c>
      <c r="B64" s="261" t="s">
        <v>1948</v>
      </c>
    </row>
    <row r="65" spans="1:2" x14ac:dyDescent="0.25">
      <c r="A65" s="261" t="s">
        <v>1922</v>
      </c>
      <c r="B65" s="261" t="s">
        <v>1949</v>
      </c>
    </row>
    <row r="66" spans="1:2" x14ac:dyDescent="0.25">
      <c r="A66" s="261" t="s">
        <v>1922</v>
      </c>
      <c r="B66" s="261" t="s">
        <v>1950</v>
      </c>
    </row>
    <row r="67" spans="1:2" x14ac:dyDescent="0.25">
      <c r="A67" s="261" t="s">
        <v>1922</v>
      </c>
      <c r="B67" s="261" t="s">
        <v>1951</v>
      </c>
    </row>
    <row r="68" spans="1:2" x14ac:dyDescent="0.25">
      <c r="A68" s="261" t="s">
        <v>1922</v>
      </c>
      <c r="B68" s="261" t="s">
        <v>1952</v>
      </c>
    </row>
    <row r="69" spans="1:2" x14ac:dyDescent="0.25">
      <c r="A69" s="261" t="s">
        <v>1922</v>
      </c>
      <c r="B69" s="261" t="s">
        <v>1953</v>
      </c>
    </row>
    <row r="70" spans="1:2" x14ac:dyDescent="0.25">
      <c r="A70" s="261" t="s">
        <v>1922</v>
      </c>
      <c r="B70" s="261" t="s">
        <v>1954</v>
      </c>
    </row>
    <row r="71" spans="1:2" x14ac:dyDescent="0.25">
      <c r="A71" s="261" t="s">
        <v>1922</v>
      </c>
      <c r="B71" s="261" t="s">
        <v>1955</v>
      </c>
    </row>
    <row r="72" spans="1:2" x14ac:dyDescent="0.25">
      <c r="A72" s="261" t="s">
        <v>1922</v>
      </c>
      <c r="B72" s="261" t="s">
        <v>1956</v>
      </c>
    </row>
    <row r="73" spans="1:2" x14ac:dyDescent="0.25">
      <c r="A73" s="261" t="s">
        <v>1922</v>
      </c>
      <c r="B73" s="261" t="s">
        <v>1957</v>
      </c>
    </row>
    <row r="74" spans="1:2" x14ac:dyDescent="0.25">
      <c r="A74" s="261" t="s">
        <v>1922</v>
      </c>
      <c r="B74" s="261" t="s">
        <v>1958</v>
      </c>
    </row>
    <row r="75" spans="1:2" x14ac:dyDescent="0.25">
      <c r="A75" s="261" t="s">
        <v>1922</v>
      </c>
      <c r="B75" s="261" t="s">
        <v>1959</v>
      </c>
    </row>
    <row r="76" spans="1:2" x14ac:dyDescent="0.25">
      <c r="A76" s="261" t="s">
        <v>1922</v>
      </c>
      <c r="B76" s="261" t="s">
        <v>1960</v>
      </c>
    </row>
    <row r="77" spans="1:2" x14ac:dyDescent="0.25">
      <c r="A77" s="261" t="s">
        <v>1922</v>
      </c>
      <c r="B77" s="261" t="s">
        <v>1961</v>
      </c>
    </row>
    <row r="78" spans="1:2" x14ac:dyDescent="0.25">
      <c r="A78" s="261" t="s">
        <v>1922</v>
      </c>
      <c r="B78" s="261" t="s">
        <v>1962</v>
      </c>
    </row>
    <row r="79" spans="1:2" x14ac:dyDescent="0.25">
      <c r="A79" s="261" t="s">
        <v>1922</v>
      </c>
      <c r="B79" s="261" t="s">
        <v>1963</v>
      </c>
    </row>
    <row r="80" spans="1:2" x14ac:dyDescent="0.25">
      <c r="A80" s="261" t="s">
        <v>1922</v>
      </c>
      <c r="B80" s="261" t="s">
        <v>1964</v>
      </c>
    </row>
    <row r="81" spans="1:2" x14ac:dyDescent="0.25">
      <c r="A81" s="261" t="s">
        <v>1922</v>
      </c>
      <c r="B81" s="261" t="s">
        <v>1965</v>
      </c>
    </row>
    <row r="82" spans="1:2" x14ac:dyDescent="0.25">
      <c r="A82" s="261" t="s">
        <v>1922</v>
      </c>
      <c r="B82" s="261" t="s">
        <v>1966</v>
      </c>
    </row>
    <row r="83" spans="1:2" x14ac:dyDescent="0.25">
      <c r="A83" s="261" t="s">
        <v>1922</v>
      </c>
      <c r="B83" s="261" t="s">
        <v>1967</v>
      </c>
    </row>
    <row r="84" spans="1:2" x14ac:dyDescent="0.25">
      <c r="A84" s="261" t="s">
        <v>1922</v>
      </c>
      <c r="B84" s="261" t="s">
        <v>1968</v>
      </c>
    </row>
    <row r="85" spans="1:2" x14ac:dyDescent="0.25">
      <c r="A85" s="261" t="s">
        <v>1922</v>
      </c>
      <c r="B85" s="261" t="s">
        <v>1969</v>
      </c>
    </row>
    <row r="86" spans="1:2" x14ac:dyDescent="0.25">
      <c r="A86" s="261" t="s">
        <v>1922</v>
      </c>
      <c r="B86" s="261" t="s">
        <v>1970</v>
      </c>
    </row>
    <row r="87" spans="1:2" x14ac:dyDescent="0.25">
      <c r="A87" s="261" t="s">
        <v>1922</v>
      </c>
      <c r="B87" s="261" t="s">
        <v>1971</v>
      </c>
    </row>
    <row r="88" spans="1:2" x14ac:dyDescent="0.25">
      <c r="A88" s="261" t="s">
        <v>1922</v>
      </c>
      <c r="B88" s="261" t="s">
        <v>1972</v>
      </c>
    </row>
    <row r="89" spans="1:2" x14ac:dyDescent="0.25">
      <c r="A89" s="261" t="s">
        <v>1922</v>
      </c>
      <c r="B89" s="261" t="s">
        <v>1973</v>
      </c>
    </row>
    <row r="90" spans="1:2" x14ac:dyDescent="0.25">
      <c r="A90" s="261" t="s">
        <v>1922</v>
      </c>
      <c r="B90" s="261" t="s">
        <v>1974</v>
      </c>
    </row>
    <row r="91" spans="1:2" x14ac:dyDescent="0.25">
      <c r="A91" s="261" t="s">
        <v>1922</v>
      </c>
      <c r="B91" s="261" t="s">
        <v>1975</v>
      </c>
    </row>
    <row r="92" spans="1:2" x14ac:dyDescent="0.25">
      <c r="A92" s="261" t="s">
        <v>1922</v>
      </c>
      <c r="B92" s="261" t="s">
        <v>1976</v>
      </c>
    </row>
    <row r="93" spans="1:2" x14ac:dyDescent="0.25">
      <c r="A93" s="261" t="s">
        <v>1922</v>
      </c>
      <c r="B93" s="261" t="s">
        <v>1977</v>
      </c>
    </row>
    <row r="94" spans="1:2" x14ac:dyDescent="0.25">
      <c r="A94" s="261" t="s">
        <v>1922</v>
      </c>
      <c r="B94" s="261" t="s">
        <v>1978</v>
      </c>
    </row>
    <row r="95" spans="1:2" x14ac:dyDescent="0.25">
      <c r="A95" s="261" t="s">
        <v>1922</v>
      </c>
      <c r="B95" s="261" t="s">
        <v>1979</v>
      </c>
    </row>
    <row r="96" spans="1:2" x14ac:dyDescent="0.25">
      <c r="A96" s="261" t="s">
        <v>1922</v>
      </c>
      <c r="B96" s="261" t="s">
        <v>1980</v>
      </c>
    </row>
    <row r="97" spans="1:2" x14ac:dyDescent="0.25">
      <c r="A97" s="261" t="s">
        <v>1922</v>
      </c>
      <c r="B97" s="261" t="s">
        <v>1981</v>
      </c>
    </row>
    <row r="98" spans="1:2" x14ac:dyDescent="0.25">
      <c r="A98" s="261" t="s">
        <v>1922</v>
      </c>
      <c r="B98" s="261" t="s">
        <v>1982</v>
      </c>
    </row>
    <row r="99" spans="1:2" x14ac:dyDescent="0.25">
      <c r="A99" s="261" t="s">
        <v>1922</v>
      </c>
      <c r="B99" s="261" t="s">
        <v>1983</v>
      </c>
    </row>
    <row r="100" spans="1:2" x14ac:dyDescent="0.25">
      <c r="A100" s="261" t="s">
        <v>1922</v>
      </c>
      <c r="B100" s="261" t="s">
        <v>1984</v>
      </c>
    </row>
    <row r="101" spans="1:2" x14ac:dyDescent="0.25">
      <c r="A101" s="261" t="s">
        <v>1922</v>
      </c>
      <c r="B101" s="261" t="s">
        <v>1985</v>
      </c>
    </row>
    <row r="102" spans="1:2" x14ac:dyDescent="0.25">
      <c r="A102" s="261" t="s">
        <v>1922</v>
      </c>
      <c r="B102" s="261" t="s">
        <v>1986</v>
      </c>
    </row>
    <row r="103" spans="1:2" x14ac:dyDescent="0.25">
      <c r="A103" s="261" t="s">
        <v>1922</v>
      </c>
      <c r="B103" s="261" t="s">
        <v>1987</v>
      </c>
    </row>
    <row r="104" spans="1:2" x14ac:dyDescent="0.25">
      <c r="A104" s="261" t="s">
        <v>1922</v>
      </c>
      <c r="B104" s="261" t="s">
        <v>1988</v>
      </c>
    </row>
    <row r="105" spans="1:2" x14ac:dyDescent="0.25">
      <c r="A105" s="261" t="s">
        <v>1922</v>
      </c>
      <c r="B105" s="261" t="s">
        <v>1989</v>
      </c>
    </row>
    <row r="106" spans="1:2" x14ac:dyDescent="0.25">
      <c r="A106" s="261" t="s">
        <v>1922</v>
      </c>
      <c r="B106" s="261" t="s">
        <v>1990</v>
      </c>
    </row>
    <row r="107" spans="1:2" x14ac:dyDescent="0.25">
      <c r="A107" s="261" t="s">
        <v>1922</v>
      </c>
      <c r="B107" s="261" t="s">
        <v>1991</v>
      </c>
    </row>
    <row r="108" spans="1:2" x14ac:dyDescent="0.25">
      <c r="A108" s="261" t="s">
        <v>1922</v>
      </c>
      <c r="B108" s="261" t="s">
        <v>1992</v>
      </c>
    </row>
    <row r="109" spans="1:2" x14ac:dyDescent="0.25">
      <c r="A109" s="261" t="s">
        <v>1922</v>
      </c>
      <c r="B109" s="261" t="s">
        <v>1993</v>
      </c>
    </row>
    <row r="110" spans="1:2" x14ac:dyDescent="0.25">
      <c r="A110" s="261" t="s">
        <v>1922</v>
      </c>
      <c r="B110" s="261" t="s">
        <v>1994</v>
      </c>
    </row>
    <row r="111" spans="1:2" x14ac:dyDescent="0.25">
      <c r="A111" s="261" t="s">
        <v>1922</v>
      </c>
      <c r="B111" s="261" t="s">
        <v>1995</v>
      </c>
    </row>
    <row r="112" spans="1:2" x14ac:dyDescent="0.25">
      <c r="A112" s="261" t="s">
        <v>1922</v>
      </c>
      <c r="B112" s="261" t="s">
        <v>1996</v>
      </c>
    </row>
    <row r="113" spans="1:2" x14ac:dyDescent="0.25">
      <c r="A113" s="261" t="s">
        <v>1922</v>
      </c>
      <c r="B113" s="261" t="s">
        <v>1997</v>
      </c>
    </row>
    <row r="114" spans="1:2" x14ac:dyDescent="0.25">
      <c r="A114" s="261" t="s">
        <v>1922</v>
      </c>
      <c r="B114" s="261" t="s">
        <v>1998</v>
      </c>
    </row>
    <row r="115" spans="1:2" x14ac:dyDescent="0.25">
      <c r="A115" s="261" t="s">
        <v>1922</v>
      </c>
      <c r="B115" s="261" t="s">
        <v>1999</v>
      </c>
    </row>
    <row r="116" spans="1:2" x14ac:dyDescent="0.25">
      <c r="A116" s="261" t="s">
        <v>1922</v>
      </c>
      <c r="B116" s="261" t="s">
        <v>2000</v>
      </c>
    </row>
    <row r="117" spans="1:2" x14ac:dyDescent="0.25">
      <c r="A117" s="261" t="s">
        <v>1922</v>
      </c>
      <c r="B117" s="261" t="s">
        <v>2001</v>
      </c>
    </row>
    <row r="118" spans="1:2" x14ac:dyDescent="0.25">
      <c r="A118" s="261" t="s">
        <v>1922</v>
      </c>
      <c r="B118" s="261" t="s">
        <v>2002</v>
      </c>
    </row>
    <row r="119" spans="1:2" x14ac:dyDescent="0.25">
      <c r="A119" s="261" t="s">
        <v>1922</v>
      </c>
      <c r="B119" s="261" t="s">
        <v>2003</v>
      </c>
    </row>
    <row r="120" spans="1:2" x14ac:dyDescent="0.25">
      <c r="A120" s="261" t="s">
        <v>1922</v>
      </c>
      <c r="B120" s="261" t="s">
        <v>2004</v>
      </c>
    </row>
    <row r="121" spans="1:2" x14ac:dyDescent="0.25">
      <c r="A121" s="261" t="s">
        <v>1922</v>
      </c>
      <c r="B121" s="261" t="s">
        <v>2005</v>
      </c>
    </row>
    <row r="122" spans="1:2" x14ac:dyDescent="0.25">
      <c r="A122" s="261" t="s">
        <v>1922</v>
      </c>
      <c r="B122" s="261" t="s">
        <v>2006</v>
      </c>
    </row>
    <row r="123" spans="1:2" x14ac:dyDescent="0.25">
      <c r="A123" s="261" t="s">
        <v>1922</v>
      </c>
      <c r="B123" s="261" t="s">
        <v>2007</v>
      </c>
    </row>
    <row r="124" spans="1:2" x14ac:dyDescent="0.25">
      <c r="A124" s="261" t="s">
        <v>1922</v>
      </c>
      <c r="B124" s="261" t="s">
        <v>2008</v>
      </c>
    </row>
    <row r="125" spans="1:2" x14ac:dyDescent="0.25">
      <c r="A125" s="261" t="s">
        <v>2009</v>
      </c>
      <c r="B125" s="261" t="s">
        <v>2010</v>
      </c>
    </row>
    <row r="126" spans="1:2" x14ac:dyDescent="0.25">
      <c r="A126" s="261" t="s">
        <v>2009</v>
      </c>
      <c r="B126" s="261" t="s">
        <v>2011</v>
      </c>
    </row>
    <row r="127" spans="1:2" x14ac:dyDescent="0.25">
      <c r="A127" s="261" t="s">
        <v>2009</v>
      </c>
      <c r="B127" s="261" t="s">
        <v>2012</v>
      </c>
    </row>
    <row r="128" spans="1:2" x14ac:dyDescent="0.25">
      <c r="A128" s="261" t="s">
        <v>2009</v>
      </c>
      <c r="B128" s="261" t="s">
        <v>2013</v>
      </c>
    </row>
    <row r="129" spans="1:2" x14ac:dyDescent="0.25">
      <c r="A129" s="261" t="s">
        <v>2009</v>
      </c>
      <c r="B129" s="261" t="s">
        <v>2014</v>
      </c>
    </row>
    <row r="130" spans="1:2" x14ac:dyDescent="0.25">
      <c r="A130" s="261" t="s">
        <v>2009</v>
      </c>
      <c r="B130" s="261" t="s">
        <v>2015</v>
      </c>
    </row>
    <row r="131" spans="1:2" x14ac:dyDescent="0.25">
      <c r="A131" s="261" t="s">
        <v>2009</v>
      </c>
      <c r="B131" s="261" t="s">
        <v>2016</v>
      </c>
    </row>
    <row r="132" spans="1:2" x14ac:dyDescent="0.25">
      <c r="A132" s="261" t="s">
        <v>2009</v>
      </c>
      <c r="B132" s="261" t="s">
        <v>2017</v>
      </c>
    </row>
    <row r="133" spans="1:2" x14ac:dyDescent="0.25">
      <c r="A133" s="261" t="s">
        <v>2009</v>
      </c>
      <c r="B133" s="261" t="s">
        <v>2018</v>
      </c>
    </row>
    <row r="134" spans="1:2" x14ac:dyDescent="0.25">
      <c r="A134" s="261" t="s">
        <v>2009</v>
      </c>
      <c r="B134" s="261" t="s">
        <v>2019</v>
      </c>
    </row>
    <row r="135" spans="1:2" x14ac:dyDescent="0.25">
      <c r="A135" s="261" t="s">
        <v>2009</v>
      </c>
      <c r="B135" s="261" t="s">
        <v>2020</v>
      </c>
    </row>
    <row r="136" spans="1:2" x14ac:dyDescent="0.25">
      <c r="A136" s="261" t="s">
        <v>2009</v>
      </c>
      <c r="B136" s="261" t="s">
        <v>2021</v>
      </c>
    </row>
    <row r="137" spans="1:2" x14ac:dyDescent="0.25">
      <c r="A137" s="261" t="s">
        <v>2009</v>
      </c>
      <c r="B137" s="261" t="s">
        <v>2022</v>
      </c>
    </row>
    <row r="138" spans="1:2" x14ac:dyDescent="0.25">
      <c r="A138" s="261" t="s">
        <v>2009</v>
      </c>
      <c r="B138" s="261" t="s">
        <v>2023</v>
      </c>
    </row>
    <row r="139" spans="1:2" x14ac:dyDescent="0.25">
      <c r="A139" s="261" t="s">
        <v>2009</v>
      </c>
      <c r="B139" s="261" t="s">
        <v>2024</v>
      </c>
    </row>
    <row r="140" spans="1:2" x14ac:dyDescent="0.25">
      <c r="A140" s="261" t="s">
        <v>2009</v>
      </c>
      <c r="B140" s="261" t="s">
        <v>2025</v>
      </c>
    </row>
    <row r="141" spans="1:2" x14ac:dyDescent="0.25">
      <c r="A141" s="261" t="s">
        <v>2009</v>
      </c>
      <c r="B141" s="261" t="s">
        <v>2026</v>
      </c>
    </row>
    <row r="142" spans="1:2" x14ac:dyDescent="0.25">
      <c r="A142" s="261" t="s">
        <v>2009</v>
      </c>
      <c r="B142" s="261" t="s">
        <v>2027</v>
      </c>
    </row>
    <row r="143" spans="1:2" x14ac:dyDescent="0.25">
      <c r="A143" s="261" t="s">
        <v>2009</v>
      </c>
      <c r="B143" s="261" t="s">
        <v>2028</v>
      </c>
    </row>
    <row r="144" spans="1:2" x14ac:dyDescent="0.25">
      <c r="A144" s="261" t="s">
        <v>2029</v>
      </c>
      <c r="B144" s="261" t="s">
        <v>2030</v>
      </c>
    </row>
    <row r="145" spans="1:2" x14ac:dyDescent="0.25">
      <c r="A145" s="261" t="s">
        <v>2029</v>
      </c>
      <c r="B145" s="261" t="s">
        <v>2031</v>
      </c>
    </row>
    <row r="146" spans="1:2" x14ac:dyDescent="0.25">
      <c r="A146" s="261" t="s">
        <v>2029</v>
      </c>
      <c r="B146" s="261" t="s">
        <v>2032</v>
      </c>
    </row>
    <row r="147" spans="1:2" x14ac:dyDescent="0.25">
      <c r="A147" s="261" t="s">
        <v>2029</v>
      </c>
      <c r="B147" s="261" t="s">
        <v>2033</v>
      </c>
    </row>
    <row r="148" spans="1:2" x14ac:dyDescent="0.25">
      <c r="A148" s="261" t="s">
        <v>2029</v>
      </c>
      <c r="B148" s="261" t="s">
        <v>2034</v>
      </c>
    </row>
    <row r="149" spans="1:2" x14ac:dyDescent="0.25">
      <c r="A149" s="261" t="s">
        <v>2029</v>
      </c>
      <c r="B149" s="261" t="s">
        <v>2035</v>
      </c>
    </row>
    <row r="150" spans="1:2" x14ac:dyDescent="0.25">
      <c r="A150" s="261" t="s">
        <v>2029</v>
      </c>
      <c r="B150" s="261" t="s">
        <v>2036</v>
      </c>
    </row>
    <row r="151" spans="1:2" x14ac:dyDescent="0.25">
      <c r="A151" s="261" t="s">
        <v>2029</v>
      </c>
      <c r="B151" s="261" t="s">
        <v>2037</v>
      </c>
    </row>
    <row r="152" spans="1:2" x14ac:dyDescent="0.25">
      <c r="A152" s="261" t="s">
        <v>2029</v>
      </c>
      <c r="B152" s="261" t="s">
        <v>2038</v>
      </c>
    </row>
    <row r="153" spans="1:2" x14ac:dyDescent="0.25">
      <c r="A153" s="261" t="s">
        <v>2029</v>
      </c>
      <c r="B153" s="261" t="s">
        <v>2039</v>
      </c>
    </row>
    <row r="154" spans="1:2" x14ac:dyDescent="0.25">
      <c r="A154" s="261" t="s">
        <v>2029</v>
      </c>
      <c r="B154" s="261" t="s">
        <v>2040</v>
      </c>
    </row>
    <row r="155" spans="1:2" x14ac:dyDescent="0.25">
      <c r="A155" s="261" t="s">
        <v>2029</v>
      </c>
      <c r="B155" s="261" t="s">
        <v>2041</v>
      </c>
    </row>
    <row r="156" spans="1:2" x14ac:dyDescent="0.25">
      <c r="A156" s="261" t="s">
        <v>2029</v>
      </c>
      <c r="B156" s="261" t="s">
        <v>2042</v>
      </c>
    </row>
    <row r="157" spans="1:2" x14ac:dyDescent="0.25">
      <c r="A157" s="261" t="s">
        <v>2029</v>
      </c>
      <c r="B157" s="261" t="s">
        <v>2043</v>
      </c>
    </row>
    <row r="158" spans="1:2" x14ac:dyDescent="0.25">
      <c r="A158" s="261" t="s">
        <v>2029</v>
      </c>
      <c r="B158" s="261" t="s">
        <v>2044</v>
      </c>
    </row>
    <row r="159" spans="1:2" x14ac:dyDescent="0.25">
      <c r="A159" s="261" t="s">
        <v>2029</v>
      </c>
      <c r="B159" s="261" t="s">
        <v>2045</v>
      </c>
    </row>
    <row r="160" spans="1:2" x14ac:dyDescent="0.25">
      <c r="A160" s="261" t="s">
        <v>2029</v>
      </c>
      <c r="B160" s="261" t="s">
        <v>2046</v>
      </c>
    </row>
    <row r="161" spans="1:2" x14ac:dyDescent="0.25">
      <c r="A161" s="261" t="s">
        <v>2029</v>
      </c>
      <c r="B161" s="261" t="s">
        <v>2047</v>
      </c>
    </row>
    <row r="162" spans="1:2" x14ac:dyDescent="0.25">
      <c r="A162" s="261" t="s">
        <v>2029</v>
      </c>
      <c r="B162" s="261" t="s">
        <v>2048</v>
      </c>
    </row>
    <row r="163" spans="1:2" x14ac:dyDescent="0.25">
      <c r="A163" s="261" t="s">
        <v>2029</v>
      </c>
      <c r="B163" s="261" t="s">
        <v>2049</v>
      </c>
    </row>
    <row r="164" spans="1:2" x14ac:dyDescent="0.25">
      <c r="A164" s="261" t="s">
        <v>2029</v>
      </c>
      <c r="B164" s="261" t="s">
        <v>2050</v>
      </c>
    </row>
    <row r="165" spans="1:2" x14ac:dyDescent="0.25">
      <c r="A165" s="261" t="s">
        <v>2029</v>
      </c>
      <c r="B165" s="261" t="s">
        <v>2051</v>
      </c>
    </row>
    <row r="166" spans="1:2" x14ac:dyDescent="0.25">
      <c r="A166" s="261" t="s">
        <v>2029</v>
      </c>
      <c r="B166" s="261" t="s">
        <v>2052</v>
      </c>
    </row>
    <row r="167" spans="1:2" x14ac:dyDescent="0.25">
      <c r="A167" s="261" t="s">
        <v>2029</v>
      </c>
      <c r="B167" s="261" t="s">
        <v>2053</v>
      </c>
    </row>
    <row r="168" spans="1:2" x14ac:dyDescent="0.25">
      <c r="A168" s="261" t="s">
        <v>2029</v>
      </c>
      <c r="B168" s="261" t="s">
        <v>2054</v>
      </c>
    </row>
    <row r="169" spans="1:2" x14ac:dyDescent="0.25">
      <c r="A169" s="261" t="s">
        <v>2029</v>
      </c>
      <c r="B169" s="261" t="s">
        <v>2055</v>
      </c>
    </row>
    <row r="170" spans="1:2" x14ac:dyDescent="0.25">
      <c r="A170" s="261" t="s">
        <v>2029</v>
      </c>
      <c r="B170" s="261" t="s">
        <v>2056</v>
      </c>
    </row>
    <row r="171" spans="1:2" x14ac:dyDescent="0.25">
      <c r="A171" s="261" t="s">
        <v>2057</v>
      </c>
      <c r="B171" s="261" t="s">
        <v>2058</v>
      </c>
    </row>
    <row r="172" spans="1:2" x14ac:dyDescent="0.25">
      <c r="A172" s="261" t="s">
        <v>2057</v>
      </c>
      <c r="B172" s="261" t="s">
        <v>2059</v>
      </c>
    </row>
    <row r="173" spans="1:2" x14ac:dyDescent="0.25">
      <c r="A173" s="261" t="s">
        <v>2057</v>
      </c>
      <c r="B173" s="261" t="s">
        <v>2060</v>
      </c>
    </row>
    <row r="174" spans="1:2" x14ac:dyDescent="0.25">
      <c r="A174" s="261" t="s">
        <v>2057</v>
      </c>
      <c r="B174" s="261" t="s">
        <v>2061</v>
      </c>
    </row>
    <row r="175" spans="1:2" x14ac:dyDescent="0.25">
      <c r="A175" s="261" t="s">
        <v>2057</v>
      </c>
      <c r="B175" s="261" t="s">
        <v>2062</v>
      </c>
    </row>
    <row r="176" spans="1:2" x14ac:dyDescent="0.25">
      <c r="A176" s="261" t="s">
        <v>2057</v>
      </c>
      <c r="B176" s="261" t="s">
        <v>2063</v>
      </c>
    </row>
    <row r="177" spans="1:2" x14ac:dyDescent="0.25">
      <c r="A177" s="261" t="s">
        <v>2057</v>
      </c>
      <c r="B177" s="261" t="s">
        <v>2064</v>
      </c>
    </row>
    <row r="178" spans="1:2" x14ac:dyDescent="0.25">
      <c r="A178" s="261" t="s">
        <v>2057</v>
      </c>
      <c r="B178" s="261" t="s">
        <v>2065</v>
      </c>
    </row>
    <row r="179" spans="1:2" x14ac:dyDescent="0.25">
      <c r="A179" s="261" t="s">
        <v>2057</v>
      </c>
      <c r="B179" s="261" t="s">
        <v>2066</v>
      </c>
    </row>
    <row r="180" spans="1:2" x14ac:dyDescent="0.25">
      <c r="A180" s="261" t="s">
        <v>2057</v>
      </c>
      <c r="B180" s="261" t="s">
        <v>2067</v>
      </c>
    </row>
    <row r="181" spans="1:2" x14ac:dyDescent="0.25">
      <c r="A181" s="261" t="s">
        <v>2057</v>
      </c>
      <c r="B181" s="261" t="s">
        <v>2068</v>
      </c>
    </row>
    <row r="182" spans="1:2" x14ac:dyDescent="0.25">
      <c r="A182" s="261" t="s">
        <v>2057</v>
      </c>
      <c r="B182" s="261" t="s">
        <v>2069</v>
      </c>
    </row>
    <row r="183" spans="1:2" x14ac:dyDescent="0.25">
      <c r="A183" s="261" t="s">
        <v>2057</v>
      </c>
      <c r="B183" s="261" t="s">
        <v>2070</v>
      </c>
    </row>
    <row r="184" spans="1:2" x14ac:dyDescent="0.25">
      <c r="A184" s="261" t="s">
        <v>2057</v>
      </c>
      <c r="B184" s="261" t="s">
        <v>2071</v>
      </c>
    </row>
    <row r="185" spans="1:2" x14ac:dyDescent="0.25">
      <c r="A185" s="261" t="s">
        <v>2057</v>
      </c>
      <c r="B185" s="261" t="s">
        <v>2072</v>
      </c>
    </row>
    <row r="186" spans="1:2" x14ac:dyDescent="0.25">
      <c r="A186" s="261" t="s">
        <v>2057</v>
      </c>
      <c r="B186" s="261" t="s">
        <v>2073</v>
      </c>
    </row>
    <row r="187" spans="1:2" x14ac:dyDescent="0.25">
      <c r="A187" s="261" t="s">
        <v>2057</v>
      </c>
      <c r="B187" s="261" t="s">
        <v>2074</v>
      </c>
    </row>
    <row r="188" spans="1:2" x14ac:dyDescent="0.25">
      <c r="A188" s="261" t="s">
        <v>2057</v>
      </c>
      <c r="B188" s="261" t="s">
        <v>2075</v>
      </c>
    </row>
    <row r="189" spans="1:2" x14ac:dyDescent="0.25">
      <c r="A189" s="261" t="s">
        <v>2057</v>
      </c>
      <c r="B189" s="261" t="s">
        <v>2076</v>
      </c>
    </row>
    <row r="190" spans="1:2" x14ac:dyDescent="0.25">
      <c r="A190" s="261" t="s">
        <v>2057</v>
      </c>
      <c r="B190" s="261" t="s">
        <v>2077</v>
      </c>
    </row>
    <row r="191" spans="1:2" x14ac:dyDescent="0.25">
      <c r="A191" s="261" t="s">
        <v>2057</v>
      </c>
      <c r="B191" s="261" t="s">
        <v>2078</v>
      </c>
    </row>
    <row r="192" spans="1:2" x14ac:dyDescent="0.25">
      <c r="A192" s="261" t="s">
        <v>2057</v>
      </c>
      <c r="B192" s="261" t="s">
        <v>2079</v>
      </c>
    </row>
    <row r="193" spans="1:2" x14ac:dyDescent="0.25">
      <c r="A193" s="261" t="s">
        <v>2057</v>
      </c>
      <c r="B193" s="261" t="s">
        <v>2080</v>
      </c>
    </row>
    <row r="194" spans="1:2" x14ac:dyDescent="0.25">
      <c r="A194" s="261" t="s">
        <v>2057</v>
      </c>
      <c r="B194" s="261" t="s">
        <v>2081</v>
      </c>
    </row>
    <row r="195" spans="1:2" x14ac:dyDescent="0.25">
      <c r="A195" s="261" t="s">
        <v>2057</v>
      </c>
      <c r="B195" s="261" t="s">
        <v>2082</v>
      </c>
    </row>
    <row r="196" spans="1:2" x14ac:dyDescent="0.25">
      <c r="A196" s="261" t="s">
        <v>2057</v>
      </c>
      <c r="B196" s="261" t="s">
        <v>2083</v>
      </c>
    </row>
    <row r="197" spans="1:2" x14ac:dyDescent="0.25">
      <c r="A197" s="261" t="s">
        <v>2057</v>
      </c>
      <c r="B197" s="261" t="s">
        <v>2084</v>
      </c>
    </row>
    <row r="198" spans="1:2" x14ac:dyDescent="0.25">
      <c r="A198" s="261" t="s">
        <v>2057</v>
      </c>
      <c r="B198" s="261" t="s">
        <v>2085</v>
      </c>
    </row>
    <row r="199" spans="1:2" x14ac:dyDescent="0.25">
      <c r="A199" s="261" t="s">
        <v>2057</v>
      </c>
      <c r="B199" s="261" t="s">
        <v>2086</v>
      </c>
    </row>
    <row r="200" spans="1:2" x14ac:dyDescent="0.25">
      <c r="A200" s="261" t="s">
        <v>2087</v>
      </c>
      <c r="B200" s="261" t="s">
        <v>2088</v>
      </c>
    </row>
    <row r="201" spans="1:2" x14ac:dyDescent="0.25">
      <c r="A201" s="261" t="s">
        <v>2087</v>
      </c>
      <c r="B201" s="261" t="s">
        <v>2089</v>
      </c>
    </row>
    <row r="202" spans="1:2" x14ac:dyDescent="0.25">
      <c r="A202" s="261" t="s">
        <v>2087</v>
      </c>
      <c r="B202" s="261" t="s">
        <v>2090</v>
      </c>
    </row>
    <row r="203" spans="1:2" x14ac:dyDescent="0.25">
      <c r="A203" s="261" t="s">
        <v>2087</v>
      </c>
      <c r="B203" s="261" t="s">
        <v>2091</v>
      </c>
    </row>
    <row r="204" spans="1:2" x14ac:dyDescent="0.25">
      <c r="A204" s="261" t="s">
        <v>2087</v>
      </c>
      <c r="B204" s="261" t="s">
        <v>2092</v>
      </c>
    </row>
    <row r="205" spans="1:2" x14ac:dyDescent="0.25">
      <c r="A205" s="261" t="s">
        <v>2087</v>
      </c>
      <c r="B205" s="261" t="s">
        <v>2093</v>
      </c>
    </row>
    <row r="206" spans="1:2" x14ac:dyDescent="0.25">
      <c r="A206" s="261" t="s">
        <v>2087</v>
      </c>
      <c r="B206" s="261" t="s">
        <v>2094</v>
      </c>
    </row>
    <row r="207" spans="1:2" x14ac:dyDescent="0.25">
      <c r="A207" s="261" t="s">
        <v>2087</v>
      </c>
      <c r="B207" s="261" t="s">
        <v>2095</v>
      </c>
    </row>
    <row r="208" spans="1:2" x14ac:dyDescent="0.25">
      <c r="A208" s="261" t="s">
        <v>2087</v>
      </c>
      <c r="B208" s="261" t="s">
        <v>2096</v>
      </c>
    </row>
    <row r="209" spans="1:2" x14ac:dyDescent="0.25">
      <c r="A209" s="261" t="s">
        <v>2087</v>
      </c>
      <c r="B209" s="261" t="s">
        <v>2097</v>
      </c>
    </row>
    <row r="210" spans="1:2" x14ac:dyDescent="0.25">
      <c r="A210" s="261" t="s">
        <v>2087</v>
      </c>
      <c r="B210" s="261" t="s">
        <v>2098</v>
      </c>
    </row>
    <row r="211" spans="1:2" x14ac:dyDescent="0.25">
      <c r="A211" s="261" t="s">
        <v>2087</v>
      </c>
      <c r="B211" s="261" t="s">
        <v>2099</v>
      </c>
    </row>
    <row r="212" spans="1:2" x14ac:dyDescent="0.25">
      <c r="A212" s="261" t="s">
        <v>2100</v>
      </c>
      <c r="B212" s="261" t="s">
        <v>2101</v>
      </c>
    </row>
    <row r="213" spans="1:2" x14ac:dyDescent="0.25">
      <c r="A213" s="261" t="s">
        <v>2100</v>
      </c>
      <c r="B213" s="261" t="s">
        <v>2102</v>
      </c>
    </row>
    <row r="214" spans="1:2" x14ac:dyDescent="0.25">
      <c r="A214" s="261" t="s">
        <v>2100</v>
      </c>
      <c r="B214" s="261" t="s">
        <v>2103</v>
      </c>
    </row>
    <row r="215" spans="1:2" x14ac:dyDescent="0.25">
      <c r="A215" s="261" t="s">
        <v>2100</v>
      </c>
      <c r="B215" s="261" t="s">
        <v>2104</v>
      </c>
    </row>
    <row r="216" spans="1:2" x14ac:dyDescent="0.25">
      <c r="A216" s="261" t="s">
        <v>2100</v>
      </c>
      <c r="B216" s="261" t="s">
        <v>2105</v>
      </c>
    </row>
    <row r="217" spans="1:2" x14ac:dyDescent="0.25">
      <c r="A217" s="261" t="s">
        <v>2100</v>
      </c>
      <c r="B217" s="261" t="s">
        <v>2106</v>
      </c>
    </row>
    <row r="218" spans="1:2" x14ac:dyDescent="0.25">
      <c r="A218" s="261" t="s">
        <v>2100</v>
      </c>
      <c r="B218" s="261" t="s">
        <v>2107</v>
      </c>
    </row>
    <row r="219" spans="1:2" x14ac:dyDescent="0.25">
      <c r="A219" s="261" t="s">
        <v>2100</v>
      </c>
      <c r="B219" s="261" t="s">
        <v>2108</v>
      </c>
    </row>
    <row r="220" spans="1:2" x14ac:dyDescent="0.25">
      <c r="A220" s="261" t="s">
        <v>2100</v>
      </c>
      <c r="B220" s="261" t="s">
        <v>2109</v>
      </c>
    </row>
    <row r="221" spans="1:2" x14ac:dyDescent="0.25">
      <c r="A221" s="261" t="s">
        <v>2100</v>
      </c>
      <c r="B221" s="261" t="s">
        <v>2110</v>
      </c>
    </row>
    <row r="222" spans="1:2" x14ac:dyDescent="0.25">
      <c r="A222" s="261" t="s">
        <v>2100</v>
      </c>
      <c r="B222" s="261" t="s">
        <v>2111</v>
      </c>
    </row>
    <row r="223" spans="1:2" x14ac:dyDescent="0.25">
      <c r="A223" s="261" t="s">
        <v>2112</v>
      </c>
      <c r="B223" s="261" t="s">
        <v>2113</v>
      </c>
    </row>
    <row r="224" spans="1:2" x14ac:dyDescent="0.25">
      <c r="A224" s="261" t="s">
        <v>2112</v>
      </c>
      <c r="B224" s="261" t="s">
        <v>2114</v>
      </c>
    </row>
    <row r="225" spans="1:2" x14ac:dyDescent="0.25">
      <c r="A225" s="261" t="s">
        <v>2112</v>
      </c>
      <c r="B225" s="261" t="s">
        <v>2115</v>
      </c>
    </row>
    <row r="226" spans="1:2" x14ac:dyDescent="0.25">
      <c r="A226" s="261" t="s">
        <v>2112</v>
      </c>
      <c r="B226" s="261" t="s">
        <v>2116</v>
      </c>
    </row>
    <row r="227" spans="1:2" x14ac:dyDescent="0.25">
      <c r="A227" s="261" t="s">
        <v>2112</v>
      </c>
      <c r="B227" s="261" t="s">
        <v>2117</v>
      </c>
    </row>
    <row r="228" spans="1:2" x14ac:dyDescent="0.25">
      <c r="A228" s="261" t="s">
        <v>2112</v>
      </c>
      <c r="B228" s="261" t="s">
        <v>2118</v>
      </c>
    </row>
    <row r="229" spans="1:2" x14ac:dyDescent="0.25">
      <c r="A229" s="261" t="s">
        <v>2112</v>
      </c>
      <c r="B229" s="261" t="s">
        <v>2119</v>
      </c>
    </row>
    <row r="230" spans="1:2" x14ac:dyDescent="0.25">
      <c r="A230" s="261" t="s">
        <v>2112</v>
      </c>
      <c r="B230" s="261" t="s">
        <v>2120</v>
      </c>
    </row>
    <row r="231" spans="1:2" x14ac:dyDescent="0.25">
      <c r="A231" s="261" t="s">
        <v>2121</v>
      </c>
      <c r="B231" s="261" t="s">
        <v>2122</v>
      </c>
    </row>
    <row r="232" spans="1:2" x14ac:dyDescent="0.25">
      <c r="A232" s="261" t="s">
        <v>2121</v>
      </c>
      <c r="B232" s="261" t="s">
        <v>2123</v>
      </c>
    </row>
    <row r="233" spans="1:2" x14ac:dyDescent="0.25">
      <c r="A233" s="261" t="s">
        <v>2121</v>
      </c>
      <c r="B233" s="261" t="s">
        <v>2124</v>
      </c>
    </row>
    <row r="234" spans="1:2" x14ac:dyDescent="0.25">
      <c r="A234" s="261" t="s">
        <v>2121</v>
      </c>
      <c r="B234" s="261" t="s">
        <v>2125</v>
      </c>
    </row>
    <row r="235" spans="1:2" x14ac:dyDescent="0.25">
      <c r="A235" s="261" t="s">
        <v>2121</v>
      </c>
      <c r="B235" s="261" t="s">
        <v>2126</v>
      </c>
    </row>
    <row r="236" spans="1:2" x14ac:dyDescent="0.25">
      <c r="A236" s="261" t="s">
        <v>2121</v>
      </c>
      <c r="B236" s="261" t="s">
        <v>2127</v>
      </c>
    </row>
    <row r="237" spans="1:2" x14ac:dyDescent="0.25">
      <c r="A237" s="261" t="s">
        <v>2121</v>
      </c>
      <c r="B237" s="261" t="s">
        <v>2128</v>
      </c>
    </row>
    <row r="238" spans="1:2" x14ac:dyDescent="0.25">
      <c r="A238" s="261" t="s">
        <v>2121</v>
      </c>
      <c r="B238" s="261" t="s">
        <v>2129</v>
      </c>
    </row>
    <row r="239" spans="1:2" x14ac:dyDescent="0.25">
      <c r="A239" s="261" t="s">
        <v>2121</v>
      </c>
      <c r="B239" s="261" t="s">
        <v>2130</v>
      </c>
    </row>
    <row r="240" spans="1:2" x14ac:dyDescent="0.25">
      <c r="A240" s="261" t="s">
        <v>2131</v>
      </c>
      <c r="B240" s="261" t="s">
        <v>2132</v>
      </c>
    </row>
    <row r="241" spans="1:2" x14ac:dyDescent="0.25">
      <c r="A241" s="261" t="s">
        <v>2133</v>
      </c>
      <c r="B241" s="261" t="s">
        <v>2134</v>
      </c>
    </row>
    <row r="242" spans="1:2" x14ac:dyDescent="0.25">
      <c r="A242" s="261" t="s">
        <v>2133</v>
      </c>
      <c r="B242" s="261" t="s">
        <v>2135</v>
      </c>
    </row>
    <row r="243" spans="1:2" x14ac:dyDescent="0.25">
      <c r="A243" s="261" t="s">
        <v>2133</v>
      </c>
      <c r="B243" s="261" t="s">
        <v>2136</v>
      </c>
    </row>
    <row r="244" spans="1:2" x14ac:dyDescent="0.25">
      <c r="A244" s="261" t="s">
        <v>2133</v>
      </c>
      <c r="B244" s="261" t="s">
        <v>2137</v>
      </c>
    </row>
    <row r="245" spans="1:2" x14ac:dyDescent="0.25">
      <c r="A245" s="261" t="s">
        <v>2133</v>
      </c>
      <c r="B245" s="261" t="s">
        <v>2138</v>
      </c>
    </row>
    <row r="246" spans="1:2" x14ac:dyDescent="0.25">
      <c r="A246" s="261" t="s">
        <v>2133</v>
      </c>
      <c r="B246" s="261" t="s">
        <v>2139</v>
      </c>
    </row>
    <row r="247" spans="1:2" x14ac:dyDescent="0.25">
      <c r="A247" s="261" t="s">
        <v>2133</v>
      </c>
      <c r="B247" s="261" t="s">
        <v>2140</v>
      </c>
    </row>
    <row r="248" spans="1:2" x14ac:dyDescent="0.25">
      <c r="A248" s="261" t="s">
        <v>2133</v>
      </c>
      <c r="B248" s="261" t="s">
        <v>2141</v>
      </c>
    </row>
    <row r="249" spans="1:2" x14ac:dyDescent="0.25">
      <c r="A249" s="261" t="s">
        <v>2133</v>
      </c>
      <c r="B249" s="261" t="s">
        <v>2142</v>
      </c>
    </row>
    <row r="250" spans="1:2" x14ac:dyDescent="0.25">
      <c r="A250" s="261" t="s">
        <v>2133</v>
      </c>
      <c r="B250" s="261" t="s">
        <v>2143</v>
      </c>
    </row>
    <row r="251" spans="1:2" x14ac:dyDescent="0.25">
      <c r="A251" s="261" t="s">
        <v>2133</v>
      </c>
      <c r="B251" s="261" t="s">
        <v>2144</v>
      </c>
    </row>
    <row r="252" spans="1:2" x14ac:dyDescent="0.25">
      <c r="A252" s="261" t="s">
        <v>2145</v>
      </c>
      <c r="B252" s="261" t="s">
        <v>2146</v>
      </c>
    </row>
    <row r="253" spans="1:2" x14ac:dyDescent="0.25">
      <c r="A253" s="261" t="s">
        <v>2145</v>
      </c>
      <c r="B253" s="261" t="s">
        <v>2147</v>
      </c>
    </row>
    <row r="254" spans="1:2" x14ac:dyDescent="0.25">
      <c r="A254" s="261" t="s">
        <v>2145</v>
      </c>
      <c r="B254" s="261" t="s">
        <v>2148</v>
      </c>
    </row>
    <row r="255" spans="1:2" x14ac:dyDescent="0.25">
      <c r="A255" s="261" t="s">
        <v>2145</v>
      </c>
      <c r="B255" s="261" t="s">
        <v>2149</v>
      </c>
    </row>
    <row r="256" spans="1:2" x14ac:dyDescent="0.25">
      <c r="A256" s="261" t="s">
        <v>2145</v>
      </c>
      <c r="B256" s="261" t="s">
        <v>2150</v>
      </c>
    </row>
    <row r="257" spans="1:2" x14ac:dyDescent="0.25">
      <c r="A257" s="261" t="s">
        <v>2145</v>
      </c>
      <c r="B257" s="261" t="s">
        <v>2151</v>
      </c>
    </row>
    <row r="258" spans="1:2" x14ac:dyDescent="0.25">
      <c r="A258" s="261" t="s">
        <v>2145</v>
      </c>
      <c r="B258" s="261" t="s">
        <v>2152</v>
      </c>
    </row>
    <row r="259" spans="1:2" x14ac:dyDescent="0.25">
      <c r="A259" s="261" t="s">
        <v>2153</v>
      </c>
      <c r="B259" s="261" t="s">
        <v>2154</v>
      </c>
    </row>
    <row r="260" spans="1:2" x14ac:dyDescent="0.25">
      <c r="A260" s="261" t="s">
        <v>2153</v>
      </c>
      <c r="B260" s="261" t="s">
        <v>2155</v>
      </c>
    </row>
    <row r="261" spans="1:2" x14ac:dyDescent="0.25">
      <c r="A261" s="261" t="s">
        <v>2153</v>
      </c>
      <c r="B261" s="261" t="s">
        <v>2156</v>
      </c>
    </row>
    <row r="262" spans="1:2" x14ac:dyDescent="0.25">
      <c r="A262" s="261" t="s">
        <v>2153</v>
      </c>
      <c r="B262" s="261" t="s">
        <v>2157</v>
      </c>
    </row>
    <row r="263" spans="1:2" x14ac:dyDescent="0.25">
      <c r="A263" s="261" t="s">
        <v>2153</v>
      </c>
      <c r="B263" s="261" t="s">
        <v>2158</v>
      </c>
    </row>
    <row r="264" spans="1:2" x14ac:dyDescent="0.25">
      <c r="A264" s="261" t="s">
        <v>2153</v>
      </c>
      <c r="B264" s="261" t="s">
        <v>2159</v>
      </c>
    </row>
    <row r="265" spans="1:2" x14ac:dyDescent="0.25">
      <c r="A265" s="261" t="s">
        <v>2153</v>
      </c>
      <c r="B265" s="261" t="s">
        <v>2160</v>
      </c>
    </row>
    <row r="266" spans="1:2" x14ac:dyDescent="0.25">
      <c r="A266" s="261" t="s">
        <v>2153</v>
      </c>
      <c r="B266" s="261" t="s">
        <v>2161</v>
      </c>
    </row>
    <row r="267" spans="1:2" x14ac:dyDescent="0.25">
      <c r="A267" s="261" t="s">
        <v>2153</v>
      </c>
      <c r="B267" s="261" t="s">
        <v>2162</v>
      </c>
    </row>
    <row r="268" spans="1:2" x14ac:dyDescent="0.25">
      <c r="A268" s="261" t="s">
        <v>2153</v>
      </c>
      <c r="B268" s="261" t="s">
        <v>2163</v>
      </c>
    </row>
    <row r="269" spans="1:2" x14ac:dyDescent="0.25">
      <c r="A269" s="261" t="s">
        <v>2153</v>
      </c>
      <c r="B269" s="261" t="s">
        <v>2164</v>
      </c>
    </row>
    <row r="270" spans="1:2" x14ac:dyDescent="0.25">
      <c r="A270" s="261" t="s">
        <v>2153</v>
      </c>
      <c r="B270" s="261" t="s">
        <v>2165</v>
      </c>
    </row>
    <row r="271" spans="1:2" x14ac:dyDescent="0.25">
      <c r="A271" s="261" t="s">
        <v>2153</v>
      </c>
      <c r="B271" s="261" t="s">
        <v>2166</v>
      </c>
    </row>
    <row r="272" spans="1:2" x14ac:dyDescent="0.25">
      <c r="A272" s="261" t="s">
        <v>2153</v>
      </c>
      <c r="B272" s="261" t="s">
        <v>2167</v>
      </c>
    </row>
    <row r="273" spans="1:2" x14ac:dyDescent="0.25">
      <c r="A273" s="261" t="s">
        <v>2153</v>
      </c>
      <c r="B273" s="261" t="s">
        <v>2168</v>
      </c>
    </row>
    <row r="274" spans="1:2" x14ac:dyDescent="0.25">
      <c r="A274" s="261" t="s">
        <v>2153</v>
      </c>
      <c r="B274" s="261" t="s">
        <v>2169</v>
      </c>
    </row>
    <row r="275" spans="1:2" x14ac:dyDescent="0.25">
      <c r="A275" s="261" t="s">
        <v>2153</v>
      </c>
      <c r="B275" s="261" t="s">
        <v>2170</v>
      </c>
    </row>
    <row r="276" spans="1:2" x14ac:dyDescent="0.25">
      <c r="A276" s="261" t="s">
        <v>2153</v>
      </c>
      <c r="B276" s="261" t="s">
        <v>2171</v>
      </c>
    </row>
    <row r="277" spans="1:2" x14ac:dyDescent="0.25">
      <c r="A277" s="261" t="s">
        <v>2172</v>
      </c>
      <c r="B277" s="261" t="s">
        <v>2173</v>
      </c>
    </row>
    <row r="278" spans="1:2" x14ac:dyDescent="0.25">
      <c r="A278" s="261" t="s">
        <v>2172</v>
      </c>
      <c r="B278" s="261" t="s">
        <v>2174</v>
      </c>
    </row>
    <row r="279" spans="1:2" x14ac:dyDescent="0.25">
      <c r="A279" s="261" t="s">
        <v>2172</v>
      </c>
      <c r="B279" s="261" t="s">
        <v>2175</v>
      </c>
    </row>
    <row r="280" spans="1:2" x14ac:dyDescent="0.25">
      <c r="A280" s="261" t="s">
        <v>2172</v>
      </c>
      <c r="B280" s="261" t="s">
        <v>2176</v>
      </c>
    </row>
    <row r="281" spans="1:2" x14ac:dyDescent="0.25">
      <c r="A281" s="261" t="s">
        <v>2172</v>
      </c>
      <c r="B281" s="261" t="s">
        <v>2177</v>
      </c>
    </row>
    <row r="282" spans="1:2" x14ac:dyDescent="0.25">
      <c r="A282" s="261" t="s">
        <v>2172</v>
      </c>
      <c r="B282" s="261" t="s">
        <v>2178</v>
      </c>
    </row>
    <row r="283" spans="1:2" x14ac:dyDescent="0.25">
      <c r="A283" s="261" t="s">
        <v>2172</v>
      </c>
      <c r="B283" s="261" t="s">
        <v>2179</v>
      </c>
    </row>
    <row r="284" spans="1:2" x14ac:dyDescent="0.25">
      <c r="A284" s="261" t="s">
        <v>2172</v>
      </c>
      <c r="B284" s="261" t="s">
        <v>2180</v>
      </c>
    </row>
    <row r="285" spans="1:2" x14ac:dyDescent="0.25">
      <c r="A285" s="261" t="s">
        <v>2172</v>
      </c>
      <c r="B285" s="261" t="s">
        <v>2181</v>
      </c>
    </row>
    <row r="286" spans="1:2" x14ac:dyDescent="0.25">
      <c r="A286" s="261" t="s">
        <v>2182</v>
      </c>
      <c r="B286" s="261" t="s">
        <v>2183</v>
      </c>
    </row>
    <row r="287" spans="1:2" x14ac:dyDescent="0.25">
      <c r="A287" s="261" t="s">
        <v>2182</v>
      </c>
      <c r="B287" s="261" t="s">
        <v>2184</v>
      </c>
    </row>
    <row r="288" spans="1:2" x14ac:dyDescent="0.25">
      <c r="A288" s="261" t="s">
        <v>2182</v>
      </c>
      <c r="B288" s="261" t="s">
        <v>2185</v>
      </c>
    </row>
    <row r="289" spans="1:2" x14ac:dyDescent="0.25">
      <c r="A289" s="261" t="s">
        <v>2182</v>
      </c>
      <c r="B289" s="261" t="s">
        <v>2186</v>
      </c>
    </row>
    <row r="290" spans="1:2" x14ac:dyDescent="0.25">
      <c r="A290" s="261" t="s">
        <v>2182</v>
      </c>
      <c r="B290" s="261" t="s">
        <v>2187</v>
      </c>
    </row>
    <row r="291" spans="1:2" x14ac:dyDescent="0.25">
      <c r="A291" s="261" t="s">
        <v>2182</v>
      </c>
      <c r="B291" s="261" t="s">
        <v>2188</v>
      </c>
    </row>
    <row r="292" spans="1:2" x14ac:dyDescent="0.25">
      <c r="A292" s="261" t="s">
        <v>2189</v>
      </c>
      <c r="B292" s="261" t="s">
        <v>2190</v>
      </c>
    </row>
    <row r="293" spans="1:2" x14ac:dyDescent="0.25">
      <c r="A293" s="261" t="s">
        <v>2189</v>
      </c>
      <c r="B293" s="261" t="s">
        <v>2191</v>
      </c>
    </row>
    <row r="294" spans="1:2" x14ac:dyDescent="0.25">
      <c r="A294" s="261" t="s">
        <v>2189</v>
      </c>
      <c r="B294" s="261" t="s">
        <v>2192</v>
      </c>
    </row>
    <row r="295" spans="1:2" x14ac:dyDescent="0.25">
      <c r="A295" s="261" t="s">
        <v>2189</v>
      </c>
      <c r="B295" s="261" t="s">
        <v>2193</v>
      </c>
    </row>
    <row r="296" spans="1:2" x14ac:dyDescent="0.25">
      <c r="A296" s="261" t="s">
        <v>2189</v>
      </c>
      <c r="B296" s="261" t="s">
        <v>2194</v>
      </c>
    </row>
    <row r="297" spans="1:2" x14ac:dyDescent="0.25">
      <c r="A297" s="261" t="s">
        <v>2189</v>
      </c>
      <c r="B297" s="261" t="s">
        <v>2195</v>
      </c>
    </row>
    <row r="298" spans="1:2" x14ac:dyDescent="0.25">
      <c r="A298" s="261" t="s">
        <v>2189</v>
      </c>
      <c r="B298" s="261" t="s">
        <v>2196</v>
      </c>
    </row>
    <row r="299" spans="1:2" x14ac:dyDescent="0.25">
      <c r="A299" s="261" t="s">
        <v>2189</v>
      </c>
      <c r="B299" s="261" t="s">
        <v>2197</v>
      </c>
    </row>
    <row r="300" spans="1:2" x14ac:dyDescent="0.25">
      <c r="A300" s="261" t="s">
        <v>2189</v>
      </c>
      <c r="B300" s="261" t="s">
        <v>2198</v>
      </c>
    </row>
    <row r="301" spans="1:2" x14ac:dyDescent="0.25">
      <c r="A301" s="261" t="s">
        <v>2189</v>
      </c>
      <c r="B301" s="261" t="s">
        <v>2199</v>
      </c>
    </row>
    <row r="302" spans="1:2" x14ac:dyDescent="0.25">
      <c r="A302" s="261" t="s">
        <v>2189</v>
      </c>
      <c r="B302" s="261" t="s">
        <v>2200</v>
      </c>
    </row>
    <row r="303" spans="1:2" x14ac:dyDescent="0.25">
      <c r="A303" s="261" t="s">
        <v>2189</v>
      </c>
      <c r="B303" s="261" t="s">
        <v>2201</v>
      </c>
    </row>
    <row r="304" spans="1:2" x14ac:dyDescent="0.25">
      <c r="A304" s="261" t="s">
        <v>2189</v>
      </c>
      <c r="B304" s="261" t="s">
        <v>2202</v>
      </c>
    </row>
    <row r="305" spans="1:2" x14ac:dyDescent="0.25">
      <c r="A305" s="261" t="s">
        <v>2189</v>
      </c>
      <c r="B305" s="261" t="s">
        <v>2203</v>
      </c>
    </row>
    <row r="306" spans="1:2" x14ac:dyDescent="0.25">
      <c r="A306" s="261" t="s">
        <v>2204</v>
      </c>
      <c r="B306" s="261" t="s">
        <v>2205</v>
      </c>
    </row>
    <row r="307" spans="1:2" x14ac:dyDescent="0.25">
      <c r="A307" s="261" t="s">
        <v>2204</v>
      </c>
      <c r="B307" s="261" t="s">
        <v>2206</v>
      </c>
    </row>
    <row r="308" spans="1:2" x14ac:dyDescent="0.25">
      <c r="A308" s="261" t="s">
        <v>2204</v>
      </c>
      <c r="B308" s="261" t="s">
        <v>2207</v>
      </c>
    </row>
    <row r="309" spans="1:2" x14ac:dyDescent="0.25">
      <c r="A309" s="261" t="s">
        <v>2204</v>
      </c>
      <c r="B309" s="261" t="s">
        <v>2208</v>
      </c>
    </row>
    <row r="310" spans="1:2" x14ac:dyDescent="0.25">
      <c r="A310" s="261" t="s">
        <v>2204</v>
      </c>
      <c r="B310" s="261" t="s">
        <v>2209</v>
      </c>
    </row>
    <row r="311" spans="1:2" x14ac:dyDescent="0.25">
      <c r="A311" s="261" t="s">
        <v>2204</v>
      </c>
      <c r="B311" s="261" t="s">
        <v>2210</v>
      </c>
    </row>
    <row r="312" spans="1:2" x14ac:dyDescent="0.25">
      <c r="A312" s="261" t="s">
        <v>2204</v>
      </c>
      <c r="B312" s="261" t="s">
        <v>2211</v>
      </c>
    </row>
    <row r="313" spans="1:2" x14ac:dyDescent="0.25">
      <c r="A313" s="261" t="s">
        <v>2204</v>
      </c>
      <c r="B313" s="261" t="s">
        <v>2212</v>
      </c>
    </row>
    <row r="314" spans="1:2" x14ac:dyDescent="0.25">
      <c r="A314" s="262" t="s">
        <v>2213</v>
      </c>
      <c r="B314" s="262" t="s">
        <v>2214</v>
      </c>
    </row>
    <row r="315" spans="1:2" x14ac:dyDescent="0.25">
      <c r="A315" s="262" t="s">
        <v>2213</v>
      </c>
      <c r="B315" s="262" t="s">
        <v>2215</v>
      </c>
    </row>
    <row r="316" spans="1:2" x14ac:dyDescent="0.25">
      <c r="A316" s="262" t="s">
        <v>2213</v>
      </c>
      <c r="B316" s="262" t="s">
        <v>2216</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9">
    <tabColor rgb="FF00B050"/>
  </sheetPr>
  <dimension ref="A1:XFD163"/>
  <sheetViews>
    <sheetView showGridLines="0" zoomScale="50" zoomScaleNormal="50" workbookViewId="0">
      <pane ySplit="2" topLeftCell="A21" activePane="bottomLeft" state="frozen"/>
      <selection activeCell="Y3" sqref="Y3:Y4"/>
      <selection pane="bottomLeft" activeCell="I39" sqref="I39"/>
    </sheetView>
  </sheetViews>
  <sheetFormatPr defaultColWidth="9.140625" defaultRowHeight="12.75" x14ac:dyDescent="0.2"/>
  <cols>
    <col min="1" max="1" width="2.7109375" style="71" customWidth="1"/>
    <col min="2" max="2" width="22.140625" style="61" customWidth="1"/>
    <col min="3" max="3" width="22.7109375" style="61" customWidth="1"/>
    <col min="4" max="4" width="17.85546875" style="61" customWidth="1"/>
    <col min="5" max="5" width="21" style="61" customWidth="1"/>
    <col min="6" max="7" width="32.140625" style="61" customWidth="1"/>
    <col min="8" max="8" width="30.28515625" style="61" customWidth="1"/>
    <col min="9" max="9" width="29.28515625" style="61" customWidth="1"/>
    <col min="10" max="10" width="16" style="61" bestFit="1" customWidth="1"/>
    <col min="11" max="11" width="16.7109375" style="61" customWidth="1"/>
    <col min="12" max="12" width="15.28515625" style="61" customWidth="1"/>
    <col min="13" max="16384" width="9.140625" style="61"/>
  </cols>
  <sheetData>
    <row r="1" spans="1:16384" s="56" customFormat="1" ht="20.25" x14ac:dyDescent="0.3">
      <c r="A1" s="53" t="s">
        <v>1682</v>
      </c>
      <c r="B1" s="54"/>
      <c r="C1" s="54"/>
      <c r="D1" s="54"/>
      <c r="E1" s="54"/>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c r="BC1" s="55"/>
      <c r="BD1" s="55"/>
      <c r="BE1" s="55"/>
      <c r="BF1" s="55"/>
      <c r="BG1" s="55"/>
      <c r="BH1" s="55"/>
      <c r="BI1" s="55"/>
      <c r="BJ1" s="55"/>
      <c r="BK1" s="55"/>
      <c r="BL1" s="55"/>
      <c r="BM1" s="55"/>
      <c r="BN1" s="55"/>
      <c r="BO1" s="55"/>
      <c r="BP1" s="55"/>
      <c r="BQ1" s="55"/>
      <c r="BR1" s="55"/>
      <c r="BS1" s="55"/>
      <c r="BT1" s="55"/>
      <c r="BU1" s="55"/>
      <c r="BV1" s="55"/>
      <c r="BW1" s="55"/>
      <c r="BX1" s="55"/>
      <c r="BY1" s="55"/>
      <c r="BZ1" s="55"/>
      <c r="CA1" s="55"/>
      <c r="CB1" s="55"/>
      <c r="CC1" s="55"/>
      <c r="CD1" s="55"/>
      <c r="CE1" s="55"/>
      <c r="CF1" s="55"/>
      <c r="CG1" s="55"/>
      <c r="CH1" s="55"/>
      <c r="CI1" s="55"/>
      <c r="CJ1" s="55"/>
      <c r="CK1" s="55"/>
      <c r="CL1" s="55"/>
      <c r="CM1" s="55"/>
      <c r="CN1" s="55"/>
      <c r="CO1" s="55"/>
      <c r="CP1" s="55"/>
      <c r="CQ1" s="55"/>
      <c r="CR1" s="55"/>
      <c r="CS1" s="55"/>
      <c r="CT1" s="55"/>
      <c r="CU1" s="55"/>
      <c r="CV1" s="55"/>
      <c r="CW1" s="55"/>
      <c r="CX1" s="55"/>
      <c r="CY1" s="55"/>
      <c r="CZ1" s="55"/>
      <c r="DA1" s="55"/>
      <c r="DB1" s="55"/>
      <c r="DC1" s="55"/>
      <c r="DD1" s="55"/>
      <c r="DE1" s="55"/>
      <c r="DF1" s="55"/>
      <c r="DG1" s="55"/>
      <c r="DH1" s="55"/>
      <c r="DI1" s="55"/>
      <c r="DJ1" s="55"/>
      <c r="DK1" s="55"/>
      <c r="DL1" s="55"/>
      <c r="DM1" s="55"/>
      <c r="DN1" s="55"/>
      <c r="DO1" s="55"/>
      <c r="DP1" s="55"/>
      <c r="DQ1" s="55"/>
      <c r="DR1" s="55"/>
      <c r="DS1" s="55"/>
      <c r="DT1" s="55"/>
      <c r="DU1" s="55"/>
      <c r="DV1" s="55"/>
      <c r="DW1" s="55"/>
      <c r="DX1" s="55"/>
      <c r="DY1" s="55"/>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5"/>
      <c r="FF1" s="55"/>
      <c r="FG1" s="55"/>
      <c r="FH1" s="55"/>
      <c r="FI1" s="55"/>
      <c r="FJ1" s="55"/>
      <c r="FK1" s="55"/>
      <c r="FL1" s="55"/>
      <c r="FM1" s="55"/>
      <c r="FN1" s="55"/>
      <c r="FO1" s="55"/>
      <c r="FP1" s="55"/>
      <c r="FQ1" s="55"/>
      <c r="FR1" s="55"/>
      <c r="FS1" s="55"/>
      <c r="FT1" s="55"/>
      <c r="FU1" s="55"/>
      <c r="FV1" s="55"/>
      <c r="FW1" s="55"/>
      <c r="FX1" s="55"/>
      <c r="FY1" s="55"/>
      <c r="FZ1" s="55"/>
      <c r="GA1" s="55"/>
      <c r="GB1" s="55"/>
      <c r="GC1" s="55"/>
      <c r="GD1" s="55"/>
      <c r="GE1" s="55"/>
      <c r="GF1" s="55"/>
      <c r="GG1" s="55"/>
      <c r="GH1" s="55"/>
      <c r="GI1" s="55"/>
      <c r="GJ1" s="55"/>
      <c r="GK1" s="55"/>
      <c r="GL1" s="55"/>
      <c r="GM1" s="55"/>
      <c r="GN1" s="55"/>
      <c r="GO1" s="55"/>
      <c r="GP1" s="55"/>
      <c r="GQ1" s="55"/>
      <c r="GR1" s="55"/>
      <c r="GS1" s="55"/>
      <c r="GT1" s="55"/>
      <c r="GU1" s="55"/>
      <c r="GV1" s="55"/>
      <c r="GW1" s="55"/>
      <c r="GX1" s="55"/>
      <c r="GY1" s="55"/>
      <c r="GZ1" s="55"/>
      <c r="HA1" s="55"/>
      <c r="HB1" s="55"/>
      <c r="HC1" s="55"/>
      <c r="HD1" s="55"/>
      <c r="HE1" s="55"/>
      <c r="HF1" s="55"/>
      <c r="HG1" s="55"/>
      <c r="HH1" s="55"/>
      <c r="HI1" s="55"/>
      <c r="HJ1" s="55"/>
      <c r="HK1" s="55"/>
      <c r="HL1" s="55"/>
      <c r="HM1" s="55"/>
      <c r="HN1" s="55"/>
      <c r="HO1" s="55"/>
      <c r="HP1" s="55"/>
      <c r="HQ1" s="55"/>
      <c r="HR1" s="55"/>
      <c r="HS1" s="55"/>
      <c r="HT1" s="55"/>
      <c r="HU1" s="55"/>
      <c r="HV1" s="55"/>
      <c r="HW1" s="55"/>
      <c r="HX1" s="55"/>
      <c r="HY1" s="55"/>
      <c r="HZ1" s="55"/>
      <c r="IA1" s="55"/>
      <c r="IB1" s="55"/>
      <c r="IC1" s="55"/>
      <c r="ID1" s="55"/>
      <c r="IE1" s="55"/>
      <c r="IF1" s="55"/>
      <c r="IG1" s="55"/>
      <c r="IH1" s="55"/>
      <c r="II1" s="55"/>
      <c r="IJ1" s="55"/>
      <c r="IK1" s="55"/>
      <c r="IL1" s="55"/>
      <c r="IM1" s="55"/>
      <c r="IN1" s="55"/>
      <c r="IO1" s="55"/>
      <c r="IP1" s="55"/>
      <c r="IQ1" s="55"/>
      <c r="IR1" s="55"/>
      <c r="IS1" s="55"/>
      <c r="IT1" s="55"/>
      <c r="IU1" s="55"/>
      <c r="IV1" s="55"/>
      <c r="IW1" s="55"/>
      <c r="IX1" s="55"/>
      <c r="IY1" s="55"/>
      <c r="IZ1" s="55"/>
      <c r="JA1" s="55"/>
      <c r="JB1" s="55"/>
      <c r="JC1" s="55"/>
      <c r="JD1" s="55"/>
      <c r="JE1" s="55"/>
      <c r="JF1" s="55"/>
      <c r="JG1" s="55"/>
      <c r="JH1" s="55"/>
      <c r="JI1" s="55"/>
      <c r="JJ1" s="55"/>
      <c r="JK1" s="55"/>
      <c r="JL1" s="55"/>
      <c r="JM1" s="55"/>
      <c r="JN1" s="55"/>
      <c r="JO1" s="55"/>
      <c r="JP1" s="55"/>
      <c r="JQ1" s="55"/>
      <c r="JR1" s="55"/>
      <c r="JS1" s="55"/>
      <c r="JT1" s="55"/>
      <c r="JU1" s="55"/>
      <c r="JV1" s="55"/>
      <c r="JW1" s="55"/>
      <c r="JX1" s="55"/>
      <c r="JY1" s="55"/>
      <c r="JZ1" s="55"/>
      <c r="KA1" s="55"/>
      <c r="KB1" s="55"/>
      <c r="KC1" s="55"/>
      <c r="KD1" s="55"/>
      <c r="KE1" s="55"/>
      <c r="KF1" s="55"/>
      <c r="KG1" s="55"/>
      <c r="KH1" s="55"/>
      <c r="KI1" s="55"/>
      <c r="KJ1" s="55"/>
      <c r="KK1" s="55"/>
      <c r="KL1" s="55"/>
      <c r="KM1" s="55"/>
      <c r="KN1" s="55"/>
      <c r="KO1" s="55"/>
      <c r="KP1" s="55"/>
      <c r="KQ1" s="55"/>
      <c r="KR1" s="55"/>
      <c r="KS1" s="55"/>
      <c r="KT1" s="55"/>
      <c r="KU1" s="55"/>
      <c r="KV1" s="55"/>
      <c r="KW1" s="55"/>
      <c r="KX1" s="55"/>
      <c r="KY1" s="55"/>
      <c r="KZ1" s="55"/>
      <c r="LA1" s="55"/>
      <c r="LB1" s="55"/>
      <c r="LC1" s="55"/>
      <c r="LD1" s="55"/>
      <c r="LE1" s="55"/>
      <c r="LF1" s="55"/>
      <c r="LG1" s="55"/>
      <c r="LH1" s="55"/>
      <c r="LI1" s="55"/>
      <c r="LJ1" s="55"/>
      <c r="LK1" s="55"/>
      <c r="LL1" s="55"/>
      <c r="LM1" s="55"/>
      <c r="LN1" s="55"/>
      <c r="LO1" s="55"/>
      <c r="LP1" s="55"/>
      <c r="LQ1" s="55"/>
      <c r="LR1" s="55"/>
      <c r="LS1" s="55"/>
      <c r="LT1" s="55"/>
      <c r="LU1" s="55"/>
      <c r="LV1" s="55"/>
      <c r="LW1" s="55"/>
      <c r="LX1" s="55"/>
      <c r="LY1" s="55"/>
      <c r="LZ1" s="55"/>
      <c r="MA1" s="55"/>
      <c r="MB1" s="55"/>
      <c r="MC1" s="55"/>
      <c r="MD1" s="55"/>
      <c r="ME1" s="55"/>
      <c r="MF1" s="55"/>
      <c r="MG1" s="55"/>
      <c r="MH1" s="55"/>
      <c r="MI1" s="55"/>
      <c r="MJ1" s="55"/>
      <c r="MK1" s="55"/>
      <c r="ML1" s="55"/>
      <c r="MM1" s="55"/>
      <c r="MN1" s="55"/>
      <c r="MO1" s="55"/>
      <c r="MP1" s="55"/>
      <c r="MQ1" s="55"/>
      <c r="MR1" s="55"/>
      <c r="MS1" s="55"/>
      <c r="MT1" s="55"/>
      <c r="MU1" s="55"/>
      <c r="MV1" s="55"/>
      <c r="MW1" s="55"/>
      <c r="MX1" s="55"/>
      <c r="MY1" s="55"/>
      <c r="MZ1" s="55"/>
      <c r="NA1" s="55"/>
      <c r="NB1" s="55"/>
      <c r="NC1" s="55"/>
      <c r="ND1" s="55"/>
      <c r="NE1" s="55"/>
      <c r="NF1" s="55"/>
      <c r="NG1" s="55"/>
      <c r="NH1" s="55"/>
      <c r="NI1" s="55"/>
      <c r="NJ1" s="55"/>
      <c r="NK1" s="55"/>
      <c r="NL1" s="55"/>
      <c r="NM1" s="55"/>
      <c r="NN1" s="55"/>
      <c r="NO1" s="55"/>
      <c r="NP1" s="55"/>
      <c r="NQ1" s="55"/>
      <c r="NR1" s="55"/>
      <c r="NS1" s="55"/>
      <c r="NT1" s="55"/>
      <c r="NU1" s="55"/>
      <c r="NV1" s="55"/>
      <c r="NW1" s="55"/>
      <c r="NX1" s="55"/>
      <c r="NY1" s="55"/>
      <c r="NZ1" s="55"/>
      <c r="OA1" s="55"/>
      <c r="OB1" s="55"/>
      <c r="OC1" s="55"/>
      <c r="OD1" s="55"/>
      <c r="OE1" s="55"/>
      <c r="OF1" s="55"/>
      <c r="OG1" s="55"/>
      <c r="OH1" s="55"/>
      <c r="OI1" s="55"/>
      <c r="OJ1" s="55"/>
      <c r="OK1" s="55"/>
      <c r="OL1" s="55"/>
      <c r="OM1" s="55"/>
      <c r="ON1" s="55"/>
      <c r="OO1" s="55"/>
      <c r="OP1" s="55"/>
      <c r="OQ1" s="55"/>
      <c r="OR1" s="55"/>
      <c r="OS1" s="55"/>
      <c r="OT1" s="55"/>
      <c r="OU1" s="55"/>
      <c r="OV1" s="55"/>
      <c r="OW1" s="55"/>
      <c r="OX1" s="55"/>
      <c r="OY1" s="55"/>
      <c r="OZ1" s="55"/>
      <c r="PA1" s="55"/>
      <c r="PB1" s="55"/>
      <c r="PC1" s="55"/>
      <c r="PD1" s="55"/>
      <c r="PE1" s="55"/>
      <c r="PF1" s="55"/>
      <c r="PG1" s="55"/>
      <c r="PH1" s="55"/>
      <c r="PI1" s="55"/>
      <c r="PJ1" s="55"/>
      <c r="PK1" s="55"/>
      <c r="PL1" s="55"/>
      <c r="PM1" s="55"/>
      <c r="PN1" s="55"/>
      <c r="PO1" s="55"/>
      <c r="PP1" s="55"/>
      <c r="PQ1" s="55"/>
      <c r="PR1" s="55"/>
      <c r="PS1" s="55"/>
      <c r="PT1" s="55"/>
      <c r="PU1" s="55"/>
      <c r="PV1" s="55"/>
      <c r="PW1" s="55"/>
      <c r="PX1" s="55"/>
      <c r="PY1" s="55"/>
      <c r="PZ1" s="55"/>
      <c r="QA1" s="55"/>
      <c r="QB1" s="55"/>
      <c r="QC1" s="55"/>
      <c r="QD1" s="55"/>
      <c r="QE1" s="55"/>
      <c r="QF1" s="55"/>
      <c r="QG1" s="55"/>
      <c r="QH1" s="55"/>
      <c r="QI1" s="55"/>
      <c r="QJ1" s="55"/>
      <c r="QK1" s="55"/>
      <c r="QL1" s="55"/>
      <c r="QM1" s="55"/>
      <c r="QN1" s="55"/>
      <c r="QO1" s="55"/>
      <c r="QP1" s="55"/>
      <c r="QQ1" s="55"/>
      <c r="QR1" s="55"/>
      <c r="QS1" s="55"/>
      <c r="QT1" s="55"/>
      <c r="QU1" s="55"/>
      <c r="QV1" s="55"/>
      <c r="QW1" s="55"/>
      <c r="QX1" s="55"/>
      <c r="QY1" s="55"/>
      <c r="QZ1" s="55"/>
      <c r="RA1" s="55"/>
      <c r="RB1" s="55"/>
      <c r="RC1" s="55"/>
      <c r="RD1" s="55"/>
      <c r="RE1" s="55"/>
      <c r="RF1" s="55"/>
      <c r="RG1" s="55"/>
      <c r="RH1" s="55"/>
      <c r="RI1" s="55"/>
      <c r="RJ1" s="55"/>
      <c r="RK1" s="55"/>
      <c r="RL1" s="55"/>
      <c r="RM1" s="55"/>
      <c r="RN1" s="55"/>
      <c r="RO1" s="55"/>
      <c r="RP1" s="55"/>
      <c r="RQ1" s="55"/>
      <c r="RR1" s="55"/>
      <c r="RS1" s="55"/>
      <c r="RT1" s="55"/>
      <c r="RU1" s="55"/>
      <c r="RV1" s="55"/>
      <c r="RW1" s="55"/>
      <c r="RX1" s="55"/>
      <c r="RY1" s="55"/>
      <c r="RZ1" s="55"/>
      <c r="SA1" s="55"/>
      <c r="SB1" s="55"/>
      <c r="SC1" s="55"/>
      <c r="SD1" s="55"/>
      <c r="SE1" s="55"/>
      <c r="SF1" s="55"/>
      <c r="SG1" s="55"/>
      <c r="SH1" s="55"/>
      <c r="SI1" s="55"/>
      <c r="SJ1" s="55"/>
      <c r="SK1" s="55"/>
      <c r="SL1" s="55"/>
      <c r="SM1" s="55"/>
      <c r="SN1" s="55"/>
      <c r="SO1" s="55"/>
      <c r="SP1" s="55"/>
      <c r="SQ1" s="55"/>
      <c r="SR1" s="55"/>
      <c r="SS1" s="55"/>
      <c r="ST1" s="55"/>
      <c r="SU1" s="55"/>
      <c r="SV1" s="55"/>
      <c r="SW1" s="55"/>
      <c r="SX1" s="55"/>
      <c r="SY1" s="55"/>
      <c r="SZ1" s="55"/>
      <c r="TA1" s="55"/>
      <c r="TB1" s="55"/>
      <c r="TC1" s="55"/>
      <c r="TD1" s="55"/>
      <c r="TE1" s="55"/>
      <c r="TF1" s="55"/>
      <c r="TG1" s="55"/>
      <c r="TH1" s="55"/>
      <c r="TI1" s="55"/>
      <c r="TJ1" s="55"/>
      <c r="TK1" s="55"/>
      <c r="TL1" s="55"/>
      <c r="TM1" s="55"/>
      <c r="TN1" s="55"/>
      <c r="TO1" s="55"/>
      <c r="TP1" s="55"/>
      <c r="TQ1" s="55"/>
      <c r="TR1" s="55"/>
      <c r="TS1" s="55"/>
      <c r="TT1" s="55"/>
      <c r="TU1" s="55"/>
      <c r="TV1" s="55"/>
      <c r="TW1" s="55"/>
      <c r="TX1" s="55"/>
      <c r="TY1" s="55"/>
      <c r="TZ1" s="55"/>
      <c r="UA1" s="55"/>
      <c r="UB1" s="55"/>
      <c r="UC1" s="55"/>
      <c r="UD1" s="55"/>
      <c r="UE1" s="55"/>
      <c r="UF1" s="55"/>
      <c r="UG1" s="55"/>
      <c r="UH1" s="55"/>
      <c r="UI1" s="55"/>
      <c r="UJ1" s="55"/>
      <c r="UK1" s="55"/>
      <c r="UL1" s="55"/>
      <c r="UM1" s="55"/>
      <c r="UN1" s="55"/>
      <c r="UO1" s="55"/>
      <c r="UP1" s="55"/>
      <c r="UQ1" s="55"/>
      <c r="UR1" s="55"/>
      <c r="US1" s="55"/>
      <c r="UT1" s="55"/>
      <c r="UU1" s="55"/>
      <c r="UV1" s="55"/>
      <c r="UW1" s="55"/>
      <c r="UX1" s="55"/>
      <c r="UY1" s="55"/>
      <c r="UZ1" s="55"/>
      <c r="VA1" s="55"/>
      <c r="VB1" s="55"/>
      <c r="VC1" s="55"/>
      <c r="VD1" s="55"/>
      <c r="VE1" s="55"/>
      <c r="VF1" s="55"/>
      <c r="VG1" s="55"/>
      <c r="VH1" s="55"/>
      <c r="VI1" s="55"/>
      <c r="VJ1" s="55"/>
      <c r="VK1" s="55"/>
      <c r="VL1" s="55"/>
      <c r="VM1" s="55"/>
      <c r="VN1" s="55"/>
      <c r="VO1" s="55"/>
      <c r="VP1" s="55"/>
      <c r="VQ1" s="55"/>
      <c r="VR1" s="55"/>
      <c r="VS1" s="55"/>
      <c r="VT1" s="55"/>
      <c r="VU1" s="55"/>
      <c r="VV1" s="55"/>
      <c r="VW1" s="55"/>
      <c r="VX1" s="55"/>
      <c r="VY1" s="55"/>
      <c r="VZ1" s="55"/>
      <c r="WA1" s="55"/>
      <c r="WB1" s="55"/>
      <c r="WC1" s="55"/>
      <c r="WD1" s="55"/>
      <c r="WE1" s="55"/>
      <c r="WF1" s="55"/>
      <c r="WG1" s="55"/>
      <c r="WH1" s="55"/>
      <c r="WI1" s="55"/>
      <c r="WJ1" s="55"/>
      <c r="WK1" s="55"/>
      <c r="WL1" s="55"/>
      <c r="WM1" s="55"/>
      <c r="WN1" s="55"/>
      <c r="WO1" s="55"/>
      <c r="WP1" s="55"/>
      <c r="WQ1" s="55"/>
      <c r="WR1" s="55"/>
      <c r="WS1" s="55"/>
      <c r="WT1" s="55"/>
      <c r="WU1" s="55"/>
      <c r="WV1" s="55"/>
      <c r="WW1" s="55"/>
      <c r="WX1" s="55"/>
      <c r="WY1" s="55"/>
      <c r="WZ1" s="55"/>
      <c r="XA1" s="55"/>
      <c r="XB1" s="55"/>
      <c r="XC1" s="55"/>
      <c r="XD1" s="55"/>
      <c r="XE1" s="55"/>
      <c r="XF1" s="55"/>
      <c r="XG1" s="55"/>
      <c r="XH1" s="55"/>
      <c r="XI1" s="55"/>
      <c r="XJ1" s="55"/>
      <c r="XK1" s="55"/>
      <c r="XL1" s="55"/>
      <c r="XM1" s="55"/>
      <c r="XN1" s="55"/>
      <c r="XO1" s="55"/>
      <c r="XP1" s="55"/>
      <c r="XQ1" s="55"/>
      <c r="XR1" s="55"/>
      <c r="XS1" s="55"/>
      <c r="XT1" s="55"/>
      <c r="XU1" s="55"/>
      <c r="XV1" s="55"/>
      <c r="XW1" s="55"/>
      <c r="XX1" s="55"/>
      <c r="XY1" s="55"/>
      <c r="XZ1" s="55"/>
      <c r="YA1" s="55"/>
      <c r="YB1" s="55"/>
      <c r="YC1" s="55"/>
      <c r="YD1" s="55"/>
      <c r="YE1" s="55"/>
      <c r="YF1" s="55"/>
      <c r="YG1" s="55"/>
      <c r="YH1" s="55"/>
      <c r="YI1" s="55"/>
      <c r="YJ1" s="55"/>
      <c r="YK1" s="55"/>
      <c r="YL1" s="55"/>
      <c r="YM1" s="55"/>
      <c r="YN1" s="55"/>
      <c r="YO1" s="55"/>
      <c r="YP1" s="55"/>
      <c r="YQ1" s="55"/>
      <c r="YR1" s="55"/>
      <c r="YS1" s="55"/>
      <c r="YT1" s="55"/>
      <c r="YU1" s="55"/>
      <c r="YV1" s="55"/>
      <c r="YW1" s="55"/>
      <c r="YX1" s="55"/>
      <c r="YY1" s="55"/>
      <c r="YZ1" s="55"/>
      <c r="ZA1" s="55"/>
      <c r="ZB1" s="55"/>
      <c r="ZC1" s="55"/>
      <c r="ZD1" s="55"/>
      <c r="ZE1" s="55"/>
      <c r="ZF1" s="55"/>
      <c r="ZG1" s="55"/>
      <c r="ZH1" s="55"/>
      <c r="ZI1" s="55"/>
      <c r="ZJ1" s="55"/>
      <c r="ZK1" s="55"/>
      <c r="ZL1" s="55"/>
      <c r="ZM1" s="55"/>
      <c r="ZN1" s="55"/>
      <c r="ZO1" s="55"/>
      <c r="ZP1" s="55"/>
      <c r="ZQ1" s="55"/>
      <c r="ZR1" s="55"/>
      <c r="ZS1" s="55"/>
      <c r="ZT1" s="55"/>
      <c r="ZU1" s="55"/>
      <c r="ZV1" s="55"/>
      <c r="ZW1" s="55"/>
      <c r="ZX1" s="55"/>
      <c r="ZY1" s="55"/>
      <c r="ZZ1" s="55"/>
      <c r="AAA1" s="55"/>
      <c r="AAB1" s="55"/>
      <c r="AAC1" s="55"/>
      <c r="AAD1" s="55"/>
      <c r="AAE1" s="55"/>
      <c r="AAF1" s="55"/>
      <c r="AAG1" s="55"/>
      <c r="AAH1" s="55"/>
      <c r="AAI1" s="55"/>
      <c r="AAJ1" s="55"/>
      <c r="AAK1" s="55"/>
      <c r="AAL1" s="55"/>
      <c r="AAM1" s="55"/>
      <c r="AAN1" s="55"/>
      <c r="AAO1" s="55"/>
      <c r="AAP1" s="55"/>
      <c r="AAQ1" s="55"/>
      <c r="AAR1" s="55"/>
      <c r="AAS1" s="55"/>
      <c r="AAT1" s="55"/>
      <c r="AAU1" s="55"/>
      <c r="AAV1" s="55"/>
      <c r="AAW1" s="55"/>
      <c r="AAX1" s="55"/>
      <c r="AAY1" s="55"/>
      <c r="AAZ1" s="55"/>
      <c r="ABA1" s="55"/>
      <c r="ABB1" s="55"/>
      <c r="ABC1" s="55"/>
      <c r="ABD1" s="55"/>
      <c r="ABE1" s="55"/>
      <c r="ABF1" s="55"/>
      <c r="ABG1" s="55"/>
      <c r="ABH1" s="55"/>
      <c r="ABI1" s="55"/>
      <c r="ABJ1" s="55"/>
      <c r="ABK1" s="55"/>
      <c r="ABL1" s="55"/>
      <c r="ABM1" s="55"/>
      <c r="ABN1" s="55"/>
      <c r="ABO1" s="55"/>
      <c r="ABP1" s="55"/>
      <c r="ABQ1" s="55"/>
      <c r="ABR1" s="55"/>
      <c r="ABS1" s="55"/>
      <c r="ABT1" s="55"/>
      <c r="ABU1" s="55"/>
      <c r="ABV1" s="55"/>
      <c r="ABW1" s="55"/>
      <c r="ABX1" s="55"/>
      <c r="ABY1" s="55"/>
      <c r="ABZ1" s="55"/>
      <c r="ACA1" s="55"/>
      <c r="ACB1" s="55"/>
      <c r="ACC1" s="55"/>
      <c r="ACD1" s="55"/>
      <c r="ACE1" s="55"/>
      <c r="ACF1" s="55"/>
      <c r="ACG1" s="55"/>
      <c r="ACH1" s="55"/>
      <c r="ACI1" s="55"/>
      <c r="ACJ1" s="55"/>
      <c r="ACK1" s="55"/>
      <c r="ACL1" s="55"/>
      <c r="ACM1" s="55"/>
      <c r="ACN1" s="55"/>
      <c r="ACO1" s="55"/>
      <c r="ACP1" s="55"/>
      <c r="ACQ1" s="55"/>
      <c r="ACR1" s="55"/>
      <c r="ACS1" s="55"/>
      <c r="ACT1" s="55"/>
      <c r="ACU1" s="55"/>
      <c r="ACV1" s="55"/>
      <c r="ACW1" s="55"/>
      <c r="ACX1" s="55"/>
      <c r="ACY1" s="55"/>
      <c r="ACZ1" s="55"/>
      <c r="ADA1" s="55"/>
      <c r="ADB1" s="55"/>
      <c r="ADC1" s="55"/>
      <c r="ADD1" s="55"/>
      <c r="ADE1" s="55"/>
      <c r="ADF1" s="55"/>
      <c r="ADG1" s="55"/>
      <c r="ADH1" s="55"/>
      <c r="ADI1" s="55"/>
      <c r="ADJ1" s="55"/>
      <c r="ADK1" s="55"/>
      <c r="ADL1" s="55"/>
      <c r="ADM1" s="55"/>
      <c r="ADN1" s="55"/>
      <c r="ADO1" s="55"/>
      <c r="ADP1" s="55"/>
      <c r="ADQ1" s="55"/>
      <c r="ADR1" s="55"/>
      <c r="ADS1" s="55"/>
      <c r="ADT1" s="55"/>
      <c r="ADU1" s="55"/>
      <c r="ADV1" s="55"/>
      <c r="ADW1" s="55"/>
      <c r="ADX1" s="55"/>
      <c r="ADY1" s="55"/>
      <c r="ADZ1" s="55"/>
      <c r="AEA1" s="55"/>
      <c r="AEB1" s="55"/>
      <c r="AEC1" s="55"/>
      <c r="AED1" s="55"/>
      <c r="AEE1" s="55"/>
      <c r="AEF1" s="55"/>
      <c r="AEG1" s="55"/>
      <c r="AEH1" s="55"/>
      <c r="AEI1" s="55"/>
      <c r="AEJ1" s="55"/>
      <c r="AEK1" s="55"/>
      <c r="AEL1" s="55"/>
      <c r="AEM1" s="55"/>
      <c r="AEN1" s="55"/>
      <c r="AEO1" s="55"/>
      <c r="AEP1" s="55"/>
      <c r="AEQ1" s="55"/>
      <c r="AER1" s="55"/>
      <c r="AES1" s="55"/>
      <c r="AET1" s="55"/>
      <c r="AEU1" s="55"/>
      <c r="AEV1" s="55"/>
      <c r="AEW1" s="55"/>
      <c r="AEX1" s="55"/>
      <c r="AEY1" s="55"/>
      <c r="AEZ1" s="55"/>
      <c r="AFA1" s="55"/>
      <c r="AFB1" s="55"/>
      <c r="AFC1" s="55"/>
      <c r="AFD1" s="55"/>
      <c r="AFE1" s="55"/>
      <c r="AFF1" s="55"/>
      <c r="AFG1" s="55"/>
      <c r="AFH1" s="55"/>
      <c r="AFI1" s="55"/>
      <c r="AFJ1" s="55"/>
      <c r="AFK1" s="55"/>
      <c r="AFL1" s="55"/>
      <c r="AFM1" s="55"/>
      <c r="AFN1" s="55"/>
      <c r="AFO1" s="55"/>
      <c r="AFP1" s="55"/>
      <c r="AFQ1" s="55"/>
      <c r="AFR1" s="55"/>
      <c r="AFS1" s="55"/>
      <c r="AFT1" s="55"/>
      <c r="AFU1" s="55"/>
      <c r="AFV1" s="55"/>
      <c r="AFW1" s="55"/>
      <c r="AFX1" s="55"/>
      <c r="AFY1" s="55"/>
      <c r="AFZ1" s="55"/>
      <c r="AGA1" s="55"/>
      <c r="AGB1" s="55"/>
      <c r="AGC1" s="55"/>
      <c r="AGD1" s="55"/>
      <c r="AGE1" s="55"/>
      <c r="AGF1" s="55"/>
      <c r="AGG1" s="55"/>
      <c r="AGH1" s="55"/>
      <c r="AGI1" s="55"/>
      <c r="AGJ1" s="55"/>
      <c r="AGK1" s="55"/>
      <c r="AGL1" s="55"/>
      <c r="AGM1" s="55"/>
      <c r="AGN1" s="55"/>
      <c r="AGO1" s="55"/>
      <c r="AGP1" s="55"/>
      <c r="AGQ1" s="55"/>
      <c r="AGR1" s="55"/>
      <c r="AGS1" s="55"/>
      <c r="AGT1" s="55"/>
      <c r="AGU1" s="55"/>
      <c r="AGV1" s="55"/>
      <c r="AGW1" s="55"/>
      <c r="AGX1" s="55"/>
      <c r="AGY1" s="55"/>
      <c r="AGZ1" s="55"/>
      <c r="AHA1" s="55"/>
      <c r="AHB1" s="55"/>
      <c r="AHC1" s="55"/>
      <c r="AHD1" s="55"/>
      <c r="AHE1" s="55"/>
      <c r="AHF1" s="55"/>
      <c r="AHG1" s="55"/>
      <c r="AHH1" s="55"/>
      <c r="AHI1" s="55"/>
      <c r="AHJ1" s="55"/>
      <c r="AHK1" s="55"/>
      <c r="AHL1" s="55"/>
      <c r="AHM1" s="55"/>
      <c r="AHN1" s="55"/>
      <c r="AHO1" s="55"/>
      <c r="AHP1" s="55"/>
      <c r="AHQ1" s="55"/>
      <c r="AHR1" s="55"/>
      <c r="AHS1" s="55"/>
      <c r="AHT1" s="55"/>
      <c r="AHU1" s="55"/>
      <c r="AHV1" s="55"/>
      <c r="AHW1" s="55"/>
      <c r="AHX1" s="55"/>
      <c r="AHY1" s="55"/>
      <c r="AHZ1" s="55"/>
      <c r="AIA1" s="55"/>
      <c r="AIB1" s="55"/>
      <c r="AIC1" s="55"/>
      <c r="AID1" s="55"/>
      <c r="AIE1" s="55"/>
      <c r="AIF1" s="55"/>
      <c r="AIG1" s="55"/>
      <c r="AIH1" s="55"/>
      <c r="AII1" s="55"/>
      <c r="AIJ1" s="55"/>
      <c r="AIK1" s="55"/>
      <c r="AIL1" s="55"/>
      <c r="AIM1" s="55"/>
      <c r="AIN1" s="55"/>
      <c r="AIO1" s="55"/>
      <c r="AIP1" s="55"/>
      <c r="AIQ1" s="55"/>
      <c r="AIR1" s="55"/>
      <c r="AIS1" s="55"/>
      <c r="AIT1" s="55"/>
      <c r="AIU1" s="55"/>
      <c r="AIV1" s="55"/>
      <c r="AIW1" s="55"/>
      <c r="AIX1" s="55"/>
      <c r="AIY1" s="55"/>
      <c r="AIZ1" s="55"/>
      <c r="AJA1" s="55"/>
      <c r="AJB1" s="55"/>
      <c r="AJC1" s="55"/>
      <c r="AJD1" s="55"/>
      <c r="AJE1" s="55"/>
      <c r="AJF1" s="55"/>
      <c r="AJG1" s="55"/>
      <c r="AJH1" s="55"/>
      <c r="AJI1" s="55"/>
      <c r="AJJ1" s="55"/>
      <c r="AJK1" s="55"/>
      <c r="AJL1" s="55"/>
      <c r="AJM1" s="55"/>
      <c r="AJN1" s="55"/>
      <c r="AJO1" s="55"/>
      <c r="AJP1" s="55"/>
      <c r="AJQ1" s="55"/>
      <c r="AJR1" s="55"/>
      <c r="AJS1" s="55"/>
      <c r="AJT1" s="55"/>
      <c r="AJU1" s="55"/>
      <c r="AJV1" s="55"/>
      <c r="AJW1" s="55"/>
      <c r="AJX1" s="55"/>
      <c r="AJY1" s="55"/>
      <c r="AJZ1" s="55"/>
      <c r="AKA1" s="55"/>
      <c r="AKB1" s="55"/>
      <c r="AKC1" s="55"/>
      <c r="AKD1" s="55"/>
      <c r="AKE1" s="55"/>
      <c r="AKF1" s="55"/>
      <c r="AKG1" s="55"/>
      <c r="AKH1" s="55"/>
      <c r="AKI1" s="55"/>
      <c r="AKJ1" s="55"/>
      <c r="AKK1" s="55"/>
      <c r="AKL1" s="55"/>
      <c r="AKM1" s="55"/>
      <c r="AKN1" s="55"/>
      <c r="AKO1" s="55"/>
      <c r="AKP1" s="55"/>
      <c r="AKQ1" s="55"/>
      <c r="AKR1" s="55"/>
      <c r="AKS1" s="55"/>
      <c r="AKT1" s="55"/>
      <c r="AKU1" s="55"/>
      <c r="AKV1" s="55"/>
      <c r="AKW1" s="55"/>
      <c r="AKX1" s="55"/>
      <c r="AKY1" s="55"/>
      <c r="AKZ1" s="55"/>
      <c r="ALA1" s="55"/>
      <c r="ALB1" s="55"/>
      <c r="ALC1" s="55"/>
      <c r="ALD1" s="55"/>
      <c r="ALE1" s="55"/>
      <c r="ALF1" s="55"/>
      <c r="ALG1" s="55"/>
      <c r="ALH1" s="55"/>
      <c r="ALI1" s="55"/>
      <c r="ALJ1" s="55"/>
      <c r="ALK1" s="55"/>
      <c r="ALL1" s="55"/>
      <c r="ALM1" s="55"/>
      <c r="ALN1" s="55"/>
      <c r="ALO1" s="55"/>
      <c r="ALP1" s="55"/>
      <c r="ALQ1" s="55"/>
      <c r="ALR1" s="55"/>
      <c r="ALS1" s="55"/>
      <c r="ALT1" s="55"/>
      <c r="ALU1" s="55"/>
      <c r="ALV1" s="55"/>
      <c r="ALW1" s="55"/>
      <c r="ALX1" s="55"/>
      <c r="ALY1" s="55"/>
      <c r="ALZ1" s="55"/>
      <c r="AMA1" s="55"/>
      <c r="AMB1" s="55"/>
      <c r="AMC1" s="55"/>
      <c r="AMD1" s="55"/>
      <c r="AME1" s="55"/>
      <c r="AMF1" s="55"/>
      <c r="AMG1" s="55"/>
      <c r="AMH1" s="55"/>
      <c r="AMI1" s="55"/>
      <c r="AMJ1" s="55"/>
      <c r="AMK1" s="55"/>
      <c r="AML1" s="55"/>
      <c r="AMM1" s="55"/>
      <c r="AMN1" s="55"/>
      <c r="AMO1" s="55"/>
      <c r="AMP1" s="55"/>
      <c r="AMQ1" s="55"/>
      <c r="AMR1" s="55"/>
      <c r="AMS1" s="55"/>
      <c r="AMT1" s="55"/>
      <c r="AMU1" s="55"/>
      <c r="AMV1" s="55"/>
      <c r="AMW1" s="55"/>
      <c r="AMX1" s="55"/>
      <c r="AMY1" s="55"/>
      <c r="AMZ1" s="55"/>
      <c r="ANA1" s="55"/>
      <c r="ANB1" s="55"/>
      <c r="ANC1" s="55"/>
      <c r="AND1" s="55"/>
      <c r="ANE1" s="55"/>
      <c r="ANF1" s="55"/>
      <c r="ANG1" s="55"/>
      <c r="ANH1" s="55"/>
      <c r="ANI1" s="55"/>
      <c r="ANJ1" s="55"/>
      <c r="ANK1" s="55"/>
      <c r="ANL1" s="55"/>
      <c r="ANM1" s="55"/>
      <c r="ANN1" s="55"/>
      <c r="ANO1" s="55"/>
      <c r="ANP1" s="55"/>
      <c r="ANQ1" s="55"/>
      <c r="ANR1" s="55"/>
      <c r="ANS1" s="55"/>
      <c r="ANT1" s="55"/>
      <c r="ANU1" s="55"/>
      <c r="ANV1" s="55"/>
      <c r="ANW1" s="55"/>
      <c r="ANX1" s="55"/>
      <c r="ANY1" s="55"/>
      <c r="ANZ1" s="55"/>
      <c r="AOA1" s="55"/>
      <c r="AOB1" s="55"/>
      <c r="AOC1" s="55"/>
      <c r="AOD1" s="55"/>
      <c r="AOE1" s="55"/>
      <c r="AOF1" s="55"/>
      <c r="AOG1" s="55"/>
      <c r="AOH1" s="55"/>
      <c r="AOI1" s="55"/>
      <c r="AOJ1" s="55"/>
      <c r="AOK1" s="55"/>
      <c r="AOL1" s="55"/>
      <c r="AOM1" s="55"/>
      <c r="AON1" s="55"/>
      <c r="AOO1" s="55"/>
      <c r="AOP1" s="55"/>
      <c r="AOQ1" s="55"/>
      <c r="AOR1" s="55"/>
      <c r="AOS1" s="55"/>
      <c r="AOT1" s="55"/>
      <c r="AOU1" s="55"/>
      <c r="AOV1" s="55"/>
      <c r="AOW1" s="55"/>
      <c r="AOX1" s="55"/>
      <c r="AOY1" s="55"/>
      <c r="AOZ1" s="55"/>
      <c r="APA1" s="55"/>
      <c r="APB1" s="55"/>
      <c r="APC1" s="55"/>
      <c r="APD1" s="55"/>
      <c r="APE1" s="55"/>
      <c r="APF1" s="55"/>
      <c r="APG1" s="55"/>
      <c r="APH1" s="55"/>
      <c r="API1" s="55"/>
      <c r="APJ1" s="55"/>
      <c r="APK1" s="55"/>
      <c r="APL1" s="55"/>
      <c r="APM1" s="55"/>
      <c r="APN1" s="55"/>
      <c r="APO1" s="55"/>
      <c r="APP1" s="55"/>
      <c r="APQ1" s="55"/>
      <c r="APR1" s="55"/>
      <c r="APS1" s="55"/>
      <c r="APT1" s="55"/>
      <c r="APU1" s="55"/>
      <c r="APV1" s="55"/>
      <c r="APW1" s="55"/>
      <c r="APX1" s="55"/>
      <c r="APY1" s="55"/>
      <c r="APZ1" s="55"/>
      <c r="AQA1" s="55"/>
      <c r="AQB1" s="55"/>
      <c r="AQC1" s="55"/>
      <c r="AQD1" s="55"/>
      <c r="AQE1" s="55"/>
      <c r="AQF1" s="55"/>
      <c r="AQG1" s="55"/>
      <c r="AQH1" s="55"/>
      <c r="AQI1" s="55"/>
      <c r="AQJ1" s="55"/>
      <c r="AQK1" s="55"/>
      <c r="AQL1" s="55"/>
      <c r="AQM1" s="55"/>
      <c r="AQN1" s="55"/>
      <c r="AQO1" s="55"/>
      <c r="AQP1" s="55"/>
      <c r="AQQ1" s="55"/>
      <c r="AQR1" s="55"/>
      <c r="AQS1" s="55"/>
      <c r="AQT1" s="55"/>
      <c r="AQU1" s="55"/>
      <c r="AQV1" s="55"/>
      <c r="AQW1" s="55"/>
      <c r="AQX1" s="55"/>
      <c r="AQY1" s="55"/>
      <c r="AQZ1" s="55"/>
      <c r="ARA1" s="55"/>
      <c r="ARB1" s="55"/>
      <c r="ARC1" s="55"/>
      <c r="ARD1" s="55"/>
      <c r="ARE1" s="55"/>
      <c r="ARF1" s="55"/>
      <c r="ARG1" s="55"/>
      <c r="ARH1" s="55"/>
      <c r="ARI1" s="55"/>
      <c r="ARJ1" s="55"/>
      <c r="ARK1" s="55"/>
      <c r="ARL1" s="55"/>
      <c r="ARM1" s="55"/>
      <c r="ARN1" s="55"/>
      <c r="ARO1" s="55"/>
      <c r="ARP1" s="55"/>
      <c r="ARQ1" s="55"/>
      <c r="ARR1" s="55"/>
      <c r="ARS1" s="55"/>
      <c r="ART1" s="55"/>
      <c r="ARU1" s="55"/>
      <c r="ARV1" s="55"/>
      <c r="ARW1" s="55"/>
      <c r="ARX1" s="55"/>
      <c r="ARY1" s="55"/>
      <c r="ARZ1" s="55"/>
      <c r="ASA1" s="55"/>
      <c r="ASB1" s="55"/>
      <c r="ASC1" s="55"/>
      <c r="ASD1" s="55"/>
      <c r="ASE1" s="55"/>
      <c r="ASF1" s="55"/>
      <c r="ASG1" s="55"/>
      <c r="ASH1" s="55"/>
      <c r="ASI1" s="55"/>
      <c r="ASJ1" s="55"/>
      <c r="ASK1" s="55"/>
      <c r="ASL1" s="55"/>
      <c r="ASM1" s="55"/>
      <c r="ASN1" s="55"/>
      <c r="ASO1" s="55"/>
      <c r="ASP1" s="55"/>
      <c r="ASQ1" s="55"/>
      <c r="ASR1" s="55"/>
      <c r="ASS1" s="55"/>
      <c r="AST1" s="55"/>
      <c r="ASU1" s="55"/>
      <c r="ASV1" s="55"/>
      <c r="ASW1" s="55"/>
      <c r="ASX1" s="55"/>
      <c r="ASY1" s="55"/>
      <c r="ASZ1" s="55"/>
      <c r="ATA1" s="55"/>
      <c r="ATB1" s="55"/>
      <c r="ATC1" s="55"/>
      <c r="ATD1" s="55"/>
      <c r="ATE1" s="55"/>
      <c r="ATF1" s="55"/>
      <c r="ATG1" s="55"/>
      <c r="ATH1" s="55"/>
      <c r="ATI1" s="55"/>
      <c r="ATJ1" s="55"/>
      <c r="ATK1" s="55"/>
      <c r="ATL1" s="55"/>
      <c r="ATM1" s="55"/>
      <c r="ATN1" s="55"/>
      <c r="ATO1" s="55"/>
      <c r="ATP1" s="55"/>
      <c r="ATQ1" s="55"/>
      <c r="ATR1" s="55"/>
      <c r="ATS1" s="55"/>
      <c r="ATT1" s="55"/>
      <c r="ATU1" s="55"/>
      <c r="ATV1" s="55"/>
      <c r="ATW1" s="55"/>
      <c r="ATX1" s="55"/>
      <c r="ATY1" s="55"/>
      <c r="ATZ1" s="55"/>
      <c r="AUA1" s="55"/>
      <c r="AUB1" s="55"/>
      <c r="AUC1" s="55"/>
      <c r="AUD1" s="55"/>
      <c r="AUE1" s="55"/>
      <c r="AUF1" s="55"/>
      <c r="AUG1" s="55"/>
      <c r="AUH1" s="55"/>
      <c r="AUI1" s="55"/>
      <c r="AUJ1" s="55"/>
      <c r="AUK1" s="55"/>
      <c r="AUL1" s="55"/>
      <c r="AUM1" s="55"/>
      <c r="AUN1" s="55"/>
      <c r="AUO1" s="55"/>
      <c r="AUP1" s="55"/>
      <c r="AUQ1" s="55"/>
      <c r="AUR1" s="55"/>
      <c r="AUS1" s="55"/>
      <c r="AUT1" s="55"/>
      <c r="AUU1" s="55"/>
      <c r="AUV1" s="55"/>
      <c r="AUW1" s="55"/>
      <c r="AUX1" s="55"/>
      <c r="AUY1" s="55"/>
      <c r="AUZ1" s="55"/>
      <c r="AVA1" s="55"/>
      <c r="AVB1" s="55"/>
      <c r="AVC1" s="55"/>
      <c r="AVD1" s="55"/>
      <c r="AVE1" s="55"/>
      <c r="AVF1" s="55"/>
      <c r="AVG1" s="55"/>
      <c r="AVH1" s="55"/>
      <c r="AVI1" s="55"/>
      <c r="AVJ1" s="55"/>
      <c r="AVK1" s="55"/>
      <c r="AVL1" s="55"/>
      <c r="AVM1" s="55"/>
      <c r="AVN1" s="55"/>
      <c r="AVO1" s="55"/>
      <c r="AVP1" s="55"/>
      <c r="AVQ1" s="55"/>
      <c r="AVR1" s="55"/>
      <c r="AVS1" s="55"/>
      <c r="AVT1" s="55"/>
      <c r="AVU1" s="55"/>
      <c r="AVV1" s="55"/>
      <c r="AVW1" s="55"/>
      <c r="AVX1" s="55"/>
      <c r="AVY1" s="55"/>
      <c r="AVZ1" s="55"/>
      <c r="AWA1" s="55"/>
      <c r="AWB1" s="55"/>
      <c r="AWC1" s="55"/>
      <c r="AWD1" s="55"/>
      <c r="AWE1" s="55"/>
      <c r="AWF1" s="55"/>
      <c r="AWG1" s="55"/>
      <c r="AWH1" s="55"/>
      <c r="AWI1" s="55"/>
      <c r="AWJ1" s="55"/>
      <c r="AWK1" s="55"/>
      <c r="AWL1" s="55"/>
      <c r="AWM1" s="55"/>
      <c r="AWN1" s="55"/>
      <c r="AWO1" s="55"/>
      <c r="AWP1" s="55"/>
      <c r="AWQ1" s="55"/>
      <c r="AWR1" s="55"/>
      <c r="AWS1" s="55"/>
      <c r="AWT1" s="55"/>
      <c r="AWU1" s="55"/>
      <c r="AWV1" s="55"/>
      <c r="AWW1" s="55"/>
      <c r="AWX1" s="55"/>
      <c r="AWY1" s="55"/>
      <c r="AWZ1" s="55"/>
      <c r="AXA1" s="55"/>
      <c r="AXB1" s="55"/>
      <c r="AXC1" s="55"/>
      <c r="AXD1" s="55"/>
      <c r="AXE1" s="55"/>
      <c r="AXF1" s="55"/>
      <c r="AXG1" s="55"/>
      <c r="AXH1" s="55"/>
      <c r="AXI1" s="55"/>
      <c r="AXJ1" s="55"/>
      <c r="AXK1" s="55"/>
      <c r="AXL1" s="55"/>
      <c r="AXM1" s="55"/>
      <c r="AXN1" s="55"/>
      <c r="AXO1" s="55"/>
      <c r="AXP1" s="55"/>
      <c r="AXQ1" s="55"/>
      <c r="AXR1" s="55"/>
      <c r="AXS1" s="55"/>
      <c r="AXT1" s="55"/>
      <c r="AXU1" s="55"/>
      <c r="AXV1" s="55"/>
      <c r="AXW1" s="55"/>
      <c r="AXX1" s="55"/>
      <c r="AXY1" s="55"/>
      <c r="AXZ1" s="55"/>
      <c r="AYA1" s="55"/>
      <c r="AYB1" s="55"/>
      <c r="AYC1" s="55"/>
      <c r="AYD1" s="55"/>
      <c r="AYE1" s="55"/>
      <c r="AYF1" s="55"/>
      <c r="AYG1" s="55"/>
      <c r="AYH1" s="55"/>
      <c r="AYI1" s="55"/>
      <c r="AYJ1" s="55"/>
      <c r="AYK1" s="55"/>
      <c r="AYL1" s="55"/>
      <c r="AYM1" s="55"/>
      <c r="AYN1" s="55"/>
      <c r="AYO1" s="55"/>
      <c r="AYP1" s="55"/>
      <c r="AYQ1" s="55"/>
      <c r="AYR1" s="55"/>
      <c r="AYS1" s="55"/>
      <c r="AYT1" s="55"/>
      <c r="AYU1" s="55"/>
      <c r="AYV1" s="55"/>
      <c r="AYW1" s="55"/>
      <c r="AYX1" s="55"/>
      <c r="AYY1" s="55"/>
      <c r="AYZ1" s="55"/>
      <c r="AZA1" s="55"/>
      <c r="AZB1" s="55"/>
      <c r="AZC1" s="55"/>
      <c r="AZD1" s="55"/>
      <c r="AZE1" s="55"/>
      <c r="AZF1" s="55"/>
      <c r="AZG1" s="55"/>
      <c r="AZH1" s="55"/>
      <c r="AZI1" s="55"/>
      <c r="AZJ1" s="55"/>
      <c r="AZK1" s="55"/>
      <c r="AZL1" s="55"/>
      <c r="AZM1" s="55"/>
      <c r="AZN1" s="55"/>
      <c r="AZO1" s="55"/>
      <c r="AZP1" s="55"/>
      <c r="AZQ1" s="55"/>
      <c r="AZR1" s="55"/>
      <c r="AZS1" s="55"/>
      <c r="AZT1" s="55"/>
      <c r="AZU1" s="55"/>
      <c r="AZV1" s="55"/>
      <c r="AZW1" s="55"/>
      <c r="AZX1" s="55"/>
      <c r="AZY1" s="55"/>
      <c r="AZZ1" s="55"/>
      <c r="BAA1" s="55"/>
      <c r="BAB1" s="55"/>
      <c r="BAC1" s="55"/>
      <c r="BAD1" s="55"/>
      <c r="BAE1" s="55"/>
      <c r="BAF1" s="55"/>
      <c r="BAG1" s="55"/>
      <c r="BAH1" s="55"/>
      <c r="BAI1" s="55"/>
      <c r="BAJ1" s="55"/>
      <c r="BAK1" s="55"/>
      <c r="BAL1" s="55"/>
      <c r="BAM1" s="55"/>
      <c r="BAN1" s="55"/>
      <c r="BAO1" s="55"/>
      <c r="BAP1" s="55"/>
      <c r="BAQ1" s="55"/>
      <c r="BAR1" s="55"/>
      <c r="BAS1" s="55"/>
      <c r="BAT1" s="55"/>
      <c r="BAU1" s="55"/>
      <c r="BAV1" s="55"/>
      <c r="BAW1" s="55"/>
      <c r="BAX1" s="55"/>
      <c r="BAY1" s="55"/>
      <c r="BAZ1" s="55"/>
      <c r="BBA1" s="55"/>
      <c r="BBB1" s="55"/>
      <c r="BBC1" s="55"/>
      <c r="BBD1" s="55"/>
      <c r="BBE1" s="55"/>
      <c r="BBF1" s="55"/>
      <c r="BBG1" s="55"/>
      <c r="BBH1" s="55"/>
      <c r="BBI1" s="55"/>
      <c r="BBJ1" s="55"/>
      <c r="BBK1" s="55"/>
      <c r="BBL1" s="55"/>
      <c r="BBM1" s="55"/>
      <c r="BBN1" s="55"/>
      <c r="BBO1" s="55"/>
      <c r="BBP1" s="55"/>
      <c r="BBQ1" s="55"/>
      <c r="BBR1" s="55"/>
      <c r="BBS1" s="55"/>
      <c r="BBT1" s="55"/>
      <c r="BBU1" s="55"/>
      <c r="BBV1" s="55"/>
      <c r="BBW1" s="55"/>
      <c r="BBX1" s="55"/>
      <c r="BBY1" s="55"/>
      <c r="BBZ1" s="55"/>
      <c r="BCA1" s="55"/>
      <c r="BCB1" s="55"/>
      <c r="BCC1" s="55"/>
      <c r="BCD1" s="55"/>
      <c r="BCE1" s="55"/>
      <c r="BCF1" s="55"/>
      <c r="BCG1" s="55"/>
      <c r="BCH1" s="55"/>
      <c r="BCI1" s="55"/>
      <c r="BCJ1" s="55"/>
      <c r="BCK1" s="55"/>
      <c r="BCL1" s="55"/>
      <c r="BCM1" s="55"/>
      <c r="BCN1" s="55"/>
      <c r="BCO1" s="55"/>
      <c r="BCP1" s="55"/>
      <c r="BCQ1" s="55"/>
      <c r="BCR1" s="55"/>
      <c r="BCS1" s="55"/>
      <c r="BCT1" s="55"/>
      <c r="BCU1" s="55"/>
      <c r="BCV1" s="55"/>
      <c r="BCW1" s="55"/>
      <c r="BCX1" s="55"/>
      <c r="BCY1" s="55"/>
      <c r="BCZ1" s="55"/>
      <c r="BDA1" s="55"/>
      <c r="BDB1" s="55"/>
      <c r="BDC1" s="55"/>
      <c r="BDD1" s="55"/>
      <c r="BDE1" s="55"/>
      <c r="BDF1" s="55"/>
      <c r="BDG1" s="55"/>
      <c r="BDH1" s="55"/>
      <c r="BDI1" s="55"/>
      <c r="BDJ1" s="55"/>
      <c r="BDK1" s="55"/>
      <c r="BDL1" s="55"/>
      <c r="BDM1" s="55"/>
      <c r="BDN1" s="55"/>
      <c r="BDO1" s="55"/>
      <c r="BDP1" s="55"/>
      <c r="BDQ1" s="55"/>
      <c r="BDR1" s="55"/>
      <c r="BDS1" s="55"/>
      <c r="BDT1" s="55"/>
      <c r="BDU1" s="55"/>
      <c r="BDV1" s="55"/>
      <c r="BDW1" s="55"/>
      <c r="BDX1" s="55"/>
      <c r="BDY1" s="55"/>
      <c r="BDZ1" s="55"/>
      <c r="BEA1" s="55"/>
      <c r="BEB1" s="55"/>
      <c r="BEC1" s="55"/>
      <c r="BED1" s="55"/>
      <c r="BEE1" s="55"/>
      <c r="BEF1" s="55"/>
      <c r="BEG1" s="55"/>
      <c r="BEH1" s="55"/>
      <c r="BEI1" s="55"/>
      <c r="BEJ1" s="55"/>
      <c r="BEK1" s="55"/>
      <c r="BEL1" s="55"/>
      <c r="BEM1" s="55"/>
      <c r="BEN1" s="55"/>
      <c r="BEO1" s="55"/>
      <c r="BEP1" s="55"/>
      <c r="BEQ1" s="55"/>
      <c r="BER1" s="55"/>
      <c r="BES1" s="55"/>
      <c r="BET1" s="55"/>
      <c r="BEU1" s="55"/>
      <c r="BEV1" s="55"/>
      <c r="BEW1" s="55"/>
      <c r="BEX1" s="55"/>
      <c r="BEY1" s="55"/>
      <c r="BEZ1" s="55"/>
      <c r="BFA1" s="55"/>
      <c r="BFB1" s="55"/>
      <c r="BFC1" s="55"/>
      <c r="BFD1" s="55"/>
      <c r="BFE1" s="55"/>
      <c r="BFF1" s="55"/>
      <c r="BFG1" s="55"/>
      <c r="BFH1" s="55"/>
      <c r="BFI1" s="55"/>
      <c r="BFJ1" s="55"/>
      <c r="BFK1" s="55"/>
      <c r="BFL1" s="55"/>
      <c r="BFM1" s="55"/>
      <c r="BFN1" s="55"/>
      <c r="BFO1" s="55"/>
      <c r="BFP1" s="55"/>
      <c r="BFQ1" s="55"/>
      <c r="BFR1" s="55"/>
      <c r="BFS1" s="55"/>
      <c r="BFT1" s="55"/>
      <c r="BFU1" s="55"/>
      <c r="BFV1" s="55"/>
      <c r="BFW1" s="55"/>
      <c r="BFX1" s="55"/>
      <c r="BFY1" s="55"/>
      <c r="BFZ1" s="55"/>
      <c r="BGA1" s="55"/>
      <c r="BGB1" s="55"/>
      <c r="BGC1" s="55"/>
      <c r="BGD1" s="55"/>
      <c r="BGE1" s="55"/>
      <c r="BGF1" s="55"/>
      <c r="BGG1" s="55"/>
      <c r="BGH1" s="55"/>
      <c r="BGI1" s="55"/>
      <c r="BGJ1" s="55"/>
      <c r="BGK1" s="55"/>
      <c r="BGL1" s="55"/>
      <c r="BGM1" s="55"/>
      <c r="BGN1" s="55"/>
      <c r="BGO1" s="55"/>
      <c r="BGP1" s="55"/>
      <c r="BGQ1" s="55"/>
      <c r="BGR1" s="55"/>
      <c r="BGS1" s="55"/>
      <c r="BGT1" s="55"/>
      <c r="BGU1" s="55"/>
      <c r="BGV1" s="55"/>
      <c r="BGW1" s="55"/>
      <c r="BGX1" s="55"/>
      <c r="BGY1" s="55"/>
      <c r="BGZ1" s="55"/>
      <c r="BHA1" s="55"/>
      <c r="BHB1" s="55"/>
      <c r="BHC1" s="55"/>
      <c r="BHD1" s="55"/>
      <c r="BHE1" s="55"/>
      <c r="BHF1" s="55"/>
      <c r="BHG1" s="55"/>
      <c r="BHH1" s="55"/>
      <c r="BHI1" s="55"/>
      <c r="BHJ1" s="55"/>
      <c r="BHK1" s="55"/>
      <c r="BHL1" s="55"/>
      <c r="BHM1" s="55"/>
      <c r="BHN1" s="55"/>
      <c r="BHO1" s="55"/>
      <c r="BHP1" s="55"/>
      <c r="BHQ1" s="55"/>
      <c r="BHR1" s="55"/>
      <c r="BHS1" s="55"/>
      <c r="BHT1" s="55"/>
      <c r="BHU1" s="55"/>
      <c r="BHV1" s="55"/>
      <c r="BHW1" s="55"/>
      <c r="BHX1" s="55"/>
      <c r="BHY1" s="55"/>
      <c r="BHZ1" s="55"/>
      <c r="BIA1" s="55"/>
      <c r="BIB1" s="55"/>
      <c r="BIC1" s="55"/>
      <c r="BID1" s="55"/>
      <c r="BIE1" s="55"/>
      <c r="BIF1" s="55"/>
      <c r="BIG1" s="55"/>
      <c r="BIH1" s="55"/>
      <c r="BII1" s="55"/>
      <c r="BIJ1" s="55"/>
      <c r="BIK1" s="55"/>
      <c r="BIL1" s="55"/>
      <c r="BIM1" s="55"/>
      <c r="BIN1" s="55"/>
      <c r="BIO1" s="55"/>
      <c r="BIP1" s="55"/>
      <c r="BIQ1" s="55"/>
      <c r="BIR1" s="55"/>
      <c r="BIS1" s="55"/>
      <c r="BIT1" s="55"/>
      <c r="BIU1" s="55"/>
      <c r="BIV1" s="55"/>
      <c r="BIW1" s="55"/>
      <c r="BIX1" s="55"/>
      <c r="BIY1" s="55"/>
      <c r="BIZ1" s="55"/>
      <c r="BJA1" s="55"/>
      <c r="BJB1" s="55"/>
      <c r="BJC1" s="55"/>
      <c r="BJD1" s="55"/>
      <c r="BJE1" s="55"/>
      <c r="BJF1" s="55"/>
      <c r="BJG1" s="55"/>
      <c r="BJH1" s="55"/>
      <c r="BJI1" s="55"/>
      <c r="BJJ1" s="55"/>
      <c r="BJK1" s="55"/>
      <c r="BJL1" s="55"/>
      <c r="BJM1" s="55"/>
      <c r="BJN1" s="55"/>
      <c r="BJO1" s="55"/>
      <c r="BJP1" s="55"/>
      <c r="BJQ1" s="55"/>
      <c r="BJR1" s="55"/>
      <c r="BJS1" s="55"/>
      <c r="BJT1" s="55"/>
      <c r="BJU1" s="55"/>
      <c r="BJV1" s="55"/>
      <c r="BJW1" s="55"/>
      <c r="BJX1" s="55"/>
      <c r="BJY1" s="55"/>
      <c r="BJZ1" s="55"/>
      <c r="BKA1" s="55"/>
      <c r="BKB1" s="55"/>
      <c r="BKC1" s="55"/>
      <c r="BKD1" s="55"/>
      <c r="BKE1" s="55"/>
      <c r="BKF1" s="55"/>
      <c r="BKG1" s="55"/>
      <c r="BKH1" s="55"/>
      <c r="BKI1" s="55"/>
      <c r="BKJ1" s="55"/>
      <c r="BKK1" s="55"/>
      <c r="BKL1" s="55"/>
      <c r="BKM1" s="55"/>
      <c r="BKN1" s="55"/>
      <c r="BKO1" s="55"/>
      <c r="BKP1" s="55"/>
      <c r="BKQ1" s="55"/>
      <c r="BKR1" s="55"/>
      <c r="BKS1" s="55"/>
      <c r="BKT1" s="55"/>
      <c r="BKU1" s="55"/>
      <c r="BKV1" s="55"/>
      <c r="BKW1" s="55"/>
      <c r="BKX1" s="55"/>
      <c r="BKY1" s="55"/>
      <c r="BKZ1" s="55"/>
      <c r="BLA1" s="55"/>
      <c r="BLB1" s="55"/>
      <c r="BLC1" s="55"/>
      <c r="BLD1" s="55"/>
      <c r="BLE1" s="55"/>
      <c r="BLF1" s="55"/>
      <c r="BLG1" s="55"/>
      <c r="BLH1" s="55"/>
      <c r="BLI1" s="55"/>
      <c r="BLJ1" s="55"/>
      <c r="BLK1" s="55"/>
      <c r="BLL1" s="55"/>
      <c r="BLM1" s="55"/>
      <c r="BLN1" s="55"/>
      <c r="BLO1" s="55"/>
      <c r="BLP1" s="55"/>
      <c r="BLQ1" s="55"/>
      <c r="BLR1" s="55"/>
      <c r="BLS1" s="55"/>
      <c r="BLT1" s="55"/>
      <c r="BLU1" s="55"/>
      <c r="BLV1" s="55"/>
      <c r="BLW1" s="55"/>
      <c r="BLX1" s="55"/>
      <c r="BLY1" s="55"/>
      <c r="BLZ1" s="55"/>
      <c r="BMA1" s="55"/>
      <c r="BMB1" s="55"/>
      <c r="BMC1" s="55"/>
      <c r="BMD1" s="55"/>
      <c r="BME1" s="55"/>
      <c r="BMF1" s="55"/>
      <c r="BMG1" s="55"/>
      <c r="BMH1" s="55"/>
      <c r="BMI1" s="55"/>
      <c r="BMJ1" s="55"/>
      <c r="BMK1" s="55"/>
      <c r="BML1" s="55"/>
      <c r="BMM1" s="55"/>
      <c r="BMN1" s="55"/>
      <c r="BMO1" s="55"/>
      <c r="BMP1" s="55"/>
      <c r="BMQ1" s="55"/>
      <c r="BMR1" s="55"/>
      <c r="BMS1" s="55"/>
      <c r="BMT1" s="55"/>
      <c r="BMU1" s="55"/>
      <c r="BMV1" s="55"/>
      <c r="BMW1" s="55"/>
      <c r="BMX1" s="55"/>
      <c r="BMY1" s="55"/>
      <c r="BMZ1" s="55"/>
      <c r="BNA1" s="55"/>
      <c r="BNB1" s="55"/>
      <c r="BNC1" s="55"/>
      <c r="BND1" s="55"/>
      <c r="BNE1" s="55"/>
      <c r="BNF1" s="55"/>
      <c r="BNG1" s="55"/>
      <c r="BNH1" s="55"/>
      <c r="BNI1" s="55"/>
      <c r="BNJ1" s="55"/>
      <c r="BNK1" s="55"/>
      <c r="BNL1" s="55"/>
      <c r="BNM1" s="55"/>
      <c r="BNN1" s="55"/>
      <c r="BNO1" s="55"/>
      <c r="BNP1" s="55"/>
      <c r="BNQ1" s="55"/>
      <c r="BNR1" s="55"/>
      <c r="BNS1" s="55"/>
      <c r="BNT1" s="55"/>
      <c r="BNU1" s="55"/>
      <c r="BNV1" s="55"/>
      <c r="BNW1" s="55"/>
      <c r="BNX1" s="55"/>
      <c r="BNY1" s="55"/>
      <c r="BNZ1" s="55"/>
      <c r="BOA1" s="55"/>
      <c r="BOB1" s="55"/>
      <c r="BOC1" s="55"/>
      <c r="BOD1" s="55"/>
      <c r="BOE1" s="55"/>
      <c r="BOF1" s="55"/>
      <c r="BOG1" s="55"/>
      <c r="BOH1" s="55"/>
      <c r="BOI1" s="55"/>
      <c r="BOJ1" s="55"/>
      <c r="BOK1" s="55"/>
      <c r="BOL1" s="55"/>
      <c r="BOM1" s="55"/>
      <c r="BON1" s="55"/>
      <c r="BOO1" s="55"/>
      <c r="BOP1" s="55"/>
      <c r="BOQ1" s="55"/>
      <c r="BOR1" s="55"/>
      <c r="BOS1" s="55"/>
      <c r="BOT1" s="55"/>
      <c r="BOU1" s="55"/>
      <c r="BOV1" s="55"/>
      <c r="BOW1" s="55"/>
      <c r="BOX1" s="55"/>
      <c r="BOY1" s="55"/>
      <c r="BOZ1" s="55"/>
      <c r="BPA1" s="55"/>
      <c r="BPB1" s="55"/>
      <c r="BPC1" s="55"/>
      <c r="BPD1" s="55"/>
      <c r="BPE1" s="55"/>
      <c r="BPF1" s="55"/>
      <c r="BPG1" s="55"/>
      <c r="BPH1" s="55"/>
      <c r="BPI1" s="55"/>
      <c r="BPJ1" s="55"/>
      <c r="BPK1" s="55"/>
      <c r="BPL1" s="55"/>
      <c r="BPM1" s="55"/>
      <c r="BPN1" s="55"/>
      <c r="BPO1" s="55"/>
      <c r="BPP1" s="55"/>
      <c r="BPQ1" s="55"/>
      <c r="BPR1" s="55"/>
      <c r="BPS1" s="55"/>
      <c r="BPT1" s="55"/>
      <c r="BPU1" s="55"/>
      <c r="BPV1" s="55"/>
      <c r="BPW1" s="55"/>
      <c r="BPX1" s="55"/>
      <c r="BPY1" s="55"/>
      <c r="BPZ1" s="55"/>
      <c r="BQA1" s="55"/>
      <c r="BQB1" s="55"/>
      <c r="BQC1" s="55"/>
      <c r="BQD1" s="55"/>
      <c r="BQE1" s="55"/>
      <c r="BQF1" s="55"/>
      <c r="BQG1" s="55"/>
      <c r="BQH1" s="55"/>
      <c r="BQI1" s="55"/>
      <c r="BQJ1" s="55"/>
      <c r="BQK1" s="55"/>
      <c r="BQL1" s="55"/>
      <c r="BQM1" s="55"/>
      <c r="BQN1" s="55"/>
      <c r="BQO1" s="55"/>
      <c r="BQP1" s="55"/>
      <c r="BQQ1" s="55"/>
      <c r="BQR1" s="55"/>
      <c r="BQS1" s="55"/>
      <c r="BQT1" s="55"/>
      <c r="BQU1" s="55"/>
      <c r="BQV1" s="55"/>
      <c r="BQW1" s="55"/>
      <c r="BQX1" s="55"/>
      <c r="BQY1" s="55"/>
      <c r="BQZ1" s="55"/>
      <c r="BRA1" s="55"/>
      <c r="BRB1" s="55"/>
      <c r="BRC1" s="55"/>
      <c r="BRD1" s="55"/>
      <c r="BRE1" s="55"/>
      <c r="BRF1" s="55"/>
      <c r="BRG1" s="55"/>
      <c r="BRH1" s="55"/>
      <c r="BRI1" s="55"/>
      <c r="BRJ1" s="55"/>
      <c r="BRK1" s="55"/>
      <c r="BRL1" s="55"/>
      <c r="BRM1" s="55"/>
      <c r="BRN1" s="55"/>
      <c r="BRO1" s="55"/>
      <c r="BRP1" s="55"/>
      <c r="BRQ1" s="55"/>
      <c r="BRR1" s="55"/>
      <c r="BRS1" s="55"/>
      <c r="BRT1" s="55"/>
      <c r="BRU1" s="55"/>
      <c r="BRV1" s="55"/>
      <c r="BRW1" s="55"/>
      <c r="BRX1" s="55"/>
      <c r="BRY1" s="55"/>
      <c r="BRZ1" s="55"/>
      <c r="BSA1" s="55"/>
      <c r="BSB1" s="55"/>
      <c r="BSC1" s="55"/>
      <c r="BSD1" s="55"/>
      <c r="BSE1" s="55"/>
      <c r="BSF1" s="55"/>
      <c r="BSG1" s="55"/>
      <c r="BSH1" s="55"/>
      <c r="BSI1" s="55"/>
      <c r="BSJ1" s="55"/>
      <c r="BSK1" s="55"/>
      <c r="BSL1" s="55"/>
      <c r="BSM1" s="55"/>
      <c r="BSN1" s="55"/>
      <c r="BSO1" s="55"/>
      <c r="BSP1" s="55"/>
      <c r="BSQ1" s="55"/>
      <c r="BSR1" s="55"/>
      <c r="BSS1" s="55"/>
      <c r="BST1" s="55"/>
      <c r="BSU1" s="55"/>
      <c r="BSV1" s="55"/>
      <c r="BSW1" s="55"/>
      <c r="BSX1" s="55"/>
      <c r="BSY1" s="55"/>
      <c r="BSZ1" s="55"/>
      <c r="BTA1" s="55"/>
      <c r="BTB1" s="55"/>
      <c r="BTC1" s="55"/>
      <c r="BTD1" s="55"/>
      <c r="BTE1" s="55"/>
      <c r="BTF1" s="55"/>
      <c r="BTG1" s="55"/>
      <c r="BTH1" s="55"/>
      <c r="BTI1" s="55"/>
      <c r="BTJ1" s="55"/>
      <c r="BTK1" s="55"/>
      <c r="BTL1" s="55"/>
      <c r="BTM1" s="55"/>
      <c r="BTN1" s="55"/>
      <c r="BTO1" s="55"/>
      <c r="BTP1" s="55"/>
      <c r="BTQ1" s="55"/>
      <c r="BTR1" s="55"/>
      <c r="BTS1" s="55"/>
      <c r="BTT1" s="55"/>
      <c r="BTU1" s="55"/>
      <c r="BTV1" s="55"/>
      <c r="BTW1" s="55"/>
      <c r="BTX1" s="55"/>
      <c r="BTY1" s="55"/>
      <c r="BTZ1" s="55"/>
      <c r="BUA1" s="55"/>
      <c r="BUB1" s="55"/>
      <c r="BUC1" s="55"/>
      <c r="BUD1" s="55"/>
      <c r="BUE1" s="55"/>
      <c r="BUF1" s="55"/>
      <c r="BUG1" s="55"/>
      <c r="BUH1" s="55"/>
      <c r="BUI1" s="55"/>
      <c r="BUJ1" s="55"/>
      <c r="BUK1" s="55"/>
      <c r="BUL1" s="55"/>
      <c r="BUM1" s="55"/>
      <c r="BUN1" s="55"/>
      <c r="BUO1" s="55"/>
      <c r="BUP1" s="55"/>
      <c r="BUQ1" s="55"/>
      <c r="BUR1" s="55"/>
      <c r="BUS1" s="55"/>
      <c r="BUT1" s="55"/>
      <c r="BUU1" s="55"/>
      <c r="BUV1" s="55"/>
      <c r="BUW1" s="55"/>
      <c r="BUX1" s="55"/>
      <c r="BUY1" s="55"/>
      <c r="BUZ1" s="55"/>
      <c r="BVA1" s="55"/>
      <c r="BVB1" s="55"/>
      <c r="BVC1" s="55"/>
      <c r="BVD1" s="55"/>
      <c r="BVE1" s="55"/>
      <c r="BVF1" s="55"/>
      <c r="BVG1" s="55"/>
      <c r="BVH1" s="55"/>
      <c r="BVI1" s="55"/>
      <c r="BVJ1" s="55"/>
      <c r="BVK1" s="55"/>
      <c r="BVL1" s="55"/>
      <c r="BVM1" s="55"/>
      <c r="BVN1" s="55"/>
      <c r="BVO1" s="55"/>
      <c r="BVP1" s="55"/>
      <c r="BVQ1" s="55"/>
      <c r="BVR1" s="55"/>
      <c r="BVS1" s="55"/>
      <c r="BVT1" s="55"/>
      <c r="BVU1" s="55"/>
      <c r="BVV1" s="55"/>
      <c r="BVW1" s="55"/>
      <c r="BVX1" s="55"/>
      <c r="BVY1" s="55"/>
      <c r="BVZ1" s="55"/>
      <c r="BWA1" s="55"/>
      <c r="BWB1" s="55"/>
      <c r="BWC1" s="55"/>
      <c r="BWD1" s="55"/>
      <c r="BWE1" s="55"/>
      <c r="BWF1" s="55"/>
      <c r="BWG1" s="55"/>
      <c r="BWH1" s="55"/>
      <c r="BWI1" s="55"/>
      <c r="BWJ1" s="55"/>
      <c r="BWK1" s="55"/>
      <c r="BWL1" s="55"/>
      <c r="BWM1" s="55"/>
      <c r="BWN1" s="55"/>
      <c r="BWO1" s="55"/>
      <c r="BWP1" s="55"/>
      <c r="BWQ1" s="55"/>
      <c r="BWR1" s="55"/>
      <c r="BWS1" s="55"/>
      <c r="BWT1" s="55"/>
      <c r="BWU1" s="55"/>
      <c r="BWV1" s="55"/>
      <c r="BWW1" s="55"/>
      <c r="BWX1" s="55"/>
      <c r="BWY1" s="55"/>
      <c r="BWZ1" s="55"/>
      <c r="BXA1" s="55"/>
      <c r="BXB1" s="55"/>
      <c r="BXC1" s="55"/>
      <c r="BXD1" s="55"/>
      <c r="BXE1" s="55"/>
      <c r="BXF1" s="55"/>
      <c r="BXG1" s="55"/>
      <c r="BXH1" s="55"/>
      <c r="BXI1" s="55"/>
      <c r="BXJ1" s="55"/>
      <c r="BXK1" s="55"/>
      <c r="BXL1" s="55"/>
      <c r="BXM1" s="55"/>
      <c r="BXN1" s="55"/>
      <c r="BXO1" s="55"/>
      <c r="BXP1" s="55"/>
      <c r="BXQ1" s="55"/>
      <c r="BXR1" s="55"/>
      <c r="BXS1" s="55"/>
      <c r="BXT1" s="55"/>
      <c r="BXU1" s="55"/>
      <c r="BXV1" s="55"/>
      <c r="BXW1" s="55"/>
      <c r="BXX1" s="55"/>
      <c r="BXY1" s="55"/>
      <c r="BXZ1" s="55"/>
      <c r="BYA1" s="55"/>
      <c r="BYB1" s="55"/>
      <c r="BYC1" s="55"/>
      <c r="BYD1" s="55"/>
      <c r="BYE1" s="55"/>
      <c r="BYF1" s="55"/>
      <c r="BYG1" s="55"/>
      <c r="BYH1" s="55"/>
      <c r="BYI1" s="55"/>
      <c r="BYJ1" s="55"/>
      <c r="BYK1" s="55"/>
      <c r="BYL1" s="55"/>
      <c r="BYM1" s="55"/>
      <c r="BYN1" s="55"/>
      <c r="BYO1" s="55"/>
      <c r="BYP1" s="55"/>
      <c r="BYQ1" s="55"/>
      <c r="BYR1" s="55"/>
      <c r="BYS1" s="55"/>
      <c r="BYT1" s="55"/>
      <c r="BYU1" s="55"/>
      <c r="BYV1" s="55"/>
      <c r="BYW1" s="55"/>
      <c r="BYX1" s="55"/>
      <c r="BYY1" s="55"/>
      <c r="BYZ1" s="55"/>
      <c r="BZA1" s="55"/>
      <c r="BZB1" s="55"/>
      <c r="BZC1" s="55"/>
      <c r="BZD1" s="55"/>
      <c r="BZE1" s="55"/>
      <c r="BZF1" s="55"/>
      <c r="BZG1" s="55"/>
      <c r="BZH1" s="55"/>
      <c r="BZI1" s="55"/>
      <c r="BZJ1" s="55"/>
      <c r="BZK1" s="55"/>
      <c r="BZL1" s="55"/>
      <c r="BZM1" s="55"/>
      <c r="BZN1" s="55"/>
      <c r="BZO1" s="55"/>
      <c r="BZP1" s="55"/>
      <c r="BZQ1" s="55"/>
      <c r="BZR1" s="55"/>
      <c r="BZS1" s="55"/>
      <c r="BZT1" s="55"/>
      <c r="BZU1" s="55"/>
      <c r="BZV1" s="55"/>
      <c r="BZW1" s="55"/>
      <c r="BZX1" s="55"/>
      <c r="BZY1" s="55"/>
      <c r="BZZ1" s="55"/>
      <c r="CAA1" s="55"/>
      <c r="CAB1" s="55"/>
      <c r="CAC1" s="55"/>
      <c r="CAD1" s="55"/>
      <c r="CAE1" s="55"/>
      <c r="CAF1" s="55"/>
      <c r="CAG1" s="55"/>
      <c r="CAH1" s="55"/>
      <c r="CAI1" s="55"/>
      <c r="CAJ1" s="55"/>
      <c r="CAK1" s="55"/>
      <c r="CAL1" s="55"/>
      <c r="CAM1" s="55"/>
      <c r="CAN1" s="55"/>
      <c r="CAO1" s="55"/>
      <c r="CAP1" s="55"/>
      <c r="CAQ1" s="55"/>
      <c r="CAR1" s="55"/>
      <c r="CAS1" s="55"/>
      <c r="CAT1" s="55"/>
      <c r="CAU1" s="55"/>
      <c r="CAV1" s="55"/>
      <c r="CAW1" s="55"/>
      <c r="CAX1" s="55"/>
      <c r="CAY1" s="55"/>
      <c r="CAZ1" s="55"/>
      <c r="CBA1" s="55"/>
      <c r="CBB1" s="55"/>
      <c r="CBC1" s="55"/>
      <c r="CBD1" s="55"/>
      <c r="CBE1" s="55"/>
      <c r="CBF1" s="55"/>
      <c r="CBG1" s="55"/>
      <c r="CBH1" s="55"/>
      <c r="CBI1" s="55"/>
      <c r="CBJ1" s="55"/>
      <c r="CBK1" s="55"/>
      <c r="CBL1" s="55"/>
      <c r="CBM1" s="55"/>
      <c r="CBN1" s="55"/>
      <c r="CBO1" s="55"/>
      <c r="CBP1" s="55"/>
      <c r="CBQ1" s="55"/>
      <c r="CBR1" s="55"/>
      <c r="CBS1" s="55"/>
      <c r="CBT1" s="55"/>
      <c r="CBU1" s="55"/>
      <c r="CBV1" s="55"/>
      <c r="CBW1" s="55"/>
      <c r="CBX1" s="55"/>
      <c r="CBY1" s="55"/>
      <c r="CBZ1" s="55"/>
      <c r="CCA1" s="55"/>
      <c r="CCB1" s="55"/>
      <c r="CCC1" s="55"/>
      <c r="CCD1" s="55"/>
      <c r="CCE1" s="55"/>
      <c r="CCF1" s="55"/>
      <c r="CCG1" s="55"/>
      <c r="CCH1" s="55"/>
      <c r="CCI1" s="55"/>
      <c r="CCJ1" s="55"/>
      <c r="CCK1" s="55"/>
      <c r="CCL1" s="55"/>
      <c r="CCM1" s="55"/>
      <c r="CCN1" s="55"/>
      <c r="CCO1" s="55"/>
      <c r="CCP1" s="55"/>
      <c r="CCQ1" s="55"/>
      <c r="CCR1" s="55"/>
      <c r="CCS1" s="55"/>
      <c r="CCT1" s="55"/>
      <c r="CCU1" s="55"/>
      <c r="CCV1" s="55"/>
      <c r="CCW1" s="55"/>
      <c r="CCX1" s="55"/>
      <c r="CCY1" s="55"/>
      <c r="CCZ1" s="55"/>
      <c r="CDA1" s="55"/>
      <c r="CDB1" s="55"/>
      <c r="CDC1" s="55"/>
      <c r="CDD1" s="55"/>
      <c r="CDE1" s="55"/>
      <c r="CDF1" s="55"/>
      <c r="CDG1" s="55"/>
      <c r="CDH1" s="55"/>
      <c r="CDI1" s="55"/>
      <c r="CDJ1" s="55"/>
      <c r="CDK1" s="55"/>
      <c r="CDL1" s="55"/>
      <c r="CDM1" s="55"/>
      <c r="CDN1" s="55"/>
      <c r="CDO1" s="55"/>
      <c r="CDP1" s="55"/>
      <c r="CDQ1" s="55"/>
      <c r="CDR1" s="55"/>
      <c r="CDS1" s="55"/>
      <c r="CDT1" s="55"/>
      <c r="CDU1" s="55"/>
      <c r="CDV1" s="55"/>
      <c r="CDW1" s="55"/>
      <c r="CDX1" s="55"/>
      <c r="CDY1" s="55"/>
      <c r="CDZ1" s="55"/>
      <c r="CEA1" s="55"/>
      <c r="CEB1" s="55"/>
      <c r="CEC1" s="55"/>
      <c r="CED1" s="55"/>
      <c r="CEE1" s="55"/>
      <c r="CEF1" s="55"/>
      <c r="CEG1" s="55"/>
      <c r="CEH1" s="55"/>
      <c r="CEI1" s="55"/>
      <c r="CEJ1" s="55"/>
      <c r="CEK1" s="55"/>
      <c r="CEL1" s="55"/>
      <c r="CEM1" s="55"/>
      <c r="CEN1" s="55"/>
      <c r="CEO1" s="55"/>
      <c r="CEP1" s="55"/>
      <c r="CEQ1" s="55"/>
      <c r="CER1" s="55"/>
      <c r="CES1" s="55"/>
      <c r="CET1" s="55"/>
      <c r="CEU1" s="55"/>
      <c r="CEV1" s="55"/>
      <c r="CEW1" s="55"/>
      <c r="CEX1" s="55"/>
      <c r="CEY1" s="55"/>
      <c r="CEZ1" s="55"/>
      <c r="CFA1" s="55"/>
      <c r="CFB1" s="55"/>
      <c r="CFC1" s="55"/>
      <c r="CFD1" s="55"/>
      <c r="CFE1" s="55"/>
      <c r="CFF1" s="55"/>
      <c r="CFG1" s="55"/>
      <c r="CFH1" s="55"/>
      <c r="CFI1" s="55"/>
      <c r="CFJ1" s="55"/>
      <c r="CFK1" s="55"/>
      <c r="CFL1" s="55"/>
      <c r="CFM1" s="55"/>
      <c r="CFN1" s="55"/>
      <c r="CFO1" s="55"/>
      <c r="CFP1" s="55"/>
      <c r="CFQ1" s="55"/>
      <c r="CFR1" s="55"/>
      <c r="CFS1" s="55"/>
      <c r="CFT1" s="55"/>
      <c r="CFU1" s="55"/>
      <c r="CFV1" s="55"/>
      <c r="CFW1" s="55"/>
      <c r="CFX1" s="55"/>
      <c r="CFY1" s="55"/>
      <c r="CFZ1" s="55"/>
      <c r="CGA1" s="55"/>
      <c r="CGB1" s="55"/>
      <c r="CGC1" s="55"/>
      <c r="CGD1" s="55"/>
      <c r="CGE1" s="55"/>
      <c r="CGF1" s="55"/>
      <c r="CGG1" s="55"/>
      <c r="CGH1" s="55"/>
      <c r="CGI1" s="55"/>
      <c r="CGJ1" s="55"/>
      <c r="CGK1" s="55"/>
      <c r="CGL1" s="55"/>
      <c r="CGM1" s="55"/>
      <c r="CGN1" s="55"/>
      <c r="CGO1" s="55"/>
      <c r="CGP1" s="55"/>
      <c r="CGQ1" s="55"/>
      <c r="CGR1" s="55"/>
      <c r="CGS1" s="55"/>
      <c r="CGT1" s="55"/>
      <c r="CGU1" s="55"/>
      <c r="CGV1" s="55"/>
      <c r="CGW1" s="55"/>
      <c r="CGX1" s="55"/>
      <c r="CGY1" s="55"/>
      <c r="CGZ1" s="55"/>
      <c r="CHA1" s="55"/>
      <c r="CHB1" s="55"/>
      <c r="CHC1" s="55"/>
      <c r="CHD1" s="55"/>
      <c r="CHE1" s="55"/>
      <c r="CHF1" s="55"/>
      <c r="CHG1" s="55"/>
      <c r="CHH1" s="55"/>
      <c r="CHI1" s="55"/>
      <c r="CHJ1" s="55"/>
      <c r="CHK1" s="55"/>
      <c r="CHL1" s="55"/>
      <c r="CHM1" s="55"/>
      <c r="CHN1" s="55"/>
      <c r="CHO1" s="55"/>
      <c r="CHP1" s="55"/>
      <c r="CHQ1" s="55"/>
      <c r="CHR1" s="55"/>
      <c r="CHS1" s="55"/>
      <c r="CHT1" s="55"/>
      <c r="CHU1" s="55"/>
      <c r="CHV1" s="55"/>
      <c r="CHW1" s="55"/>
      <c r="CHX1" s="55"/>
      <c r="CHY1" s="55"/>
      <c r="CHZ1" s="55"/>
      <c r="CIA1" s="55"/>
      <c r="CIB1" s="55"/>
      <c r="CIC1" s="55"/>
      <c r="CID1" s="55"/>
      <c r="CIE1" s="55"/>
      <c r="CIF1" s="55"/>
      <c r="CIG1" s="55"/>
      <c r="CIH1" s="55"/>
      <c r="CII1" s="55"/>
      <c r="CIJ1" s="55"/>
      <c r="CIK1" s="55"/>
      <c r="CIL1" s="55"/>
      <c r="CIM1" s="55"/>
      <c r="CIN1" s="55"/>
      <c r="CIO1" s="55"/>
      <c r="CIP1" s="55"/>
      <c r="CIQ1" s="55"/>
      <c r="CIR1" s="55"/>
      <c r="CIS1" s="55"/>
      <c r="CIT1" s="55"/>
      <c r="CIU1" s="55"/>
      <c r="CIV1" s="55"/>
      <c r="CIW1" s="55"/>
      <c r="CIX1" s="55"/>
      <c r="CIY1" s="55"/>
      <c r="CIZ1" s="55"/>
      <c r="CJA1" s="55"/>
      <c r="CJB1" s="55"/>
      <c r="CJC1" s="55"/>
      <c r="CJD1" s="55"/>
      <c r="CJE1" s="55"/>
      <c r="CJF1" s="55"/>
      <c r="CJG1" s="55"/>
      <c r="CJH1" s="55"/>
      <c r="CJI1" s="55"/>
      <c r="CJJ1" s="55"/>
      <c r="CJK1" s="55"/>
      <c r="CJL1" s="55"/>
      <c r="CJM1" s="55"/>
      <c r="CJN1" s="55"/>
      <c r="CJO1" s="55"/>
      <c r="CJP1" s="55"/>
      <c r="CJQ1" s="55"/>
      <c r="CJR1" s="55"/>
      <c r="CJS1" s="55"/>
      <c r="CJT1" s="55"/>
      <c r="CJU1" s="55"/>
      <c r="CJV1" s="55"/>
      <c r="CJW1" s="55"/>
      <c r="CJX1" s="55"/>
      <c r="CJY1" s="55"/>
      <c r="CJZ1" s="55"/>
      <c r="CKA1" s="55"/>
      <c r="CKB1" s="55"/>
      <c r="CKC1" s="55"/>
      <c r="CKD1" s="55"/>
      <c r="CKE1" s="55"/>
      <c r="CKF1" s="55"/>
      <c r="CKG1" s="55"/>
      <c r="CKH1" s="55"/>
      <c r="CKI1" s="55"/>
      <c r="CKJ1" s="55"/>
      <c r="CKK1" s="55"/>
      <c r="CKL1" s="55"/>
      <c r="CKM1" s="55"/>
      <c r="CKN1" s="55"/>
      <c r="CKO1" s="55"/>
      <c r="CKP1" s="55"/>
      <c r="CKQ1" s="55"/>
      <c r="CKR1" s="55"/>
      <c r="CKS1" s="55"/>
      <c r="CKT1" s="55"/>
      <c r="CKU1" s="55"/>
      <c r="CKV1" s="55"/>
      <c r="CKW1" s="55"/>
      <c r="CKX1" s="55"/>
      <c r="CKY1" s="55"/>
      <c r="CKZ1" s="55"/>
      <c r="CLA1" s="55"/>
      <c r="CLB1" s="55"/>
      <c r="CLC1" s="55"/>
      <c r="CLD1" s="55"/>
      <c r="CLE1" s="55"/>
      <c r="CLF1" s="55"/>
      <c r="CLG1" s="55"/>
      <c r="CLH1" s="55"/>
      <c r="CLI1" s="55"/>
      <c r="CLJ1" s="55"/>
      <c r="CLK1" s="55"/>
      <c r="CLL1" s="55"/>
      <c r="CLM1" s="55"/>
      <c r="CLN1" s="55"/>
      <c r="CLO1" s="55"/>
      <c r="CLP1" s="55"/>
      <c r="CLQ1" s="55"/>
      <c r="CLR1" s="55"/>
      <c r="CLS1" s="55"/>
      <c r="CLT1" s="55"/>
      <c r="CLU1" s="55"/>
      <c r="CLV1" s="55"/>
      <c r="CLW1" s="55"/>
      <c r="CLX1" s="55"/>
      <c r="CLY1" s="55"/>
      <c r="CLZ1" s="55"/>
      <c r="CMA1" s="55"/>
      <c r="CMB1" s="55"/>
      <c r="CMC1" s="55"/>
      <c r="CMD1" s="55"/>
      <c r="CME1" s="55"/>
      <c r="CMF1" s="55"/>
      <c r="CMG1" s="55"/>
      <c r="CMH1" s="55"/>
      <c r="CMI1" s="55"/>
      <c r="CMJ1" s="55"/>
      <c r="CMK1" s="55"/>
      <c r="CML1" s="55"/>
      <c r="CMM1" s="55"/>
      <c r="CMN1" s="55"/>
      <c r="CMO1" s="55"/>
      <c r="CMP1" s="55"/>
      <c r="CMQ1" s="55"/>
      <c r="CMR1" s="55"/>
      <c r="CMS1" s="55"/>
      <c r="CMT1" s="55"/>
      <c r="CMU1" s="55"/>
      <c r="CMV1" s="55"/>
      <c r="CMW1" s="55"/>
      <c r="CMX1" s="55"/>
      <c r="CMY1" s="55"/>
      <c r="CMZ1" s="55"/>
      <c r="CNA1" s="55"/>
      <c r="CNB1" s="55"/>
      <c r="CNC1" s="55"/>
      <c r="CND1" s="55"/>
      <c r="CNE1" s="55"/>
      <c r="CNF1" s="55"/>
      <c r="CNG1" s="55"/>
      <c r="CNH1" s="55"/>
      <c r="CNI1" s="55"/>
      <c r="CNJ1" s="55"/>
      <c r="CNK1" s="55"/>
      <c r="CNL1" s="55"/>
      <c r="CNM1" s="55"/>
      <c r="CNN1" s="55"/>
      <c r="CNO1" s="55"/>
      <c r="CNP1" s="55"/>
      <c r="CNQ1" s="55"/>
      <c r="CNR1" s="55"/>
      <c r="CNS1" s="55"/>
      <c r="CNT1" s="55"/>
      <c r="CNU1" s="55"/>
      <c r="CNV1" s="55"/>
      <c r="CNW1" s="55"/>
      <c r="CNX1" s="55"/>
      <c r="CNY1" s="55"/>
      <c r="CNZ1" s="55"/>
      <c r="COA1" s="55"/>
      <c r="COB1" s="55"/>
      <c r="COC1" s="55"/>
      <c r="COD1" s="55"/>
      <c r="COE1" s="55"/>
      <c r="COF1" s="55"/>
      <c r="COG1" s="55"/>
      <c r="COH1" s="55"/>
      <c r="COI1" s="55"/>
      <c r="COJ1" s="55"/>
      <c r="COK1" s="55"/>
      <c r="COL1" s="55"/>
      <c r="COM1" s="55"/>
      <c r="CON1" s="55"/>
      <c r="COO1" s="55"/>
      <c r="COP1" s="55"/>
      <c r="COQ1" s="55"/>
      <c r="COR1" s="55"/>
      <c r="COS1" s="55"/>
      <c r="COT1" s="55"/>
      <c r="COU1" s="55"/>
      <c r="COV1" s="55"/>
      <c r="COW1" s="55"/>
      <c r="COX1" s="55"/>
      <c r="COY1" s="55"/>
      <c r="COZ1" s="55"/>
      <c r="CPA1" s="55"/>
      <c r="CPB1" s="55"/>
      <c r="CPC1" s="55"/>
      <c r="CPD1" s="55"/>
      <c r="CPE1" s="55"/>
      <c r="CPF1" s="55"/>
      <c r="CPG1" s="55"/>
      <c r="CPH1" s="55"/>
      <c r="CPI1" s="55"/>
      <c r="CPJ1" s="55"/>
      <c r="CPK1" s="55"/>
      <c r="CPL1" s="55"/>
      <c r="CPM1" s="55"/>
      <c r="CPN1" s="55"/>
      <c r="CPO1" s="55"/>
      <c r="CPP1" s="55"/>
      <c r="CPQ1" s="55"/>
      <c r="CPR1" s="55"/>
      <c r="CPS1" s="55"/>
      <c r="CPT1" s="55"/>
      <c r="CPU1" s="55"/>
      <c r="CPV1" s="55"/>
      <c r="CPW1" s="55"/>
      <c r="CPX1" s="55"/>
      <c r="CPY1" s="55"/>
      <c r="CPZ1" s="55"/>
      <c r="CQA1" s="55"/>
      <c r="CQB1" s="55"/>
      <c r="CQC1" s="55"/>
      <c r="CQD1" s="55"/>
      <c r="CQE1" s="55"/>
      <c r="CQF1" s="55"/>
      <c r="CQG1" s="55"/>
      <c r="CQH1" s="55"/>
      <c r="CQI1" s="55"/>
      <c r="CQJ1" s="55"/>
      <c r="CQK1" s="55"/>
      <c r="CQL1" s="55"/>
      <c r="CQM1" s="55"/>
      <c r="CQN1" s="55"/>
      <c r="CQO1" s="55"/>
      <c r="CQP1" s="55"/>
      <c r="CQQ1" s="55"/>
      <c r="CQR1" s="55"/>
      <c r="CQS1" s="55"/>
      <c r="CQT1" s="55"/>
      <c r="CQU1" s="55"/>
      <c r="CQV1" s="55"/>
      <c r="CQW1" s="55"/>
      <c r="CQX1" s="55"/>
      <c r="CQY1" s="55"/>
      <c r="CQZ1" s="55"/>
      <c r="CRA1" s="55"/>
      <c r="CRB1" s="55"/>
      <c r="CRC1" s="55"/>
      <c r="CRD1" s="55"/>
      <c r="CRE1" s="55"/>
      <c r="CRF1" s="55"/>
      <c r="CRG1" s="55"/>
      <c r="CRH1" s="55"/>
      <c r="CRI1" s="55"/>
      <c r="CRJ1" s="55"/>
      <c r="CRK1" s="55"/>
      <c r="CRL1" s="55"/>
      <c r="CRM1" s="55"/>
      <c r="CRN1" s="55"/>
      <c r="CRO1" s="55"/>
      <c r="CRP1" s="55"/>
      <c r="CRQ1" s="55"/>
      <c r="CRR1" s="55"/>
      <c r="CRS1" s="55"/>
      <c r="CRT1" s="55"/>
      <c r="CRU1" s="55"/>
      <c r="CRV1" s="55"/>
      <c r="CRW1" s="55"/>
      <c r="CRX1" s="55"/>
      <c r="CRY1" s="55"/>
      <c r="CRZ1" s="55"/>
      <c r="CSA1" s="55"/>
      <c r="CSB1" s="55"/>
      <c r="CSC1" s="55"/>
      <c r="CSD1" s="55"/>
      <c r="CSE1" s="55"/>
      <c r="CSF1" s="55"/>
      <c r="CSG1" s="55"/>
      <c r="CSH1" s="55"/>
      <c r="CSI1" s="55"/>
      <c r="CSJ1" s="55"/>
      <c r="CSK1" s="55"/>
      <c r="CSL1" s="55"/>
      <c r="CSM1" s="55"/>
      <c r="CSN1" s="55"/>
      <c r="CSO1" s="55"/>
      <c r="CSP1" s="55"/>
      <c r="CSQ1" s="55"/>
      <c r="CSR1" s="55"/>
      <c r="CSS1" s="55"/>
      <c r="CST1" s="55"/>
      <c r="CSU1" s="55"/>
      <c r="CSV1" s="55"/>
      <c r="CSW1" s="55"/>
      <c r="CSX1" s="55"/>
      <c r="CSY1" s="55"/>
      <c r="CSZ1" s="55"/>
      <c r="CTA1" s="55"/>
      <c r="CTB1" s="55"/>
      <c r="CTC1" s="55"/>
      <c r="CTD1" s="55"/>
      <c r="CTE1" s="55"/>
      <c r="CTF1" s="55"/>
      <c r="CTG1" s="55"/>
      <c r="CTH1" s="55"/>
      <c r="CTI1" s="55"/>
      <c r="CTJ1" s="55"/>
      <c r="CTK1" s="55"/>
      <c r="CTL1" s="55"/>
      <c r="CTM1" s="55"/>
      <c r="CTN1" s="55"/>
      <c r="CTO1" s="55"/>
      <c r="CTP1" s="55"/>
      <c r="CTQ1" s="55"/>
      <c r="CTR1" s="55"/>
      <c r="CTS1" s="55"/>
      <c r="CTT1" s="55"/>
      <c r="CTU1" s="55"/>
      <c r="CTV1" s="55"/>
      <c r="CTW1" s="55"/>
      <c r="CTX1" s="55"/>
      <c r="CTY1" s="55"/>
      <c r="CTZ1" s="55"/>
      <c r="CUA1" s="55"/>
      <c r="CUB1" s="55"/>
      <c r="CUC1" s="55"/>
      <c r="CUD1" s="55"/>
      <c r="CUE1" s="55"/>
      <c r="CUF1" s="55"/>
      <c r="CUG1" s="55"/>
      <c r="CUH1" s="55"/>
      <c r="CUI1" s="55"/>
      <c r="CUJ1" s="55"/>
      <c r="CUK1" s="55"/>
      <c r="CUL1" s="55"/>
      <c r="CUM1" s="55"/>
      <c r="CUN1" s="55"/>
      <c r="CUO1" s="55"/>
      <c r="CUP1" s="55"/>
      <c r="CUQ1" s="55"/>
      <c r="CUR1" s="55"/>
      <c r="CUS1" s="55"/>
      <c r="CUT1" s="55"/>
      <c r="CUU1" s="55"/>
      <c r="CUV1" s="55"/>
      <c r="CUW1" s="55"/>
      <c r="CUX1" s="55"/>
      <c r="CUY1" s="55"/>
      <c r="CUZ1" s="55"/>
      <c r="CVA1" s="55"/>
      <c r="CVB1" s="55"/>
      <c r="CVC1" s="55"/>
      <c r="CVD1" s="55"/>
      <c r="CVE1" s="55"/>
      <c r="CVF1" s="55"/>
      <c r="CVG1" s="55"/>
      <c r="CVH1" s="55"/>
      <c r="CVI1" s="55"/>
      <c r="CVJ1" s="55"/>
      <c r="CVK1" s="55"/>
      <c r="CVL1" s="55"/>
      <c r="CVM1" s="55"/>
      <c r="CVN1" s="55"/>
      <c r="CVO1" s="55"/>
      <c r="CVP1" s="55"/>
      <c r="CVQ1" s="55"/>
      <c r="CVR1" s="55"/>
      <c r="CVS1" s="55"/>
      <c r="CVT1" s="55"/>
      <c r="CVU1" s="55"/>
      <c r="CVV1" s="55"/>
      <c r="CVW1" s="55"/>
      <c r="CVX1" s="55"/>
      <c r="CVY1" s="55"/>
      <c r="CVZ1" s="55"/>
      <c r="CWA1" s="55"/>
      <c r="CWB1" s="55"/>
      <c r="CWC1" s="55"/>
      <c r="CWD1" s="55"/>
      <c r="CWE1" s="55"/>
      <c r="CWF1" s="55"/>
      <c r="CWG1" s="55"/>
      <c r="CWH1" s="55"/>
      <c r="CWI1" s="55"/>
      <c r="CWJ1" s="55"/>
      <c r="CWK1" s="55"/>
      <c r="CWL1" s="55"/>
      <c r="CWM1" s="55"/>
      <c r="CWN1" s="55"/>
      <c r="CWO1" s="55"/>
      <c r="CWP1" s="55"/>
      <c r="CWQ1" s="55"/>
      <c r="CWR1" s="55"/>
      <c r="CWS1" s="55"/>
      <c r="CWT1" s="55"/>
      <c r="CWU1" s="55"/>
      <c r="CWV1" s="55"/>
      <c r="CWW1" s="55"/>
      <c r="CWX1" s="55"/>
      <c r="CWY1" s="55"/>
      <c r="CWZ1" s="55"/>
      <c r="CXA1" s="55"/>
      <c r="CXB1" s="55"/>
      <c r="CXC1" s="55"/>
      <c r="CXD1" s="55"/>
      <c r="CXE1" s="55"/>
      <c r="CXF1" s="55"/>
      <c r="CXG1" s="55"/>
      <c r="CXH1" s="55"/>
      <c r="CXI1" s="55"/>
      <c r="CXJ1" s="55"/>
      <c r="CXK1" s="55"/>
      <c r="CXL1" s="55"/>
      <c r="CXM1" s="55"/>
      <c r="CXN1" s="55"/>
      <c r="CXO1" s="55"/>
      <c r="CXP1" s="55"/>
      <c r="CXQ1" s="55"/>
      <c r="CXR1" s="55"/>
      <c r="CXS1" s="55"/>
      <c r="CXT1" s="55"/>
      <c r="CXU1" s="55"/>
      <c r="CXV1" s="55"/>
      <c r="CXW1" s="55"/>
      <c r="CXX1" s="55"/>
      <c r="CXY1" s="55"/>
      <c r="CXZ1" s="55"/>
      <c r="CYA1" s="55"/>
      <c r="CYB1" s="55"/>
      <c r="CYC1" s="55"/>
      <c r="CYD1" s="55"/>
      <c r="CYE1" s="55"/>
      <c r="CYF1" s="55"/>
      <c r="CYG1" s="55"/>
      <c r="CYH1" s="55"/>
      <c r="CYI1" s="55"/>
      <c r="CYJ1" s="55"/>
      <c r="CYK1" s="55"/>
      <c r="CYL1" s="55"/>
      <c r="CYM1" s="55"/>
      <c r="CYN1" s="55"/>
      <c r="CYO1" s="55"/>
      <c r="CYP1" s="55"/>
      <c r="CYQ1" s="55"/>
      <c r="CYR1" s="55"/>
      <c r="CYS1" s="55"/>
      <c r="CYT1" s="55"/>
      <c r="CYU1" s="55"/>
      <c r="CYV1" s="55"/>
      <c r="CYW1" s="55"/>
      <c r="CYX1" s="55"/>
      <c r="CYY1" s="55"/>
      <c r="CYZ1" s="55"/>
      <c r="CZA1" s="55"/>
      <c r="CZB1" s="55"/>
      <c r="CZC1" s="55"/>
      <c r="CZD1" s="55"/>
      <c r="CZE1" s="55"/>
      <c r="CZF1" s="55"/>
      <c r="CZG1" s="55"/>
      <c r="CZH1" s="55"/>
      <c r="CZI1" s="55"/>
      <c r="CZJ1" s="55"/>
      <c r="CZK1" s="55"/>
      <c r="CZL1" s="55"/>
      <c r="CZM1" s="55"/>
      <c r="CZN1" s="55"/>
      <c r="CZO1" s="55"/>
      <c r="CZP1" s="55"/>
      <c r="CZQ1" s="55"/>
      <c r="CZR1" s="55"/>
      <c r="CZS1" s="55"/>
      <c r="CZT1" s="55"/>
      <c r="CZU1" s="55"/>
      <c r="CZV1" s="55"/>
      <c r="CZW1" s="55"/>
      <c r="CZX1" s="55"/>
      <c r="CZY1" s="55"/>
      <c r="CZZ1" s="55"/>
      <c r="DAA1" s="55"/>
      <c r="DAB1" s="55"/>
      <c r="DAC1" s="55"/>
      <c r="DAD1" s="55"/>
      <c r="DAE1" s="55"/>
      <c r="DAF1" s="55"/>
      <c r="DAG1" s="55"/>
      <c r="DAH1" s="55"/>
      <c r="DAI1" s="55"/>
      <c r="DAJ1" s="55"/>
      <c r="DAK1" s="55"/>
      <c r="DAL1" s="55"/>
      <c r="DAM1" s="55"/>
      <c r="DAN1" s="55"/>
      <c r="DAO1" s="55"/>
      <c r="DAP1" s="55"/>
      <c r="DAQ1" s="55"/>
      <c r="DAR1" s="55"/>
      <c r="DAS1" s="55"/>
      <c r="DAT1" s="55"/>
      <c r="DAU1" s="55"/>
      <c r="DAV1" s="55"/>
      <c r="DAW1" s="55"/>
      <c r="DAX1" s="55"/>
      <c r="DAY1" s="55"/>
      <c r="DAZ1" s="55"/>
      <c r="DBA1" s="55"/>
      <c r="DBB1" s="55"/>
      <c r="DBC1" s="55"/>
      <c r="DBD1" s="55"/>
      <c r="DBE1" s="55"/>
      <c r="DBF1" s="55"/>
      <c r="DBG1" s="55"/>
      <c r="DBH1" s="55"/>
      <c r="DBI1" s="55"/>
      <c r="DBJ1" s="55"/>
      <c r="DBK1" s="55"/>
      <c r="DBL1" s="55"/>
      <c r="DBM1" s="55"/>
      <c r="DBN1" s="55"/>
      <c r="DBO1" s="55"/>
      <c r="DBP1" s="55"/>
      <c r="DBQ1" s="55"/>
      <c r="DBR1" s="55"/>
      <c r="DBS1" s="55"/>
      <c r="DBT1" s="55"/>
      <c r="DBU1" s="55"/>
      <c r="DBV1" s="55"/>
      <c r="DBW1" s="55"/>
      <c r="DBX1" s="55"/>
      <c r="DBY1" s="55"/>
      <c r="DBZ1" s="55"/>
      <c r="DCA1" s="55"/>
      <c r="DCB1" s="55"/>
      <c r="DCC1" s="55"/>
      <c r="DCD1" s="55"/>
      <c r="DCE1" s="55"/>
      <c r="DCF1" s="55"/>
      <c r="DCG1" s="55"/>
      <c r="DCH1" s="55"/>
      <c r="DCI1" s="55"/>
      <c r="DCJ1" s="55"/>
      <c r="DCK1" s="55"/>
      <c r="DCL1" s="55"/>
      <c r="DCM1" s="55"/>
      <c r="DCN1" s="55"/>
      <c r="DCO1" s="55"/>
      <c r="DCP1" s="55"/>
      <c r="DCQ1" s="55"/>
      <c r="DCR1" s="55"/>
      <c r="DCS1" s="55"/>
      <c r="DCT1" s="55"/>
      <c r="DCU1" s="55"/>
      <c r="DCV1" s="55"/>
      <c r="DCW1" s="55"/>
      <c r="DCX1" s="55"/>
      <c r="DCY1" s="55"/>
      <c r="DCZ1" s="55"/>
      <c r="DDA1" s="55"/>
      <c r="DDB1" s="55"/>
      <c r="DDC1" s="55"/>
      <c r="DDD1" s="55"/>
      <c r="DDE1" s="55"/>
      <c r="DDF1" s="55"/>
      <c r="DDG1" s="55"/>
      <c r="DDH1" s="55"/>
      <c r="DDI1" s="55"/>
      <c r="DDJ1" s="55"/>
      <c r="DDK1" s="55"/>
      <c r="DDL1" s="55"/>
      <c r="DDM1" s="55"/>
      <c r="DDN1" s="55"/>
      <c r="DDO1" s="55"/>
      <c r="DDP1" s="55"/>
      <c r="DDQ1" s="55"/>
      <c r="DDR1" s="55"/>
      <c r="DDS1" s="55"/>
      <c r="DDT1" s="55"/>
      <c r="DDU1" s="55"/>
      <c r="DDV1" s="55"/>
      <c r="DDW1" s="55"/>
      <c r="DDX1" s="55"/>
      <c r="DDY1" s="55"/>
      <c r="DDZ1" s="55"/>
      <c r="DEA1" s="55"/>
      <c r="DEB1" s="55"/>
      <c r="DEC1" s="55"/>
      <c r="DED1" s="55"/>
      <c r="DEE1" s="55"/>
      <c r="DEF1" s="55"/>
      <c r="DEG1" s="55"/>
      <c r="DEH1" s="55"/>
      <c r="DEI1" s="55"/>
      <c r="DEJ1" s="55"/>
      <c r="DEK1" s="55"/>
      <c r="DEL1" s="55"/>
      <c r="DEM1" s="55"/>
      <c r="DEN1" s="55"/>
      <c r="DEO1" s="55"/>
      <c r="DEP1" s="55"/>
      <c r="DEQ1" s="55"/>
      <c r="DER1" s="55"/>
      <c r="DES1" s="55"/>
      <c r="DET1" s="55"/>
      <c r="DEU1" s="55"/>
      <c r="DEV1" s="55"/>
      <c r="DEW1" s="55"/>
      <c r="DEX1" s="55"/>
      <c r="DEY1" s="55"/>
      <c r="DEZ1" s="55"/>
      <c r="DFA1" s="55"/>
      <c r="DFB1" s="55"/>
      <c r="DFC1" s="55"/>
      <c r="DFD1" s="55"/>
      <c r="DFE1" s="55"/>
      <c r="DFF1" s="55"/>
      <c r="DFG1" s="55"/>
      <c r="DFH1" s="55"/>
      <c r="DFI1" s="55"/>
      <c r="DFJ1" s="55"/>
      <c r="DFK1" s="55"/>
      <c r="DFL1" s="55"/>
      <c r="DFM1" s="55"/>
      <c r="DFN1" s="55"/>
      <c r="DFO1" s="55"/>
      <c r="DFP1" s="55"/>
      <c r="DFQ1" s="55"/>
      <c r="DFR1" s="55"/>
      <c r="DFS1" s="55"/>
      <c r="DFT1" s="55"/>
      <c r="DFU1" s="55"/>
      <c r="DFV1" s="55"/>
      <c r="DFW1" s="55"/>
      <c r="DFX1" s="55"/>
      <c r="DFY1" s="55"/>
      <c r="DFZ1" s="55"/>
      <c r="DGA1" s="55"/>
      <c r="DGB1" s="55"/>
      <c r="DGC1" s="55"/>
      <c r="DGD1" s="55"/>
      <c r="DGE1" s="55"/>
      <c r="DGF1" s="55"/>
      <c r="DGG1" s="55"/>
      <c r="DGH1" s="55"/>
      <c r="DGI1" s="55"/>
      <c r="DGJ1" s="55"/>
      <c r="DGK1" s="55"/>
      <c r="DGL1" s="55"/>
      <c r="DGM1" s="55"/>
      <c r="DGN1" s="55"/>
      <c r="DGO1" s="55"/>
      <c r="DGP1" s="55"/>
      <c r="DGQ1" s="55"/>
      <c r="DGR1" s="55"/>
      <c r="DGS1" s="55"/>
      <c r="DGT1" s="55"/>
      <c r="DGU1" s="55"/>
      <c r="DGV1" s="55"/>
      <c r="DGW1" s="55"/>
      <c r="DGX1" s="55"/>
      <c r="DGY1" s="55"/>
      <c r="DGZ1" s="55"/>
      <c r="DHA1" s="55"/>
      <c r="DHB1" s="55"/>
      <c r="DHC1" s="55"/>
      <c r="DHD1" s="55"/>
      <c r="DHE1" s="55"/>
      <c r="DHF1" s="55"/>
      <c r="DHG1" s="55"/>
      <c r="DHH1" s="55"/>
      <c r="DHI1" s="55"/>
      <c r="DHJ1" s="55"/>
      <c r="DHK1" s="55"/>
      <c r="DHL1" s="55"/>
      <c r="DHM1" s="55"/>
      <c r="DHN1" s="55"/>
      <c r="DHO1" s="55"/>
      <c r="DHP1" s="55"/>
      <c r="DHQ1" s="55"/>
      <c r="DHR1" s="55"/>
      <c r="DHS1" s="55"/>
      <c r="DHT1" s="55"/>
      <c r="DHU1" s="55"/>
      <c r="DHV1" s="55"/>
      <c r="DHW1" s="55"/>
      <c r="DHX1" s="55"/>
      <c r="DHY1" s="55"/>
      <c r="DHZ1" s="55"/>
      <c r="DIA1" s="55"/>
      <c r="DIB1" s="55"/>
      <c r="DIC1" s="55"/>
      <c r="DID1" s="55"/>
      <c r="DIE1" s="55"/>
      <c r="DIF1" s="55"/>
      <c r="DIG1" s="55"/>
      <c r="DIH1" s="55"/>
      <c r="DII1" s="55"/>
      <c r="DIJ1" s="55"/>
      <c r="DIK1" s="55"/>
      <c r="DIL1" s="55"/>
      <c r="DIM1" s="55"/>
      <c r="DIN1" s="55"/>
      <c r="DIO1" s="55"/>
      <c r="DIP1" s="55"/>
      <c r="DIQ1" s="55"/>
      <c r="DIR1" s="55"/>
      <c r="DIS1" s="55"/>
      <c r="DIT1" s="55"/>
      <c r="DIU1" s="55"/>
      <c r="DIV1" s="55"/>
      <c r="DIW1" s="55"/>
      <c r="DIX1" s="55"/>
      <c r="DIY1" s="55"/>
      <c r="DIZ1" s="55"/>
      <c r="DJA1" s="55"/>
      <c r="DJB1" s="55"/>
      <c r="DJC1" s="55"/>
      <c r="DJD1" s="55"/>
      <c r="DJE1" s="55"/>
      <c r="DJF1" s="55"/>
      <c r="DJG1" s="55"/>
      <c r="DJH1" s="55"/>
      <c r="DJI1" s="55"/>
      <c r="DJJ1" s="55"/>
      <c r="DJK1" s="55"/>
      <c r="DJL1" s="55"/>
      <c r="DJM1" s="55"/>
      <c r="DJN1" s="55"/>
      <c r="DJO1" s="55"/>
      <c r="DJP1" s="55"/>
      <c r="DJQ1" s="55"/>
      <c r="DJR1" s="55"/>
      <c r="DJS1" s="55"/>
      <c r="DJT1" s="55"/>
      <c r="DJU1" s="55"/>
      <c r="DJV1" s="55"/>
      <c r="DJW1" s="55"/>
      <c r="DJX1" s="55"/>
      <c r="DJY1" s="55"/>
      <c r="DJZ1" s="55"/>
      <c r="DKA1" s="55"/>
      <c r="DKB1" s="55"/>
      <c r="DKC1" s="55"/>
      <c r="DKD1" s="55"/>
      <c r="DKE1" s="55"/>
      <c r="DKF1" s="55"/>
      <c r="DKG1" s="55"/>
      <c r="DKH1" s="55"/>
      <c r="DKI1" s="55"/>
      <c r="DKJ1" s="55"/>
      <c r="DKK1" s="55"/>
      <c r="DKL1" s="55"/>
      <c r="DKM1" s="55"/>
      <c r="DKN1" s="55"/>
      <c r="DKO1" s="55"/>
      <c r="DKP1" s="55"/>
      <c r="DKQ1" s="55"/>
      <c r="DKR1" s="55"/>
      <c r="DKS1" s="55"/>
      <c r="DKT1" s="55"/>
      <c r="DKU1" s="55"/>
      <c r="DKV1" s="55"/>
      <c r="DKW1" s="55"/>
      <c r="DKX1" s="55"/>
      <c r="DKY1" s="55"/>
      <c r="DKZ1" s="55"/>
      <c r="DLA1" s="55"/>
      <c r="DLB1" s="55"/>
      <c r="DLC1" s="55"/>
      <c r="DLD1" s="55"/>
      <c r="DLE1" s="55"/>
      <c r="DLF1" s="55"/>
      <c r="DLG1" s="55"/>
      <c r="DLH1" s="55"/>
      <c r="DLI1" s="55"/>
      <c r="DLJ1" s="55"/>
      <c r="DLK1" s="55"/>
      <c r="DLL1" s="55"/>
      <c r="DLM1" s="55"/>
      <c r="DLN1" s="55"/>
      <c r="DLO1" s="55"/>
      <c r="DLP1" s="55"/>
      <c r="DLQ1" s="55"/>
      <c r="DLR1" s="55"/>
      <c r="DLS1" s="55"/>
      <c r="DLT1" s="55"/>
      <c r="DLU1" s="55"/>
      <c r="DLV1" s="55"/>
      <c r="DLW1" s="55"/>
      <c r="DLX1" s="55"/>
      <c r="DLY1" s="55"/>
      <c r="DLZ1" s="55"/>
      <c r="DMA1" s="55"/>
      <c r="DMB1" s="55"/>
      <c r="DMC1" s="55"/>
      <c r="DMD1" s="55"/>
      <c r="DME1" s="55"/>
      <c r="DMF1" s="55"/>
      <c r="DMG1" s="55"/>
      <c r="DMH1" s="55"/>
      <c r="DMI1" s="55"/>
      <c r="DMJ1" s="55"/>
      <c r="DMK1" s="55"/>
      <c r="DML1" s="55"/>
      <c r="DMM1" s="55"/>
      <c r="DMN1" s="55"/>
      <c r="DMO1" s="55"/>
      <c r="DMP1" s="55"/>
      <c r="DMQ1" s="55"/>
      <c r="DMR1" s="55"/>
      <c r="DMS1" s="55"/>
      <c r="DMT1" s="55"/>
      <c r="DMU1" s="55"/>
      <c r="DMV1" s="55"/>
      <c r="DMW1" s="55"/>
      <c r="DMX1" s="55"/>
      <c r="DMY1" s="55"/>
      <c r="DMZ1" s="55"/>
      <c r="DNA1" s="55"/>
      <c r="DNB1" s="55"/>
      <c r="DNC1" s="55"/>
      <c r="DND1" s="55"/>
      <c r="DNE1" s="55"/>
      <c r="DNF1" s="55"/>
      <c r="DNG1" s="55"/>
      <c r="DNH1" s="55"/>
      <c r="DNI1" s="55"/>
      <c r="DNJ1" s="55"/>
      <c r="DNK1" s="55"/>
      <c r="DNL1" s="55"/>
      <c r="DNM1" s="55"/>
      <c r="DNN1" s="55"/>
      <c r="DNO1" s="55"/>
      <c r="DNP1" s="55"/>
      <c r="DNQ1" s="55"/>
      <c r="DNR1" s="55"/>
      <c r="DNS1" s="55"/>
      <c r="DNT1" s="55"/>
      <c r="DNU1" s="55"/>
      <c r="DNV1" s="55"/>
      <c r="DNW1" s="55"/>
      <c r="DNX1" s="55"/>
      <c r="DNY1" s="55"/>
      <c r="DNZ1" s="55"/>
      <c r="DOA1" s="55"/>
      <c r="DOB1" s="55"/>
      <c r="DOC1" s="55"/>
      <c r="DOD1" s="55"/>
      <c r="DOE1" s="55"/>
      <c r="DOF1" s="55"/>
      <c r="DOG1" s="55"/>
      <c r="DOH1" s="55"/>
      <c r="DOI1" s="55"/>
      <c r="DOJ1" s="55"/>
      <c r="DOK1" s="55"/>
      <c r="DOL1" s="55"/>
      <c r="DOM1" s="55"/>
      <c r="DON1" s="55"/>
      <c r="DOO1" s="55"/>
      <c r="DOP1" s="55"/>
      <c r="DOQ1" s="55"/>
      <c r="DOR1" s="55"/>
      <c r="DOS1" s="55"/>
      <c r="DOT1" s="55"/>
      <c r="DOU1" s="55"/>
      <c r="DOV1" s="55"/>
      <c r="DOW1" s="55"/>
      <c r="DOX1" s="55"/>
      <c r="DOY1" s="55"/>
      <c r="DOZ1" s="55"/>
      <c r="DPA1" s="55"/>
      <c r="DPB1" s="55"/>
      <c r="DPC1" s="55"/>
      <c r="DPD1" s="55"/>
      <c r="DPE1" s="55"/>
      <c r="DPF1" s="55"/>
      <c r="DPG1" s="55"/>
      <c r="DPH1" s="55"/>
      <c r="DPI1" s="55"/>
      <c r="DPJ1" s="55"/>
      <c r="DPK1" s="55"/>
      <c r="DPL1" s="55"/>
      <c r="DPM1" s="55"/>
      <c r="DPN1" s="55"/>
      <c r="DPO1" s="55"/>
      <c r="DPP1" s="55"/>
      <c r="DPQ1" s="55"/>
      <c r="DPR1" s="55"/>
      <c r="DPS1" s="55"/>
      <c r="DPT1" s="55"/>
      <c r="DPU1" s="55"/>
      <c r="DPV1" s="55"/>
      <c r="DPW1" s="55"/>
      <c r="DPX1" s="55"/>
      <c r="DPY1" s="55"/>
      <c r="DPZ1" s="55"/>
      <c r="DQA1" s="55"/>
      <c r="DQB1" s="55"/>
      <c r="DQC1" s="55"/>
      <c r="DQD1" s="55"/>
      <c r="DQE1" s="55"/>
      <c r="DQF1" s="55"/>
      <c r="DQG1" s="55"/>
      <c r="DQH1" s="55"/>
      <c r="DQI1" s="55"/>
      <c r="DQJ1" s="55"/>
      <c r="DQK1" s="55"/>
      <c r="DQL1" s="55"/>
      <c r="DQM1" s="55"/>
      <c r="DQN1" s="55"/>
      <c r="DQO1" s="55"/>
      <c r="DQP1" s="55"/>
      <c r="DQQ1" s="55"/>
      <c r="DQR1" s="55"/>
      <c r="DQS1" s="55"/>
      <c r="DQT1" s="55"/>
      <c r="DQU1" s="55"/>
      <c r="DQV1" s="55"/>
      <c r="DQW1" s="55"/>
      <c r="DQX1" s="55"/>
      <c r="DQY1" s="55"/>
      <c r="DQZ1" s="55"/>
      <c r="DRA1" s="55"/>
      <c r="DRB1" s="55"/>
      <c r="DRC1" s="55"/>
      <c r="DRD1" s="55"/>
      <c r="DRE1" s="55"/>
      <c r="DRF1" s="55"/>
      <c r="DRG1" s="55"/>
      <c r="DRH1" s="55"/>
      <c r="DRI1" s="55"/>
      <c r="DRJ1" s="55"/>
      <c r="DRK1" s="55"/>
      <c r="DRL1" s="55"/>
      <c r="DRM1" s="55"/>
      <c r="DRN1" s="55"/>
      <c r="DRO1" s="55"/>
      <c r="DRP1" s="55"/>
      <c r="DRQ1" s="55"/>
      <c r="DRR1" s="55"/>
      <c r="DRS1" s="55"/>
      <c r="DRT1" s="55"/>
      <c r="DRU1" s="55"/>
      <c r="DRV1" s="55"/>
      <c r="DRW1" s="55"/>
      <c r="DRX1" s="55"/>
      <c r="DRY1" s="55"/>
      <c r="DRZ1" s="55"/>
      <c r="DSA1" s="55"/>
      <c r="DSB1" s="55"/>
      <c r="DSC1" s="55"/>
      <c r="DSD1" s="55"/>
      <c r="DSE1" s="55"/>
      <c r="DSF1" s="55"/>
      <c r="DSG1" s="55"/>
      <c r="DSH1" s="55"/>
      <c r="DSI1" s="55"/>
      <c r="DSJ1" s="55"/>
      <c r="DSK1" s="55"/>
      <c r="DSL1" s="55"/>
      <c r="DSM1" s="55"/>
      <c r="DSN1" s="55"/>
      <c r="DSO1" s="55"/>
      <c r="DSP1" s="55"/>
      <c r="DSQ1" s="55"/>
      <c r="DSR1" s="55"/>
      <c r="DSS1" s="55"/>
      <c r="DST1" s="55"/>
      <c r="DSU1" s="55"/>
      <c r="DSV1" s="55"/>
      <c r="DSW1" s="55"/>
      <c r="DSX1" s="55"/>
      <c r="DSY1" s="55"/>
      <c r="DSZ1" s="55"/>
      <c r="DTA1" s="55"/>
      <c r="DTB1" s="55"/>
      <c r="DTC1" s="55"/>
      <c r="DTD1" s="55"/>
      <c r="DTE1" s="55"/>
      <c r="DTF1" s="55"/>
      <c r="DTG1" s="55"/>
      <c r="DTH1" s="55"/>
      <c r="DTI1" s="55"/>
      <c r="DTJ1" s="55"/>
      <c r="DTK1" s="55"/>
      <c r="DTL1" s="55"/>
      <c r="DTM1" s="55"/>
      <c r="DTN1" s="55"/>
      <c r="DTO1" s="55"/>
      <c r="DTP1" s="55"/>
      <c r="DTQ1" s="55"/>
      <c r="DTR1" s="55"/>
      <c r="DTS1" s="55"/>
      <c r="DTT1" s="55"/>
      <c r="DTU1" s="55"/>
      <c r="DTV1" s="55"/>
      <c r="DTW1" s="55"/>
      <c r="DTX1" s="55"/>
      <c r="DTY1" s="55"/>
      <c r="DTZ1" s="55"/>
      <c r="DUA1" s="55"/>
      <c r="DUB1" s="55"/>
      <c r="DUC1" s="55"/>
      <c r="DUD1" s="55"/>
      <c r="DUE1" s="55"/>
      <c r="DUF1" s="55"/>
      <c r="DUG1" s="55"/>
      <c r="DUH1" s="55"/>
      <c r="DUI1" s="55"/>
      <c r="DUJ1" s="55"/>
      <c r="DUK1" s="55"/>
      <c r="DUL1" s="55"/>
      <c r="DUM1" s="55"/>
      <c r="DUN1" s="55"/>
      <c r="DUO1" s="55"/>
      <c r="DUP1" s="55"/>
      <c r="DUQ1" s="55"/>
      <c r="DUR1" s="55"/>
      <c r="DUS1" s="55"/>
      <c r="DUT1" s="55"/>
      <c r="DUU1" s="55"/>
      <c r="DUV1" s="55"/>
      <c r="DUW1" s="55"/>
      <c r="DUX1" s="55"/>
      <c r="DUY1" s="55"/>
      <c r="DUZ1" s="55"/>
      <c r="DVA1" s="55"/>
      <c r="DVB1" s="55"/>
      <c r="DVC1" s="55"/>
      <c r="DVD1" s="55"/>
      <c r="DVE1" s="55"/>
      <c r="DVF1" s="55"/>
      <c r="DVG1" s="55"/>
      <c r="DVH1" s="55"/>
      <c r="DVI1" s="55"/>
      <c r="DVJ1" s="55"/>
      <c r="DVK1" s="55"/>
      <c r="DVL1" s="55"/>
      <c r="DVM1" s="55"/>
      <c r="DVN1" s="55"/>
      <c r="DVO1" s="55"/>
      <c r="DVP1" s="55"/>
      <c r="DVQ1" s="55"/>
      <c r="DVR1" s="55"/>
      <c r="DVS1" s="55"/>
      <c r="DVT1" s="55"/>
      <c r="DVU1" s="55"/>
      <c r="DVV1" s="55"/>
      <c r="DVW1" s="55"/>
      <c r="DVX1" s="55"/>
      <c r="DVY1" s="55"/>
      <c r="DVZ1" s="55"/>
      <c r="DWA1" s="55"/>
      <c r="DWB1" s="55"/>
      <c r="DWC1" s="55"/>
      <c r="DWD1" s="55"/>
      <c r="DWE1" s="55"/>
      <c r="DWF1" s="55"/>
      <c r="DWG1" s="55"/>
      <c r="DWH1" s="55"/>
      <c r="DWI1" s="55"/>
      <c r="DWJ1" s="55"/>
      <c r="DWK1" s="55"/>
      <c r="DWL1" s="55"/>
      <c r="DWM1" s="55"/>
      <c r="DWN1" s="55"/>
      <c r="DWO1" s="55"/>
      <c r="DWP1" s="55"/>
      <c r="DWQ1" s="55"/>
      <c r="DWR1" s="55"/>
      <c r="DWS1" s="55"/>
      <c r="DWT1" s="55"/>
      <c r="DWU1" s="55"/>
      <c r="DWV1" s="55"/>
      <c r="DWW1" s="55"/>
      <c r="DWX1" s="55"/>
      <c r="DWY1" s="55"/>
      <c r="DWZ1" s="55"/>
      <c r="DXA1" s="55"/>
      <c r="DXB1" s="55"/>
      <c r="DXC1" s="55"/>
      <c r="DXD1" s="55"/>
      <c r="DXE1" s="55"/>
      <c r="DXF1" s="55"/>
      <c r="DXG1" s="55"/>
      <c r="DXH1" s="55"/>
      <c r="DXI1" s="55"/>
      <c r="DXJ1" s="55"/>
      <c r="DXK1" s="55"/>
      <c r="DXL1" s="55"/>
      <c r="DXM1" s="55"/>
      <c r="DXN1" s="55"/>
      <c r="DXO1" s="55"/>
      <c r="DXP1" s="55"/>
      <c r="DXQ1" s="55"/>
      <c r="DXR1" s="55"/>
      <c r="DXS1" s="55"/>
      <c r="DXT1" s="55"/>
      <c r="DXU1" s="55"/>
      <c r="DXV1" s="55"/>
      <c r="DXW1" s="55"/>
      <c r="DXX1" s="55"/>
      <c r="DXY1" s="55"/>
      <c r="DXZ1" s="55"/>
      <c r="DYA1" s="55"/>
      <c r="DYB1" s="55"/>
      <c r="DYC1" s="55"/>
      <c r="DYD1" s="55"/>
      <c r="DYE1" s="55"/>
      <c r="DYF1" s="55"/>
      <c r="DYG1" s="55"/>
      <c r="DYH1" s="55"/>
      <c r="DYI1" s="55"/>
      <c r="DYJ1" s="55"/>
      <c r="DYK1" s="55"/>
      <c r="DYL1" s="55"/>
      <c r="DYM1" s="55"/>
      <c r="DYN1" s="55"/>
      <c r="DYO1" s="55"/>
      <c r="DYP1" s="55"/>
      <c r="DYQ1" s="55"/>
      <c r="DYR1" s="55"/>
      <c r="DYS1" s="55"/>
      <c r="DYT1" s="55"/>
      <c r="DYU1" s="55"/>
      <c r="DYV1" s="55"/>
      <c r="DYW1" s="55"/>
      <c r="DYX1" s="55"/>
      <c r="DYY1" s="55"/>
      <c r="DYZ1" s="55"/>
      <c r="DZA1" s="55"/>
      <c r="DZB1" s="55"/>
      <c r="DZC1" s="55"/>
      <c r="DZD1" s="55"/>
      <c r="DZE1" s="55"/>
      <c r="DZF1" s="55"/>
      <c r="DZG1" s="55"/>
      <c r="DZH1" s="55"/>
      <c r="DZI1" s="55"/>
      <c r="DZJ1" s="55"/>
      <c r="DZK1" s="55"/>
      <c r="DZL1" s="55"/>
      <c r="DZM1" s="55"/>
      <c r="DZN1" s="55"/>
      <c r="DZO1" s="55"/>
      <c r="DZP1" s="55"/>
      <c r="DZQ1" s="55"/>
      <c r="DZR1" s="55"/>
      <c r="DZS1" s="55"/>
      <c r="DZT1" s="55"/>
      <c r="DZU1" s="55"/>
      <c r="DZV1" s="55"/>
      <c r="DZW1" s="55"/>
      <c r="DZX1" s="55"/>
      <c r="DZY1" s="55"/>
      <c r="DZZ1" s="55"/>
      <c r="EAA1" s="55"/>
      <c r="EAB1" s="55"/>
      <c r="EAC1" s="55"/>
      <c r="EAD1" s="55"/>
      <c r="EAE1" s="55"/>
      <c r="EAF1" s="55"/>
      <c r="EAG1" s="55"/>
      <c r="EAH1" s="55"/>
      <c r="EAI1" s="55"/>
      <c r="EAJ1" s="55"/>
      <c r="EAK1" s="55"/>
      <c r="EAL1" s="55"/>
      <c r="EAM1" s="55"/>
      <c r="EAN1" s="55"/>
      <c r="EAO1" s="55"/>
      <c r="EAP1" s="55"/>
      <c r="EAQ1" s="55"/>
      <c r="EAR1" s="55"/>
      <c r="EAS1" s="55"/>
      <c r="EAT1" s="55"/>
      <c r="EAU1" s="55"/>
      <c r="EAV1" s="55"/>
      <c r="EAW1" s="55"/>
      <c r="EAX1" s="55"/>
      <c r="EAY1" s="55"/>
      <c r="EAZ1" s="55"/>
      <c r="EBA1" s="55"/>
      <c r="EBB1" s="55"/>
      <c r="EBC1" s="55"/>
      <c r="EBD1" s="55"/>
      <c r="EBE1" s="55"/>
      <c r="EBF1" s="55"/>
      <c r="EBG1" s="55"/>
      <c r="EBH1" s="55"/>
      <c r="EBI1" s="55"/>
      <c r="EBJ1" s="55"/>
      <c r="EBK1" s="55"/>
      <c r="EBL1" s="55"/>
      <c r="EBM1" s="55"/>
      <c r="EBN1" s="55"/>
      <c r="EBO1" s="55"/>
      <c r="EBP1" s="55"/>
      <c r="EBQ1" s="55"/>
      <c r="EBR1" s="55"/>
      <c r="EBS1" s="55"/>
      <c r="EBT1" s="55"/>
      <c r="EBU1" s="55"/>
      <c r="EBV1" s="55"/>
      <c r="EBW1" s="55"/>
      <c r="EBX1" s="55"/>
      <c r="EBY1" s="55"/>
      <c r="EBZ1" s="55"/>
      <c r="ECA1" s="55"/>
      <c r="ECB1" s="55"/>
      <c r="ECC1" s="55"/>
      <c r="ECD1" s="55"/>
      <c r="ECE1" s="55"/>
      <c r="ECF1" s="55"/>
      <c r="ECG1" s="55"/>
      <c r="ECH1" s="55"/>
      <c r="ECI1" s="55"/>
      <c r="ECJ1" s="55"/>
      <c r="ECK1" s="55"/>
      <c r="ECL1" s="55"/>
      <c r="ECM1" s="55"/>
      <c r="ECN1" s="55"/>
      <c r="ECO1" s="55"/>
      <c r="ECP1" s="55"/>
      <c r="ECQ1" s="55"/>
      <c r="ECR1" s="55"/>
      <c r="ECS1" s="55"/>
      <c r="ECT1" s="55"/>
      <c r="ECU1" s="55"/>
      <c r="ECV1" s="55"/>
      <c r="ECW1" s="55"/>
      <c r="ECX1" s="55"/>
      <c r="ECY1" s="55"/>
      <c r="ECZ1" s="55"/>
      <c r="EDA1" s="55"/>
      <c r="EDB1" s="55"/>
      <c r="EDC1" s="55"/>
      <c r="EDD1" s="55"/>
      <c r="EDE1" s="55"/>
      <c r="EDF1" s="55"/>
      <c r="EDG1" s="55"/>
      <c r="EDH1" s="55"/>
      <c r="EDI1" s="55"/>
      <c r="EDJ1" s="55"/>
      <c r="EDK1" s="55"/>
      <c r="EDL1" s="55"/>
      <c r="EDM1" s="55"/>
      <c r="EDN1" s="55"/>
      <c r="EDO1" s="55"/>
      <c r="EDP1" s="55"/>
      <c r="EDQ1" s="55"/>
      <c r="EDR1" s="55"/>
      <c r="EDS1" s="55"/>
      <c r="EDT1" s="55"/>
      <c r="EDU1" s="55"/>
      <c r="EDV1" s="55"/>
      <c r="EDW1" s="55"/>
      <c r="EDX1" s="55"/>
      <c r="EDY1" s="55"/>
      <c r="EDZ1" s="55"/>
      <c r="EEA1" s="55"/>
      <c r="EEB1" s="55"/>
      <c r="EEC1" s="55"/>
      <c r="EED1" s="55"/>
      <c r="EEE1" s="55"/>
      <c r="EEF1" s="55"/>
      <c r="EEG1" s="55"/>
      <c r="EEH1" s="55"/>
      <c r="EEI1" s="55"/>
      <c r="EEJ1" s="55"/>
      <c r="EEK1" s="55"/>
      <c r="EEL1" s="55"/>
      <c r="EEM1" s="55"/>
      <c r="EEN1" s="55"/>
      <c r="EEO1" s="55"/>
      <c r="EEP1" s="55"/>
      <c r="EEQ1" s="55"/>
      <c r="EER1" s="55"/>
      <c r="EES1" s="55"/>
      <c r="EET1" s="55"/>
      <c r="EEU1" s="55"/>
      <c r="EEV1" s="55"/>
      <c r="EEW1" s="55"/>
      <c r="EEX1" s="55"/>
      <c r="EEY1" s="55"/>
      <c r="EEZ1" s="55"/>
      <c r="EFA1" s="55"/>
      <c r="EFB1" s="55"/>
      <c r="EFC1" s="55"/>
      <c r="EFD1" s="55"/>
      <c r="EFE1" s="55"/>
      <c r="EFF1" s="55"/>
      <c r="EFG1" s="55"/>
      <c r="EFH1" s="55"/>
      <c r="EFI1" s="55"/>
      <c r="EFJ1" s="55"/>
      <c r="EFK1" s="55"/>
      <c r="EFL1" s="55"/>
      <c r="EFM1" s="55"/>
      <c r="EFN1" s="55"/>
      <c r="EFO1" s="55"/>
      <c r="EFP1" s="55"/>
      <c r="EFQ1" s="55"/>
      <c r="EFR1" s="55"/>
      <c r="EFS1" s="55"/>
      <c r="EFT1" s="55"/>
      <c r="EFU1" s="55"/>
      <c r="EFV1" s="55"/>
      <c r="EFW1" s="55"/>
      <c r="EFX1" s="55"/>
      <c r="EFY1" s="55"/>
      <c r="EFZ1" s="55"/>
      <c r="EGA1" s="55"/>
      <c r="EGB1" s="55"/>
      <c r="EGC1" s="55"/>
      <c r="EGD1" s="55"/>
      <c r="EGE1" s="55"/>
      <c r="EGF1" s="55"/>
      <c r="EGG1" s="55"/>
      <c r="EGH1" s="55"/>
      <c r="EGI1" s="55"/>
      <c r="EGJ1" s="55"/>
      <c r="EGK1" s="55"/>
      <c r="EGL1" s="55"/>
      <c r="EGM1" s="55"/>
      <c r="EGN1" s="55"/>
      <c r="EGO1" s="55"/>
      <c r="EGP1" s="55"/>
      <c r="EGQ1" s="55"/>
      <c r="EGR1" s="55"/>
      <c r="EGS1" s="55"/>
      <c r="EGT1" s="55"/>
      <c r="EGU1" s="55"/>
      <c r="EGV1" s="55"/>
      <c r="EGW1" s="55"/>
      <c r="EGX1" s="55"/>
      <c r="EGY1" s="55"/>
      <c r="EGZ1" s="55"/>
      <c r="EHA1" s="55"/>
      <c r="EHB1" s="55"/>
      <c r="EHC1" s="55"/>
      <c r="EHD1" s="55"/>
      <c r="EHE1" s="55"/>
      <c r="EHF1" s="55"/>
      <c r="EHG1" s="55"/>
      <c r="EHH1" s="55"/>
      <c r="EHI1" s="55"/>
      <c r="EHJ1" s="55"/>
      <c r="EHK1" s="55"/>
      <c r="EHL1" s="55"/>
      <c r="EHM1" s="55"/>
      <c r="EHN1" s="55"/>
      <c r="EHO1" s="55"/>
      <c r="EHP1" s="55"/>
      <c r="EHQ1" s="55"/>
      <c r="EHR1" s="55"/>
      <c r="EHS1" s="55"/>
      <c r="EHT1" s="55"/>
      <c r="EHU1" s="55"/>
      <c r="EHV1" s="55"/>
      <c r="EHW1" s="55"/>
      <c r="EHX1" s="55"/>
      <c r="EHY1" s="55"/>
      <c r="EHZ1" s="55"/>
      <c r="EIA1" s="55"/>
      <c r="EIB1" s="55"/>
      <c r="EIC1" s="55"/>
      <c r="EID1" s="55"/>
      <c r="EIE1" s="55"/>
      <c r="EIF1" s="55"/>
      <c r="EIG1" s="55"/>
      <c r="EIH1" s="55"/>
      <c r="EII1" s="55"/>
      <c r="EIJ1" s="55"/>
      <c r="EIK1" s="55"/>
      <c r="EIL1" s="55"/>
      <c r="EIM1" s="55"/>
      <c r="EIN1" s="55"/>
      <c r="EIO1" s="55"/>
      <c r="EIP1" s="55"/>
      <c r="EIQ1" s="55"/>
      <c r="EIR1" s="55"/>
      <c r="EIS1" s="55"/>
      <c r="EIT1" s="55"/>
      <c r="EIU1" s="55"/>
      <c r="EIV1" s="55"/>
      <c r="EIW1" s="55"/>
      <c r="EIX1" s="55"/>
      <c r="EIY1" s="55"/>
      <c r="EIZ1" s="55"/>
      <c r="EJA1" s="55"/>
      <c r="EJB1" s="55"/>
      <c r="EJC1" s="55"/>
      <c r="EJD1" s="55"/>
      <c r="EJE1" s="55"/>
      <c r="EJF1" s="55"/>
      <c r="EJG1" s="55"/>
      <c r="EJH1" s="55"/>
      <c r="EJI1" s="55"/>
      <c r="EJJ1" s="55"/>
      <c r="EJK1" s="55"/>
      <c r="EJL1" s="55"/>
      <c r="EJM1" s="55"/>
      <c r="EJN1" s="55"/>
      <c r="EJO1" s="55"/>
      <c r="EJP1" s="55"/>
      <c r="EJQ1" s="55"/>
      <c r="EJR1" s="55"/>
      <c r="EJS1" s="55"/>
      <c r="EJT1" s="55"/>
      <c r="EJU1" s="55"/>
      <c r="EJV1" s="55"/>
      <c r="EJW1" s="55"/>
      <c r="EJX1" s="55"/>
      <c r="EJY1" s="55"/>
      <c r="EJZ1" s="55"/>
      <c r="EKA1" s="55"/>
      <c r="EKB1" s="55"/>
      <c r="EKC1" s="55"/>
      <c r="EKD1" s="55"/>
      <c r="EKE1" s="55"/>
      <c r="EKF1" s="55"/>
      <c r="EKG1" s="55"/>
      <c r="EKH1" s="55"/>
      <c r="EKI1" s="55"/>
      <c r="EKJ1" s="55"/>
      <c r="EKK1" s="55"/>
      <c r="EKL1" s="55"/>
      <c r="EKM1" s="55"/>
      <c r="EKN1" s="55"/>
      <c r="EKO1" s="55"/>
      <c r="EKP1" s="55"/>
      <c r="EKQ1" s="55"/>
      <c r="EKR1" s="55"/>
      <c r="EKS1" s="55"/>
      <c r="EKT1" s="55"/>
      <c r="EKU1" s="55"/>
      <c r="EKV1" s="55"/>
      <c r="EKW1" s="55"/>
      <c r="EKX1" s="55"/>
      <c r="EKY1" s="55"/>
      <c r="EKZ1" s="55"/>
      <c r="ELA1" s="55"/>
      <c r="ELB1" s="55"/>
      <c r="ELC1" s="55"/>
      <c r="ELD1" s="55"/>
      <c r="ELE1" s="55"/>
      <c r="ELF1" s="55"/>
      <c r="ELG1" s="55"/>
      <c r="ELH1" s="55"/>
      <c r="ELI1" s="55"/>
      <c r="ELJ1" s="55"/>
      <c r="ELK1" s="55"/>
      <c r="ELL1" s="55"/>
      <c r="ELM1" s="55"/>
      <c r="ELN1" s="55"/>
      <c r="ELO1" s="55"/>
      <c r="ELP1" s="55"/>
      <c r="ELQ1" s="55"/>
      <c r="ELR1" s="55"/>
      <c r="ELS1" s="55"/>
      <c r="ELT1" s="55"/>
      <c r="ELU1" s="55"/>
      <c r="ELV1" s="55"/>
      <c r="ELW1" s="55"/>
      <c r="ELX1" s="55"/>
      <c r="ELY1" s="55"/>
      <c r="ELZ1" s="55"/>
      <c r="EMA1" s="55"/>
      <c r="EMB1" s="55"/>
      <c r="EMC1" s="55"/>
      <c r="EMD1" s="55"/>
      <c r="EME1" s="55"/>
      <c r="EMF1" s="55"/>
      <c r="EMG1" s="55"/>
      <c r="EMH1" s="55"/>
      <c r="EMI1" s="55"/>
      <c r="EMJ1" s="55"/>
      <c r="EMK1" s="55"/>
      <c r="EML1" s="55"/>
      <c r="EMM1" s="55"/>
      <c r="EMN1" s="55"/>
      <c r="EMO1" s="55"/>
      <c r="EMP1" s="55"/>
      <c r="EMQ1" s="55"/>
      <c r="EMR1" s="55"/>
      <c r="EMS1" s="55"/>
      <c r="EMT1" s="55"/>
      <c r="EMU1" s="55"/>
      <c r="EMV1" s="55"/>
      <c r="EMW1" s="55"/>
      <c r="EMX1" s="55"/>
      <c r="EMY1" s="55"/>
      <c r="EMZ1" s="55"/>
      <c r="ENA1" s="55"/>
      <c r="ENB1" s="55"/>
      <c r="ENC1" s="55"/>
      <c r="END1" s="55"/>
      <c r="ENE1" s="55"/>
      <c r="ENF1" s="55"/>
      <c r="ENG1" s="55"/>
      <c r="ENH1" s="55"/>
      <c r="ENI1" s="55"/>
      <c r="ENJ1" s="55"/>
      <c r="ENK1" s="55"/>
      <c r="ENL1" s="55"/>
      <c r="ENM1" s="55"/>
      <c r="ENN1" s="55"/>
      <c r="ENO1" s="55"/>
      <c r="ENP1" s="55"/>
      <c r="ENQ1" s="55"/>
      <c r="ENR1" s="55"/>
      <c r="ENS1" s="55"/>
      <c r="ENT1" s="55"/>
      <c r="ENU1" s="55"/>
      <c r="ENV1" s="55"/>
      <c r="ENW1" s="55"/>
      <c r="ENX1" s="55"/>
      <c r="ENY1" s="55"/>
      <c r="ENZ1" s="55"/>
      <c r="EOA1" s="55"/>
      <c r="EOB1" s="55"/>
      <c r="EOC1" s="55"/>
      <c r="EOD1" s="55"/>
      <c r="EOE1" s="55"/>
      <c r="EOF1" s="55"/>
      <c r="EOG1" s="55"/>
      <c r="EOH1" s="55"/>
      <c r="EOI1" s="55"/>
      <c r="EOJ1" s="55"/>
      <c r="EOK1" s="55"/>
      <c r="EOL1" s="55"/>
      <c r="EOM1" s="55"/>
      <c r="EON1" s="55"/>
      <c r="EOO1" s="55"/>
      <c r="EOP1" s="55"/>
      <c r="EOQ1" s="55"/>
      <c r="EOR1" s="55"/>
      <c r="EOS1" s="55"/>
      <c r="EOT1" s="55"/>
      <c r="EOU1" s="55"/>
      <c r="EOV1" s="55"/>
      <c r="EOW1" s="55"/>
      <c r="EOX1" s="55"/>
      <c r="EOY1" s="55"/>
      <c r="EOZ1" s="55"/>
      <c r="EPA1" s="55"/>
      <c r="EPB1" s="55"/>
      <c r="EPC1" s="55"/>
      <c r="EPD1" s="55"/>
      <c r="EPE1" s="55"/>
      <c r="EPF1" s="55"/>
      <c r="EPG1" s="55"/>
      <c r="EPH1" s="55"/>
      <c r="EPI1" s="55"/>
      <c r="EPJ1" s="55"/>
      <c r="EPK1" s="55"/>
      <c r="EPL1" s="55"/>
      <c r="EPM1" s="55"/>
      <c r="EPN1" s="55"/>
      <c r="EPO1" s="55"/>
      <c r="EPP1" s="55"/>
      <c r="EPQ1" s="55"/>
      <c r="EPR1" s="55"/>
      <c r="EPS1" s="55"/>
      <c r="EPT1" s="55"/>
      <c r="EPU1" s="55"/>
      <c r="EPV1" s="55"/>
      <c r="EPW1" s="55"/>
      <c r="EPX1" s="55"/>
      <c r="EPY1" s="55"/>
      <c r="EPZ1" s="55"/>
      <c r="EQA1" s="55"/>
      <c r="EQB1" s="55"/>
      <c r="EQC1" s="55"/>
      <c r="EQD1" s="55"/>
      <c r="EQE1" s="55"/>
      <c r="EQF1" s="55"/>
      <c r="EQG1" s="55"/>
      <c r="EQH1" s="55"/>
      <c r="EQI1" s="55"/>
      <c r="EQJ1" s="55"/>
      <c r="EQK1" s="55"/>
      <c r="EQL1" s="55"/>
      <c r="EQM1" s="55"/>
      <c r="EQN1" s="55"/>
      <c r="EQO1" s="55"/>
      <c r="EQP1" s="55"/>
      <c r="EQQ1" s="55"/>
      <c r="EQR1" s="55"/>
      <c r="EQS1" s="55"/>
      <c r="EQT1" s="55"/>
      <c r="EQU1" s="55"/>
      <c r="EQV1" s="55"/>
      <c r="EQW1" s="55"/>
      <c r="EQX1" s="55"/>
      <c r="EQY1" s="55"/>
      <c r="EQZ1" s="55"/>
      <c r="ERA1" s="55"/>
      <c r="ERB1" s="55"/>
      <c r="ERC1" s="55"/>
      <c r="ERD1" s="55"/>
      <c r="ERE1" s="55"/>
      <c r="ERF1" s="55"/>
      <c r="ERG1" s="55"/>
      <c r="ERH1" s="55"/>
      <c r="ERI1" s="55"/>
      <c r="ERJ1" s="55"/>
      <c r="ERK1" s="55"/>
      <c r="ERL1" s="55"/>
      <c r="ERM1" s="55"/>
      <c r="ERN1" s="55"/>
      <c r="ERO1" s="55"/>
      <c r="ERP1" s="55"/>
      <c r="ERQ1" s="55"/>
      <c r="ERR1" s="55"/>
      <c r="ERS1" s="55"/>
      <c r="ERT1" s="55"/>
      <c r="ERU1" s="55"/>
      <c r="ERV1" s="55"/>
      <c r="ERW1" s="55"/>
      <c r="ERX1" s="55"/>
      <c r="ERY1" s="55"/>
      <c r="ERZ1" s="55"/>
      <c r="ESA1" s="55"/>
      <c r="ESB1" s="55"/>
      <c r="ESC1" s="55"/>
      <c r="ESD1" s="55"/>
      <c r="ESE1" s="55"/>
      <c r="ESF1" s="55"/>
      <c r="ESG1" s="55"/>
      <c r="ESH1" s="55"/>
      <c r="ESI1" s="55"/>
      <c r="ESJ1" s="55"/>
      <c r="ESK1" s="55"/>
      <c r="ESL1" s="55"/>
      <c r="ESM1" s="55"/>
      <c r="ESN1" s="55"/>
      <c r="ESO1" s="55"/>
      <c r="ESP1" s="55"/>
      <c r="ESQ1" s="55"/>
      <c r="ESR1" s="55"/>
      <c r="ESS1" s="55"/>
      <c r="EST1" s="55"/>
      <c r="ESU1" s="55"/>
      <c r="ESV1" s="55"/>
      <c r="ESW1" s="55"/>
      <c r="ESX1" s="55"/>
      <c r="ESY1" s="55"/>
      <c r="ESZ1" s="55"/>
      <c r="ETA1" s="55"/>
      <c r="ETB1" s="55"/>
      <c r="ETC1" s="55"/>
      <c r="ETD1" s="55"/>
      <c r="ETE1" s="55"/>
      <c r="ETF1" s="55"/>
      <c r="ETG1" s="55"/>
      <c r="ETH1" s="55"/>
      <c r="ETI1" s="55"/>
      <c r="ETJ1" s="55"/>
      <c r="ETK1" s="55"/>
      <c r="ETL1" s="55"/>
      <c r="ETM1" s="55"/>
      <c r="ETN1" s="55"/>
      <c r="ETO1" s="55"/>
      <c r="ETP1" s="55"/>
      <c r="ETQ1" s="55"/>
      <c r="ETR1" s="55"/>
      <c r="ETS1" s="55"/>
      <c r="ETT1" s="55"/>
      <c r="ETU1" s="55"/>
      <c r="ETV1" s="55"/>
      <c r="ETW1" s="55"/>
      <c r="ETX1" s="55"/>
      <c r="ETY1" s="55"/>
      <c r="ETZ1" s="55"/>
      <c r="EUA1" s="55"/>
      <c r="EUB1" s="55"/>
      <c r="EUC1" s="55"/>
      <c r="EUD1" s="55"/>
      <c r="EUE1" s="55"/>
      <c r="EUF1" s="55"/>
      <c r="EUG1" s="55"/>
      <c r="EUH1" s="55"/>
      <c r="EUI1" s="55"/>
      <c r="EUJ1" s="55"/>
      <c r="EUK1" s="55"/>
      <c r="EUL1" s="55"/>
      <c r="EUM1" s="55"/>
      <c r="EUN1" s="55"/>
      <c r="EUO1" s="55"/>
      <c r="EUP1" s="55"/>
      <c r="EUQ1" s="55"/>
      <c r="EUR1" s="55"/>
      <c r="EUS1" s="55"/>
      <c r="EUT1" s="55"/>
      <c r="EUU1" s="55"/>
      <c r="EUV1" s="55"/>
      <c r="EUW1" s="55"/>
      <c r="EUX1" s="55"/>
      <c r="EUY1" s="55"/>
      <c r="EUZ1" s="55"/>
      <c r="EVA1" s="55"/>
      <c r="EVB1" s="55"/>
      <c r="EVC1" s="55"/>
      <c r="EVD1" s="55"/>
      <c r="EVE1" s="55"/>
      <c r="EVF1" s="55"/>
      <c r="EVG1" s="55"/>
      <c r="EVH1" s="55"/>
      <c r="EVI1" s="55"/>
      <c r="EVJ1" s="55"/>
      <c r="EVK1" s="55"/>
      <c r="EVL1" s="55"/>
      <c r="EVM1" s="55"/>
      <c r="EVN1" s="55"/>
      <c r="EVO1" s="55"/>
      <c r="EVP1" s="55"/>
      <c r="EVQ1" s="55"/>
      <c r="EVR1" s="55"/>
      <c r="EVS1" s="55"/>
      <c r="EVT1" s="55"/>
      <c r="EVU1" s="55"/>
      <c r="EVV1" s="55"/>
      <c r="EVW1" s="55"/>
      <c r="EVX1" s="55"/>
      <c r="EVY1" s="55"/>
      <c r="EVZ1" s="55"/>
      <c r="EWA1" s="55"/>
      <c r="EWB1" s="55"/>
      <c r="EWC1" s="55"/>
      <c r="EWD1" s="55"/>
      <c r="EWE1" s="55"/>
      <c r="EWF1" s="55"/>
      <c r="EWG1" s="55"/>
      <c r="EWH1" s="55"/>
      <c r="EWI1" s="55"/>
      <c r="EWJ1" s="55"/>
      <c r="EWK1" s="55"/>
      <c r="EWL1" s="55"/>
      <c r="EWM1" s="55"/>
      <c r="EWN1" s="55"/>
      <c r="EWO1" s="55"/>
      <c r="EWP1" s="55"/>
      <c r="EWQ1" s="55"/>
      <c r="EWR1" s="55"/>
      <c r="EWS1" s="55"/>
      <c r="EWT1" s="55"/>
      <c r="EWU1" s="55"/>
      <c r="EWV1" s="55"/>
      <c r="EWW1" s="55"/>
      <c r="EWX1" s="55"/>
      <c r="EWY1" s="55"/>
      <c r="EWZ1" s="55"/>
      <c r="EXA1" s="55"/>
      <c r="EXB1" s="55"/>
      <c r="EXC1" s="55"/>
      <c r="EXD1" s="55"/>
      <c r="EXE1" s="55"/>
      <c r="EXF1" s="55"/>
      <c r="EXG1" s="55"/>
      <c r="EXH1" s="55"/>
      <c r="EXI1" s="55"/>
      <c r="EXJ1" s="55"/>
      <c r="EXK1" s="55"/>
      <c r="EXL1" s="55"/>
      <c r="EXM1" s="55"/>
      <c r="EXN1" s="55"/>
      <c r="EXO1" s="55"/>
      <c r="EXP1" s="55"/>
      <c r="EXQ1" s="55"/>
      <c r="EXR1" s="55"/>
      <c r="EXS1" s="55"/>
      <c r="EXT1" s="55"/>
      <c r="EXU1" s="55"/>
      <c r="EXV1" s="55"/>
      <c r="EXW1" s="55"/>
      <c r="EXX1" s="55"/>
      <c r="EXY1" s="55"/>
      <c r="EXZ1" s="55"/>
      <c r="EYA1" s="55"/>
      <c r="EYB1" s="55"/>
      <c r="EYC1" s="55"/>
      <c r="EYD1" s="55"/>
      <c r="EYE1" s="55"/>
      <c r="EYF1" s="55"/>
      <c r="EYG1" s="55"/>
      <c r="EYH1" s="55"/>
      <c r="EYI1" s="55"/>
      <c r="EYJ1" s="55"/>
      <c r="EYK1" s="55"/>
      <c r="EYL1" s="55"/>
      <c r="EYM1" s="55"/>
      <c r="EYN1" s="55"/>
      <c r="EYO1" s="55"/>
      <c r="EYP1" s="55"/>
      <c r="EYQ1" s="55"/>
      <c r="EYR1" s="55"/>
      <c r="EYS1" s="55"/>
      <c r="EYT1" s="55"/>
      <c r="EYU1" s="55"/>
      <c r="EYV1" s="55"/>
      <c r="EYW1" s="55"/>
      <c r="EYX1" s="55"/>
      <c r="EYY1" s="55"/>
      <c r="EYZ1" s="55"/>
      <c r="EZA1" s="55"/>
      <c r="EZB1" s="55"/>
      <c r="EZC1" s="55"/>
      <c r="EZD1" s="55"/>
      <c r="EZE1" s="55"/>
      <c r="EZF1" s="55"/>
      <c r="EZG1" s="55"/>
      <c r="EZH1" s="55"/>
      <c r="EZI1" s="55"/>
      <c r="EZJ1" s="55"/>
      <c r="EZK1" s="55"/>
      <c r="EZL1" s="55"/>
      <c r="EZM1" s="55"/>
      <c r="EZN1" s="55"/>
      <c r="EZO1" s="55"/>
      <c r="EZP1" s="55"/>
      <c r="EZQ1" s="55"/>
      <c r="EZR1" s="55"/>
      <c r="EZS1" s="55"/>
      <c r="EZT1" s="55"/>
      <c r="EZU1" s="55"/>
      <c r="EZV1" s="55"/>
      <c r="EZW1" s="55"/>
      <c r="EZX1" s="55"/>
      <c r="EZY1" s="55"/>
      <c r="EZZ1" s="55"/>
      <c r="FAA1" s="55"/>
      <c r="FAB1" s="55"/>
      <c r="FAC1" s="55"/>
      <c r="FAD1" s="55"/>
      <c r="FAE1" s="55"/>
      <c r="FAF1" s="55"/>
      <c r="FAG1" s="55"/>
      <c r="FAH1" s="55"/>
      <c r="FAI1" s="55"/>
      <c r="FAJ1" s="55"/>
      <c r="FAK1" s="55"/>
      <c r="FAL1" s="55"/>
      <c r="FAM1" s="55"/>
      <c r="FAN1" s="55"/>
      <c r="FAO1" s="55"/>
      <c r="FAP1" s="55"/>
      <c r="FAQ1" s="55"/>
      <c r="FAR1" s="55"/>
      <c r="FAS1" s="55"/>
      <c r="FAT1" s="55"/>
      <c r="FAU1" s="55"/>
      <c r="FAV1" s="55"/>
      <c r="FAW1" s="55"/>
      <c r="FAX1" s="55"/>
      <c r="FAY1" s="55"/>
      <c r="FAZ1" s="55"/>
      <c r="FBA1" s="55"/>
      <c r="FBB1" s="55"/>
      <c r="FBC1" s="55"/>
      <c r="FBD1" s="55"/>
      <c r="FBE1" s="55"/>
      <c r="FBF1" s="55"/>
      <c r="FBG1" s="55"/>
      <c r="FBH1" s="55"/>
      <c r="FBI1" s="55"/>
      <c r="FBJ1" s="55"/>
      <c r="FBK1" s="55"/>
      <c r="FBL1" s="55"/>
      <c r="FBM1" s="55"/>
      <c r="FBN1" s="55"/>
      <c r="FBO1" s="55"/>
      <c r="FBP1" s="55"/>
      <c r="FBQ1" s="55"/>
      <c r="FBR1" s="55"/>
      <c r="FBS1" s="55"/>
      <c r="FBT1" s="55"/>
      <c r="FBU1" s="55"/>
      <c r="FBV1" s="55"/>
      <c r="FBW1" s="55"/>
      <c r="FBX1" s="55"/>
      <c r="FBY1" s="55"/>
      <c r="FBZ1" s="55"/>
      <c r="FCA1" s="55"/>
      <c r="FCB1" s="55"/>
      <c r="FCC1" s="55"/>
      <c r="FCD1" s="55"/>
      <c r="FCE1" s="55"/>
      <c r="FCF1" s="55"/>
      <c r="FCG1" s="55"/>
      <c r="FCH1" s="55"/>
      <c r="FCI1" s="55"/>
      <c r="FCJ1" s="55"/>
      <c r="FCK1" s="55"/>
      <c r="FCL1" s="55"/>
      <c r="FCM1" s="55"/>
      <c r="FCN1" s="55"/>
      <c r="FCO1" s="55"/>
      <c r="FCP1" s="55"/>
      <c r="FCQ1" s="55"/>
      <c r="FCR1" s="55"/>
      <c r="FCS1" s="55"/>
      <c r="FCT1" s="55"/>
      <c r="FCU1" s="55"/>
      <c r="FCV1" s="55"/>
      <c r="FCW1" s="55"/>
      <c r="FCX1" s="55"/>
      <c r="FCY1" s="55"/>
      <c r="FCZ1" s="55"/>
      <c r="FDA1" s="55"/>
      <c r="FDB1" s="55"/>
      <c r="FDC1" s="55"/>
      <c r="FDD1" s="55"/>
      <c r="FDE1" s="55"/>
      <c r="FDF1" s="55"/>
      <c r="FDG1" s="55"/>
      <c r="FDH1" s="55"/>
      <c r="FDI1" s="55"/>
      <c r="FDJ1" s="55"/>
      <c r="FDK1" s="55"/>
      <c r="FDL1" s="55"/>
      <c r="FDM1" s="55"/>
      <c r="FDN1" s="55"/>
      <c r="FDO1" s="55"/>
      <c r="FDP1" s="55"/>
      <c r="FDQ1" s="55"/>
      <c r="FDR1" s="55"/>
      <c r="FDS1" s="55"/>
      <c r="FDT1" s="55"/>
      <c r="FDU1" s="55"/>
      <c r="FDV1" s="55"/>
      <c r="FDW1" s="55"/>
      <c r="FDX1" s="55"/>
      <c r="FDY1" s="55"/>
      <c r="FDZ1" s="55"/>
      <c r="FEA1" s="55"/>
      <c r="FEB1" s="55"/>
      <c r="FEC1" s="55"/>
      <c r="FED1" s="55"/>
      <c r="FEE1" s="55"/>
      <c r="FEF1" s="55"/>
      <c r="FEG1" s="55"/>
      <c r="FEH1" s="55"/>
      <c r="FEI1" s="55"/>
      <c r="FEJ1" s="55"/>
      <c r="FEK1" s="55"/>
      <c r="FEL1" s="55"/>
      <c r="FEM1" s="55"/>
      <c r="FEN1" s="55"/>
      <c r="FEO1" s="55"/>
      <c r="FEP1" s="55"/>
      <c r="FEQ1" s="55"/>
      <c r="FER1" s="55"/>
      <c r="FES1" s="55"/>
      <c r="FET1" s="55"/>
      <c r="FEU1" s="55"/>
      <c r="FEV1" s="55"/>
      <c r="FEW1" s="55"/>
      <c r="FEX1" s="55"/>
      <c r="FEY1" s="55"/>
      <c r="FEZ1" s="55"/>
      <c r="FFA1" s="55"/>
      <c r="FFB1" s="55"/>
      <c r="FFC1" s="55"/>
      <c r="FFD1" s="55"/>
      <c r="FFE1" s="55"/>
      <c r="FFF1" s="55"/>
      <c r="FFG1" s="55"/>
      <c r="FFH1" s="55"/>
      <c r="FFI1" s="55"/>
      <c r="FFJ1" s="55"/>
      <c r="FFK1" s="55"/>
      <c r="FFL1" s="55"/>
      <c r="FFM1" s="55"/>
      <c r="FFN1" s="55"/>
      <c r="FFO1" s="55"/>
      <c r="FFP1" s="55"/>
      <c r="FFQ1" s="55"/>
      <c r="FFR1" s="55"/>
      <c r="FFS1" s="55"/>
      <c r="FFT1" s="55"/>
      <c r="FFU1" s="55"/>
      <c r="FFV1" s="55"/>
      <c r="FFW1" s="55"/>
      <c r="FFX1" s="55"/>
      <c r="FFY1" s="55"/>
      <c r="FFZ1" s="55"/>
      <c r="FGA1" s="55"/>
      <c r="FGB1" s="55"/>
      <c r="FGC1" s="55"/>
      <c r="FGD1" s="55"/>
      <c r="FGE1" s="55"/>
      <c r="FGF1" s="55"/>
      <c r="FGG1" s="55"/>
      <c r="FGH1" s="55"/>
      <c r="FGI1" s="55"/>
      <c r="FGJ1" s="55"/>
      <c r="FGK1" s="55"/>
      <c r="FGL1" s="55"/>
      <c r="FGM1" s="55"/>
      <c r="FGN1" s="55"/>
      <c r="FGO1" s="55"/>
      <c r="FGP1" s="55"/>
      <c r="FGQ1" s="55"/>
      <c r="FGR1" s="55"/>
      <c r="FGS1" s="55"/>
      <c r="FGT1" s="55"/>
      <c r="FGU1" s="55"/>
      <c r="FGV1" s="55"/>
      <c r="FGW1" s="55"/>
      <c r="FGX1" s="55"/>
      <c r="FGY1" s="55"/>
      <c r="FGZ1" s="55"/>
      <c r="FHA1" s="55"/>
      <c r="FHB1" s="55"/>
      <c r="FHC1" s="55"/>
      <c r="FHD1" s="55"/>
      <c r="FHE1" s="55"/>
      <c r="FHF1" s="55"/>
      <c r="FHG1" s="55"/>
      <c r="FHH1" s="55"/>
      <c r="FHI1" s="55"/>
      <c r="FHJ1" s="55"/>
      <c r="FHK1" s="55"/>
      <c r="FHL1" s="55"/>
      <c r="FHM1" s="55"/>
      <c r="FHN1" s="55"/>
      <c r="FHO1" s="55"/>
      <c r="FHP1" s="55"/>
      <c r="FHQ1" s="55"/>
      <c r="FHR1" s="55"/>
      <c r="FHS1" s="55"/>
      <c r="FHT1" s="55"/>
      <c r="FHU1" s="55"/>
      <c r="FHV1" s="55"/>
      <c r="FHW1" s="55"/>
      <c r="FHX1" s="55"/>
      <c r="FHY1" s="55"/>
      <c r="FHZ1" s="55"/>
      <c r="FIA1" s="55"/>
      <c r="FIB1" s="55"/>
      <c r="FIC1" s="55"/>
      <c r="FID1" s="55"/>
      <c r="FIE1" s="55"/>
      <c r="FIF1" s="55"/>
      <c r="FIG1" s="55"/>
      <c r="FIH1" s="55"/>
      <c r="FII1" s="55"/>
      <c r="FIJ1" s="55"/>
      <c r="FIK1" s="55"/>
      <c r="FIL1" s="55"/>
      <c r="FIM1" s="55"/>
      <c r="FIN1" s="55"/>
      <c r="FIO1" s="55"/>
      <c r="FIP1" s="55"/>
      <c r="FIQ1" s="55"/>
      <c r="FIR1" s="55"/>
      <c r="FIS1" s="55"/>
      <c r="FIT1" s="55"/>
      <c r="FIU1" s="55"/>
      <c r="FIV1" s="55"/>
      <c r="FIW1" s="55"/>
      <c r="FIX1" s="55"/>
      <c r="FIY1" s="55"/>
      <c r="FIZ1" s="55"/>
      <c r="FJA1" s="55"/>
      <c r="FJB1" s="55"/>
      <c r="FJC1" s="55"/>
      <c r="FJD1" s="55"/>
      <c r="FJE1" s="55"/>
      <c r="FJF1" s="55"/>
      <c r="FJG1" s="55"/>
      <c r="FJH1" s="55"/>
      <c r="FJI1" s="55"/>
      <c r="FJJ1" s="55"/>
      <c r="FJK1" s="55"/>
      <c r="FJL1" s="55"/>
      <c r="FJM1" s="55"/>
      <c r="FJN1" s="55"/>
      <c r="FJO1" s="55"/>
      <c r="FJP1" s="55"/>
      <c r="FJQ1" s="55"/>
      <c r="FJR1" s="55"/>
      <c r="FJS1" s="55"/>
      <c r="FJT1" s="55"/>
      <c r="FJU1" s="55"/>
      <c r="FJV1" s="55"/>
      <c r="FJW1" s="55"/>
      <c r="FJX1" s="55"/>
      <c r="FJY1" s="55"/>
      <c r="FJZ1" s="55"/>
      <c r="FKA1" s="55"/>
      <c r="FKB1" s="55"/>
      <c r="FKC1" s="55"/>
      <c r="FKD1" s="55"/>
      <c r="FKE1" s="55"/>
      <c r="FKF1" s="55"/>
      <c r="FKG1" s="55"/>
      <c r="FKH1" s="55"/>
      <c r="FKI1" s="55"/>
      <c r="FKJ1" s="55"/>
      <c r="FKK1" s="55"/>
      <c r="FKL1" s="55"/>
      <c r="FKM1" s="55"/>
      <c r="FKN1" s="55"/>
      <c r="FKO1" s="55"/>
      <c r="FKP1" s="55"/>
      <c r="FKQ1" s="55"/>
      <c r="FKR1" s="55"/>
      <c r="FKS1" s="55"/>
      <c r="FKT1" s="55"/>
      <c r="FKU1" s="55"/>
      <c r="FKV1" s="55"/>
      <c r="FKW1" s="55"/>
      <c r="FKX1" s="55"/>
      <c r="FKY1" s="55"/>
      <c r="FKZ1" s="55"/>
      <c r="FLA1" s="55"/>
      <c r="FLB1" s="55"/>
      <c r="FLC1" s="55"/>
      <c r="FLD1" s="55"/>
      <c r="FLE1" s="55"/>
      <c r="FLF1" s="55"/>
      <c r="FLG1" s="55"/>
      <c r="FLH1" s="55"/>
      <c r="FLI1" s="55"/>
      <c r="FLJ1" s="55"/>
      <c r="FLK1" s="55"/>
      <c r="FLL1" s="55"/>
      <c r="FLM1" s="55"/>
      <c r="FLN1" s="55"/>
      <c r="FLO1" s="55"/>
      <c r="FLP1" s="55"/>
      <c r="FLQ1" s="55"/>
      <c r="FLR1" s="55"/>
      <c r="FLS1" s="55"/>
      <c r="FLT1" s="55"/>
      <c r="FLU1" s="55"/>
      <c r="FLV1" s="55"/>
      <c r="FLW1" s="55"/>
      <c r="FLX1" s="55"/>
      <c r="FLY1" s="55"/>
      <c r="FLZ1" s="55"/>
      <c r="FMA1" s="55"/>
      <c r="FMB1" s="55"/>
      <c r="FMC1" s="55"/>
      <c r="FMD1" s="55"/>
      <c r="FME1" s="55"/>
      <c r="FMF1" s="55"/>
      <c r="FMG1" s="55"/>
      <c r="FMH1" s="55"/>
      <c r="FMI1" s="55"/>
      <c r="FMJ1" s="55"/>
      <c r="FMK1" s="55"/>
      <c r="FML1" s="55"/>
      <c r="FMM1" s="55"/>
      <c r="FMN1" s="55"/>
      <c r="FMO1" s="55"/>
      <c r="FMP1" s="55"/>
      <c r="FMQ1" s="55"/>
      <c r="FMR1" s="55"/>
      <c r="FMS1" s="55"/>
      <c r="FMT1" s="55"/>
      <c r="FMU1" s="55"/>
      <c r="FMV1" s="55"/>
      <c r="FMW1" s="55"/>
      <c r="FMX1" s="55"/>
      <c r="FMY1" s="55"/>
      <c r="FMZ1" s="55"/>
      <c r="FNA1" s="55"/>
      <c r="FNB1" s="55"/>
      <c r="FNC1" s="55"/>
      <c r="FND1" s="55"/>
      <c r="FNE1" s="55"/>
      <c r="FNF1" s="55"/>
      <c r="FNG1" s="55"/>
      <c r="FNH1" s="55"/>
      <c r="FNI1" s="55"/>
      <c r="FNJ1" s="55"/>
      <c r="FNK1" s="55"/>
      <c r="FNL1" s="55"/>
      <c r="FNM1" s="55"/>
      <c r="FNN1" s="55"/>
      <c r="FNO1" s="55"/>
      <c r="FNP1" s="55"/>
      <c r="FNQ1" s="55"/>
      <c r="FNR1" s="55"/>
      <c r="FNS1" s="55"/>
      <c r="FNT1" s="55"/>
      <c r="FNU1" s="55"/>
      <c r="FNV1" s="55"/>
      <c r="FNW1" s="55"/>
      <c r="FNX1" s="55"/>
      <c r="FNY1" s="55"/>
      <c r="FNZ1" s="55"/>
      <c r="FOA1" s="55"/>
      <c r="FOB1" s="55"/>
      <c r="FOC1" s="55"/>
      <c r="FOD1" s="55"/>
      <c r="FOE1" s="55"/>
      <c r="FOF1" s="55"/>
      <c r="FOG1" s="55"/>
      <c r="FOH1" s="55"/>
      <c r="FOI1" s="55"/>
      <c r="FOJ1" s="55"/>
      <c r="FOK1" s="55"/>
      <c r="FOL1" s="55"/>
      <c r="FOM1" s="55"/>
      <c r="FON1" s="55"/>
      <c r="FOO1" s="55"/>
      <c r="FOP1" s="55"/>
      <c r="FOQ1" s="55"/>
      <c r="FOR1" s="55"/>
      <c r="FOS1" s="55"/>
      <c r="FOT1" s="55"/>
      <c r="FOU1" s="55"/>
      <c r="FOV1" s="55"/>
      <c r="FOW1" s="55"/>
      <c r="FOX1" s="55"/>
      <c r="FOY1" s="55"/>
      <c r="FOZ1" s="55"/>
      <c r="FPA1" s="55"/>
      <c r="FPB1" s="55"/>
      <c r="FPC1" s="55"/>
      <c r="FPD1" s="55"/>
      <c r="FPE1" s="55"/>
      <c r="FPF1" s="55"/>
      <c r="FPG1" s="55"/>
      <c r="FPH1" s="55"/>
      <c r="FPI1" s="55"/>
      <c r="FPJ1" s="55"/>
      <c r="FPK1" s="55"/>
      <c r="FPL1" s="55"/>
      <c r="FPM1" s="55"/>
      <c r="FPN1" s="55"/>
      <c r="FPO1" s="55"/>
      <c r="FPP1" s="55"/>
      <c r="FPQ1" s="55"/>
      <c r="FPR1" s="55"/>
      <c r="FPS1" s="55"/>
      <c r="FPT1" s="55"/>
      <c r="FPU1" s="55"/>
      <c r="FPV1" s="55"/>
      <c r="FPW1" s="55"/>
      <c r="FPX1" s="55"/>
      <c r="FPY1" s="55"/>
      <c r="FPZ1" s="55"/>
      <c r="FQA1" s="55"/>
      <c r="FQB1" s="55"/>
      <c r="FQC1" s="55"/>
      <c r="FQD1" s="55"/>
      <c r="FQE1" s="55"/>
      <c r="FQF1" s="55"/>
      <c r="FQG1" s="55"/>
      <c r="FQH1" s="55"/>
      <c r="FQI1" s="55"/>
      <c r="FQJ1" s="55"/>
      <c r="FQK1" s="55"/>
      <c r="FQL1" s="55"/>
      <c r="FQM1" s="55"/>
      <c r="FQN1" s="55"/>
      <c r="FQO1" s="55"/>
      <c r="FQP1" s="55"/>
      <c r="FQQ1" s="55"/>
      <c r="FQR1" s="55"/>
      <c r="FQS1" s="55"/>
      <c r="FQT1" s="55"/>
      <c r="FQU1" s="55"/>
      <c r="FQV1" s="55"/>
      <c r="FQW1" s="55"/>
      <c r="FQX1" s="55"/>
      <c r="FQY1" s="55"/>
      <c r="FQZ1" s="55"/>
      <c r="FRA1" s="55"/>
      <c r="FRB1" s="55"/>
      <c r="FRC1" s="55"/>
      <c r="FRD1" s="55"/>
      <c r="FRE1" s="55"/>
      <c r="FRF1" s="55"/>
      <c r="FRG1" s="55"/>
      <c r="FRH1" s="55"/>
      <c r="FRI1" s="55"/>
      <c r="FRJ1" s="55"/>
      <c r="FRK1" s="55"/>
      <c r="FRL1" s="55"/>
      <c r="FRM1" s="55"/>
      <c r="FRN1" s="55"/>
      <c r="FRO1" s="55"/>
      <c r="FRP1" s="55"/>
      <c r="FRQ1" s="55"/>
      <c r="FRR1" s="55"/>
      <c r="FRS1" s="55"/>
      <c r="FRT1" s="55"/>
      <c r="FRU1" s="55"/>
      <c r="FRV1" s="55"/>
      <c r="FRW1" s="55"/>
      <c r="FRX1" s="55"/>
      <c r="FRY1" s="55"/>
      <c r="FRZ1" s="55"/>
      <c r="FSA1" s="55"/>
      <c r="FSB1" s="55"/>
      <c r="FSC1" s="55"/>
      <c r="FSD1" s="55"/>
      <c r="FSE1" s="55"/>
      <c r="FSF1" s="55"/>
      <c r="FSG1" s="55"/>
      <c r="FSH1" s="55"/>
      <c r="FSI1" s="55"/>
      <c r="FSJ1" s="55"/>
      <c r="FSK1" s="55"/>
      <c r="FSL1" s="55"/>
      <c r="FSM1" s="55"/>
      <c r="FSN1" s="55"/>
      <c r="FSO1" s="55"/>
      <c r="FSP1" s="55"/>
      <c r="FSQ1" s="55"/>
      <c r="FSR1" s="55"/>
      <c r="FSS1" s="55"/>
      <c r="FST1" s="55"/>
      <c r="FSU1" s="55"/>
      <c r="FSV1" s="55"/>
      <c r="FSW1" s="55"/>
      <c r="FSX1" s="55"/>
      <c r="FSY1" s="55"/>
      <c r="FSZ1" s="55"/>
      <c r="FTA1" s="55"/>
      <c r="FTB1" s="55"/>
      <c r="FTC1" s="55"/>
      <c r="FTD1" s="55"/>
      <c r="FTE1" s="55"/>
      <c r="FTF1" s="55"/>
      <c r="FTG1" s="55"/>
      <c r="FTH1" s="55"/>
      <c r="FTI1" s="55"/>
      <c r="FTJ1" s="55"/>
      <c r="FTK1" s="55"/>
      <c r="FTL1" s="55"/>
      <c r="FTM1" s="55"/>
      <c r="FTN1" s="55"/>
      <c r="FTO1" s="55"/>
      <c r="FTP1" s="55"/>
      <c r="FTQ1" s="55"/>
      <c r="FTR1" s="55"/>
      <c r="FTS1" s="55"/>
      <c r="FTT1" s="55"/>
      <c r="FTU1" s="55"/>
      <c r="FTV1" s="55"/>
      <c r="FTW1" s="55"/>
      <c r="FTX1" s="55"/>
      <c r="FTY1" s="55"/>
      <c r="FTZ1" s="55"/>
      <c r="FUA1" s="55"/>
      <c r="FUB1" s="55"/>
      <c r="FUC1" s="55"/>
      <c r="FUD1" s="55"/>
      <c r="FUE1" s="55"/>
      <c r="FUF1" s="55"/>
      <c r="FUG1" s="55"/>
      <c r="FUH1" s="55"/>
      <c r="FUI1" s="55"/>
      <c r="FUJ1" s="55"/>
      <c r="FUK1" s="55"/>
      <c r="FUL1" s="55"/>
      <c r="FUM1" s="55"/>
      <c r="FUN1" s="55"/>
      <c r="FUO1" s="55"/>
      <c r="FUP1" s="55"/>
      <c r="FUQ1" s="55"/>
      <c r="FUR1" s="55"/>
      <c r="FUS1" s="55"/>
      <c r="FUT1" s="55"/>
      <c r="FUU1" s="55"/>
      <c r="FUV1" s="55"/>
      <c r="FUW1" s="55"/>
      <c r="FUX1" s="55"/>
      <c r="FUY1" s="55"/>
      <c r="FUZ1" s="55"/>
      <c r="FVA1" s="55"/>
      <c r="FVB1" s="55"/>
      <c r="FVC1" s="55"/>
      <c r="FVD1" s="55"/>
      <c r="FVE1" s="55"/>
      <c r="FVF1" s="55"/>
      <c r="FVG1" s="55"/>
      <c r="FVH1" s="55"/>
      <c r="FVI1" s="55"/>
      <c r="FVJ1" s="55"/>
      <c r="FVK1" s="55"/>
      <c r="FVL1" s="55"/>
      <c r="FVM1" s="55"/>
      <c r="FVN1" s="55"/>
      <c r="FVO1" s="55"/>
      <c r="FVP1" s="55"/>
      <c r="FVQ1" s="55"/>
      <c r="FVR1" s="55"/>
      <c r="FVS1" s="55"/>
      <c r="FVT1" s="55"/>
      <c r="FVU1" s="55"/>
      <c r="FVV1" s="55"/>
      <c r="FVW1" s="55"/>
      <c r="FVX1" s="55"/>
      <c r="FVY1" s="55"/>
      <c r="FVZ1" s="55"/>
      <c r="FWA1" s="55"/>
      <c r="FWB1" s="55"/>
      <c r="FWC1" s="55"/>
      <c r="FWD1" s="55"/>
      <c r="FWE1" s="55"/>
      <c r="FWF1" s="55"/>
      <c r="FWG1" s="55"/>
      <c r="FWH1" s="55"/>
      <c r="FWI1" s="55"/>
      <c r="FWJ1" s="55"/>
      <c r="FWK1" s="55"/>
      <c r="FWL1" s="55"/>
      <c r="FWM1" s="55"/>
      <c r="FWN1" s="55"/>
      <c r="FWO1" s="55"/>
      <c r="FWP1" s="55"/>
      <c r="FWQ1" s="55"/>
      <c r="FWR1" s="55"/>
      <c r="FWS1" s="55"/>
      <c r="FWT1" s="55"/>
      <c r="FWU1" s="55"/>
      <c r="FWV1" s="55"/>
      <c r="FWW1" s="55"/>
      <c r="FWX1" s="55"/>
      <c r="FWY1" s="55"/>
      <c r="FWZ1" s="55"/>
      <c r="FXA1" s="55"/>
      <c r="FXB1" s="55"/>
      <c r="FXC1" s="55"/>
      <c r="FXD1" s="55"/>
      <c r="FXE1" s="55"/>
      <c r="FXF1" s="55"/>
      <c r="FXG1" s="55"/>
      <c r="FXH1" s="55"/>
      <c r="FXI1" s="55"/>
      <c r="FXJ1" s="55"/>
      <c r="FXK1" s="55"/>
      <c r="FXL1" s="55"/>
      <c r="FXM1" s="55"/>
      <c r="FXN1" s="55"/>
      <c r="FXO1" s="55"/>
      <c r="FXP1" s="55"/>
      <c r="FXQ1" s="55"/>
      <c r="FXR1" s="55"/>
      <c r="FXS1" s="55"/>
      <c r="FXT1" s="55"/>
      <c r="FXU1" s="55"/>
      <c r="FXV1" s="55"/>
      <c r="FXW1" s="55"/>
      <c r="FXX1" s="55"/>
      <c r="FXY1" s="55"/>
      <c r="FXZ1" s="55"/>
      <c r="FYA1" s="55"/>
      <c r="FYB1" s="55"/>
      <c r="FYC1" s="55"/>
      <c r="FYD1" s="55"/>
      <c r="FYE1" s="55"/>
      <c r="FYF1" s="55"/>
      <c r="FYG1" s="55"/>
      <c r="FYH1" s="55"/>
      <c r="FYI1" s="55"/>
      <c r="FYJ1" s="55"/>
      <c r="FYK1" s="55"/>
      <c r="FYL1" s="55"/>
      <c r="FYM1" s="55"/>
      <c r="FYN1" s="55"/>
      <c r="FYO1" s="55"/>
      <c r="FYP1" s="55"/>
      <c r="FYQ1" s="55"/>
      <c r="FYR1" s="55"/>
      <c r="FYS1" s="55"/>
      <c r="FYT1" s="55"/>
      <c r="FYU1" s="55"/>
      <c r="FYV1" s="55"/>
      <c r="FYW1" s="55"/>
      <c r="FYX1" s="55"/>
      <c r="FYY1" s="55"/>
      <c r="FYZ1" s="55"/>
      <c r="FZA1" s="55"/>
      <c r="FZB1" s="55"/>
      <c r="FZC1" s="55"/>
      <c r="FZD1" s="55"/>
      <c r="FZE1" s="55"/>
      <c r="FZF1" s="55"/>
      <c r="FZG1" s="55"/>
      <c r="FZH1" s="55"/>
      <c r="FZI1" s="55"/>
      <c r="FZJ1" s="55"/>
      <c r="FZK1" s="55"/>
      <c r="FZL1" s="55"/>
      <c r="FZM1" s="55"/>
      <c r="FZN1" s="55"/>
      <c r="FZO1" s="55"/>
      <c r="FZP1" s="55"/>
      <c r="FZQ1" s="55"/>
      <c r="FZR1" s="55"/>
      <c r="FZS1" s="55"/>
      <c r="FZT1" s="55"/>
      <c r="FZU1" s="55"/>
      <c r="FZV1" s="55"/>
      <c r="FZW1" s="55"/>
      <c r="FZX1" s="55"/>
      <c r="FZY1" s="55"/>
      <c r="FZZ1" s="55"/>
      <c r="GAA1" s="55"/>
      <c r="GAB1" s="55"/>
      <c r="GAC1" s="55"/>
      <c r="GAD1" s="55"/>
      <c r="GAE1" s="55"/>
      <c r="GAF1" s="55"/>
      <c r="GAG1" s="55"/>
      <c r="GAH1" s="55"/>
      <c r="GAI1" s="55"/>
      <c r="GAJ1" s="55"/>
      <c r="GAK1" s="55"/>
      <c r="GAL1" s="55"/>
      <c r="GAM1" s="55"/>
      <c r="GAN1" s="55"/>
      <c r="GAO1" s="55"/>
      <c r="GAP1" s="55"/>
      <c r="GAQ1" s="55"/>
      <c r="GAR1" s="55"/>
      <c r="GAS1" s="55"/>
      <c r="GAT1" s="55"/>
      <c r="GAU1" s="55"/>
      <c r="GAV1" s="55"/>
      <c r="GAW1" s="55"/>
      <c r="GAX1" s="55"/>
      <c r="GAY1" s="55"/>
      <c r="GAZ1" s="55"/>
      <c r="GBA1" s="55"/>
      <c r="GBB1" s="55"/>
      <c r="GBC1" s="55"/>
      <c r="GBD1" s="55"/>
      <c r="GBE1" s="55"/>
      <c r="GBF1" s="55"/>
      <c r="GBG1" s="55"/>
      <c r="GBH1" s="55"/>
      <c r="GBI1" s="55"/>
      <c r="GBJ1" s="55"/>
      <c r="GBK1" s="55"/>
      <c r="GBL1" s="55"/>
      <c r="GBM1" s="55"/>
      <c r="GBN1" s="55"/>
      <c r="GBO1" s="55"/>
      <c r="GBP1" s="55"/>
      <c r="GBQ1" s="55"/>
      <c r="GBR1" s="55"/>
      <c r="GBS1" s="55"/>
      <c r="GBT1" s="55"/>
      <c r="GBU1" s="55"/>
      <c r="GBV1" s="55"/>
      <c r="GBW1" s="55"/>
      <c r="GBX1" s="55"/>
      <c r="GBY1" s="55"/>
      <c r="GBZ1" s="55"/>
      <c r="GCA1" s="55"/>
      <c r="GCB1" s="55"/>
      <c r="GCC1" s="55"/>
      <c r="GCD1" s="55"/>
      <c r="GCE1" s="55"/>
      <c r="GCF1" s="55"/>
      <c r="GCG1" s="55"/>
      <c r="GCH1" s="55"/>
      <c r="GCI1" s="55"/>
      <c r="GCJ1" s="55"/>
      <c r="GCK1" s="55"/>
      <c r="GCL1" s="55"/>
      <c r="GCM1" s="55"/>
      <c r="GCN1" s="55"/>
      <c r="GCO1" s="55"/>
      <c r="GCP1" s="55"/>
      <c r="GCQ1" s="55"/>
      <c r="GCR1" s="55"/>
      <c r="GCS1" s="55"/>
      <c r="GCT1" s="55"/>
      <c r="GCU1" s="55"/>
      <c r="GCV1" s="55"/>
      <c r="GCW1" s="55"/>
      <c r="GCX1" s="55"/>
      <c r="GCY1" s="55"/>
      <c r="GCZ1" s="55"/>
      <c r="GDA1" s="55"/>
      <c r="GDB1" s="55"/>
      <c r="GDC1" s="55"/>
      <c r="GDD1" s="55"/>
      <c r="GDE1" s="55"/>
      <c r="GDF1" s="55"/>
      <c r="GDG1" s="55"/>
      <c r="GDH1" s="55"/>
      <c r="GDI1" s="55"/>
      <c r="GDJ1" s="55"/>
      <c r="GDK1" s="55"/>
      <c r="GDL1" s="55"/>
      <c r="GDM1" s="55"/>
      <c r="GDN1" s="55"/>
      <c r="GDO1" s="55"/>
      <c r="GDP1" s="55"/>
      <c r="GDQ1" s="55"/>
      <c r="GDR1" s="55"/>
      <c r="GDS1" s="55"/>
      <c r="GDT1" s="55"/>
      <c r="GDU1" s="55"/>
      <c r="GDV1" s="55"/>
      <c r="GDW1" s="55"/>
      <c r="GDX1" s="55"/>
      <c r="GDY1" s="55"/>
      <c r="GDZ1" s="55"/>
      <c r="GEA1" s="55"/>
      <c r="GEB1" s="55"/>
      <c r="GEC1" s="55"/>
      <c r="GED1" s="55"/>
      <c r="GEE1" s="55"/>
      <c r="GEF1" s="55"/>
      <c r="GEG1" s="55"/>
      <c r="GEH1" s="55"/>
      <c r="GEI1" s="55"/>
      <c r="GEJ1" s="55"/>
      <c r="GEK1" s="55"/>
      <c r="GEL1" s="55"/>
      <c r="GEM1" s="55"/>
      <c r="GEN1" s="55"/>
      <c r="GEO1" s="55"/>
      <c r="GEP1" s="55"/>
      <c r="GEQ1" s="55"/>
      <c r="GER1" s="55"/>
      <c r="GES1" s="55"/>
      <c r="GET1" s="55"/>
      <c r="GEU1" s="55"/>
      <c r="GEV1" s="55"/>
      <c r="GEW1" s="55"/>
      <c r="GEX1" s="55"/>
      <c r="GEY1" s="55"/>
      <c r="GEZ1" s="55"/>
      <c r="GFA1" s="55"/>
      <c r="GFB1" s="55"/>
      <c r="GFC1" s="55"/>
      <c r="GFD1" s="55"/>
      <c r="GFE1" s="55"/>
      <c r="GFF1" s="55"/>
      <c r="GFG1" s="55"/>
      <c r="GFH1" s="55"/>
      <c r="GFI1" s="55"/>
      <c r="GFJ1" s="55"/>
      <c r="GFK1" s="55"/>
      <c r="GFL1" s="55"/>
      <c r="GFM1" s="55"/>
      <c r="GFN1" s="55"/>
      <c r="GFO1" s="55"/>
      <c r="GFP1" s="55"/>
      <c r="GFQ1" s="55"/>
      <c r="GFR1" s="55"/>
      <c r="GFS1" s="55"/>
      <c r="GFT1" s="55"/>
      <c r="GFU1" s="55"/>
      <c r="GFV1" s="55"/>
      <c r="GFW1" s="55"/>
      <c r="GFX1" s="55"/>
      <c r="GFY1" s="55"/>
      <c r="GFZ1" s="55"/>
      <c r="GGA1" s="55"/>
      <c r="GGB1" s="55"/>
      <c r="GGC1" s="55"/>
      <c r="GGD1" s="55"/>
      <c r="GGE1" s="55"/>
      <c r="GGF1" s="55"/>
      <c r="GGG1" s="55"/>
      <c r="GGH1" s="55"/>
      <c r="GGI1" s="55"/>
      <c r="GGJ1" s="55"/>
      <c r="GGK1" s="55"/>
      <c r="GGL1" s="55"/>
      <c r="GGM1" s="55"/>
      <c r="GGN1" s="55"/>
      <c r="GGO1" s="55"/>
      <c r="GGP1" s="55"/>
      <c r="GGQ1" s="55"/>
      <c r="GGR1" s="55"/>
      <c r="GGS1" s="55"/>
      <c r="GGT1" s="55"/>
      <c r="GGU1" s="55"/>
      <c r="GGV1" s="55"/>
      <c r="GGW1" s="55"/>
      <c r="GGX1" s="55"/>
      <c r="GGY1" s="55"/>
      <c r="GGZ1" s="55"/>
      <c r="GHA1" s="55"/>
      <c r="GHB1" s="55"/>
      <c r="GHC1" s="55"/>
      <c r="GHD1" s="55"/>
      <c r="GHE1" s="55"/>
      <c r="GHF1" s="55"/>
      <c r="GHG1" s="55"/>
      <c r="GHH1" s="55"/>
      <c r="GHI1" s="55"/>
      <c r="GHJ1" s="55"/>
      <c r="GHK1" s="55"/>
      <c r="GHL1" s="55"/>
      <c r="GHM1" s="55"/>
      <c r="GHN1" s="55"/>
      <c r="GHO1" s="55"/>
      <c r="GHP1" s="55"/>
      <c r="GHQ1" s="55"/>
      <c r="GHR1" s="55"/>
      <c r="GHS1" s="55"/>
      <c r="GHT1" s="55"/>
      <c r="GHU1" s="55"/>
      <c r="GHV1" s="55"/>
      <c r="GHW1" s="55"/>
      <c r="GHX1" s="55"/>
      <c r="GHY1" s="55"/>
      <c r="GHZ1" s="55"/>
      <c r="GIA1" s="55"/>
      <c r="GIB1" s="55"/>
      <c r="GIC1" s="55"/>
      <c r="GID1" s="55"/>
      <c r="GIE1" s="55"/>
      <c r="GIF1" s="55"/>
      <c r="GIG1" s="55"/>
      <c r="GIH1" s="55"/>
      <c r="GII1" s="55"/>
      <c r="GIJ1" s="55"/>
      <c r="GIK1" s="55"/>
      <c r="GIL1" s="55"/>
      <c r="GIM1" s="55"/>
      <c r="GIN1" s="55"/>
      <c r="GIO1" s="55"/>
      <c r="GIP1" s="55"/>
      <c r="GIQ1" s="55"/>
      <c r="GIR1" s="55"/>
      <c r="GIS1" s="55"/>
      <c r="GIT1" s="55"/>
      <c r="GIU1" s="55"/>
      <c r="GIV1" s="55"/>
      <c r="GIW1" s="55"/>
      <c r="GIX1" s="55"/>
      <c r="GIY1" s="55"/>
      <c r="GIZ1" s="55"/>
      <c r="GJA1" s="55"/>
      <c r="GJB1" s="55"/>
      <c r="GJC1" s="55"/>
      <c r="GJD1" s="55"/>
      <c r="GJE1" s="55"/>
      <c r="GJF1" s="55"/>
      <c r="GJG1" s="55"/>
      <c r="GJH1" s="55"/>
      <c r="GJI1" s="55"/>
      <c r="GJJ1" s="55"/>
      <c r="GJK1" s="55"/>
      <c r="GJL1" s="55"/>
      <c r="GJM1" s="55"/>
      <c r="GJN1" s="55"/>
      <c r="GJO1" s="55"/>
      <c r="GJP1" s="55"/>
      <c r="GJQ1" s="55"/>
      <c r="GJR1" s="55"/>
      <c r="GJS1" s="55"/>
      <c r="GJT1" s="55"/>
      <c r="GJU1" s="55"/>
      <c r="GJV1" s="55"/>
      <c r="GJW1" s="55"/>
      <c r="GJX1" s="55"/>
      <c r="GJY1" s="55"/>
      <c r="GJZ1" s="55"/>
      <c r="GKA1" s="55"/>
      <c r="GKB1" s="55"/>
      <c r="GKC1" s="55"/>
      <c r="GKD1" s="55"/>
      <c r="GKE1" s="55"/>
      <c r="GKF1" s="55"/>
      <c r="GKG1" s="55"/>
      <c r="GKH1" s="55"/>
      <c r="GKI1" s="55"/>
      <c r="GKJ1" s="55"/>
      <c r="GKK1" s="55"/>
      <c r="GKL1" s="55"/>
      <c r="GKM1" s="55"/>
      <c r="GKN1" s="55"/>
      <c r="GKO1" s="55"/>
      <c r="GKP1" s="55"/>
      <c r="GKQ1" s="55"/>
      <c r="GKR1" s="55"/>
      <c r="GKS1" s="55"/>
      <c r="GKT1" s="55"/>
      <c r="GKU1" s="55"/>
      <c r="GKV1" s="55"/>
      <c r="GKW1" s="55"/>
      <c r="GKX1" s="55"/>
      <c r="GKY1" s="55"/>
      <c r="GKZ1" s="55"/>
      <c r="GLA1" s="55"/>
      <c r="GLB1" s="55"/>
      <c r="GLC1" s="55"/>
      <c r="GLD1" s="55"/>
      <c r="GLE1" s="55"/>
      <c r="GLF1" s="55"/>
      <c r="GLG1" s="55"/>
      <c r="GLH1" s="55"/>
      <c r="GLI1" s="55"/>
      <c r="GLJ1" s="55"/>
      <c r="GLK1" s="55"/>
      <c r="GLL1" s="55"/>
      <c r="GLM1" s="55"/>
      <c r="GLN1" s="55"/>
      <c r="GLO1" s="55"/>
      <c r="GLP1" s="55"/>
      <c r="GLQ1" s="55"/>
      <c r="GLR1" s="55"/>
      <c r="GLS1" s="55"/>
      <c r="GLT1" s="55"/>
      <c r="GLU1" s="55"/>
      <c r="GLV1" s="55"/>
      <c r="GLW1" s="55"/>
      <c r="GLX1" s="55"/>
      <c r="GLY1" s="55"/>
      <c r="GLZ1" s="55"/>
      <c r="GMA1" s="55"/>
      <c r="GMB1" s="55"/>
      <c r="GMC1" s="55"/>
      <c r="GMD1" s="55"/>
      <c r="GME1" s="55"/>
      <c r="GMF1" s="55"/>
      <c r="GMG1" s="55"/>
      <c r="GMH1" s="55"/>
      <c r="GMI1" s="55"/>
      <c r="GMJ1" s="55"/>
      <c r="GMK1" s="55"/>
      <c r="GML1" s="55"/>
      <c r="GMM1" s="55"/>
      <c r="GMN1" s="55"/>
      <c r="GMO1" s="55"/>
      <c r="GMP1" s="55"/>
      <c r="GMQ1" s="55"/>
      <c r="GMR1" s="55"/>
      <c r="GMS1" s="55"/>
      <c r="GMT1" s="55"/>
      <c r="GMU1" s="55"/>
      <c r="GMV1" s="55"/>
      <c r="GMW1" s="55"/>
      <c r="GMX1" s="55"/>
      <c r="GMY1" s="55"/>
      <c r="GMZ1" s="55"/>
      <c r="GNA1" s="55"/>
      <c r="GNB1" s="55"/>
      <c r="GNC1" s="55"/>
      <c r="GND1" s="55"/>
      <c r="GNE1" s="55"/>
      <c r="GNF1" s="55"/>
      <c r="GNG1" s="55"/>
      <c r="GNH1" s="55"/>
      <c r="GNI1" s="55"/>
      <c r="GNJ1" s="55"/>
      <c r="GNK1" s="55"/>
      <c r="GNL1" s="55"/>
      <c r="GNM1" s="55"/>
      <c r="GNN1" s="55"/>
      <c r="GNO1" s="55"/>
      <c r="GNP1" s="55"/>
      <c r="GNQ1" s="55"/>
      <c r="GNR1" s="55"/>
      <c r="GNS1" s="55"/>
      <c r="GNT1" s="55"/>
      <c r="GNU1" s="55"/>
      <c r="GNV1" s="55"/>
      <c r="GNW1" s="55"/>
      <c r="GNX1" s="55"/>
      <c r="GNY1" s="55"/>
      <c r="GNZ1" s="55"/>
      <c r="GOA1" s="55"/>
      <c r="GOB1" s="55"/>
      <c r="GOC1" s="55"/>
      <c r="GOD1" s="55"/>
      <c r="GOE1" s="55"/>
      <c r="GOF1" s="55"/>
      <c r="GOG1" s="55"/>
      <c r="GOH1" s="55"/>
      <c r="GOI1" s="55"/>
      <c r="GOJ1" s="55"/>
      <c r="GOK1" s="55"/>
      <c r="GOL1" s="55"/>
      <c r="GOM1" s="55"/>
      <c r="GON1" s="55"/>
      <c r="GOO1" s="55"/>
      <c r="GOP1" s="55"/>
      <c r="GOQ1" s="55"/>
      <c r="GOR1" s="55"/>
      <c r="GOS1" s="55"/>
      <c r="GOT1" s="55"/>
      <c r="GOU1" s="55"/>
      <c r="GOV1" s="55"/>
      <c r="GOW1" s="55"/>
      <c r="GOX1" s="55"/>
      <c r="GOY1" s="55"/>
      <c r="GOZ1" s="55"/>
      <c r="GPA1" s="55"/>
      <c r="GPB1" s="55"/>
      <c r="GPC1" s="55"/>
      <c r="GPD1" s="55"/>
      <c r="GPE1" s="55"/>
      <c r="GPF1" s="55"/>
      <c r="GPG1" s="55"/>
      <c r="GPH1" s="55"/>
      <c r="GPI1" s="55"/>
      <c r="GPJ1" s="55"/>
      <c r="GPK1" s="55"/>
      <c r="GPL1" s="55"/>
      <c r="GPM1" s="55"/>
      <c r="GPN1" s="55"/>
      <c r="GPO1" s="55"/>
      <c r="GPP1" s="55"/>
      <c r="GPQ1" s="55"/>
      <c r="GPR1" s="55"/>
      <c r="GPS1" s="55"/>
      <c r="GPT1" s="55"/>
      <c r="GPU1" s="55"/>
      <c r="GPV1" s="55"/>
      <c r="GPW1" s="55"/>
      <c r="GPX1" s="55"/>
      <c r="GPY1" s="55"/>
      <c r="GPZ1" s="55"/>
      <c r="GQA1" s="55"/>
      <c r="GQB1" s="55"/>
      <c r="GQC1" s="55"/>
      <c r="GQD1" s="55"/>
      <c r="GQE1" s="55"/>
      <c r="GQF1" s="55"/>
      <c r="GQG1" s="55"/>
      <c r="GQH1" s="55"/>
      <c r="GQI1" s="55"/>
      <c r="GQJ1" s="55"/>
      <c r="GQK1" s="55"/>
      <c r="GQL1" s="55"/>
      <c r="GQM1" s="55"/>
      <c r="GQN1" s="55"/>
      <c r="GQO1" s="55"/>
      <c r="GQP1" s="55"/>
      <c r="GQQ1" s="55"/>
      <c r="GQR1" s="55"/>
      <c r="GQS1" s="55"/>
      <c r="GQT1" s="55"/>
      <c r="GQU1" s="55"/>
      <c r="GQV1" s="55"/>
      <c r="GQW1" s="55"/>
      <c r="GQX1" s="55"/>
      <c r="GQY1" s="55"/>
      <c r="GQZ1" s="55"/>
      <c r="GRA1" s="55"/>
      <c r="GRB1" s="55"/>
      <c r="GRC1" s="55"/>
      <c r="GRD1" s="55"/>
      <c r="GRE1" s="55"/>
      <c r="GRF1" s="55"/>
      <c r="GRG1" s="55"/>
      <c r="GRH1" s="55"/>
      <c r="GRI1" s="55"/>
      <c r="GRJ1" s="55"/>
      <c r="GRK1" s="55"/>
      <c r="GRL1" s="55"/>
      <c r="GRM1" s="55"/>
      <c r="GRN1" s="55"/>
      <c r="GRO1" s="55"/>
      <c r="GRP1" s="55"/>
      <c r="GRQ1" s="55"/>
      <c r="GRR1" s="55"/>
      <c r="GRS1" s="55"/>
      <c r="GRT1" s="55"/>
      <c r="GRU1" s="55"/>
      <c r="GRV1" s="55"/>
      <c r="GRW1" s="55"/>
      <c r="GRX1" s="55"/>
      <c r="GRY1" s="55"/>
      <c r="GRZ1" s="55"/>
      <c r="GSA1" s="55"/>
      <c r="GSB1" s="55"/>
      <c r="GSC1" s="55"/>
      <c r="GSD1" s="55"/>
      <c r="GSE1" s="55"/>
      <c r="GSF1" s="55"/>
      <c r="GSG1" s="55"/>
      <c r="GSH1" s="55"/>
      <c r="GSI1" s="55"/>
      <c r="GSJ1" s="55"/>
      <c r="GSK1" s="55"/>
      <c r="GSL1" s="55"/>
      <c r="GSM1" s="55"/>
      <c r="GSN1" s="55"/>
      <c r="GSO1" s="55"/>
      <c r="GSP1" s="55"/>
      <c r="GSQ1" s="55"/>
      <c r="GSR1" s="55"/>
      <c r="GSS1" s="55"/>
      <c r="GST1" s="55"/>
      <c r="GSU1" s="55"/>
      <c r="GSV1" s="55"/>
      <c r="GSW1" s="55"/>
      <c r="GSX1" s="55"/>
      <c r="GSY1" s="55"/>
      <c r="GSZ1" s="55"/>
      <c r="GTA1" s="55"/>
      <c r="GTB1" s="55"/>
      <c r="GTC1" s="55"/>
      <c r="GTD1" s="55"/>
      <c r="GTE1" s="55"/>
      <c r="GTF1" s="55"/>
      <c r="GTG1" s="55"/>
      <c r="GTH1" s="55"/>
      <c r="GTI1" s="55"/>
      <c r="GTJ1" s="55"/>
      <c r="GTK1" s="55"/>
      <c r="GTL1" s="55"/>
      <c r="GTM1" s="55"/>
      <c r="GTN1" s="55"/>
      <c r="GTO1" s="55"/>
      <c r="GTP1" s="55"/>
      <c r="GTQ1" s="55"/>
      <c r="GTR1" s="55"/>
      <c r="GTS1" s="55"/>
      <c r="GTT1" s="55"/>
      <c r="GTU1" s="55"/>
      <c r="GTV1" s="55"/>
      <c r="GTW1" s="55"/>
      <c r="GTX1" s="55"/>
      <c r="GTY1" s="55"/>
      <c r="GTZ1" s="55"/>
      <c r="GUA1" s="55"/>
      <c r="GUB1" s="55"/>
      <c r="GUC1" s="55"/>
      <c r="GUD1" s="55"/>
      <c r="GUE1" s="55"/>
      <c r="GUF1" s="55"/>
      <c r="GUG1" s="55"/>
      <c r="GUH1" s="55"/>
      <c r="GUI1" s="55"/>
      <c r="GUJ1" s="55"/>
      <c r="GUK1" s="55"/>
      <c r="GUL1" s="55"/>
      <c r="GUM1" s="55"/>
      <c r="GUN1" s="55"/>
      <c r="GUO1" s="55"/>
      <c r="GUP1" s="55"/>
      <c r="GUQ1" s="55"/>
      <c r="GUR1" s="55"/>
      <c r="GUS1" s="55"/>
      <c r="GUT1" s="55"/>
      <c r="GUU1" s="55"/>
      <c r="GUV1" s="55"/>
      <c r="GUW1" s="55"/>
      <c r="GUX1" s="55"/>
      <c r="GUY1" s="55"/>
      <c r="GUZ1" s="55"/>
      <c r="GVA1" s="55"/>
      <c r="GVB1" s="55"/>
      <c r="GVC1" s="55"/>
      <c r="GVD1" s="55"/>
      <c r="GVE1" s="55"/>
      <c r="GVF1" s="55"/>
      <c r="GVG1" s="55"/>
      <c r="GVH1" s="55"/>
      <c r="GVI1" s="55"/>
      <c r="GVJ1" s="55"/>
      <c r="GVK1" s="55"/>
      <c r="GVL1" s="55"/>
      <c r="GVM1" s="55"/>
      <c r="GVN1" s="55"/>
      <c r="GVO1" s="55"/>
      <c r="GVP1" s="55"/>
      <c r="GVQ1" s="55"/>
      <c r="GVR1" s="55"/>
      <c r="GVS1" s="55"/>
      <c r="GVT1" s="55"/>
      <c r="GVU1" s="55"/>
      <c r="GVV1" s="55"/>
      <c r="GVW1" s="55"/>
      <c r="GVX1" s="55"/>
      <c r="GVY1" s="55"/>
      <c r="GVZ1" s="55"/>
      <c r="GWA1" s="55"/>
      <c r="GWB1" s="55"/>
      <c r="GWC1" s="55"/>
      <c r="GWD1" s="55"/>
      <c r="GWE1" s="55"/>
      <c r="GWF1" s="55"/>
      <c r="GWG1" s="55"/>
      <c r="GWH1" s="55"/>
      <c r="GWI1" s="55"/>
      <c r="GWJ1" s="55"/>
      <c r="GWK1" s="55"/>
      <c r="GWL1" s="55"/>
      <c r="GWM1" s="55"/>
      <c r="GWN1" s="55"/>
      <c r="GWO1" s="55"/>
      <c r="GWP1" s="55"/>
      <c r="GWQ1" s="55"/>
      <c r="GWR1" s="55"/>
      <c r="GWS1" s="55"/>
      <c r="GWT1" s="55"/>
      <c r="GWU1" s="55"/>
      <c r="GWV1" s="55"/>
      <c r="GWW1" s="55"/>
      <c r="GWX1" s="55"/>
      <c r="GWY1" s="55"/>
      <c r="GWZ1" s="55"/>
      <c r="GXA1" s="55"/>
      <c r="GXB1" s="55"/>
      <c r="GXC1" s="55"/>
      <c r="GXD1" s="55"/>
      <c r="GXE1" s="55"/>
      <c r="GXF1" s="55"/>
      <c r="GXG1" s="55"/>
      <c r="GXH1" s="55"/>
      <c r="GXI1" s="55"/>
      <c r="GXJ1" s="55"/>
      <c r="GXK1" s="55"/>
      <c r="GXL1" s="55"/>
      <c r="GXM1" s="55"/>
      <c r="GXN1" s="55"/>
      <c r="GXO1" s="55"/>
      <c r="GXP1" s="55"/>
      <c r="GXQ1" s="55"/>
      <c r="GXR1" s="55"/>
      <c r="GXS1" s="55"/>
      <c r="GXT1" s="55"/>
      <c r="GXU1" s="55"/>
      <c r="GXV1" s="55"/>
      <c r="GXW1" s="55"/>
      <c r="GXX1" s="55"/>
      <c r="GXY1" s="55"/>
      <c r="GXZ1" s="55"/>
      <c r="GYA1" s="55"/>
      <c r="GYB1" s="55"/>
      <c r="GYC1" s="55"/>
      <c r="GYD1" s="55"/>
      <c r="GYE1" s="55"/>
      <c r="GYF1" s="55"/>
      <c r="GYG1" s="55"/>
      <c r="GYH1" s="55"/>
      <c r="GYI1" s="55"/>
      <c r="GYJ1" s="55"/>
      <c r="GYK1" s="55"/>
      <c r="GYL1" s="55"/>
      <c r="GYM1" s="55"/>
      <c r="GYN1" s="55"/>
      <c r="GYO1" s="55"/>
      <c r="GYP1" s="55"/>
      <c r="GYQ1" s="55"/>
      <c r="GYR1" s="55"/>
      <c r="GYS1" s="55"/>
      <c r="GYT1" s="55"/>
      <c r="GYU1" s="55"/>
      <c r="GYV1" s="55"/>
      <c r="GYW1" s="55"/>
      <c r="GYX1" s="55"/>
      <c r="GYY1" s="55"/>
      <c r="GYZ1" s="55"/>
      <c r="GZA1" s="55"/>
      <c r="GZB1" s="55"/>
      <c r="GZC1" s="55"/>
      <c r="GZD1" s="55"/>
      <c r="GZE1" s="55"/>
      <c r="GZF1" s="55"/>
      <c r="GZG1" s="55"/>
      <c r="GZH1" s="55"/>
      <c r="GZI1" s="55"/>
      <c r="GZJ1" s="55"/>
      <c r="GZK1" s="55"/>
      <c r="GZL1" s="55"/>
      <c r="GZM1" s="55"/>
      <c r="GZN1" s="55"/>
      <c r="GZO1" s="55"/>
      <c r="GZP1" s="55"/>
      <c r="GZQ1" s="55"/>
      <c r="GZR1" s="55"/>
      <c r="GZS1" s="55"/>
      <c r="GZT1" s="55"/>
      <c r="GZU1" s="55"/>
      <c r="GZV1" s="55"/>
      <c r="GZW1" s="55"/>
      <c r="GZX1" s="55"/>
      <c r="GZY1" s="55"/>
      <c r="GZZ1" s="55"/>
      <c r="HAA1" s="55"/>
      <c r="HAB1" s="55"/>
      <c r="HAC1" s="55"/>
      <c r="HAD1" s="55"/>
      <c r="HAE1" s="55"/>
      <c r="HAF1" s="55"/>
      <c r="HAG1" s="55"/>
      <c r="HAH1" s="55"/>
      <c r="HAI1" s="55"/>
      <c r="HAJ1" s="55"/>
      <c r="HAK1" s="55"/>
      <c r="HAL1" s="55"/>
      <c r="HAM1" s="55"/>
      <c r="HAN1" s="55"/>
      <c r="HAO1" s="55"/>
      <c r="HAP1" s="55"/>
      <c r="HAQ1" s="55"/>
      <c r="HAR1" s="55"/>
      <c r="HAS1" s="55"/>
      <c r="HAT1" s="55"/>
      <c r="HAU1" s="55"/>
      <c r="HAV1" s="55"/>
      <c r="HAW1" s="55"/>
      <c r="HAX1" s="55"/>
      <c r="HAY1" s="55"/>
      <c r="HAZ1" s="55"/>
      <c r="HBA1" s="55"/>
      <c r="HBB1" s="55"/>
      <c r="HBC1" s="55"/>
      <c r="HBD1" s="55"/>
      <c r="HBE1" s="55"/>
      <c r="HBF1" s="55"/>
      <c r="HBG1" s="55"/>
      <c r="HBH1" s="55"/>
      <c r="HBI1" s="55"/>
      <c r="HBJ1" s="55"/>
      <c r="HBK1" s="55"/>
      <c r="HBL1" s="55"/>
      <c r="HBM1" s="55"/>
      <c r="HBN1" s="55"/>
      <c r="HBO1" s="55"/>
      <c r="HBP1" s="55"/>
      <c r="HBQ1" s="55"/>
      <c r="HBR1" s="55"/>
      <c r="HBS1" s="55"/>
      <c r="HBT1" s="55"/>
      <c r="HBU1" s="55"/>
      <c r="HBV1" s="55"/>
      <c r="HBW1" s="55"/>
      <c r="HBX1" s="55"/>
      <c r="HBY1" s="55"/>
      <c r="HBZ1" s="55"/>
      <c r="HCA1" s="55"/>
      <c r="HCB1" s="55"/>
      <c r="HCC1" s="55"/>
      <c r="HCD1" s="55"/>
      <c r="HCE1" s="55"/>
      <c r="HCF1" s="55"/>
      <c r="HCG1" s="55"/>
      <c r="HCH1" s="55"/>
      <c r="HCI1" s="55"/>
      <c r="HCJ1" s="55"/>
      <c r="HCK1" s="55"/>
      <c r="HCL1" s="55"/>
      <c r="HCM1" s="55"/>
      <c r="HCN1" s="55"/>
      <c r="HCO1" s="55"/>
      <c r="HCP1" s="55"/>
      <c r="HCQ1" s="55"/>
      <c r="HCR1" s="55"/>
      <c r="HCS1" s="55"/>
      <c r="HCT1" s="55"/>
      <c r="HCU1" s="55"/>
      <c r="HCV1" s="55"/>
      <c r="HCW1" s="55"/>
      <c r="HCX1" s="55"/>
      <c r="HCY1" s="55"/>
      <c r="HCZ1" s="55"/>
      <c r="HDA1" s="55"/>
      <c r="HDB1" s="55"/>
      <c r="HDC1" s="55"/>
      <c r="HDD1" s="55"/>
      <c r="HDE1" s="55"/>
      <c r="HDF1" s="55"/>
      <c r="HDG1" s="55"/>
      <c r="HDH1" s="55"/>
      <c r="HDI1" s="55"/>
      <c r="HDJ1" s="55"/>
      <c r="HDK1" s="55"/>
      <c r="HDL1" s="55"/>
      <c r="HDM1" s="55"/>
      <c r="HDN1" s="55"/>
      <c r="HDO1" s="55"/>
      <c r="HDP1" s="55"/>
      <c r="HDQ1" s="55"/>
      <c r="HDR1" s="55"/>
      <c r="HDS1" s="55"/>
      <c r="HDT1" s="55"/>
      <c r="HDU1" s="55"/>
      <c r="HDV1" s="55"/>
      <c r="HDW1" s="55"/>
      <c r="HDX1" s="55"/>
      <c r="HDY1" s="55"/>
      <c r="HDZ1" s="55"/>
      <c r="HEA1" s="55"/>
      <c r="HEB1" s="55"/>
      <c r="HEC1" s="55"/>
      <c r="HED1" s="55"/>
      <c r="HEE1" s="55"/>
      <c r="HEF1" s="55"/>
      <c r="HEG1" s="55"/>
      <c r="HEH1" s="55"/>
      <c r="HEI1" s="55"/>
      <c r="HEJ1" s="55"/>
      <c r="HEK1" s="55"/>
      <c r="HEL1" s="55"/>
      <c r="HEM1" s="55"/>
      <c r="HEN1" s="55"/>
      <c r="HEO1" s="55"/>
      <c r="HEP1" s="55"/>
      <c r="HEQ1" s="55"/>
      <c r="HER1" s="55"/>
      <c r="HES1" s="55"/>
      <c r="HET1" s="55"/>
      <c r="HEU1" s="55"/>
      <c r="HEV1" s="55"/>
      <c r="HEW1" s="55"/>
      <c r="HEX1" s="55"/>
      <c r="HEY1" s="55"/>
      <c r="HEZ1" s="55"/>
      <c r="HFA1" s="55"/>
      <c r="HFB1" s="55"/>
      <c r="HFC1" s="55"/>
      <c r="HFD1" s="55"/>
      <c r="HFE1" s="55"/>
      <c r="HFF1" s="55"/>
      <c r="HFG1" s="55"/>
      <c r="HFH1" s="55"/>
      <c r="HFI1" s="55"/>
      <c r="HFJ1" s="55"/>
      <c r="HFK1" s="55"/>
      <c r="HFL1" s="55"/>
      <c r="HFM1" s="55"/>
      <c r="HFN1" s="55"/>
      <c r="HFO1" s="55"/>
      <c r="HFP1" s="55"/>
      <c r="HFQ1" s="55"/>
      <c r="HFR1" s="55"/>
      <c r="HFS1" s="55"/>
      <c r="HFT1" s="55"/>
      <c r="HFU1" s="55"/>
      <c r="HFV1" s="55"/>
      <c r="HFW1" s="55"/>
      <c r="HFX1" s="55"/>
      <c r="HFY1" s="55"/>
      <c r="HFZ1" s="55"/>
      <c r="HGA1" s="55"/>
      <c r="HGB1" s="55"/>
      <c r="HGC1" s="55"/>
      <c r="HGD1" s="55"/>
      <c r="HGE1" s="55"/>
      <c r="HGF1" s="55"/>
      <c r="HGG1" s="55"/>
      <c r="HGH1" s="55"/>
      <c r="HGI1" s="55"/>
      <c r="HGJ1" s="55"/>
      <c r="HGK1" s="55"/>
      <c r="HGL1" s="55"/>
      <c r="HGM1" s="55"/>
      <c r="HGN1" s="55"/>
      <c r="HGO1" s="55"/>
      <c r="HGP1" s="55"/>
      <c r="HGQ1" s="55"/>
      <c r="HGR1" s="55"/>
      <c r="HGS1" s="55"/>
      <c r="HGT1" s="55"/>
      <c r="HGU1" s="55"/>
      <c r="HGV1" s="55"/>
      <c r="HGW1" s="55"/>
      <c r="HGX1" s="55"/>
      <c r="HGY1" s="55"/>
      <c r="HGZ1" s="55"/>
      <c r="HHA1" s="55"/>
      <c r="HHB1" s="55"/>
      <c r="HHC1" s="55"/>
      <c r="HHD1" s="55"/>
      <c r="HHE1" s="55"/>
      <c r="HHF1" s="55"/>
      <c r="HHG1" s="55"/>
      <c r="HHH1" s="55"/>
      <c r="HHI1" s="55"/>
      <c r="HHJ1" s="55"/>
      <c r="HHK1" s="55"/>
      <c r="HHL1" s="55"/>
      <c r="HHM1" s="55"/>
      <c r="HHN1" s="55"/>
      <c r="HHO1" s="55"/>
      <c r="HHP1" s="55"/>
      <c r="HHQ1" s="55"/>
      <c r="HHR1" s="55"/>
      <c r="HHS1" s="55"/>
      <c r="HHT1" s="55"/>
      <c r="HHU1" s="55"/>
      <c r="HHV1" s="55"/>
      <c r="HHW1" s="55"/>
      <c r="HHX1" s="55"/>
      <c r="HHY1" s="55"/>
      <c r="HHZ1" s="55"/>
      <c r="HIA1" s="55"/>
      <c r="HIB1" s="55"/>
      <c r="HIC1" s="55"/>
      <c r="HID1" s="55"/>
      <c r="HIE1" s="55"/>
      <c r="HIF1" s="55"/>
      <c r="HIG1" s="55"/>
      <c r="HIH1" s="55"/>
      <c r="HII1" s="55"/>
      <c r="HIJ1" s="55"/>
      <c r="HIK1" s="55"/>
      <c r="HIL1" s="55"/>
      <c r="HIM1" s="55"/>
      <c r="HIN1" s="55"/>
      <c r="HIO1" s="55"/>
      <c r="HIP1" s="55"/>
      <c r="HIQ1" s="55"/>
      <c r="HIR1" s="55"/>
      <c r="HIS1" s="55"/>
      <c r="HIT1" s="55"/>
      <c r="HIU1" s="55"/>
      <c r="HIV1" s="55"/>
      <c r="HIW1" s="55"/>
      <c r="HIX1" s="55"/>
      <c r="HIY1" s="55"/>
      <c r="HIZ1" s="55"/>
      <c r="HJA1" s="55"/>
      <c r="HJB1" s="55"/>
      <c r="HJC1" s="55"/>
      <c r="HJD1" s="55"/>
      <c r="HJE1" s="55"/>
      <c r="HJF1" s="55"/>
      <c r="HJG1" s="55"/>
      <c r="HJH1" s="55"/>
      <c r="HJI1" s="55"/>
      <c r="HJJ1" s="55"/>
      <c r="HJK1" s="55"/>
      <c r="HJL1" s="55"/>
      <c r="HJM1" s="55"/>
      <c r="HJN1" s="55"/>
      <c r="HJO1" s="55"/>
      <c r="HJP1" s="55"/>
      <c r="HJQ1" s="55"/>
      <c r="HJR1" s="55"/>
      <c r="HJS1" s="55"/>
      <c r="HJT1" s="55"/>
      <c r="HJU1" s="55"/>
      <c r="HJV1" s="55"/>
      <c r="HJW1" s="55"/>
      <c r="HJX1" s="55"/>
      <c r="HJY1" s="55"/>
      <c r="HJZ1" s="55"/>
      <c r="HKA1" s="55"/>
      <c r="HKB1" s="55"/>
      <c r="HKC1" s="55"/>
      <c r="HKD1" s="55"/>
      <c r="HKE1" s="55"/>
      <c r="HKF1" s="55"/>
      <c r="HKG1" s="55"/>
      <c r="HKH1" s="55"/>
      <c r="HKI1" s="55"/>
      <c r="HKJ1" s="55"/>
      <c r="HKK1" s="55"/>
      <c r="HKL1" s="55"/>
      <c r="HKM1" s="55"/>
      <c r="HKN1" s="55"/>
      <c r="HKO1" s="55"/>
      <c r="HKP1" s="55"/>
      <c r="HKQ1" s="55"/>
      <c r="HKR1" s="55"/>
      <c r="HKS1" s="55"/>
      <c r="HKT1" s="55"/>
      <c r="HKU1" s="55"/>
      <c r="HKV1" s="55"/>
      <c r="HKW1" s="55"/>
      <c r="HKX1" s="55"/>
      <c r="HKY1" s="55"/>
      <c r="HKZ1" s="55"/>
      <c r="HLA1" s="55"/>
      <c r="HLB1" s="55"/>
      <c r="HLC1" s="55"/>
      <c r="HLD1" s="55"/>
      <c r="HLE1" s="55"/>
      <c r="HLF1" s="55"/>
      <c r="HLG1" s="55"/>
      <c r="HLH1" s="55"/>
      <c r="HLI1" s="55"/>
      <c r="HLJ1" s="55"/>
      <c r="HLK1" s="55"/>
      <c r="HLL1" s="55"/>
      <c r="HLM1" s="55"/>
      <c r="HLN1" s="55"/>
      <c r="HLO1" s="55"/>
      <c r="HLP1" s="55"/>
      <c r="HLQ1" s="55"/>
      <c r="HLR1" s="55"/>
      <c r="HLS1" s="55"/>
      <c r="HLT1" s="55"/>
      <c r="HLU1" s="55"/>
      <c r="HLV1" s="55"/>
      <c r="HLW1" s="55"/>
      <c r="HLX1" s="55"/>
      <c r="HLY1" s="55"/>
      <c r="HLZ1" s="55"/>
      <c r="HMA1" s="55"/>
      <c r="HMB1" s="55"/>
      <c r="HMC1" s="55"/>
      <c r="HMD1" s="55"/>
      <c r="HME1" s="55"/>
      <c r="HMF1" s="55"/>
      <c r="HMG1" s="55"/>
      <c r="HMH1" s="55"/>
      <c r="HMI1" s="55"/>
      <c r="HMJ1" s="55"/>
      <c r="HMK1" s="55"/>
      <c r="HML1" s="55"/>
      <c r="HMM1" s="55"/>
      <c r="HMN1" s="55"/>
      <c r="HMO1" s="55"/>
      <c r="HMP1" s="55"/>
      <c r="HMQ1" s="55"/>
      <c r="HMR1" s="55"/>
      <c r="HMS1" s="55"/>
      <c r="HMT1" s="55"/>
      <c r="HMU1" s="55"/>
      <c r="HMV1" s="55"/>
      <c r="HMW1" s="55"/>
      <c r="HMX1" s="55"/>
      <c r="HMY1" s="55"/>
      <c r="HMZ1" s="55"/>
      <c r="HNA1" s="55"/>
      <c r="HNB1" s="55"/>
      <c r="HNC1" s="55"/>
      <c r="HND1" s="55"/>
      <c r="HNE1" s="55"/>
      <c r="HNF1" s="55"/>
      <c r="HNG1" s="55"/>
      <c r="HNH1" s="55"/>
      <c r="HNI1" s="55"/>
      <c r="HNJ1" s="55"/>
      <c r="HNK1" s="55"/>
      <c r="HNL1" s="55"/>
      <c r="HNM1" s="55"/>
      <c r="HNN1" s="55"/>
      <c r="HNO1" s="55"/>
      <c r="HNP1" s="55"/>
      <c r="HNQ1" s="55"/>
      <c r="HNR1" s="55"/>
      <c r="HNS1" s="55"/>
      <c r="HNT1" s="55"/>
      <c r="HNU1" s="55"/>
      <c r="HNV1" s="55"/>
      <c r="HNW1" s="55"/>
      <c r="HNX1" s="55"/>
      <c r="HNY1" s="55"/>
      <c r="HNZ1" s="55"/>
      <c r="HOA1" s="55"/>
      <c r="HOB1" s="55"/>
      <c r="HOC1" s="55"/>
      <c r="HOD1" s="55"/>
      <c r="HOE1" s="55"/>
      <c r="HOF1" s="55"/>
      <c r="HOG1" s="55"/>
      <c r="HOH1" s="55"/>
      <c r="HOI1" s="55"/>
      <c r="HOJ1" s="55"/>
      <c r="HOK1" s="55"/>
      <c r="HOL1" s="55"/>
      <c r="HOM1" s="55"/>
      <c r="HON1" s="55"/>
      <c r="HOO1" s="55"/>
      <c r="HOP1" s="55"/>
      <c r="HOQ1" s="55"/>
      <c r="HOR1" s="55"/>
      <c r="HOS1" s="55"/>
      <c r="HOT1" s="55"/>
      <c r="HOU1" s="55"/>
      <c r="HOV1" s="55"/>
      <c r="HOW1" s="55"/>
      <c r="HOX1" s="55"/>
      <c r="HOY1" s="55"/>
      <c r="HOZ1" s="55"/>
      <c r="HPA1" s="55"/>
      <c r="HPB1" s="55"/>
      <c r="HPC1" s="55"/>
      <c r="HPD1" s="55"/>
      <c r="HPE1" s="55"/>
      <c r="HPF1" s="55"/>
      <c r="HPG1" s="55"/>
      <c r="HPH1" s="55"/>
      <c r="HPI1" s="55"/>
      <c r="HPJ1" s="55"/>
      <c r="HPK1" s="55"/>
      <c r="HPL1" s="55"/>
      <c r="HPM1" s="55"/>
      <c r="HPN1" s="55"/>
      <c r="HPO1" s="55"/>
      <c r="HPP1" s="55"/>
      <c r="HPQ1" s="55"/>
      <c r="HPR1" s="55"/>
      <c r="HPS1" s="55"/>
      <c r="HPT1" s="55"/>
      <c r="HPU1" s="55"/>
      <c r="HPV1" s="55"/>
      <c r="HPW1" s="55"/>
      <c r="HPX1" s="55"/>
      <c r="HPY1" s="55"/>
      <c r="HPZ1" s="55"/>
      <c r="HQA1" s="55"/>
      <c r="HQB1" s="55"/>
      <c r="HQC1" s="55"/>
      <c r="HQD1" s="55"/>
      <c r="HQE1" s="55"/>
      <c r="HQF1" s="55"/>
      <c r="HQG1" s="55"/>
      <c r="HQH1" s="55"/>
      <c r="HQI1" s="55"/>
      <c r="HQJ1" s="55"/>
      <c r="HQK1" s="55"/>
      <c r="HQL1" s="55"/>
      <c r="HQM1" s="55"/>
      <c r="HQN1" s="55"/>
      <c r="HQO1" s="55"/>
      <c r="HQP1" s="55"/>
      <c r="HQQ1" s="55"/>
      <c r="HQR1" s="55"/>
      <c r="HQS1" s="55"/>
      <c r="HQT1" s="55"/>
      <c r="HQU1" s="55"/>
      <c r="HQV1" s="55"/>
      <c r="HQW1" s="55"/>
      <c r="HQX1" s="55"/>
      <c r="HQY1" s="55"/>
      <c r="HQZ1" s="55"/>
      <c r="HRA1" s="55"/>
      <c r="HRB1" s="55"/>
      <c r="HRC1" s="55"/>
      <c r="HRD1" s="55"/>
      <c r="HRE1" s="55"/>
      <c r="HRF1" s="55"/>
      <c r="HRG1" s="55"/>
      <c r="HRH1" s="55"/>
      <c r="HRI1" s="55"/>
      <c r="HRJ1" s="55"/>
      <c r="HRK1" s="55"/>
      <c r="HRL1" s="55"/>
      <c r="HRM1" s="55"/>
      <c r="HRN1" s="55"/>
      <c r="HRO1" s="55"/>
      <c r="HRP1" s="55"/>
      <c r="HRQ1" s="55"/>
      <c r="HRR1" s="55"/>
      <c r="HRS1" s="55"/>
      <c r="HRT1" s="55"/>
      <c r="HRU1" s="55"/>
      <c r="HRV1" s="55"/>
      <c r="HRW1" s="55"/>
      <c r="HRX1" s="55"/>
      <c r="HRY1" s="55"/>
      <c r="HRZ1" s="55"/>
      <c r="HSA1" s="55"/>
      <c r="HSB1" s="55"/>
      <c r="HSC1" s="55"/>
      <c r="HSD1" s="55"/>
      <c r="HSE1" s="55"/>
      <c r="HSF1" s="55"/>
      <c r="HSG1" s="55"/>
      <c r="HSH1" s="55"/>
      <c r="HSI1" s="55"/>
      <c r="HSJ1" s="55"/>
      <c r="HSK1" s="55"/>
      <c r="HSL1" s="55"/>
      <c r="HSM1" s="55"/>
      <c r="HSN1" s="55"/>
      <c r="HSO1" s="55"/>
      <c r="HSP1" s="55"/>
      <c r="HSQ1" s="55"/>
      <c r="HSR1" s="55"/>
      <c r="HSS1" s="55"/>
      <c r="HST1" s="55"/>
      <c r="HSU1" s="55"/>
      <c r="HSV1" s="55"/>
      <c r="HSW1" s="55"/>
      <c r="HSX1" s="55"/>
      <c r="HSY1" s="55"/>
      <c r="HSZ1" s="55"/>
      <c r="HTA1" s="55"/>
      <c r="HTB1" s="55"/>
      <c r="HTC1" s="55"/>
      <c r="HTD1" s="55"/>
      <c r="HTE1" s="55"/>
      <c r="HTF1" s="55"/>
      <c r="HTG1" s="55"/>
      <c r="HTH1" s="55"/>
      <c r="HTI1" s="55"/>
      <c r="HTJ1" s="55"/>
      <c r="HTK1" s="55"/>
      <c r="HTL1" s="55"/>
      <c r="HTM1" s="55"/>
      <c r="HTN1" s="55"/>
      <c r="HTO1" s="55"/>
      <c r="HTP1" s="55"/>
      <c r="HTQ1" s="55"/>
      <c r="HTR1" s="55"/>
      <c r="HTS1" s="55"/>
      <c r="HTT1" s="55"/>
      <c r="HTU1" s="55"/>
      <c r="HTV1" s="55"/>
      <c r="HTW1" s="55"/>
      <c r="HTX1" s="55"/>
      <c r="HTY1" s="55"/>
      <c r="HTZ1" s="55"/>
      <c r="HUA1" s="55"/>
      <c r="HUB1" s="55"/>
      <c r="HUC1" s="55"/>
      <c r="HUD1" s="55"/>
      <c r="HUE1" s="55"/>
      <c r="HUF1" s="55"/>
      <c r="HUG1" s="55"/>
      <c r="HUH1" s="55"/>
      <c r="HUI1" s="55"/>
      <c r="HUJ1" s="55"/>
      <c r="HUK1" s="55"/>
      <c r="HUL1" s="55"/>
      <c r="HUM1" s="55"/>
      <c r="HUN1" s="55"/>
      <c r="HUO1" s="55"/>
      <c r="HUP1" s="55"/>
      <c r="HUQ1" s="55"/>
      <c r="HUR1" s="55"/>
      <c r="HUS1" s="55"/>
      <c r="HUT1" s="55"/>
      <c r="HUU1" s="55"/>
      <c r="HUV1" s="55"/>
      <c r="HUW1" s="55"/>
      <c r="HUX1" s="55"/>
      <c r="HUY1" s="55"/>
      <c r="HUZ1" s="55"/>
      <c r="HVA1" s="55"/>
      <c r="HVB1" s="55"/>
      <c r="HVC1" s="55"/>
      <c r="HVD1" s="55"/>
      <c r="HVE1" s="55"/>
      <c r="HVF1" s="55"/>
      <c r="HVG1" s="55"/>
      <c r="HVH1" s="55"/>
      <c r="HVI1" s="55"/>
      <c r="HVJ1" s="55"/>
      <c r="HVK1" s="55"/>
      <c r="HVL1" s="55"/>
      <c r="HVM1" s="55"/>
      <c r="HVN1" s="55"/>
      <c r="HVO1" s="55"/>
      <c r="HVP1" s="55"/>
      <c r="HVQ1" s="55"/>
      <c r="HVR1" s="55"/>
      <c r="HVS1" s="55"/>
      <c r="HVT1" s="55"/>
      <c r="HVU1" s="55"/>
      <c r="HVV1" s="55"/>
      <c r="HVW1" s="55"/>
      <c r="HVX1" s="55"/>
      <c r="HVY1" s="55"/>
      <c r="HVZ1" s="55"/>
      <c r="HWA1" s="55"/>
      <c r="HWB1" s="55"/>
      <c r="HWC1" s="55"/>
      <c r="HWD1" s="55"/>
      <c r="HWE1" s="55"/>
      <c r="HWF1" s="55"/>
      <c r="HWG1" s="55"/>
      <c r="HWH1" s="55"/>
      <c r="HWI1" s="55"/>
      <c r="HWJ1" s="55"/>
      <c r="HWK1" s="55"/>
      <c r="HWL1" s="55"/>
      <c r="HWM1" s="55"/>
      <c r="HWN1" s="55"/>
      <c r="HWO1" s="55"/>
      <c r="HWP1" s="55"/>
      <c r="HWQ1" s="55"/>
      <c r="HWR1" s="55"/>
      <c r="HWS1" s="55"/>
      <c r="HWT1" s="55"/>
      <c r="HWU1" s="55"/>
      <c r="HWV1" s="55"/>
      <c r="HWW1" s="55"/>
      <c r="HWX1" s="55"/>
      <c r="HWY1" s="55"/>
      <c r="HWZ1" s="55"/>
      <c r="HXA1" s="55"/>
      <c r="HXB1" s="55"/>
      <c r="HXC1" s="55"/>
      <c r="HXD1" s="55"/>
      <c r="HXE1" s="55"/>
      <c r="HXF1" s="55"/>
      <c r="HXG1" s="55"/>
      <c r="HXH1" s="55"/>
      <c r="HXI1" s="55"/>
      <c r="HXJ1" s="55"/>
      <c r="HXK1" s="55"/>
      <c r="HXL1" s="55"/>
      <c r="HXM1" s="55"/>
      <c r="HXN1" s="55"/>
      <c r="HXO1" s="55"/>
      <c r="HXP1" s="55"/>
      <c r="HXQ1" s="55"/>
      <c r="HXR1" s="55"/>
      <c r="HXS1" s="55"/>
      <c r="HXT1" s="55"/>
      <c r="HXU1" s="55"/>
      <c r="HXV1" s="55"/>
      <c r="HXW1" s="55"/>
      <c r="HXX1" s="55"/>
      <c r="HXY1" s="55"/>
      <c r="HXZ1" s="55"/>
      <c r="HYA1" s="55"/>
      <c r="HYB1" s="55"/>
      <c r="HYC1" s="55"/>
      <c r="HYD1" s="55"/>
      <c r="HYE1" s="55"/>
      <c r="HYF1" s="55"/>
      <c r="HYG1" s="55"/>
      <c r="HYH1" s="55"/>
      <c r="HYI1" s="55"/>
      <c r="HYJ1" s="55"/>
      <c r="HYK1" s="55"/>
      <c r="HYL1" s="55"/>
      <c r="HYM1" s="55"/>
      <c r="HYN1" s="55"/>
      <c r="HYO1" s="55"/>
      <c r="HYP1" s="55"/>
      <c r="HYQ1" s="55"/>
      <c r="HYR1" s="55"/>
      <c r="HYS1" s="55"/>
      <c r="HYT1" s="55"/>
      <c r="HYU1" s="55"/>
      <c r="HYV1" s="55"/>
      <c r="HYW1" s="55"/>
      <c r="HYX1" s="55"/>
      <c r="HYY1" s="55"/>
      <c r="HYZ1" s="55"/>
      <c r="HZA1" s="55"/>
      <c r="HZB1" s="55"/>
      <c r="HZC1" s="55"/>
      <c r="HZD1" s="55"/>
      <c r="HZE1" s="55"/>
      <c r="HZF1" s="55"/>
      <c r="HZG1" s="55"/>
      <c r="HZH1" s="55"/>
      <c r="HZI1" s="55"/>
      <c r="HZJ1" s="55"/>
      <c r="HZK1" s="55"/>
      <c r="HZL1" s="55"/>
      <c r="HZM1" s="55"/>
      <c r="HZN1" s="55"/>
      <c r="HZO1" s="55"/>
      <c r="HZP1" s="55"/>
      <c r="HZQ1" s="55"/>
      <c r="HZR1" s="55"/>
      <c r="HZS1" s="55"/>
      <c r="HZT1" s="55"/>
      <c r="HZU1" s="55"/>
      <c r="HZV1" s="55"/>
      <c r="HZW1" s="55"/>
      <c r="HZX1" s="55"/>
      <c r="HZY1" s="55"/>
      <c r="HZZ1" s="55"/>
      <c r="IAA1" s="55"/>
      <c r="IAB1" s="55"/>
      <c r="IAC1" s="55"/>
      <c r="IAD1" s="55"/>
      <c r="IAE1" s="55"/>
      <c r="IAF1" s="55"/>
      <c r="IAG1" s="55"/>
      <c r="IAH1" s="55"/>
      <c r="IAI1" s="55"/>
      <c r="IAJ1" s="55"/>
      <c r="IAK1" s="55"/>
      <c r="IAL1" s="55"/>
      <c r="IAM1" s="55"/>
      <c r="IAN1" s="55"/>
      <c r="IAO1" s="55"/>
      <c r="IAP1" s="55"/>
      <c r="IAQ1" s="55"/>
      <c r="IAR1" s="55"/>
      <c r="IAS1" s="55"/>
      <c r="IAT1" s="55"/>
      <c r="IAU1" s="55"/>
      <c r="IAV1" s="55"/>
      <c r="IAW1" s="55"/>
      <c r="IAX1" s="55"/>
      <c r="IAY1" s="55"/>
      <c r="IAZ1" s="55"/>
      <c r="IBA1" s="55"/>
      <c r="IBB1" s="55"/>
      <c r="IBC1" s="55"/>
      <c r="IBD1" s="55"/>
      <c r="IBE1" s="55"/>
      <c r="IBF1" s="55"/>
      <c r="IBG1" s="55"/>
      <c r="IBH1" s="55"/>
      <c r="IBI1" s="55"/>
      <c r="IBJ1" s="55"/>
      <c r="IBK1" s="55"/>
      <c r="IBL1" s="55"/>
      <c r="IBM1" s="55"/>
      <c r="IBN1" s="55"/>
      <c r="IBO1" s="55"/>
      <c r="IBP1" s="55"/>
      <c r="IBQ1" s="55"/>
      <c r="IBR1" s="55"/>
      <c r="IBS1" s="55"/>
      <c r="IBT1" s="55"/>
      <c r="IBU1" s="55"/>
      <c r="IBV1" s="55"/>
      <c r="IBW1" s="55"/>
      <c r="IBX1" s="55"/>
      <c r="IBY1" s="55"/>
      <c r="IBZ1" s="55"/>
      <c r="ICA1" s="55"/>
      <c r="ICB1" s="55"/>
      <c r="ICC1" s="55"/>
      <c r="ICD1" s="55"/>
      <c r="ICE1" s="55"/>
      <c r="ICF1" s="55"/>
      <c r="ICG1" s="55"/>
      <c r="ICH1" s="55"/>
      <c r="ICI1" s="55"/>
      <c r="ICJ1" s="55"/>
      <c r="ICK1" s="55"/>
      <c r="ICL1" s="55"/>
      <c r="ICM1" s="55"/>
      <c r="ICN1" s="55"/>
      <c r="ICO1" s="55"/>
      <c r="ICP1" s="55"/>
      <c r="ICQ1" s="55"/>
      <c r="ICR1" s="55"/>
      <c r="ICS1" s="55"/>
      <c r="ICT1" s="55"/>
      <c r="ICU1" s="55"/>
      <c r="ICV1" s="55"/>
      <c r="ICW1" s="55"/>
      <c r="ICX1" s="55"/>
      <c r="ICY1" s="55"/>
      <c r="ICZ1" s="55"/>
      <c r="IDA1" s="55"/>
      <c r="IDB1" s="55"/>
      <c r="IDC1" s="55"/>
      <c r="IDD1" s="55"/>
      <c r="IDE1" s="55"/>
      <c r="IDF1" s="55"/>
      <c r="IDG1" s="55"/>
      <c r="IDH1" s="55"/>
      <c r="IDI1" s="55"/>
      <c r="IDJ1" s="55"/>
      <c r="IDK1" s="55"/>
      <c r="IDL1" s="55"/>
      <c r="IDM1" s="55"/>
      <c r="IDN1" s="55"/>
      <c r="IDO1" s="55"/>
      <c r="IDP1" s="55"/>
      <c r="IDQ1" s="55"/>
      <c r="IDR1" s="55"/>
      <c r="IDS1" s="55"/>
      <c r="IDT1" s="55"/>
      <c r="IDU1" s="55"/>
      <c r="IDV1" s="55"/>
      <c r="IDW1" s="55"/>
      <c r="IDX1" s="55"/>
      <c r="IDY1" s="55"/>
      <c r="IDZ1" s="55"/>
      <c r="IEA1" s="55"/>
      <c r="IEB1" s="55"/>
      <c r="IEC1" s="55"/>
      <c r="IED1" s="55"/>
      <c r="IEE1" s="55"/>
      <c r="IEF1" s="55"/>
      <c r="IEG1" s="55"/>
      <c r="IEH1" s="55"/>
      <c r="IEI1" s="55"/>
      <c r="IEJ1" s="55"/>
      <c r="IEK1" s="55"/>
      <c r="IEL1" s="55"/>
      <c r="IEM1" s="55"/>
      <c r="IEN1" s="55"/>
      <c r="IEO1" s="55"/>
      <c r="IEP1" s="55"/>
      <c r="IEQ1" s="55"/>
      <c r="IER1" s="55"/>
      <c r="IES1" s="55"/>
      <c r="IET1" s="55"/>
      <c r="IEU1" s="55"/>
      <c r="IEV1" s="55"/>
      <c r="IEW1" s="55"/>
      <c r="IEX1" s="55"/>
      <c r="IEY1" s="55"/>
      <c r="IEZ1" s="55"/>
      <c r="IFA1" s="55"/>
      <c r="IFB1" s="55"/>
      <c r="IFC1" s="55"/>
      <c r="IFD1" s="55"/>
      <c r="IFE1" s="55"/>
      <c r="IFF1" s="55"/>
      <c r="IFG1" s="55"/>
      <c r="IFH1" s="55"/>
      <c r="IFI1" s="55"/>
      <c r="IFJ1" s="55"/>
      <c r="IFK1" s="55"/>
      <c r="IFL1" s="55"/>
      <c r="IFM1" s="55"/>
      <c r="IFN1" s="55"/>
      <c r="IFO1" s="55"/>
      <c r="IFP1" s="55"/>
      <c r="IFQ1" s="55"/>
      <c r="IFR1" s="55"/>
      <c r="IFS1" s="55"/>
      <c r="IFT1" s="55"/>
      <c r="IFU1" s="55"/>
      <c r="IFV1" s="55"/>
      <c r="IFW1" s="55"/>
      <c r="IFX1" s="55"/>
      <c r="IFY1" s="55"/>
      <c r="IFZ1" s="55"/>
      <c r="IGA1" s="55"/>
      <c r="IGB1" s="55"/>
      <c r="IGC1" s="55"/>
      <c r="IGD1" s="55"/>
      <c r="IGE1" s="55"/>
      <c r="IGF1" s="55"/>
      <c r="IGG1" s="55"/>
      <c r="IGH1" s="55"/>
      <c r="IGI1" s="55"/>
      <c r="IGJ1" s="55"/>
      <c r="IGK1" s="55"/>
      <c r="IGL1" s="55"/>
      <c r="IGM1" s="55"/>
      <c r="IGN1" s="55"/>
      <c r="IGO1" s="55"/>
      <c r="IGP1" s="55"/>
      <c r="IGQ1" s="55"/>
      <c r="IGR1" s="55"/>
      <c r="IGS1" s="55"/>
      <c r="IGT1" s="55"/>
      <c r="IGU1" s="55"/>
      <c r="IGV1" s="55"/>
      <c r="IGW1" s="55"/>
      <c r="IGX1" s="55"/>
      <c r="IGY1" s="55"/>
      <c r="IGZ1" s="55"/>
      <c r="IHA1" s="55"/>
      <c r="IHB1" s="55"/>
      <c r="IHC1" s="55"/>
      <c r="IHD1" s="55"/>
      <c r="IHE1" s="55"/>
      <c r="IHF1" s="55"/>
      <c r="IHG1" s="55"/>
      <c r="IHH1" s="55"/>
      <c r="IHI1" s="55"/>
      <c r="IHJ1" s="55"/>
      <c r="IHK1" s="55"/>
      <c r="IHL1" s="55"/>
      <c r="IHM1" s="55"/>
      <c r="IHN1" s="55"/>
      <c r="IHO1" s="55"/>
      <c r="IHP1" s="55"/>
      <c r="IHQ1" s="55"/>
      <c r="IHR1" s="55"/>
      <c r="IHS1" s="55"/>
      <c r="IHT1" s="55"/>
      <c r="IHU1" s="55"/>
      <c r="IHV1" s="55"/>
      <c r="IHW1" s="55"/>
      <c r="IHX1" s="55"/>
      <c r="IHY1" s="55"/>
      <c r="IHZ1" s="55"/>
      <c r="IIA1" s="55"/>
      <c r="IIB1" s="55"/>
      <c r="IIC1" s="55"/>
      <c r="IID1" s="55"/>
      <c r="IIE1" s="55"/>
      <c r="IIF1" s="55"/>
      <c r="IIG1" s="55"/>
      <c r="IIH1" s="55"/>
      <c r="III1" s="55"/>
      <c r="IIJ1" s="55"/>
      <c r="IIK1" s="55"/>
      <c r="IIL1" s="55"/>
      <c r="IIM1" s="55"/>
      <c r="IIN1" s="55"/>
      <c r="IIO1" s="55"/>
      <c r="IIP1" s="55"/>
      <c r="IIQ1" s="55"/>
      <c r="IIR1" s="55"/>
      <c r="IIS1" s="55"/>
      <c r="IIT1" s="55"/>
      <c r="IIU1" s="55"/>
      <c r="IIV1" s="55"/>
      <c r="IIW1" s="55"/>
      <c r="IIX1" s="55"/>
      <c r="IIY1" s="55"/>
      <c r="IIZ1" s="55"/>
      <c r="IJA1" s="55"/>
      <c r="IJB1" s="55"/>
      <c r="IJC1" s="55"/>
      <c r="IJD1" s="55"/>
      <c r="IJE1" s="55"/>
      <c r="IJF1" s="55"/>
      <c r="IJG1" s="55"/>
      <c r="IJH1" s="55"/>
      <c r="IJI1" s="55"/>
      <c r="IJJ1" s="55"/>
      <c r="IJK1" s="55"/>
      <c r="IJL1" s="55"/>
      <c r="IJM1" s="55"/>
      <c r="IJN1" s="55"/>
      <c r="IJO1" s="55"/>
      <c r="IJP1" s="55"/>
      <c r="IJQ1" s="55"/>
      <c r="IJR1" s="55"/>
      <c r="IJS1" s="55"/>
      <c r="IJT1" s="55"/>
      <c r="IJU1" s="55"/>
      <c r="IJV1" s="55"/>
      <c r="IJW1" s="55"/>
      <c r="IJX1" s="55"/>
      <c r="IJY1" s="55"/>
      <c r="IJZ1" s="55"/>
      <c r="IKA1" s="55"/>
      <c r="IKB1" s="55"/>
      <c r="IKC1" s="55"/>
      <c r="IKD1" s="55"/>
      <c r="IKE1" s="55"/>
      <c r="IKF1" s="55"/>
      <c r="IKG1" s="55"/>
      <c r="IKH1" s="55"/>
      <c r="IKI1" s="55"/>
      <c r="IKJ1" s="55"/>
      <c r="IKK1" s="55"/>
      <c r="IKL1" s="55"/>
      <c r="IKM1" s="55"/>
      <c r="IKN1" s="55"/>
      <c r="IKO1" s="55"/>
      <c r="IKP1" s="55"/>
      <c r="IKQ1" s="55"/>
      <c r="IKR1" s="55"/>
      <c r="IKS1" s="55"/>
      <c r="IKT1" s="55"/>
      <c r="IKU1" s="55"/>
      <c r="IKV1" s="55"/>
      <c r="IKW1" s="55"/>
      <c r="IKX1" s="55"/>
      <c r="IKY1" s="55"/>
      <c r="IKZ1" s="55"/>
      <c r="ILA1" s="55"/>
      <c r="ILB1" s="55"/>
      <c r="ILC1" s="55"/>
      <c r="ILD1" s="55"/>
      <c r="ILE1" s="55"/>
      <c r="ILF1" s="55"/>
      <c r="ILG1" s="55"/>
      <c r="ILH1" s="55"/>
      <c r="ILI1" s="55"/>
      <c r="ILJ1" s="55"/>
      <c r="ILK1" s="55"/>
      <c r="ILL1" s="55"/>
      <c r="ILM1" s="55"/>
      <c r="ILN1" s="55"/>
      <c r="ILO1" s="55"/>
      <c r="ILP1" s="55"/>
      <c r="ILQ1" s="55"/>
      <c r="ILR1" s="55"/>
      <c r="ILS1" s="55"/>
      <c r="ILT1" s="55"/>
      <c r="ILU1" s="55"/>
      <c r="ILV1" s="55"/>
      <c r="ILW1" s="55"/>
      <c r="ILX1" s="55"/>
      <c r="ILY1" s="55"/>
      <c r="ILZ1" s="55"/>
      <c r="IMA1" s="55"/>
      <c r="IMB1" s="55"/>
      <c r="IMC1" s="55"/>
      <c r="IMD1" s="55"/>
      <c r="IME1" s="55"/>
      <c r="IMF1" s="55"/>
      <c r="IMG1" s="55"/>
      <c r="IMH1" s="55"/>
      <c r="IMI1" s="55"/>
      <c r="IMJ1" s="55"/>
      <c r="IMK1" s="55"/>
      <c r="IML1" s="55"/>
      <c r="IMM1" s="55"/>
      <c r="IMN1" s="55"/>
      <c r="IMO1" s="55"/>
      <c r="IMP1" s="55"/>
      <c r="IMQ1" s="55"/>
      <c r="IMR1" s="55"/>
      <c r="IMS1" s="55"/>
      <c r="IMT1" s="55"/>
      <c r="IMU1" s="55"/>
      <c r="IMV1" s="55"/>
      <c r="IMW1" s="55"/>
      <c r="IMX1" s="55"/>
      <c r="IMY1" s="55"/>
      <c r="IMZ1" s="55"/>
      <c r="INA1" s="55"/>
      <c r="INB1" s="55"/>
      <c r="INC1" s="55"/>
      <c r="IND1" s="55"/>
      <c r="INE1" s="55"/>
      <c r="INF1" s="55"/>
      <c r="ING1" s="55"/>
      <c r="INH1" s="55"/>
      <c r="INI1" s="55"/>
      <c r="INJ1" s="55"/>
      <c r="INK1" s="55"/>
      <c r="INL1" s="55"/>
      <c r="INM1" s="55"/>
      <c r="INN1" s="55"/>
      <c r="INO1" s="55"/>
      <c r="INP1" s="55"/>
      <c r="INQ1" s="55"/>
      <c r="INR1" s="55"/>
      <c r="INS1" s="55"/>
      <c r="INT1" s="55"/>
      <c r="INU1" s="55"/>
      <c r="INV1" s="55"/>
      <c r="INW1" s="55"/>
      <c r="INX1" s="55"/>
      <c r="INY1" s="55"/>
      <c r="INZ1" s="55"/>
      <c r="IOA1" s="55"/>
      <c r="IOB1" s="55"/>
      <c r="IOC1" s="55"/>
      <c r="IOD1" s="55"/>
      <c r="IOE1" s="55"/>
      <c r="IOF1" s="55"/>
      <c r="IOG1" s="55"/>
      <c r="IOH1" s="55"/>
      <c r="IOI1" s="55"/>
      <c r="IOJ1" s="55"/>
      <c r="IOK1" s="55"/>
      <c r="IOL1" s="55"/>
      <c r="IOM1" s="55"/>
      <c r="ION1" s="55"/>
      <c r="IOO1" s="55"/>
      <c r="IOP1" s="55"/>
      <c r="IOQ1" s="55"/>
      <c r="IOR1" s="55"/>
      <c r="IOS1" s="55"/>
      <c r="IOT1" s="55"/>
      <c r="IOU1" s="55"/>
      <c r="IOV1" s="55"/>
      <c r="IOW1" s="55"/>
      <c r="IOX1" s="55"/>
      <c r="IOY1" s="55"/>
      <c r="IOZ1" s="55"/>
      <c r="IPA1" s="55"/>
      <c r="IPB1" s="55"/>
      <c r="IPC1" s="55"/>
      <c r="IPD1" s="55"/>
      <c r="IPE1" s="55"/>
      <c r="IPF1" s="55"/>
      <c r="IPG1" s="55"/>
      <c r="IPH1" s="55"/>
      <c r="IPI1" s="55"/>
      <c r="IPJ1" s="55"/>
      <c r="IPK1" s="55"/>
      <c r="IPL1" s="55"/>
      <c r="IPM1" s="55"/>
      <c r="IPN1" s="55"/>
      <c r="IPO1" s="55"/>
      <c r="IPP1" s="55"/>
      <c r="IPQ1" s="55"/>
      <c r="IPR1" s="55"/>
      <c r="IPS1" s="55"/>
      <c r="IPT1" s="55"/>
      <c r="IPU1" s="55"/>
      <c r="IPV1" s="55"/>
      <c r="IPW1" s="55"/>
      <c r="IPX1" s="55"/>
      <c r="IPY1" s="55"/>
      <c r="IPZ1" s="55"/>
      <c r="IQA1" s="55"/>
      <c r="IQB1" s="55"/>
      <c r="IQC1" s="55"/>
      <c r="IQD1" s="55"/>
      <c r="IQE1" s="55"/>
      <c r="IQF1" s="55"/>
      <c r="IQG1" s="55"/>
      <c r="IQH1" s="55"/>
      <c r="IQI1" s="55"/>
      <c r="IQJ1" s="55"/>
      <c r="IQK1" s="55"/>
      <c r="IQL1" s="55"/>
      <c r="IQM1" s="55"/>
      <c r="IQN1" s="55"/>
      <c r="IQO1" s="55"/>
      <c r="IQP1" s="55"/>
      <c r="IQQ1" s="55"/>
      <c r="IQR1" s="55"/>
      <c r="IQS1" s="55"/>
      <c r="IQT1" s="55"/>
      <c r="IQU1" s="55"/>
      <c r="IQV1" s="55"/>
      <c r="IQW1" s="55"/>
      <c r="IQX1" s="55"/>
      <c r="IQY1" s="55"/>
      <c r="IQZ1" s="55"/>
      <c r="IRA1" s="55"/>
      <c r="IRB1" s="55"/>
      <c r="IRC1" s="55"/>
      <c r="IRD1" s="55"/>
      <c r="IRE1" s="55"/>
      <c r="IRF1" s="55"/>
      <c r="IRG1" s="55"/>
      <c r="IRH1" s="55"/>
      <c r="IRI1" s="55"/>
      <c r="IRJ1" s="55"/>
      <c r="IRK1" s="55"/>
      <c r="IRL1" s="55"/>
      <c r="IRM1" s="55"/>
      <c r="IRN1" s="55"/>
      <c r="IRO1" s="55"/>
      <c r="IRP1" s="55"/>
      <c r="IRQ1" s="55"/>
      <c r="IRR1" s="55"/>
      <c r="IRS1" s="55"/>
      <c r="IRT1" s="55"/>
      <c r="IRU1" s="55"/>
      <c r="IRV1" s="55"/>
      <c r="IRW1" s="55"/>
      <c r="IRX1" s="55"/>
      <c r="IRY1" s="55"/>
      <c r="IRZ1" s="55"/>
      <c r="ISA1" s="55"/>
      <c r="ISB1" s="55"/>
      <c r="ISC1" s="55"/>
      <c r="ISD1" s="55"/>
      <c r="ISE1" s="55"/>
      <c r="ISF1" s="55"/>
      <c r="ISG1" s="55"/>
      <c r="ISH1" s="55"/>
      <c r="ISI1" s="55"/>
      <c r="ISJ1" s="55"/>
      <c r="ISK1" s="55"/>
      <c r="ISL1" s="55"/>
      <c r="ISM1" s="55"/>
      <c r="ISN1" s="55"/>
      <c r="ISO1" s="55"/>
      <c r="ISP1" s="55"/>
      <c r="ISQ1" s="55"/>
      <c r="ISR1" s="55"/>
      <c r="ISS1" s="55"/>
      <c r="IST1" s="55"/>
      <c r="ISU1" s="55"/>
      <c r="ISV1" s="55"/>
      <c r="ISW1" s="55"/>
      <c r="ISX1" s="55"/>
      <c r="ISY1" s="55"/>
      <c r="ISZ1" s="55"/>
      <c r="ITA1" s="55"/>
      <c r="ITB1" s="55"/>
      <c r="ITC1" s="55"/>
      <c r="ITD1" s="55"/>
      <c r="ITE1" s="55"/>
      <c r="ITF1" s="55"/>
      <c r="ITG1" s="55"/>
      <c r="ITH1" s="55"/>
      <c r="ITI1" s="55"/>
      <c r="ITJ1" s="55"/>
      <c r="ITK1" s="55"/>
      <c r="ITL1" s="55"/>
      <c r="ITM1" s="55"/>
      <c r="ITN1" s="55"/>
      <c r="ITO1" s="55"/>
      <c r="ITP1" s="55"/>
      <c r="ITQ1" s="55"/>
      <c r="ITR1" s="55"/>
      <c r="ITS1" s="55"/>
      <c r="ITT1" s="55"/>
      <c r="ITU1" s="55"/>
      <c r="ITV1" s="55"/>
      <c r="ITW1" s="55"/>
      <c r="ITX1" s="55"/>
      <c r="ITY1" s="55"/>
      <c r="ITZ1" s="55"/>
      <c r="IUA1" s="55"/>
      <c r="IUB1" s="55"/>
      <c r="IUC1" s="55"/>
      <c r="IUD1" s="55"/>
      <c r="IUE1" s="55"/>
      <c r="IUF1" s="55"/>
      <c r="IUG1" s="55"/>
      <c r="IUH1" s="55"/>
      <c r="IUI1" s="55"/>
      <c r="IUJ1" s="55"/>
      <c r="IUK1" s="55"/>
      <c r="IUL1" s="55"/>
      <c r="IUM1" s="55"/>
      <c r="IUN1" s="55"/>
      <c r="IUO1" s="55"/>
      <c r="IUP1" s="55"/>
      <c r="IUQ1" s="55"/>
      <c r="IUR1" s="55"/>
      <c r="IUS1" s="55"/>
      <c r="IUT1" s="55"/>
      <c r="IUU1" s="55"/>
      <c r="IUV1" s="55"/>
      <c r="IUW1" s="55"/>
      <c r="IUX1" s="55"/>
      <c r="IUY1" s="55"/>
      <c r="IUZ1" s="55"/>
      <c r="IVA1" s="55"/>
      <c r="IVB1" s="55"/>
      <c r="IVC1" s="55"/>
      <c r="IVD1" s="55"/>
      <c r="IVE1" s="55"/>
      <c r="IVF1" s="55"/>
      <c r="IVG1" s="55"/>
      <c r="IVH1" s="55"/>
      <c r="IVI1" s="55"/>
      <c r="IVJ1" s="55"/>
      <c r="IVK1" s="55"/>
      <c r="IVL1" s="55"/>
      <c r="IVM1" s="55"/>
      <c r="IVN1" s="55"/>
      <c r="IVO1" s="55"/>
      <c r="IVP1" s="55"/>
      <c r="IVQ1" s="55"/>
      <c r="IVR1" s="55"/>
      <c r="IVS1" s="55"/>
      <c r="IVT1" s="55"/>
      <c r="IVU1" s="55"/>
      <c r="IVV1" s="55"/>
      <c r="IVW1" s="55"/>
      <c r="IVX1" s="55"/>
      <c r="IVY1" s="55"/>
      <c r="IVZ1" s="55"/>
      <c r="IWA1" s="55"/>
      <c r="IWB1" s="55"/>
      <c r="IWC1" s="55"/>
      <c r="IWD1" s="55"/>
      <c r="IWE1" s="55"/>
      <c r="IWF1" s="55"/>
      <c r="IWG1" s="55"/>
      <c r="IWH1" s="55"/>
      <c r="IWI1" s="55"/>
      <c r="IWJ1" s="55"/>
      <c r="IWK1" s="55"/>
      <c r="IWL1" s="55"/>
      <c r="IWM1" s="55"/>
      <c r="IWN1" s="55"/>
      <c r="IWO1" s="55"/>
      <c r="IWP1" s="55"/>
      <c r="IWQ1" s="55"/>
      <c r="IWR1" s="55"/>
      <c r="IWS1" s="55"/>
      <c r="IWT1" s="55"/>
      <c r="IWU1" s="55"/>
      <c r="IWV1" s="55"/>
      <c r="IWW1" s="55"/>
      <c r="IWX1" s="55"/>
      <c r="IWY1" s="55"/>
      <c r="IWZ1" s="55"/>
      <c r="IXA1" s="55"/>
      <c r="IXB1" s="55"/>
      <c r="IXC1" s="55"/>
      <c r="IXD1" s="55"/>
      <c r="IXE1" s="55"/>
      <c r="IXF1" s="55"/>
      <c r="IXG1" s="55"/>
      <c r="IXH1" s="55"/>
      <c r="IXI1" s="55"/>
      <c r="IXJ1" s="55"/>
      <c r="IXK1" s="55"/>
      <c r="IXL1" s="55"/>
      <c r="IXM1" s="55"/>
      <c r="IXN1" s="55"/>
      <c r="IXO1" s="55"/>
      <c r="IXP1" s="55"/>
      <c r="IXQ1" s="55"/>
      <c r="IXR1" s="55"/>
      <c r="IXS1" s="55"/>
      <c r="IXT1" s="55"/>
      <c r="IXU1" s="55"/>
      <c r="IXV1" s="55"/>
      <c r="IXW1" s="55"/>
      <c r="IXX1" s="55"/>
      <c r="IXY1" s="55"/>
      <c r="IXZ1" s="55"/>
      <c r="IYA1" s="55"/>
      <c r="IYB1" s="55"/>
      <c r="IYC1" s="55"/>
      <c r="IYD1" s="55"/>
      <c r="IYE1" s="55"/>
      <c r="IYF1" s="55"/>
      <c r="IYG1" s="55"/>
      <c r="IYH1" s="55"/>
      <c r="IYI1" s="55"/>
      <c r="IYJ1" s="55"/>
      <c r="IYK1" s="55"/>
      <c r="IYL1" s="55"/>
      <c r="IYM1" s="55"/>
      <c r="IYN1" s="55"/>
      <c r="IYO1" s="55"/>
      <c r="IYP1" s="55"/>
      <c r="IYQ1" s="55"/>
      <c r="IYR1" s="55"/>
      <c r="IYS1" s="55"/>
      <c r="IYT1" s="55"/>
      <c r="IYU1" s="55"/>
      <c r="IYV1" s="55"/>
      <c r="IYW1" s="55"/>
      <c r="IYX1" s="55"/>
      <c r="IYY1" s="55"/>
      <c r="IYZ1" s="55"/>
      <c r="IZA1" s="55"/>
      <c r="IZB1" s="55"/>
      <c r="IZC1" s="55"/>
      <c r="IZD1" s="55"/>
      <c r="IZE1" s="55"/>
      <c r="IZF1" s="55"/>
      <c r="IZG1" s="55"/>
      <c r="IZH1" s="55"/>
      <c r="IZI1" s="55"/>
      <c r="IZJ1" s="55"/>
      <c r="IZK1" s="55"/>
      <c r="IZL1" s="55"/>
      <c r="IZM1" s="55"/>
      <c r="IZN1" s="55"/>
      <c r="IZO1" s="55"/>
      <c r="IZP1" s="55"/>
      <c r="IZQ1" s="55"/>
      <c r="IZR1" s="55"/>
      <c r="IZS1" s="55"/>
      <c r="IZT1" s="55"/>
      <c r="IZU1" s="55"/>
      <c r="IZV1" s="55"/>
      <c r="IZW1" s="55"/>
      <c r="IZX1" s="55"/>
      <c r="IZY1" s="55"/>
      <c r="IZZ1" s="55"/>
      <c r="JAA1" s="55"/>
      <c r="JAB1" s="55"/>
      <c r="JAC1" s="55"/>
      <c r="JAD1" s="55"/>
      <c r="JAE1" s="55"/>
      <c r="JAF1" s="55"/>
      <c r="JAG1" s="55"/>
      <c r="JAH1" s="55"/>
      <c r="JAI1" s="55"/>
      <c r="JAJ1" s="55"/>
      <c r="JAK1" s="55"/>
      <c r="JAL1" s="55"/>
      <c r="JAM1" s="55"/>
      <c r="JAN1" s="55"/>
      <c r="JAO1" s="55"/>
      <c r="JAP1" s="55"/>
      <c r="JAQ1" s="55"/>
      <c r="JAR1" s="55"/>
      <c r="JAS1" s="55"/>
      <c r="JAT1" s="55"/>
      <c r="JAU1" s="55"/>
      <c r="JAV1" s="55"/>
      <c r="JAW1" s="55"/>
      <c r="JAX1" s="55"/>
      <c r="JAY1" s="55"/>
      <c r="JAZ1" s="55"/>
      <c r="JBA1" s="55"/>
      <c r="JBB1" s="55"/>
      <c r="JBC1" s="55"/>
      <c r="JBD1" s="55"/>
      <c r="JBE1" s="55"/>
      <c r="JBF1" s="55"/>
      <c r="JBG1" s="55"/>
      <c r="JBH1" s="55"/>
      <c r="JBI1" s="55"/>
      <c r="JBJ1" s="55"/>
      <c r="JBK1" s="55"/>
      <c r="JBL1" s="55"/>
      <c r="JBM1" s="55"/>
      <c r="JBN1" s="55"/>
      <c r="JBO1" s="55"/>
      <c r="JBP1" s="55"/>
      <c r="JBQ1" s="55"/>
      <c r="JBR1" s="55"/>
      <c r="JBS1" s="55"/>
      <c r="JBT1" s="55"/>
      <c r="JBU1" s="55"/>
      <c r="JBV1" s="55"/>
      <c r="JBW1" s="55"/>
      <c r="JBX1" s="55"/>
      <c r="JBY1" s="55"/>
      <c r="JBZ1" s="55"/>
      <c r="JCA1" s="55"/>
      <c r="JCB1" s="55"/>
      <c r="JCC1" s="55"/>
      <c r="JCD1" s="55"/>
      <c r="JCE1" s="55"/>
      <c r="JCF1" s="55"/>
      <c r="JCG1" s="55"/>
      <c r="JCH1" s="55"/>
      <c r="JCI1" s="55"/>
      <c r="JCJ1" s="55"/>
      <c r="JCK1" s="55"/>
      <c r="JCL1" s="55"/>
      <c r="JCM1" s="55"/>
      <c r="JCN1" s="55"/>
      <c r="JCO1" s="55"/>
      <c r="JCP1" s="55"/>
      <c r="JCQ1" s="55"/>
      <c r="JCR1" s="55"/>
      <c r="JCS1" s="55"/>
      <c r="JCT1" s="55"/>
      <c r="JCU1" s="55"/>
      <c r="JCV1" s="55"/>
      <c r="JCW1" s="55"/>
      <c r="JCX1" s="55"/>
      <c r="JCY1" s="55"/>
      <c r="JCZ1" s="55"/>
      <c r="JDA1" s="55"/>
      <c r="JDB1" s="55"/>
      <c r="JDC1" s="55"/>
      <c r="JDD1" s="55"/>
      <c r="JDE1" s="55"/>
      <c r="JDF1" s="55"/>
      <c r="JDG1" s="55"/>
      <c r="JDH1" s="55"/>
      <c r="JDI1" s="55"/>
      <c r="JDJ1" s="55"/>
      <c r="JDK1" s="55"/>
      <c r="JDL1" s="55"/>
      <c r="JDM1" s="55"/>
      <c r="JDN1" s="55"/>
      <c r="JDO1" s="55"/>
      <c r="JDP1" s="55"/>
      <c r="JDQ1" s="55"/>
      <c r="JDR1" s="55"/>
      <c r="JDS1" s="55"/>
      <c r="JDT1" s="55"/>
      <c r="JDU1" s="55"/>
      <c r="JDV1" s="55"/>
      <c r="JDW1" s="55"/>
      <c r="JDX1" s="55"/>
      <c r="JDY1" s="55"/>
      <c r="JDZ1" s="55"/>
      <c r="JEA1" s="55"/>
      <c r="JEB1" s="55"/>
      <c r="JEC1" s="55"/>
      <c r="JED1" s="55"/>
      <c r="JEE1" s="55"/>
      <c r="JEF1" s="55"/>
      <c r="JEG1" s="55"/>
      <c r="JEH1" s="55"/>
      <c r="JEI1" s="55"/>
      <c r="JEJ1" s="55"/>
      <c r="JEK1" s="55"/>
      <c r="JEL1" s="55"/>
      <c r="JEM1" s="55"/>
      <c r="JEN1" s="55"/>
      <c r="JEO1" s="55"/>
      <c r="JEP1" s="55"/>
      <c r="JEQ1" s="55"/>
      <c r="JER1" s="55"/>
      <c r="JES1" s="55"/>
      <c r="JET1" s="55"/>
      <c r="JEU1" s="55"/>
      <c r="JEV1" s="55"/>
      <c r="JEW1" s="55"/>
      <c r="JEX1" s="55"/>
      <c r="JEY1" s="55"/>
      <c r="JEZ1" s="55"/>
      <c r="JFA1" s="55"/>
      <c r="JFB1" s="55"/>
      <c r="JFC1" s="55"/>
      <c r="JFD1" s="55"/>
      <c r="JFE1" s="55"/>
      <c r="JFF1" s="55"/>
      <c r="JFG1" s="55"/>
      <c r="JFH1" s="55"/>
      <c r="JFI1" s="55"/>
      <c r="JFJ1" s="55"/>
      <c r="JFK1" s="55"/>
      <c r="JFL1" s="55"/>
      <c r="JFM1" s="55"/>
      <c r="JFN1" s="55"/>
      <c r="JFO1" s="55"/>
      <c r="JFP1" s="55"/>
      <c r="JFQ1" s="55"/>
      <c r="JFR1" s="55"/>
      <c r="JFS1" s="55"/>
      <c r="JFT1" s="55"/>
      <c r="JFU1" s="55"/>
      <c r="JFV1" s="55"/>
      <c r="JFW1" s="55"/>
      <c r="JFX1" s="55"/>
      <c r="JFY1" s="55"/>
      <c r="JFZ1" s="55"/>
      <c r="JGA1" s="55"/>
      <c r="JGB1" s="55"/>
      <c r="JGC1" s="55"/>
      <c r="JGD1" s="55"/>
      <c r="JGE1" s="55"/>
      <c r="JGF1" s="55"/>
      <c r="JGG1" s="55"/>
      <c r="JGH1" s="55"/>
      <c r="JGI1" s="55"/>
      <c r="JGJ1" s="55"/>
      <c r="JGK1" s="55"/>
      <c r="JGL1" s="55"/>
      <c r="JGM1" s="55"/>
      <c r="JGN1" s="55"/>
      <c r="JGO1" s="55"/>
      <c r="JGP1" s="55"/>
      <c r="JGQ1" s="55"/>
      <c r="JGR1" s="55"/>
      <c r="JGS1" s="55"/>
      <c r="JGT1" s="55"/>
      <c r="JGU1" s="55"/>
      <c r="JGV1" s="55"/>
      <c r="JGW1" s="55"/>
      <c r="JGX1" s="55"/>
      <c r="JGY1" s="55"/>
      <c r="JGZ1" s="55"/>
      <c r="JHA1" s="55"/>
      <c r="JHB1" s="55"/>
      <c r="JHC1" s="55"/>
      <c r="JHD1" s="55"/>
      <c r="JHE1" s="55"/>
      <c r="JHF1" s="55"/>
      <c r="JHG1" s="55"/>
      <c r="JHH1" s="55"/>
      <c r="JHI1" s="55"/>
      <c r="JHJ1" s="55"/>
      <c r="JHK1" s="55"/>
      <c r="JHL1" s="55"/>
      <c r="JHM1" s="55"/>
      <c r="JHN1" s="55"/>
      <c r="JHO1" s="55"/>
      <c r="JHP1" s="55"/>
      <c r="JHQ1" s="55"/>
      <c r="JHR1" s="55"/>
      <c r="JHS1" s="55"/>
      <c r="JHT1" s="55"/>
      <c r="JHU1" s="55"/>
      <c r="JHV1" s="55"/>
      <c r="JHW1" s="55"/>
      <c r="JHX1" s="55"/>
      <c r="JHY1" s="55"/>
      <c r="JHZ1" s="55"/>
      <c r="JIA1" s="55"/>
      <c r="JIB1" s="55"/>
      <c r="JIC1" s="55"/>
      <c r="JID1" s="55"/>
      <c r="JIE1" s="55"/>
      <c r="JIF1" s="55"/>
      <c r="JIG1" s="55"/>
      <c r="JIH1" s="55"/>
      <c r="JII1" s="55"/>
      <c r="JIJ1" s="55"/>
      <c r="JIK1" s="55"/>
      <c r="JIL1" s="55"/>
      <c r="JIM1" s="55"/>
      <c r="JIN1" s="55"/>
      <c r="JIO1" s="55"/>
      <c r="JIP1" s="55"/>
      <c r="JIQ1" s="55"/>
      <c r="JIR1" s="55"/>
      <c r="JIS1" s="55"/>
      <c r="JIT1" s="55"/>
      <c r="JIU1" s="55"/>
      <c r="JIV1" s="55"/>
      <c r="JIW1" s="55"/>
      <c r="JIX1" s="55"/>
      <c r="JIY1" s="55"/>
      <c r="JIZ1" s="55"/>
      <c r="JJA1" s="55"/>
      <c r="JJB1" s="55"/>
      <c r="JJC1" s="55"/>
      <c r="JJD1" s="55"/>
      <c r="JJE1" s="55"/>
      <c r="JJF1" s="55"/>
      <c r="JJG1" s="55"/>
      <c r="JJH1" s="55"/>
      <c r="JJI1" s="55"/>
      <c r="JJJ1" s="55"/>
      <c r="JJK1" s="55"/>
      <c r="JJL1" s="55"/>
      <c r="JJM1" s="55"/>
      <c r="JJN1" s="55"/>
      <c r="JJO1" s="55"/>
      <c r="JJP1" s="55"/>
      <c r="JJQ1" s="55"/>
      <c r="JJR1" s="55"/>
      <c r="JJS1" s="55"/>
      <c r="JJT1" s="55"/>
      <c r="JJU1" s="55"/>
      <c r="JJV1" s="55"/>
      <c r="JJW1" s="55"/>
      <c r="JJX1" s="55"/>
      <c r="JJY1" s="55"/>
      <c r="JJZ1" s="55"/>
      <c r="JKA1" s="55"/>
      <c r="JKB1" s="55"/>
      <c r="JKC1" s="55"/>
      <c r="JKD1" s="55"/>
      <c r="JKE1" s="55"/>
      <c r="JKF1" s="55"/>
      <c r="JKG1" s="55"/>
      <c r="JKH1" s="55"/>
      <c r="JKI1" s="55"/>
      <c r="JKJ1" s="55"/>
      <c r="JKK1" s="55"/>
      <c r="JKL1" s="55"/>
      <c r="JKM1" s="55"/>
      <c r="JKN1" s="55"/>
      <c r="JKO1" s="55"/>
      <c r="JKP1" s="55"/>
      <c r="JKQ1" s="55"/>
      <c r="JKR1" s="55"/>
      <c r="JKS1" s="55"/>
      <c r="JKT1" s="55"/>
      <c r="JKU1" s="55"/>
      <c r="JKV1" s="55"/>
      <c r="JKW1" s="55"/>
      <c r="JKX1" s="55"/>
      <c r="JKY1" s="55"/>
      <c r="JKZ1" s="55"/>
      <c r="JLA1" s="55"/>
      <c r="JLB1" s="55"/>
      <c r="JLC1" s="55"/>
      <c r="JLD1" s="55"/>
      <c r="JLE1" s="55"/>
      <c r="JLF1" s="55"/>
      <c r="JLG1" s="55"/>
      <c r="JLH1" s="55"/>
      <c r="JLI1" s="55"/>
      <c r="JLJ1" s="55"/>
      <c r="JLK1" s="55"/>
      <c r="JLL1" s="55"/>
      <c r="JLM1" s="55"/>
      <c r="JLN1" s="55"/>
      <c r="JLO1" s="55"/>
      <c r="JLP1" s="55"/>
      <c r="JLQ1" s="55"/>
      <c r="JLR1" s="55"/>
      <c r="JLS1" s="55"/>
      <c r="JLT1" s="55"/>
      <c r="JLU1" s="55"/>
      <c r="JLV1" s="55"/>
      <c r="JLW1" s="55"/>
      <c r="JLX1" s="55"/>
      <c r="JLY1" s="55"/>
      <c r="JLZ1" s="55"/>
      <c r="JMA1" s="55"/>
      <c r="JMB1" s="55"/>
      <c r="JMC1" s="55"/>
      <c r="JMD1" s="55"/>
      <c r="JME1" s="55"/>
      <c r="JMF1" s="55"/>
      <c r="JMG1" s="55"/>
      <c r="JMH1" s="55"/>
      <c r="JMI1" s="55"/>
      <c r="JMJ1" s="55"/>
      <c r="JMK1" s="55"/>
      <c r="JML1" s="55"/>
      <c r="JMM1" s="55"/>
      <c r="JMN1" s="55"/>
      <c r="JMO1" s="55"/>
      <c r="JMP1" s="55"/>
      <c r="JMQ1" s="55"/>
      <c r="JMR1" s="55"/>
      <c r="JMS1" s="55"/>
      <c r="JMT1" s="55"/>
      <c r="JMU1" s="55"/>
      <c r="JMV1" s="55"/>
      <c r="JMW1" s="55"/>
      <c r="JMX1" s="55"/>
      <c r="JMY1" s="55"/>
      <c r="JMZ1" s="55"/>
      <c r="JNA1" s="55"/>
      <c r="JNB1" s="55"/>
      <c r="JNC1" s="55"/>
      <c r="JND1" s="55"/>
      <c r="JNE1" s="55"/>
      <c r="JNF1" s="55"/>
      <c r="JNG1" s="55"/>
      <c r="JNH1" s="55"/>
      <c r="JNI1" s="55"/>
      <c r="JNJ1" s="55"/>
      <c r="JNK1" s="55"/>
      <c r="JNL1" s="55"/>
      <c r="JNM1" s="55"/>
      <c r="JNN1" s="55"/>
      <c r="JNO1" s="55"/>
      <c r="JNP1" s="55"/>
      <c r="JNQ1" s="55"/>
      <c r="JNR1" s="55"/>
      <c r="JNS1" s="55"/>
      <c r="JNT1" s="55"/>
      <c r="JNU1" s="55"/>
      <c r="JNV1" s="55"/>
      <c r="JNW1" s="55"/>
      <c r="JNX1" s="55"/>
      <c r="JNY1" s="55"/>
      <c r="JNZ1" s="55"/>
      <c r="JOA1" s="55"/>
      <c r="JOB1" s="55"/>
      <c r="JOC1" s="55"/>
      <c r="JOD1" s="55"/>
      <c r="JOE1" s="55"/>
      <c r="JOF1" s="55"/>
      <c r="JOG1" s="55"/>
      <c r="JOH1" s="55"/>
      <c r="JOI1" s="55"/>
      <c r="JOJ1" s="55"/>
      <c r="JOK1" s="55"/>
      <c r="JOL1" s="55"/>
      <c r="JOM1" s="55"/>
      <c r="JON1" s="55"/>
      <c r="JOO1" s="55"/>
      <c r="JOP1" s="55"/>
      <c r="JOQ1" s="55"/>
      <c r="JOR1" s="55"/>
      <c r="JOS1" s="55"/>
      <c r="JOT1" s="55"/>
      <c r="JOU1" s="55"/>
      <c r="JOV1" s="55"/>
      <c r="JOW1" s="55"/>
      <c r="JOX1" s="55"/>
      <c r="JOY1" s="55"/>
      <c r="JOZ1" s="55"/>
      <c r="JPA1" s="55"/>
      <c r="JPB1" s="55"/>
      <c r="JPC1" s="55"/>
      <c r="JPD1" s="55"/>
      <c r="JPE1" s="55"/>
      <c r="JPF1" s="55"/>
      <c r="JPG1" s="55"/>
      <c r="JPH1" s="55"/>
      <c r="JPI1" s="55"/>
      <c r="JPJ1" s="55"/>
      <c r="JPK1" s="55"/>
      <c r="JPL1" s="55"/>
      <c r="JPM1" s="55"/>
      <c r="JPN1" s="55"/>
      <c r="JPO1" s="55"/>
      <c r="JPP1" s="55"/>
      <c r="JPQ1" s="55"/>
      <c r="JPR1" s="55"/>
      <c r="JPS1" s="55"/>
      <c r="JPT1" s="55"/>
      <c r="JPU1" s="55"/>
      <c r="JPV1" s="55"/>
      <c r="JPW1" s="55"/>
      <c r="JPX1" s="55"/>
      <c r="JPY1" s="55"/>
      <c r="JPZ1" s="55"/>
      <c r="JQA1" s="55"/>
      <c r="JQB1" s="55"/>
      <c r="JQC1" s="55"/>
      <c r="JQD1" s="55"/>
      <c r="JQE1" s="55"/>
      <c r="JQF1" s="55"/>
      <c r="JQG1" s="55"/>
      <c r="JQH1" s="55"/>
      <c r="JQI1" s="55"/>
      <c r="JQJ1" s="55"/>
      <c r="JQK1" s="55"/>
      <c r="JQL1" s="55"/>
      <c r="JQM1" s="55"/>
      <c r="JQN1" s="55"/>
      <c r="JQO1" s="55"/>
      <c r="JQP1" s="55"/>
      <c r="JQQ1" s="55"/>
      <c r="JQR1" s="55"/>
      <c r="JQS1" s="55"/>
      <c r="JQT1" s="55"/>
      <c r="JQU1" s="55"/>
      <c r="JQV1" s="55"/>
      <c r="JQW1" s="55"/>
      <c r="JQX1" s="55"/>
      <c r="JQY1" s="55"/>
      <c r="JQZ1" s="55"/>
      <c r="JRA1" s="55"/>
      <c r="JRB1" s="55"/>
      <c r="JRC1" s="55"/>
      <c r="JRD1" s="55"/>
      <c r="JRE1" s="55"/>
      <c r="JRF1" s="55"/>
      <c r="JRG1" s="55"/>
      <c r="JRH1" s="55"/>
      <c r="JRI1" s="55"/>
      <c r="JRJ1" s="55"/>
      <c r="JRK1" s="55"/>
      <c r="JRL1" s="55"/>
      <c r="JRM1" s="55"/>
      <c r="JRN1" s="55"/>
      <c r="JRO1" s="55"/>
      <c r="JRP1" s="55"/>
      <c r="JRQ1" s="55"/>
      <c r="JRR1" s="55"/>
      <c r="JRS1" s="55"/>
      <c r="JRT1" s="55"/>
      <c r="JRU1" s="55"/>
      <c r="JRV1" s="55"/>
      <c r="JRW1" s="55"/>
      <c r="JRX1" s="55"/>
      <c r="JRY1" s="55"/>
      <c r="JRZ1" s="55"/>
      <c r="JSA1" s="55"/>
      <c r="JSB1" s="55"/>
      <c r="JSC1" s="55"/>
      <c r="JSD1" s="55"/>
      <c r="JSE1" s="55"/>
      <c r="JSF1" s="55"/>
      <c r="JSG1" s="55"/>
      <c r="JSH1" s="55"/>
      <c r="JSI1" s="55"/>
      <c r="JSJ1" s="55"/>
      <c r="JSK1" s="55"/>
      <c r="JSL1" s="55"/>
      <c r="JSM1" s="55"/>
      <c r="JSN1" s="55"/>
      <c r="JSO1" s="55"/>
      <c r="JSP1" s="55"/>
      <c r="JSQ1" s="55"/>
      <c r="JSR1" s="55"/>
      <c r="JSS1" s="55"/>
      <c r="JST1" s="55"/>
      <c r="JSU1" s="55"/>
      <c r="JSV1" s="55"/>
      <c r="JSW1" s="55"/>
      <c r="JSX1" s="55"/>
      <c r="JSY1" s="55"/>
      <c r="JSZ1" s="55"/>
      <c r="JTA1" s="55"/>
      <c r="JTB1" s="55"/>
      <c r="JTC1" s="55"/>
      <c r="JTD1" s="55"/>
      <c r="JTE1" s="55"/>
      <c r="JTF1" s="55"/>
      <c r="JTG1" s="55"/>
      <c r="JTH1" s="55"/>
      <c r="JTI1" s="55"/>
      <c r="JTJ1" s="55"/>
      <c r="JTK1" s="55"/>
      <c r="JTL1" s="55"/>
      <c r="JTM1" s="55"/>
      <c r="JTN1" s="55"/>
      <c r="JTO1" s="55"/>
      <c r="JTP1" s="55"/>
      <c r="JTQ1" s="55"/>
      <c r="JTR1" s="55"/>
      <c r="JTS1" s="55"/>
      <c r="JTT1" s="55"/>
      <c r="JTU1" s="55"/>
      <c r="JTV1" s="55"/>
      <c r="JTW1" s="55"/>
      <c r="JTX1" s="55"/>
      <c r="JTY1" s="55"/>
      <c r="JTZ1" s="55"/>
      <c r="JUA1" s="55"/>
      <c r="JUB1" s="55"/>
      <c r="JUC1" s="55"/>
      <c r="JUD1" s="55"/>
      <c r="JUE1" s="55"/>
      <c r="JUF1" s="55"/>
      <c r="JUG1" s="55"/>
      <c r="JUH1" s="55"/>
      <c r="JUI1" s="55"/>
      <c r="JUJ1" s="55"/>
      <c r="JUK1" s="55"/>
      <c r="JUL1" s="55"/>
      <c r="JUM1" s="55"/>
      <c r="JUN1" s="55"/>
      <c r="JUO1" s="55"/>
      <c r="JUP1" s="55"/>
      <c r="JUQ1" s="55"/>
      <c r="JUR1" s="55"/>
      <c r="JUS1" s="55"/>
      <c r="JUT1" s="55"/>
      <c r="JUU1" s="55"/>
      <c r="JUV1" s="55"/>
      <c r="JUW1" s="55"/>
      <c r="JUX1" s="55"/>
      <c r="JUY1" s="55"/>
      <c r="JUZ1" s="55"/>
      <c r="JVA1" s="55"/>
      <c r="JVB1" s="55"/>
      <c r="JVC1" s="55"/>
      <c r="JVD1" s="55"/>
      <c r="JVE1" s="55"/>
      <c r="JVF1" s="55"/>
      <c r="JVG1" s="55"/>
      <c r="JVH1" s="55"/>
      <c r="JVI1" s="55"/>
      <c r="JVJ1" s="55"/>
      <c r="JVK1" s="55"/>
      <c r="JVL1" s="55"/>
      <c r="JVM1" s="55"/>
      <c r="JVN1" s="55"/>
      <c r="JVO1" s="55"/>
      <c r="JVP1" s="55"/>
      <c r="JVQ1" s="55"/>
      <c r="JVR1" s="55"/>
      <c r="JVS1" s="55"/>
      <c r="JVT1" s="55"/>
      <c r="JVU1" s="55"/>
      <c r="JVV1" s="55"/>
      <c r="JVW1" s="55"/>
      <c r="JVX1" s="55"/>
      <c r="JVY1" s="55"/>
      <c r="JVZ1" s="55"/>
      <c r="JWA1" s="55"/>
      <c r="JWB1" s="55"/>
      <c r="JWC1" s="55"/>
      <c r="JWD1" s="55"/>
      <c r="JWE1" s="55"/>
      <c r="JWF1" s="55"/>
      <c r="JWG1" s="55"/>
      <c r="JWH1" s="55"/>
      <c r="JWI1" s="55"/>
      <c r="JWJ1" s="55"/>
      <c r="JWK1" s="55"/>
      <c r="JWL1" s="55"/>
      <c r="JWM1" s="55"/>
      <c r="JWN1" s="55"/>
      <c r="JWO1" s="55"/>
      <c r="JWP1" s="55"/>
      <c r="JWQ1" s="55"/>
      <c r="JWR1" s="55"/>
      <c r="JWS1" s="55"/>
      <c r="JWT1" s="55"/>
      <c r="JWU1" s="55"/>
      <c r="JWV1" s="55"/>
      <c r="JWW1" s="55"/>
      <c r="JWX1" s="55"/>
      <c r="JWY1" s="55"/>
      <c r="JWZ1" s="55"/>
      <c r="JXA1" s="55"/>
      <c r="JXB1" s="55"/>
      <c r="JXC1" s="55"/>
      <c r="JXD1" s="55"/>
      <c r="JXE1" s="55"/>
      <c r="JXF1" s="55"/>
      <c r="JXG1" s="55"/>
      <c r="JXH1" s="55"/>
      <c r="JXI1" s="55"/>
      <c r="JXJ1" s="55"/>
      <c r="JXK1" s="55"/>
      <c r="JXL1" s="55"/>
      <c r="JXM1" s="55"/>
      <c r="JXN1" s="55"/>
      <c r="JXO1" s="55"/>
      <c r="JXP1" s="55"/>
      <c r="JXQ1" s="55"/>
      <c r="JXR1" s="55"/>
      <c r="JXS1" s="55"/>
      <c r="JXT1" s="55"/>
      <c r="JXU1" s="55"/>
      <c r="JXV1" s="55"/>
      <c r="JXW1" s="55"/>
      <c r="JXX1" s="55"/>
      <c r="JXY1" s="55"/>
      <c r="JXZ1" s="55"/>
      <c r="JYA1" s="55"/>
      <c r="JYB1" s="55"/>
      <c r="JYC1" s="55"/>
      <c r="JYD1" s="55"/>
      <c r="JYE1" s="55"/>
      <c r="JYF1" s="55"/>
      <c r="JYG1" s="55"/>
      <c r="JYH1" s="55"/>
      <c r="JYI1" s="55"/>
      <c r="JYJ1" s="55"/>
      <c r="JYK1" s="55"/>
      <c r="JYL1" s="55"/>
      <c r="JYM1" s="55"/>
      <c r="JYN1" s="55"/>
      <c r="JYO1" s="55"/>
      <c r="JYP1" s="55"/>
      <c r="JYQ1" s="55"/>
      <c r="JYR1" s="55"/>
      <c r="JYS1" s="55"/>
      <c r="JYT1" s="55"/>
      <c r="JYU1" s="55"/>
      <c r="JYV1" s="55"/>
      <c r="JYW1" s="55"/>
      <c r="JYX1" s="55"/>
      <c r="JYY1" s="55"/>
      <c r="JYZ1" s="55"/>
      <c r="JZA1" s="55"/>
      <c r="JZB1" s="55"/>
      <c r="JZC1" s="55"/>
      <c r="JZD1" s="55"/>
      <c r="JZE1" s="55"/>
      <c r="JZF1" s="55"/>
      <c r="JZG1" s="55"/>
      <c r="JZH1" s="55"/>
      <c r="JZI1" s="55"/>
      <c r="JZJ1" s="55"/>
      <c r="JZK1" s="55"/>
      <c r="JZL1" s="55"/>
      <c r="JZM1" s="55"/>
      <c r="JZN1" s="55"/>
      <c r="JZO1" s="55"/>
      <c r="JZP1" s="55"/>
      <c r="JZQ1" s="55"/>
      <c r="JZR1" s="55"/>
      <c r="JZS1" s="55"/>
      <c r="JZT1" s="55"/>
      <c r="JZU1" s="55"/>
      <c r="JZV1" s="55"/>
      <c r="JZW1" s="55"/>
      <c r="JZX1" s="55"/>
      <c r="JZY1" s="55"/>
      <c r="JZZ1" s="55"/>
      <c r="KAA1" s="55"/>
      <c r="KAB1" s="55"/>
      <c r="KAC1" s="55"/>
      <c r="KAD1" s="55"/>
      <c r="KAE1" s="55"/>
      <c r="KAF1" s="55"/>
      <c r="KAG1" s="55"/>
      <c r="KAH1" s="55"/>
      <c r="KAI1" s="55"/>
      <c r="KAJ1" s="55"/>
      <c r="KAK1" s="55"/>
      <c r="KAL1" s="55"/>
      <c r="KAM1" s="55"/>
      <c r="KAN1" s="55"/>
      <c r="KAO1" s="55"/>
      <c r="KAP1" s="55"/>
      <c r="KAQ1" s="55"/>
      <c r="KAR1" s="55"/>
      <c r="KAS1" s="55"/>
      <c r="KAT1" s="55"/>
      <c r="KAU1" s="55"/>
      <c r="KAV1" s="55"/>
      <c r="KAW1" s="55"/>
      <c r="KAX1" s="55"/>
      <c r="KAY1" s="55"/>
      <c r="KAZ1" s="55"/>
      <c r="KBA1" s="55"/>
      <c r="KBB1" s="55"/>
      <c r="KBC1" s="55"/>
      <c r="KBD1" s="55"/>
      <c r="KBE1" s="55"/>
      <c r="KBF1" s="55"/>
      <c r="KBG1" s="55"/>
      <c r="KBH1" s="55"/>
      <c r="KBI1" s="55"/>
      <c r="KBJ1" s="55"/>
      <c r="KBK1" s="55"/>
      <c r="KBL1" s="55"/>
      <c r="KBM1" s="55"/>
      <c r="KBN1" s="55"/>
      <c r="KBO1" s="55"/>
      <c r="KBP1" s="55"/>
      <c r="KBQ1" s="55"/>
      <c r="KBR1" s="55"/>
      <c r="KBS1" s="55"/>
      <c r="KBT1" s="55"/>
      <c r="KBU1" s="55"/>
      <c r="KBV1" s="55"/>
      <c r="KBW1" s="55"/>
      <c r="KBX1" s="55"/>
      <c r="KBY1" s="55"/>
      <c r="KBZ1" s="55"/>
      <c r="KCA1" s="55"/>
      <c r="KCB1" s="55"/>
      <c r="KCC1" s="55"/>
      <c r="KCD1" s="55"/>
      <c r="KCE1" s="55"/>
      <c r="KCF1" s="55"/>
      <c r="KCG1" s="55"/>
      <c r="KCH1" s="55"/>
      <c r="KCI1" s="55"/>
      <c r="KCJ1" s="55"/>
      <c r="KCK1" s="55"/>
      <c r="KCL1" s="55"/>
      <c r="KCM1" s="55"/>
      <c r="KCN1" s="55"/>
      <c r="KCO1" s="55"/>
      <c r="KCP1" s="55"/>
      <c r="KCQ1" s="55"/>
      <c r="KCR1" s="55"/>
      <c r="KCS1" s="55"/>
      <c r="KCT1" s="55"/>
      <c r="KCU1" s="55"/>
      <c r="KCV1" s="55"/>
      <c r="KCW1" s="55"/>
      <c r="KCX1" s="55"/>
      <c r="KCY1" s="55"/>
      <c r="KCZ1" s="55"/>
      <c r="KDA1" s="55"/>
      <c r="KDB1" s="55"/>
      <c r="KDC1" s="55"/>
      <c r="KDD1" s="55"/>
      <c r="KDE1" s="55"/>
      <c r="KDF1" s="55"/>
      <c r="KDG1" s="55"/>
      <c r="KDH1" s="55"/>
      <c r="KDI1" s="55"/>
      <c r="KDJ1" s="55"/>
      <c r="KDK1" s="55"/>
      <c r="KDL1" s="55"/>
      <c r="KDM1" s="55"/>
      <c r="KDN1" s="55"/>
      <c r="KDO1" s="55"/>
      <c r="KDP1" s="55"/>
      <c r="KDQ1" s="55"/>
      <c r="KDR1" s="55"/>
      <c r="KDS1" s="55"/>
      <c r="KDT1" s="55"/>
      <c r="KDU1" s="55"/>
      <c r="KDV1" s="55"/>
      <c r="KDW1" s="55"/>
      <c r="KDX1" s="55"/>
      <c r="KDY1" s="55"/>
      <c r="KDZ1" s="55"/>
      <c r="KEA1" s="55"/>
      <c r="KEB1" s="55"/>
      <c r="KEC1" s="55"/>
      <c r="KED1" s="55"/>
      <c r="KEE1" s="55"/>
      <c r="KEF1" s="55"/>
      <c r="KEG1" s="55"/>
      <c r="KEH1" s="55"/>
      <c r="KEI1" s="55"/>
      <c r="KEJ1" s="55"/>
      <c r="KEK1" s="55"/>
      <c r="KEL1" s="55"/>
      <c r="KEM1" s="55"/>
      <c r="KEN1" s="55"/>
      <c r="KEO1" s="55"/>
      <c r="KEP1" s="55"/>
      <c r="KEQ1" s="55"/>
      <c r="KER1" s="55"/>
      <c r="KES1" s="55"/>
      <c r="KET1" s="55"/>
      <c r="KEU1" s="55"/>
      <c r="KEV1" s="55"/>
      <c r="KEW1" s="55"/>
      <c r="KEX1" s="55"/>
      <c r="KEY1" s="55"/>
      <c r="KEZ1" s="55"/>
      <c r="KFA1" s="55"/>
      <c r="KFB1" s="55"/>
      <c r="KFC1" s="55"/>
      <c r="KFD1" s="55"/>
      <c r="KFE1" s="55"/>
      <c r="KFF1" s="55"/>
      <c r="KFG1" s="55"/>
      <c r="KFH1" s="55"/>
      <c r="KFI1" s="55"/>
      <c r="KFJ1" s="55"/>
      <c r="KFK1" s="55"/>
      <c r="KFL1" s="55"/>
      <c r="KFM1" s="55"/>
      <c r="KFN1" s="55"/>
      <c r="KFO1" s="55"/>
      <c r="KFP1" s="55"/>
      <c r="KFQ1" s="55"/>
      <c r="KFR1" s="55"/>
      <c r="KFS1" s="55"/>
      <c r="KFT1" s="55"/>
      <c r="KFU1" s="55"/>
      <c r="KFV1" s="55"/>
      <c r="KFW1" s="55"/>
      <c r="KFX1" s="55"/>
      <c r="KFY1" s="55"/>
      <c r="KFZ1" s="55"/>
      <c r="KGA1" s="55"/>
      <c r="KGB1" s="55"/>
      <c r="KGC1" s="55"/>
      <c r="KGD1" s="55"/>
      <c r="KGE1" s="55"/>
      <c r="KGF1" s="55"/>
      <c r="KGG1" s="55"/>
      <c r="KGH1" s="55"/>
      <c r="KGI1" s="55"/>
      <c r="KGJ1" s="55"/>
      <c r="KGK1" s="55"/>
      <c r="KGL1" s="55"/>
      <c r="KGM1" s="55"/>
      <c r="KGN1" s="55"/>
      <c r="KGO1" s="55"/>
      <c r="KGP1" s="55"/>
      <c r="KGQ1" s="55"/>
      <c r="KGR1" s="55"/>
      <c r="KGS1" s="55"/>
      <c r="KGT1" s="55"/>
      <c r="KGU1" s="55"/>
      <c r="KGV1" s="55"/>
      <c r="KGW1" s="55"/>
      <c r="KGX1" s="55"/>
      <c r="KGY1" s="55"/>
      <c r="KGZ1" s="55"/>
      <c r="KHA1" s="55"/>
      <c r="KHB1" s="55"/>
      <c r="KHC1" s="55"/>
      <c r="KHD1" s="55"/>
      <c r="KHE1" s="55"/>
      <c r="KHF1" s="55"/>
      <c r="KHG1" s="55"/>
      <c r="KHH1" s="55"/>
      <c r="KHI1" s="55"/>
      <c r="KHJ1" s="55"/>
      <c r="KHK1" s="55"/>
      <c r="KHL1" s="55"/>
      <c r="KHM1" s="55"/>
      <c r="KHN1" s="55"/>
      <c r="KHO1" s="55"/>
      <c r="KHP1" s="55"/>
      <c r="KHQ1" s="55"/>
      <c r="KHR1" s="55"/>
      <c r="KHS1" s="55"/>
      <c r="KHT1" s="55"/>
      <c r="KHU1" s="55"/>
      <c r="KHV1" s="55"/>
      <c r="KHW1" s="55"/>
      <c r="KHX1" s="55"/>
      <c r="KHY1" s="55"/>
      <c r="KHZ1" s="55"/>
      <c r="KIA1" s="55"/>
      <c r="KIB1" s="55"/>
      <c r="KIC1" s="55"/>
      <c r="KID1" s="55"/>
      <c r="KIE1" s="55"/>
      <c r="KIF1" s="55"/>
      <c r="KIG1" s="55"/>
      <c r="KIH1" s="55"/>
      <c r="KII1" s="55"/>
      <c r="KIJ1" s="55"/>
      <c r="KIK1" s="55"/>
      <c r="KIL1" s="55"/>
      <c r="KIM1" s="55"/>
      <c r="KIN1" s="55"/>
      <c r="KIO1" s="55"/>
      <c r="KIP1" s="55"/>
      <c r="KIQ1" s="55"/>
      <c r="KIR1" s="55"/>
      <c r="KIS1" s="55"/>
      <c r="KIT1" s="55"/>
      <c r="KIU1" s="55"/>
      <c r="KIV1" s="55"/>
      <c r="KIW1" s="55"/>
      <c r="KIX1" s="55"/>
      <c r="KIY1" s="55"/>
      <c r="KIZ1" s="55"/>
      <c r="KJA1" s="55"/>
      <c r="KJB1" s="55"/>
      <c r="KJC1" s="55"/>
      <c r="KJD1" s="55"/>
      <c r="KJE1" s="55"/>
      <c r="KJF1" s="55"/>
      <c r="KJG1" s="55"/>
      <c r="KJH1" s="55"/>
      <c r="KJI1" s="55"/>
      <c r="KJJ1" s="55"/>
      <c r="KJK1" s="55"/>
      <c r="KJL1" s="55"/>
      <c r="KJM1" s="55"/>
      <c r="KJN1" s="55"/>
      <c r="KJO1" s="55"/>
      <c r="KJP1" s="55"/>
      <c r="KJQ1" s="55"/>
      <c r="KJR1" s="55"/>
      <c r="KJS1" s="55"/>
      <c r="KJT1" s="55"/>
      <c r="KJU1" s="55"/>
      <c r="KJV1" s="55"/>
      <c r="KJW1" s="55"/>
      <c r="KJX1" s="55"/>
      <c r="KJY1" s="55"/>
      <c r="KJZ1" s="55"/>
      <c r="KKA1" s="55"/>
      <c r="KKB1" s="55"/>
      <c r="KKC1" s="55"/>
      <c r="KKD1" s="55"/>
      <c r="KKE1" s="55"/>
      <c r="KKF1" s="55"/>
      <c r="KKG1" s="55"/>
      <c r="KKH1" s="55"/>
      <c r="KKI1" s="55"/>
      <c r="KKJ1" s="55"/>
      <c r="KKK1" s="55"/>
      <c r="KKL1" s="55"/>
      <c r="KKM1" s="55"/>
      <c r="KKN1" s="55"/>
      <c r="KKO1" s="55"/>
      <c r="KKP1" s="55"/>
      <c r="KKQ1" s="55"/>
      <c r="KKR1" s="55"/>
      <c r="KKS1" s="55"/>
      <c r="KKT1" s="55"/>
      <c r="KKU1" s="55"/>
      <c r="KKV1" s="55"/>
      <c r="KKW1" s="55"/>
      <c r="KKX1" s="55"/>
      <c r="KKY1" s="55"/>
      <c r="KKZ1" s="55"/>
      <c r="KLA1" s="55"/>
      <c r="KLB1" s="55"/>
      <c r="KLC1" s="55"/>
      <c r="KLD1" s="55"/>
      <c r="KLE1" s="55"/>
      <c r="KLF1" s="55"/>
      <c r="KLG1" s="55"/>
      <c r="KLH1" s="55"/>
      <c r="KLI1" s="55"/>
      <c r="KLJ1" s="55"/>
      <c r="KLK1" s="55"/>
      <c r="KLL1" s="55"/>
      <c r="KLM1" s="55"/>
      <c r="KLN1" s="55"/>
      <c r="KLO1" s="55"/>
      <c r="KLP1" s="55"/>
      <c r="KLQ1" s="55"/>
      <c r="KLR1" s="55"/>
      <c r="KLS1" s="55"/>
      <c r="KLT1" s="55"/>
      <c r="KLU1" s="55"/>
      <c r="KLV1" s="55"/>
      <c r="KLW1" s="55"/>
      <c r="KLX1" s="55"/>
      <c r="KLY1" s="55"/>
      <c r="KLZ1" s="55"/>
      <c r="KMA1" s="55"/>
      <c r="KMB1" s="55"/>
      <c r="KMC1" s="55"/>
      <c r="KMD1" s="55"/>
      <c r="KME1" s="55"/>
      <c r="KMF1" s="55"/>
      <c r="KMG1" s="55"/>
      <c r="KMH1" s="55"/>
      <c r="KMI1" s="55"/>
      <c r="KMJ1" s="55"/>
      <c r="KMK1" s="55"/>
      <c r="KML1" s="55"/>
      <c r="KMM1" s="55"/>
      <c r="KMN1" s="55"/>
      <c r="KMO1" s="55"/>
      <c r="KMP1" s="55"/>
      <c r="KMQ1" s="55"/>
      <c r="KMR1" s="55"/>
      <c r="KMS1" s="55"/>
      <c r="KMT1" s="55"/>
      <c r="KMU1" s="55"/>
      <c r="KMV1" s="55"/>
      <c r="KMW1" s="55"/>
      <c r="KMX1" s="55"/>
      <c r="KMY1" s="55"/>
      <c r="KMZ1" s="55"/>
      <c r="KNA1" s="55"/>
      <c r="KNB1" s="55"/>
      <c r="KNC1" s="55"/>
      <c r="KND1" s="55"/>
      <c r="KNE1" s="55"/>
      <c r="KNF1" s="55"/>
      <c r="KNG1" s="55"/>
      <c r="KNH1" s="55"/>
      <c r="KNI1" s="55"/>
      <c r="KNJ1" s="55"/>
      <c r="KNK1" s="55"/>
      <c r="KNL1" s="55"/>
      <c r="KNM1" s="55"/>
      <c r="KNN1" s="55"/>
      <c r="KNO1" s="55"/>
      <c r="KNP1" s="55"/>
      <c r="KNQ1" s="55"/>
      <c r="KNR1" s="55"/>
      <c r="KNS1" s="55"/>
      <c r="KNT1" s="55"/>
      <c r="KNU1" s="55"/>
      <c r="KNV1" s="55"/>
      <c r="KNW1" s="55"/>
      <c r="KNX1" s="55"/>
      <c r="KNY1" s="55"/>
      <c r="KNZ1" s="55"/>
      <c r="KOA1" s="55"/>
      <c r="KOB1" s="55"/>
      <c r="KOC1" s="55"/>
      <c r="KOD1" s="55"/>
      <c r="KOE1" s="55"/>
      <c r="KOF1" s="55"/>
      <c r="KOG1" s="55"/>
      <c r="KOH1" s="55"/>
      <c r="KOI1" s="55"/>
      <c r="KOJ1" s="55"/>
      <c r="KOK1" s="55"/>
      <c r="KOL1" s="55"/>
      <c r="KOM1" s="55"/>
      <c r="KON1" s="55"/>
      <c r="KOO1" s="55"/>
      <c r="KOP1" s="55"/>
      <c r="KOQ1" s="55"/>
      <c r="KOR1" s="55"/>
      <c r="KOS1" s="55"/>
      <c r="KOT1" s="55"/>
      <c r="KOU1" s="55"/>
      <c r="KOV1" s="55"/>
      <c r="KOW1" s="55"/>
      <c r="KOX1" s="55"/>
      <c r="KOY1" s="55"/>
      <c r="KOZ1" s="55"/>
      <c r="KPA1" s="55"/>
      <c r="KPB1" s="55"/>
      <c r="KPC1" s="55"/>
      <c r="KPD1" s="55"/>
      <c r="KPE1" s="55"/>
      <c r="KPF1" s="55"/>
      <c r="KPG1" s="55"/>
      <c r="KPH1" s="55"/>
      <c r="KPI1" s="55"/>
      <c r="KPJ1" s="55"/>
      <c r="KPK1" s="55"/>
      <c r="KPL1" s="55"/>
      <c r="KPM1" s="55"/>
      <c r="KPN1" s="55"/>
      <c r="KPO1" s="55"/>
      <c r="KPP1" s="55"/>
      <c r="KPQ1" s="55"/>
      <c r="KPR1" s="55"/>
      <c r="KPS1" s="55"/>
      <c r="KPT1" s="55"/>
      <c r="KPU1" s="55"/>
      <c r="KPV1" s="55"/>
      <c r="KPW1" s="55"/>
      <c r="KPX1" s="55"/>
      <c r="KPY1" s="55"/>
      <c r="KPZ1" s="55"/>
      <c r="KQA1" s="55"/>
      <c r="KQB1" s="55"/>
      <c r="KQC1" s="55"/>
      <c r="KQD1" s="55"/>
      <c r="KQE1" s="55"/>
      <c r="KQF1" s="55"/>
      <c r="KQG1" s="55"/>
      <c r="KQH1" s="55"/>
      <c r="KQI1" s="55"/>
      <c r="KQJ1" s="55"/>
      <c r="KQK1" s="55"/>
      <c r="KQL1" s="55"/>
      <c r="KQM1" s="55"/>
      <c r="KQN1" s="55"/>
      <c r="KQO1" s="55"/>
      <c r="KQP1" s="55"/>
      <c r="KQQ1" s="55"/>
      <c r="KQR1" s="55"/>
      <c r="KQS1" s="55"/>
      <c r="KQT1" s="55"/>
      <c r="KQU1" s="55"/>
      <c r="KQV1" s="55"/>
      <c r="KQW1" s="55"/>
      <c r="KQX1" s="55"/>
      <c r="KQY1" s="55"/>
      <c r="KQZ1" s="55"/>
      <c r="KRA1" s="55"/>
      <c r="KRB1" s="55"/>
      <c r="KRC1" s="55"/>
      <c r="KRD1" s="55"/>
      <c r="KRE1" s="55"/>
      <c r="KRF1" s="55"/>
      <c r="KRG1" s="55"/>
      <c r="KRH1" s="55"/>
      <c r="KRI1" s="55"/>
      <c r="KRJ1" s="55"/>
      <c r="KRK1" s="55"/>
      <c r="KRL1" s="55"/>
      <c r="KRM1" s="55"/>
      <c r="KRN1" s="55"/>
      <c r="KRO1" s="55"/>
      <c r="KRP1" s="55"/>
      <c r="KRQ1" s="55"/>
      <c r="KRR1" s="55"/>
      <c r="KRS1" s="55"/>
      <c r="KRT1" s="55"/>
      <c r="KRU1" s="55"/>
      <c r="KRV1" s="55"/>
      <c r="KRW1" s="55"/>
      <c r="KRX1" s="55"/>
      <c r="KRY1" s="55"/>
      <c r="KRZ1" s="55"/>
      <c r="KSA1" s="55"/>
      <c r="KSB1" s="55"/>
      <c r="KSC1" s="55"/>
      <c r="KSD1" s="55"/>
      <c r="KSE1" s="55"/>
      <c r="KSF1" s="55"/>
      <c r="KSG1" s="55"/>
      <c r="KSH1" s="55"/>
      <c r="KSI1" s="55"/>
      <c r="KSJ1" s="55"/>
      <c r="KSK1" s="55"/>
      <c r="KSL1" s="55"/>
      <c r="KSM1" s="55"/>
      <c r="KSN1" s="55"/>
      <c r="KSO1" s="55"/>
      <c r="KSP1" s="55"/>
      <c r="KSQ1" s="55"/>
      <c r="KSR1" s="55"/>
      <c r="KSS1" s="55"/>
      <c r="KST1" s="55"/>
      <c r="KSU1" s="55"/>
      <c r="KSV1" s="55"/>
      <c r="KSW1" s="55"/>
      <c r="KSX1" s="55"/>
      <c r="KSY1" s="55"/>
      <c r="KSZ1" s="55"/>
      <c r="KTA1" s="55"/>
      <c r="KTB1" s="55"/>
      <c r="KTC1" s="55"/>
      <c r="KTD1" s="55"/>
      <c r="KTE1" s="55"/>
      <c r="KTF1" s="55"/>
      <c r="KTG1" s="55"/>
      <c r="KTH1" s="55"/>
      <c r="KTI1" s="55"/>
      <c r="KTJ1" s="55"/>
      <c r="KTK1" s="55"/>
      <c r="KTL1" s="55"/>
      <c r="KTM1" s="55"/>
      <c r="KTN1" s="55"/>
      <c r="KTO1" s="55"/>
      <c r="KTP1" s="55"/>
      <c r="KTQ1" s="55"/>
      <c r="KTR1" s="55"/>
      <c r="KTS1" s="55"/>
      <c r="KTT1" s="55"/>
      <c r="KTU1" s="55"/>
      <c r="KTV1" s="55"/>
      <c r="KTW1" s="55"/>
      <c r="KTX1" s="55"/>
      <c r="KTY1" s="55"/>
      <c r="KTZ1" s="55"/>
      <c r="KUA1" s="55"/>
      <c r="KUB1" s="55"/>
      <c r="KUC1" s="55"/>
      <c r="KUD1" s="55"/>
      <c r="KUE1" s="55"/>
      <c r="KUF1" s="55"/>
      <c r="KUG1" s="55"/>
      <c r="KUH1" s="55"/>
      <c r="KUI1" s="55"/>
      <c r="KUJ1" s="55"/>
      <c r="KUK1" s="55"/>
      <c r="KUL1" s="55"/>
      <c r="KUM1" s="55"/>
      <c r="KUN1" s="55"/>
      <c r="KUO1" s="55"/>
      <c r="KUP1" s="55"/>
      <c r="KUQ1" s="55"/>
      <c r="KUR1" s="55"/>
      <c r="KUS1" s="55"/>
      <c r="KUT1" s="55"/>
      <c r="KUU1" s="55"/>
      <c r="KUV1" s="55"/>
      <c r="KUW1" s="55"/>
      <c r="KUX1" s="55"/>
      <c r="KUY1" s="55"/>
      <c r="KUZ1" s="55"/>
      <c r="KVA1" s="55"/>
      <c r="KVB1" s="55"/>
      <c r="KVC1" s="55"/>
      <c r="KVD1" s="55"/>
      <c r="KVE1" s="55"/>
      <c r="KVF1" s="55"/>
      <c r="KVG1" s="55"/>
      <c r="KVH1" s="55"/>
      <c r="KVI1" s="55"/>
      <c r="KVJ1" s="55"/>
      <c r="KVK1" s="55"/>
      <c r="KVL1" s="55"/>
      <c r="KVM1" s="55"/>
      <c r="KVN1" s="55"/>
      <c r="KVO1" s="55"/>
      <c r="KVP1" s="55"/>
      <c r="KVQ1" s="55"/>
      <c r="KVR1" s="55"/>
      <c r="KVS1" s="55"/>
      <c r="KVT1" s="55"/>
      <c r="KVU1" s="55"/>
      <c r="KVV1" s="55"/>
      <c r="KVW1" s="55"/>
      <c r="KVX1" s="55"/>
      <c r="KVY1" s="55"/>
      <c r="KVZ1" s="55"/>
      <c r="KWA1" s="55"/>
      <c r="KWB1" s="55"/>
      <c r="KWC1" s="55"/>
      <c r="KWD1" s="55"/>
      <c r="KWE1" s="55"/>
      <c r="KWF1" s="55"/>
      <c r="KWG1" s="55"/>
      <c r="KWH1" s="55"/>
      <c r="KWI1" s="55"/>
      <c r="KWJ1" s="55"/>
      <c r="KWK1" s="55"/>
      <c r="KWL1" s="55"/>
      <c r="KWM1" s="55"/>
      <c r="KWN1" s="55"/>
      <c r="KWO1" s="55"/>
      <c r="KWP1" s="55"/>
      <c r="KWQ1" s="55"/>
      <c r="KWR1" s="55"/>
      <c r="KWS1" s="55"/>
      <c r="KWT1" s="55"/>
      <c r="KWU1" s="55"/>
      <c r="KWV1" s="55"/>
      <c r="KWW1" s="55"/>
      <c r="KWX1" s="55"/>
      <c r="KWY1" s="55"/>
      <c r="KWZ1" s="55"/>
      <c r="KXA1" s="55"/>
      <c r="KXB1" s="55"/>
      <c r="KXC1" s="55"/>
      <c r="KXD1" s="55"/>
      <c r="KXE1" s="55"/>
      <c r="KXF1" s="55"/>
      <c r="KXG1" s="55"/>
      <c r="KXH1" s="55"/>
      <c r="KXI1" s="55"/>
      <c r="KXJ1" s="55"/>
      <c r="KXK1" s="55"/>
      <c r="KXL1" s="55"/>
      <c r="KXM1" s="55"/>
      <c r="KXN1" s="55"/>
      <c r="KXO1" s="55"/>
      <c r="KXP1" s="55"/>
      <c r="KXQ1" s="55"/>
      <c r="KXR1" s="55"/>
      <c r="KXS1" s="55"/>
      <c r="KXT1" s="55"/>
      <c r="KXU1" s="55"/>
      <c r="KXV1" s="55"/>
      <c r="KXW1" s="55"/>
      <c r="KXX1" s="55"/>
      <c r="KXY1" s="55"/>
      <c r="KXZ1" s="55"/>
      <c r="KYA1" s="55"/>
      <c r="KYB1" s="55"/>
      <c r="KYC1" s="55"/>
      <c r="KYD1" s="55"/>
      <c r="KYE1" s="55"/>
      <c r="KYF1" s="55"/>
      <c r="KYG1" s="55"/>
      <c r="KYH1" s="55"/>
      <c r="KYI1" s="55"/>
      <c r="KYJ1" s="55"/>
      <c r="KYK1" s="55"/>
      <c r="KYL1" s="55"/>
      <c r="KYM1" s="55"/>
      <c r="KYN1" s="55"/>
      <c r="KYO1" s="55"/>
      <c r="KYP1" s="55"/>
      <c r="KYQ1" s="55"/>
      <c r="KYR1" s="55"/>
      <c r="KYS1" s="55"/>
      <c r="KYT1" s="55"/>
      <c r="KYU1" s="55"/>
      <c r="KYV1" s="55"/>
      <c r="KYW1" s="55"/>
      <c r="KYX1" s="55"/>
      <c r="KYY1" s="55"/>
      <c r="KYZ1" s="55"/>
      <c r="KZA1" s="55"/>
      <c r="KZB1" s="55"/>
      <c r="KZC1" s="55"/>
      <c r="KZD1" s="55"/>
      <c r="KZE1" s="55"/>
      <c r="KZF1" s="55"/>
      <c r="KZG1" s="55"/>
      <c r="KZH1" s="55"/>
      <c r="KZI1" s="55"/>
      <c r="KZJ1" s="55"/>
      <c r="KZK1" s="55"/>
      <c r="KZL1" s="55"/>
      <c r="KZM1" s="55"/>
      <c r="KZN1" s="55"/>
      <c r="KZO1" s="55"/>
      <c r="KZP1" s="55"/>
      <c r="KZQ1" s="55"/>
      <c r="KZR1" s="55"/>
      <c r="KZS1" s="55"/>
      <c r="KZT1" s="55"/>
      <c r="KZU1" s="55"/>
      <c r="KZV1" s="55"/>
      <c r="KZW1" s="55"/>
      <c r="KZX1" s="55"/>
      <c r="KZY1" s="55"/>
      <c r="KZZ1" s="55"/>
      <c r="LAA1" s="55"/>
      <c r="LAB1" s="55"/>
      <c r="LAC1" s="55"/>
      <c r="LAD1" s="55"/>
      <c r="LAE1" s="55"/>
      <c r="LAF1" s="55"/>
      <c r="LAG1" s="55"/>
      <c r="LAH1" s="55"/>
      <c r="LAI1" s="55"/>
      <c r="LAJ1" s="55"/>
      <c r="LAK1" s="55"/>
      <c r="LAL1" s="55"/>
      <c r="LAM1" s="55"/>
      <c r="LAN1" s="55"/>
      <c r="LAO1" s="55"/>
      <c r="LAP1" s="55"/>
      <c r="LAQ1" s="55"/>
      <c r="LAR1" s="55"/>
      <c r="LAS1" s="55"/>
      <c r="LAT1" s="55"/>
      <c r="LAU1" s="55"/>
      <c r="LAV1" s="55"/>
      <c r="LAW1" s="55"/>
      <c r="LAX1" s="55"/>
      <c r="LAY1" s="55"/>
      <c r="LAZ1" s="55"/>
      <c r="LBA1" s="55"/>
      <c r="LBB1" s="55"/>
      <c r="LBC1" s="55"/>
      <c r="LBD1" s="55"/>
      <c r="LBE1" s="55"/>
      <c r="LBF1" s="55"/>
      <c r="LBG1" s="55"/>
      <c r="LBH1" s="55"/>
      <c r="LBI1" s="55"/>
      <c r="LBJ1" s="55"/>
      <c r="LBK1" s="55"/>
      <c r="LBL1" s="55"/>
      <c r="LBM1" s="55"/>
      <c r="LBN1" s="55"/>
      <c r="LBO1" s="55"/>
      <c r="LBP1" s="55"/>
      <c r="LBQ1" s="55"/>
      <c r="LBR1" s="55"/>
      <c r="LBS1" s="55"/>
      <c r="LBT1" s="55"/>
      <c r="LBU1" s="55"/>
      <c r="LBV1" s="55"/>
      <c r="LBW1" s="55"/>
      <c r="LBX1" s="55"/>
      <c r="LBY1" s="55"/>
      <c r="LBZ1" s="55"/>
      <c r="LCA1" s="55"/>
      <c r="LCB1" s="55"/>
      <c r="LCC1" s="55"/>
      <c r="LCD1" s="55"/>
      <c r="LCE1" s="55"/>
      <c r="LCF1" s="55"/>
      <c r="LCG1" s="55"/>
      <c r="LCH1" s="55"/>
      <c r="LCI1" s="55"/>
      <c r="LCJ1" s="55"/>
      <c r="LCK1" s="55"/>
      <c r="LCL1" s="55"/>
      <c r="LCM1" s="55"/>
      <c r="LCN1" s="55"/>
      <c r="LCO1" s="55"/>
      <c r="LCP1" s="55"/>
      <c r="LCQ1" s="55"/>
      <c r="LCR1" s="55"/>
      <c r="LCS1" s="55"/>
      <c r="LCT1" s="55"/>
      <c r="LCU1" s="55"/>
      <c r="LCV1" s="55"/>
      <c r="LCW1" s="55"/>
      <c r="LCX1" s="55"/>
      <c r="LCY1" s="55"/>
      <c r="LCZ1" s="55"/>
      <c r="LDA1" s="55"/>
      <c r="LDB1" s="55"/>
      <c r="LDC1" s="55"/>
      <c r="LDD1" s="55"/>
      <c r="LDE1" s="55"/>
      <c r="LDF1" s="55"/>
      <c r="LDG1" s="55"/>
      <c r="LDH1" s="55"/>
      <c r="LDI1" s="55"/>
      <c r="LDJ1" s="55"/>
      <c r="LDK1" s="55"/>
      <c r="LDL1" s="55"/>
      <c r="LDM1" s="55"/>
      <c r="LDN1" s="55"/>
      <c r="LDO1" s="55"/>
      <c r="LDP1" s="55"/>
      <c r="LDQ1" s="55"/>
      <c r="LDR1" s="55"/>
      <c r="LDS1" s="55"/>
      <c r="LDT1" s="55"/>
      <c r="LDU1" s="55"/>
      <c r="LDV1" s="55"/>
      <c r="LDW1" s="55"/>
      <c r="LDX1" s="55"/>
      <c r="LDY1" s="55"/>
      <c r="LDZ1" s="55"/>
      <c r="LEA1" s="55"/>
      <c r="LEB1" s="55"/>
      <c r="LEC1" s="55"/>
      <c r="LED1" s="55"/>
      <c r="LEE1" s="55"/>
      <c r="LEF1" s="55"/>
      <c r="LEG1" s="55"/>
      <c r="LEH1" s="55"/>
      <c r="LEI1" s="55"/>
      <c r="LEJ1" s="55"/>
      <c r="LEK1" s="55"/>
      <c r="LEL1" s="55"/>
      <c r="LEM1" s="55"/>
      <c r="LEN1" s="55"/>
      <c r="LEO1" s="55"/>
      <c r="LEP1" s="55"/>
      <c r="LEQ1" s="55"/>
      <c r="LER1" s="55"/>
      <c r="LES1" s="55"/>
      <c r="LET1" s="55"/>
      <c r="LEU1" s="55"/>
      <c r="LEV1" s="55"/>
      <c r="LEW1" s="55"/>
      <c r="LEX1" s="55"/>
      <c r="LEY1" s="55"/>
      <c r="LEZ1" s="55"/>
      <c r="LFA1" s="55"/>
      <c r="LFB1" s="55"/>
      <c r="LFC1" s="55"/>
      <c r="LFD1" s="55"/>
      <c r="LFE1" s="55"/>
      <c r="LFF1" s="55"/>
      <c r="LFG1" s="55"/>
      <c r="LFH1" s="55"/>
      <c r="LFI1" s="55"/>
      <c r="LFJ1" s="55"/>
      <c r="LFK1" s="55"/>
      <c r="LFL1" s="55"/>
      <c r="LFM1" s="55"/>
      <c r="LFN1" s="55"/>
      <c r="LFO1" s="55"/>
      <c r="LFP1" s="55"/>
      <c r="LFQ1" s="55"/>
      <c r="LFR1" s="55"/>
      <c r="LFS1" s="55"/>
      <c r="LFT1" s="55"/>
      <c r="LFU1" s="55"/>
      <c r="LFV1" s="55"/>
      <c r="LFW1" s="55"/>
      <c r="LFX1" s="55"/>
      <c r="LFY1" s="55"/>
      <c r="LFZ1" s="55"/>
      <c r="LGA1" s="55"/>
      <c r="LGB1" s="55"/>
      <c r="LGC1" s="55"/>
      <c r="LGD1" s="55"/>
      <c r="LGE1" s="55"/>
      <c r="LGF1" s="55"/>
      <c r="LGG1" s="55"/>
      <c r="LGH1" s="55"/>
      <c r="LGI1" s="55"/>
      <c r="LGJ1" s="55"/>
      <c r="LGK1" s="55"/>
      <c r="LGL1" s="55"/>
      <c r="LGM1" s="55"/>
      <c r="LGN1" s="55"/>
      <c r="LGO1" s="55"/>
      <c r="LGP1" s="55"/>
      <c r="LGQ1" s="55"/>
      <c r="LGR1" s="55"/>
      <c r="LGS1" s="55"/>
      <c r="LGT1" s="55"/>
      <c r="LGU1" s="55"/>
      <c r="LGV1" s="55"/>
      <c r="LGW1" s="55"/>
      <c r="LGX1" s="55"/>
      <c r="LGY1" s="55"/>
      <c r="LGZ1" s="55"/>
      <c r="LHA1" s="55"/>
      <c r="LHB1" s="55"/>
      <c r="LHC1" s="55"/>
      <c r="LHD1" s="55"/>
      <c r="LHE1" s="55"/>
      <c r="LHF1" s="55"/>
      <c r="LHG1" s="55"/>
      <c r="LHH1" s="55"/>
      <c r="LHI1" s="55"/>
      <c r="LHJ1" s="55"/>
      <c r="LHK1" s="55"/>
      <c r="LHL1" s="55"/>
      <c r="LHM1" s="55"/>
      <c r="LHN1" s="55"/>
      <c r="LHO1" s="55"/>
      <c r="LHP1" s="55"/>
      <c r="LHQ1" s="55"/>
      <c r="LHR1" s="55"/>
      <c r="LHS1" s="55"/>
      <c r="LHT1" s="55"/>
      <c r="LHU1" s="55"/>
      <c r="LHV1" s="55"/>
      <c r="LHW1" s="55"/>
      <c r="LHX1" s="55"/>
      <c r="LHY1" s="55"/>
      <c r="LHZ1" s="55"/>
      <c r="LIA1" s="55"/>
      <c r="LIB1" s="55"/>
      <c r="LIC1" s="55"/>
      <c r="LID1" s="55"/>
      <c r="LIE1" s="55"/>
      <c r="LIF1" s="55"/>
      <c r="LIG1" s="55"/>
      <c r="LIH1" s="55"/>
      <c r="LII1" s="55"/>
      <c r="LIJ1" s="55"/>
      <c r="LIK1" s="55"/>
      <c r="LIL1" s="55"/>
      <c r="LIM1" s="55"/>
      <c r="LIN1" s="55"/>
      <c r="LIO1" s="55"/>
      <c r="LIP1" s="55"/>
      <c r="LIQ1" s="55"/>
      <c r="LIR1" s="55"/>
      <c r="LIS1" s="55"/>
      <c r="LIT1" s="55"/>
      <c r="LIU1" s="55"/>
      <c r="LIV1" s="55"/>
      <c r="LIW1" s="55"/>
      <c r="LIX1" s="55"/>
      <c r="LIY1" s="55"/>
      <c r="LIZ1" s="55"/>
      <c r="LJA1" s="55"/>
      <c r="LJB1" s="55"/>
      <c r="LJC1" s="55"/>
      <c r="LJD1" s="55"/>
      <c r="LJE1" s="55"/>
      <c r="LJF1" s="55"/>
      <c r="LJG1" s="55"/>
      <c r="LJH1" s="55"/>
      <c r="LJI1" s="55"/>
      <c r="LJJ1" s="55"/>
      <c r="LJK1" s="55"/>
      <c r="LJL1" s="55"/>
      <c r="LJM1" s="55"/>
      <c r="LJN1" s="55"/>
      <c r="LJO1" s="55"/>
      <c r="LJP1" s="55"/>
      <c r="LJQ1" s="55"/>
      <c r="LJR1" s="55"/>
      <c r="LJS1" s="55"/>
      <c r="LJT1" s="55"/>
      <c r="LJU1" s="55"/>
      <c r="LJV1" s="55"/>
      <c r="LJW1" s="55"/>
      <c r="LJX1" s="55"/>
      <c r="LJY1" s="55"/>
      <c r="LJZ1" s="55"/>
      <c r="LKA1" s="55"/>
      <c r="LKB1" s="55"/>
      <c r="LKC1" s="55"/>
      <c r="LKD1" s="55"/>
      <c r="LKE1" s="55"/>
      <c r="LKF1" s="55"/>
      <c r="LKG1" s="55"/>
      <c r="LKH1" s="55"/>
      <c r="LKI1" s="55"/>
      <c r="LKJ1" s="55"/>
      <c r="LKK1" s="55"/>
      <c r="LKL1" s="55"/>
      <c r="LKM1" s="55"/>
      <c r="LKN1" s="55"/>
      <c r="LKO1" s="55"/>
      <c r="LKP1" s="55"/>
      <c r="LKQ1" s="55"/>
      <c r="LKR1" s="55"/>
      <c r="LKS1" s="55"/>
      <c r="LKT1" s="55"/>
      <c r="LKU1" s="55"/>
      <c r="LKV1" s="55"/>
      <c r="LKW1" s="55"/>
      <c r="LKX1" s="55"/>
      <c r="LKY1" s="55"/>
      <c r="LKZ1" s="55"/>
      <c r="LLA1" s="55"/>
      <c r="LLB1" s="55"/>
      <c r="LLC1" s="55"/>
      <c r="LLD1" s="55"/>
      <c r="LLE1" s="55"/>
      <c r="LLF1" s="55"/>
      <c r="LLG1" s="55"/>
      <c r="LLH1" s="55"/>
      <c r="LLI1" s="55"/>
      <c r="LLJ1" s="55"/>
      <c r="LLK1" s="55"/>
      <c r="LLL1" s="55"/>
      <c r="LLM1" s="55"/>
      <c r="LLN1" s="55"/>
      <c r="LLO1" s="55"/>
      <c r="LLP1" s="55"/>
      <c r="LLQ1" s="55"/>
      <c r="LLR1" s="55"/>
      <c r="LLS1" s="55"/>
      <c r="LLT1" s="55"/>
      <c r="LLU1" s="55"/>
      <c r="LLV1" s="55"/>
      <c r="LLW1" s="55"/>
      <c r="LLX1" s="55"/>
      <c r="LLY1" s="55"/>
      <c r="LLZ1" s="55"/>
      <c r="LMA1" s="55"/>
      <c r="LMB1" s="55"/>
      <c r="LMC1" s="55"/>
      <c r="LMD1" s="55"/>
      <c r="LME1" s="55"/>
      <c r="LMF1" s="55"/>
      <c r="LMG1" s="55"/>
      <c r="LMH1" s="55"/>
      <c r="LMI1" s="55"/>
      <c r="LMJ1" s="55"/>
      <c r="LMK1" s="55"/>
      <c r="LML1" s="55"/>
      <c r="LMM1" s="55"/>
      <c r="LMN1" s="55"/>
      <c r="LMO1" s="55"/>
      <c r="LMP1" s="55"/>
      <c r="LMQ1" s="55"/>
      <c r="LMR1" s="55"/>
      <c r="LMS1" s="55"/>
      <c r="LMT1" s="55"/>
      <c r="LMU1" s="55"/>
      <c r="LMV1" s="55"/>
      <c r="LMW1" s="55"/>
      <c r="LMX1" s="55"/>
      <c r="LMY1" s="55"/>
      <c r="LMZ1" s="55"/>
      <c r="LNA1" s="55"/>
      <c r="LNB1" s="55"/>
      <c r="LNC1" s="55"/>
      <c r="LND1" s="55"/>
      <c r="LNE1" s="55"/>
      <c r="LNF1" s="55"/>
      <c r="LNG1" s="55"/>
      <c r="LNH1" s="55"/>
      <c r="LNI1" s="55"/>
      <c r="LNJ1" s="55"/>
      <c r="LNK1" s="55"/>
      <c r="LNL1" s="55"/>
      <c r="LNM1" s="55"/>
      <c r="LNN1" s="55"/>
      <c r="LNO1" s="55"/>
      <c r="LNP1" s="55"/>
      <c r="LNQ1" s="55"/>
      <c r="LNR1" s="55"/>
      <c r="LNS1" s="55"/>
      <c r="LNT1" s="55"/>
      <c r="LNU1" s="55"/>
      <c r="LNV1" s="55"/>
      <c r="LNW1" s="55"/>
      <c r="LNX1" s="55"/>
      <c r="LNY1" s="55"/>
      <c r="LNZ1" s="55"/>
      <c r="LOA1" s="55"/>
      <c r="LOB1" s="55"/>
      <c r="LOC1" s="55"/>
      <c r="LOD1" s="55"/>
      <c r="LOE1" s="55"/>
      <c r="LOF1" s="55"/>
      <c r="LOG1" s="55"/>
      <c r="LOH1" s="55"/>
      <c r="LOI1" s="55"/>
      <c r="LOJ1" s="55"/>
      <c r="LOK1" s="55"/>
      <c r="LOL1" s="55"/>
      <c r="LOM1" s="55"/>
      <c r="LON1" s="55"/>
      <c r="LOO1" s="55"/>
      <c r="LOP1" s="55"/>
      <c r="LOQ1" s="55"/>
      <c r="LOR1" s="55"/>
      <c r="LOS1" s="55"/>
      <c r="LOT1" s="55"/>
      <c r="LOU1" s="55"/>
      <c r="LOV1" s="55"/>
      <c r="LOW1" s="55"/>
      <c r="LOX1" s="55"/>
      <c r="LOY1" s="55"/>
      <c r="LOZ1" s="55"/>
      <c r="LPA1" s="55"/>
      <c r="LPB1" s="55"/>
      <c r="LPC1" s="55"/>
      <c r="LPD1" s="55"/>
      <c r="LPE1" s="55"/>
      <c r="LPF1" s="55"/>
      <c r="LPG1" s="55"/>
      <c r="LPH1" s="55"/>
      <c r="LPI1" s="55"/>
      <c r="LPJ1" s="55"/>
      <c r="LPK1" s="55"/>
      <c r="LPL1" s="55"/>
      <c r="LPM1" s="55"/>
      <c r="LPN1" s="55"/>
      <c r="LPO1" s="55"/>
      <c r="LPP1" s="55"/>
      <c r="LPQ1" s="55"/>
      <c r="LPR1" s="55"/>
      <c r="LPS1" s="55"/>
      <c r="LPT1" s="55"/>
      <c r="LPU1" s="55"/>
      <c r="LPV1" s="55"/>
      <c r="LPW1" s="55"/>
      <c r="LPX1" s="55"/>
      <c r="LPY1" s="55"/>
      <c r="LPZ1" s="55"/>
      <c r="LQA1" s="55"/>
      <c r="LQB1" s="55"/>
      <c r="LQC1" s="55"/>
      <c r="LQD1" s="55"/>
      <c r="LQE1" s="55"/>
      <c r="LQF1" s="55"/>
      <c r="LQG1" s="55"/>
      <c r="LQH1" s="55"/>
      <c r="LQI1" s="55"/>
      <c r="LQJ1" s="55"/>
      <c r="LQK1" s="55"/>
      <c r="LQL1" s="55"/>
      <c r="LQM1" s="55"/>
      <c r="LQN1" s="55"/>
      <c r="LQO1" s="55"/>
      <c r="LQP1" s="55"/>
      <c r="LQQ1" s="55"/>
      <c r="LQR1" s="55"/>
      <c r="LQS1" s="55"/>
      <c r="LQT1" s="55"/>
      <c r="LQU1" s="55"/>
      <c r="LQV1" s="55"/>
      <c r="LQW1" s="55"/>
      <c r="LQX1" s="55"/>
      <c r="LQY1" s="55"/>
      <c r="LQZ1" s="55"/>
      <c r="LRA1" s="55"/>
      <c r="LRB1" s="55"/>
      <c r="LRC1" s="55"/>
      <c r="LRD1" s="55"/>
      <c r="LRE1" s="55"/>
      <c r="LRF1" s="55"/>
      <c r="LRG1" s="55"/>
      <c r="LRH1" s="55"/>
      <c r="LRI1" s="55"/>
      <c r="LRJ1" s="55"/>
      <c r="LRK1" s="55"/>
      <c r="LRL1" s="55"/>
      <c r="LRM1" s="55"/>
      <c r="LRN1" s="55"/>
      <c r="LRO1" s="55"/>
      <c r="LRP1" s="55"/>
      <c r="LRQ1" s="55"/>
      <c r="LRR1" s="55"/>
      <c r="LRS1" s="55"/>
      <c r="LRT1" s="55"/>
      <c r="LRU1" s="55"/>
      <c r="LRV1" s="55"/>
      <c r="LRW1" s="55"/>
      <c r="LRX1" s="55"/>
      <c r="LRY1" s="55"/>
      <c r="LRZ1" s="55"/>
      <c r="LSA1" s="55"/>
      <c r="LSB1" s="55"/>
      <c r="LSC1" s="55"/>
      <c r="LSD1" s="55"/>
      <c r="LSE1" s="55"/>
      <c r="LSF1" s="55"/>
      <c r="LSG1" s="55"/>
      <c r="LSH1" s="55"/>
      <c r="LSI1" s="55"/>
      <c r="LSJ1" s="55"/>
      <c r="LSK1" s="55"/>
      <c r="LSL1" s="55"/>
      <c r="LSM1" s="55"/>
      <c r="LSN1" s="55"/>
      <c r="LSO1" s="55"/>
      <c r="LSP1" s="55"/>
      <c r="LSQ1" s="55"/>
      <c r="LSR1" s="55"/>
      <c r="LSS1" s="55"/>
      <c r="LST1" s="55"/>
      <c r="LSU1" s="55"/>
      <c r="LSV1" s="55"/>
      <c r="LSW1" s="55"/>
      <c r="LSX1" s="55"/>
      <c r="LSY1" s="55"/>
      <c r="LSZ1" s="55"/>
      <c r="LTA1" s="55"/>
      <c r="LTB1" s="55"/>
      <c r="LTC1" s="55"/>
      <c r="LTD1" s="55"/>
      <c r="LTE1" s="55"/>
      <c r="LTF1" s="55"/>
      <c r="LTG1" s="55"/>
      <c r="LTH1" s="55"/>
      <c r="LTI1" s="55"/>
      <c r="LTJ1" s="55"/>
      <c r="LTK1" s="55"/>
      <c r="LTL1" s="55"/>
      <c r="LTM1" s="55"/>
      <c r="LTN1" s="55"/>
      <c r="LTO1" s="55"/>
      <c r="LTP1" s="55"/>
      <c r="LTQ1" s="55"/>
      <c r="LTR1" s="55"/>
      <c r="LTS1" s="55"/>
      <c r="LTT1" s="55"/>
      <c r="LTU1" s="55"/>
      <c r="LTV1" s="55"/>
      <c r="LTW1" s="55"/>
      <c r="LTX1" s="55"/>
      <c r="LTY1" s="55"/>
      <c r="LTZ1" s="55"/>
      <c r="LUA1" s="55"/>
      <c r="LUB1" s="55"/>
      <c r="LUC1" s="55"/>
      <c r="LUD1" s="55"/>
      <c r="LUE1" s="55"/>
      <c r="LUF1" s="55"/>
      <c r="LUG1" s="55"/>
      <c r="LUH1" s="55"/>
      <c r="LUI1" s="55"/>
      <c r="LUJ1" s="55"/>
      <c r="LUK1" s="55"/>
      <c r="LUL1" s="55"/>
      <c r="LUM1" s="55"/>
      <c r="LUN1" s="55"/>
      <c r="LUO1" s="55"/>
      <c r="LUP1" s="55"/>
      <c r="LUQ1" s="55"/>
      <c r="LUR1" s="55"/>
      <c r="LUS1" s="55"/>
      <c r="LUT1" s="55"/>
      <c r="LUU1" s="55"/>
      <c r="LUV1" s="55"/>
      <c r="LUW1" s="55"/>
      <c r="LUX1" s="55"/>
      <c r="LUY1" s="55"/>
      <c r="LUZ1" s="55"/>
      <c r="LVA1" s="55"/>
      <c r="LVB1" s="55"/>
      <c r="LVC1" s="55"/>
      <c r="LVD1" s="55"/>
      <c r="LVE1" s="55"/>
      <c r="LVF1" s="55"/>
      <c r="LVG1" s="55"/>
      <c r="LVH1" s="55"/>
      <c r="LVI1" s="55"/>
      <c r="LVJ1" s="55"/>
      <c r="LVK1" s="55"/>
      <c r="LVL1" s="55"/>
      <c r="LVM1" s="55"/>
      <c r="LVN1" s="55"/>
      <c r="LVO1" s="55"/>
      <c r="LVP1" s="55"/>
      <c r="LVQ1" s="55"/>
      <c r="LVR1" s="55"/>
      <c r="LVS1" s="55"/>
      <c r="LVT1" s="55"/>
      <c r="LVU1" s="55"/>
      <c r="LVV1" s="55"/>
      <c r="LVW1" s="55"/>
      <c r="LVX1" s="55"/>
      <c r="LVY1" s="55"/>
      <c r="LVZ1" s="55"/>
      <c r="LWA1" s="55"/>
      <c r="LWB1" s="55"/>
      <c r="LWC1" s="55"/>
      <c r="LWD1" s="55"/>
      <c r="LWE1" s="55"/>
      <c r="LWF1" s="55"/>
      <c r="LWG1" s="55"/>
      <c r="LWH1" s="55"/>
      <c r="LWI1" s="55"/>
      <c r="LWJ1" s="55"/>
      <c r="LWK1" s="55"/>
      <c r="LWL1" s="55"/>
      <c r="LWM1" s="55"/>
      <c r="LWN1" s="55"/>
      <c r="LWO1" s="55"/>
      <c r="LWP1" s="55"/>
      <c r="LWQ1" s="55"/>
      <c r="LWR1" s="55"/>
      <c r="LWS1" s="55"/>
      <c r="LWT1" s="55"/>
      <c r="LWU1" s="55"/>
      <c r="LWV1" s="55"/>
      <c r="LWW1" s="55"/>
      <c r="LWX1" s="55"/>
      <c r="LWY1" s="55"/>
      <c r="LWZ1" s="55"/>
      <c r="LXA1" s="55"/>
      <c r="LXB1" s="55"/>
      <c r="LXC1" s="55"/>
      <c r="LXD1" s="55"/>
      <c r="LXE1" s="55"/>
      <c r="LXF1" s="55"/>
      <c r="LXG1" s="55"/>
      <c r="LXH1" s="55"/>
      <c r="LXI1" s="55"/>
      <c r="LXJ1" s="55"/>
      <c r="LXK1" s="55"/>
      <c r="LXL1" s="55"/>
      <c r="LXM1" s="55"/>
      <c r="LXN1" s="55"/>
      <c r="LXO1" s="55"/>
      <c r="LXP1" s="55"/>
      <c r="LXQ1" s="55"/>
      <c r="LXR1" s="55"/>
      <c r="LXS1" s="55"/>
      <c r="LXT1" s="55"/>
      <c r="LXU1" s="55"/>
      <c r="LXV1" s="55"/>
      <c r="LXW1" s="55"/>
      <c r="LXX1" s="55"/>
      <c r="LXY1" s="55"/>
      <c r="LXZ1" s="55"/>
      <c r="LYA1" s="55"/>
      <c r="LYB1" s="55"/>
      <c r="LYC1" s="55"/>
      <c r="LYD1" s="55"/>
      <c r="LYE1" s="55"/>
      <c r="LYF1" s="55"/>
      <c r="LYG1" s="55"/>
      <c r="LYH1" s="55"/>
      <c r="LYI1" s="55"/>
      <c r="LYJ1" s="55"/>
      <c r="LYK1" s="55"/>
      <c r="LYL1" s="55"/>
      <c r="LYM1" s="55"/>
      <c r="LYN1" s="55"/>
      <c r="LYO1" s="55"/>
      <c r="LYP1" s="55"/>
      <c r="LYQ1" s="55"/>
      <c r="LYR1" s="55"/>
      <c r="LYS1" s="55"/>
      <c r="LYT1" s="55"/>
      <c r="LYU1" s="55"/>
      <c r="LYV1" s="55"/>
      <c r="LYW1" s="55"/>
      <c r="LYX1" s="55"/>
      <c r="LYY1" s="55"/>
      <c r="LYZ1" s="55"/>
      <c r="LZA1" s="55"/>
      <c r="LZB1" s="55"/>
      <c r="LZC1" s="55"/>
      <c r="LZD1" s="55"/>
      <c r="LZE1" s="55"/>
      <c r="LZF1" s="55"/>
      <c r="LZG1" s="55"/>
      <c r="LZH1" s="55"/>
      <c r="LZI1" s="55"/>
      <c r="LZJ1" s="55"/>
      <c r="LZK1" s="55"/>
      <c r="LZL1" s="55"/>
      <c r="LZM1" s="55"/>
      <c r="LZN1" s="55"/>
      <c r="LZO1" s="55"/>
      <c r="LZP1" s="55"/>
      <c r="LZQ1" s="55"/>
      <c r="LZR1" s="55"/>
      <c r="LZS1" s="55"/>
      <c r="LZT1" s="55"/>
      <c r="LZU1" s="55"/>
      <c r="LZV1" s="55"/>
      <c r="LZW1" s="55"/>
      <c r="LZX1" s="55"/>
      <c r="LZY1" s="55"/>
      <c r="LZZ1" s="55"/>
      <c r="MAA1" s="55"/>
      <c r="MAB1" s="55"/>
      <c r="MAC1" s="55"/>
      <c r="MAD1" s="55"/>
      <c r="MAE1" s="55"/>
      <c r="MAF1" s="55"/>
      <c r="MAG1" s="55"/>
      <c r="MAH1" s="55"/>
      <c r="MAI1" s="55"/>
      <c r="MAJ1" s="55"/>
      <c r="MAK1" s="55"/>
      <c r="MAL1" s="55"/>
      <c r="MAM1" s="55"/>
      <c r="MAN1" s="55"/>
      <c r="MAO1" s="55"/>
      <c r="MAP1" s="55"/>
      <c r="MAQ1" s="55"/>
      <c r="MAR1" s="55"/>
      <c r="MAS1" s="55"/>
      <c r="MAT1" s="55"/>
      <c r="MAU1" s="55"/>
      <c r="MAV1" s="55"/>
      <c r="MAW1" s="55"/>
      <c r="MAX1" s="55"/>
      <c r="MAY1" s="55"/>
      <c r="MAZ1" s="55"/>
      <c r="MBA1" s="55"/>
      <c r="MBB1" s="55"/>
      <c r="MBC1" s="55"/>
      <c r="MBD1" s="55"/>
      <c r="MBE1" s="55"/>
      <c r="MBF1" s="55"/>
      <c r="MBG1" s="55"/>
      <c r="MBH1" s="55"/>
      <c r="MBI1" s="55"/>
      <c r="MBJ1" s="55"/>
      <c r="MBK1" s="55"/>
      <c r="MBL1" s="55"/>
      <c r="MBM1" s="55"/>
      <c r="MBN1" s="55"/>
      <c r="MBO1" s="55"/>
      <c r="MBP1" s="55"/>
      <c r="MBQ1" s="55"/>
      <c r="MBR1" s="55"/>
      <c r="MBS1" s="55"/>
      <c r="MBT1" s="55"/>
      <c r="MBU1" s="55"/>
      <c r="MBV1" s="55"/>
      <c r="MBW1" s="55"/>
      <c r="MBX1" s="55"/>
      <c r="MBY1" s="55"/>
      <c r="MBZ1" s="55"/>
      <c r="MCA1" s="55"/>
      <c r="MCB1" s="55"/>
      <c r="MCC1" s="55"/>
      <c r="MCD1" s="55"/>
      <c r="MCE1" s="55"/>
      <c r="MCF1" s="55"/>
      <c r="MCG1" s="55"/>
      <c r="MCH1" s="55"/>
      <c r="MCI1" s="55"/>
      <c r="MCJ1" s="55"/>
      <c r="MCK1" s="55"/>
      <c r="MCL1" s="55"/>
      <c r="MCM1" s="55"/>
      <c r="MCN1" s="55"/>
      <c r="MCO1" s="55"/>
      <c r="MCP1" s="55"/>
      <c r="MCQ1" s="55"/>
      <c r="MCR1" s="55"/>
      <c r="MCS1" s="55"/>
      <c r="MCT1" s="55"/>
      <c r="MCU1" s="55"/>
      <c r="MCV1" s="55"/>
      <c r="MCW1" s="55"/>
      <c r="MCX1" s="55"/>
      <c r="MCY1" s="55"/>
      <c r="MCZ1" s="55"/>
      <c r="MDA1" s="55"/>
      <c r="MDB1" s="55"/>
      <c r="MDC1" s="55"/>
      <c r="MDD1" s="55"/>
      <c r="MDE1" s="55"/>
      <c r="MDF1" s="55"/>
      <c r="MDG1" s="55"/>
      <c r="MDH1" s="55"/>
      <c r="MDI1" s="55"/>
      <c r="MDJ1" s="55"/>
      <c r="MDK1" s="55"/>
      <c r="MDL1" s="55"/>
      <c r="MDM1" s="55"/>
      <c r="MDN1" s="55"/>
      <c r="MDO1" s="55"/>
      <c r="MDP1" s="55"/>
      <c r="MDQ1" s="55"/>
      <c r="MDR1" s="55"/>
      <c r="MDS1" s="55"/>
      <c r="MDT1" s="55"/>
      <c r="MDU1" s="55"/>
      <c r="MDV1" s="55"/>
      <c r="MDW1" s="55"/>
      <c r="MDX1" s="55"/>
      <c r="MDY1" s="55"/>
      <c r="MDZ1" s="55"/>
      <c r="MEA1" s="55"/>
      <c r="MEB1" s="55"/>
      <c r="MEC1" s="55"/>
      <c r="MED1" s="55"/>
      <c r="MEE1" s="55"/>
      <c r="MEF1" s="55"/>
      <c r="MEG1" s="55"/>
      <c r="MEH1" s="55"/>
      <c r="MEI1" s="55"/>
      <c r="MEJ1" s="55"/>
      <c r="MEK1" s="55"/>
      <c r="MEL1" s="55"/>
      <c r="MEM1" s="55"/>
      <c r="MEN1" s="55"/>
      <c r="MEO1" s="55"/>
      <c r="MEP1" s="55"/>
      <c r="MEQ1" s="55"/>
      <c r="MER1" s="55"/>
      <c r="MES1" s="55"/>
      <c r="MET1" s="55"/>
      <c r="MEU1" s="55"/>
      <c r="MEV1" s="55"/>
      <c r="MEW1" s="55"/>
      <c r="MEX1" s="55"/>
      <c r="MEY1" s="55"/>
      <c r="MEZ1" s="55"/>
      <c r="MFA1" s="55"/>
      <c r="MFB1" s="55"/>
      <c r="MFC1" s="55"/>
      <c r="MFD1" s="55"/>
      <c r="MFE1" s="55"/>
      <c r="MFF1" s="55"/>
      <c r="MFG1" s="55"/>
      <c r="MFH1" s="55"/>
      <c r="MFI1" s="55"/>
      <c r="MFJ1" s="55"/>
      <c r="MFK1" s="55"/>
      <c r="MFL1" s="55"/>
      <c r="MFM1" s="55"/>
      <c r="MFN1" s="55"/>
      <c r="MFO1" s="55"/>
      <c r="MFP1" s="55"/>
      <c r="MFQ1" s="55"/>
      <c r="MFR1" s="55"/>
      <c r="MFS1" s="55"/>
      <c r="MFT1" s="55"/>
      <c r="MFU1" s="55"/>
      <c r="MFV1" s="55"/>
      <c r="MFW1" s="55"/>
      <c r="MFX1" s="55"/>
      <c r="MFY1" s="55"/>
      <c r="MFZ1" s="55"/>
      <c r="MGA1" s="55"/>
      <c r="MGB1" s="55"/>
      <c r="MGC1" s="55"/>
      <c r="MGD1" s="55"/>
      <c r="MGE1" s="55"/>
      <c r="MGF1" s="55"/>
      <c r="MGG1" s="55"/>
      <c r="MGH1" s="55"/>
      <c r="MGI1" s="55"/>
      <c r="MGJ1" s="55"/>
      <c r="MGK1" s="55"/>
      <c r="MGL1" s="55"/>
      <c r="MGM1" s="55"/>
      <c r="MGN1" s="55"/>
      <c r="MGO1" s="55"/>
      <c r="MGP1" s="55"/>
      <c r="MGQ1" s="55"/>
      <c r="MGR1" s="55"/>
      <c r="MGS1" s="55"/>
      <c r="MGT1" s="55"/>
      <c r="MGU1" s="55"/>
      <c r="MGV1" s="55"/>
      <c r="MGW1" s="55"/>
      <c r="MGX1" s="55"/>
      <c r="MGY1" s="55"/>
      <c r="MGZ1" s="55"/>
      <c r="MHA1" s="55"/>
      <c r="MHB1" s="55"/>
      <c r="MHC1" s="55"/>
      <c r="MHD1" s="55"/>
      <c r="MHE1" s="55"/>
      <c r="MHF1" s="55"/>
      <c r="MHG1" s="55"/>
      <c r="MHH1" s="55"/>
      <c r="MHI1" s="55"/>
      <c r="MHJ1" s="55"/>
      <c r="MHK1" s="55"/>
      <c r="MHL1" s="55"/>
      <c r="MHM1" s="55"/>
      <c r="MHN1" s="55"/>
      <c r="MHO1" s="55"/>
      <c r="MHP1" s="55"/>
      <c r="MHQ1" s="55"/>
      <c r="MHR1" s="55"/>
      <c r="MHS1" s="55"/>
      <c r="MHT1" s="55"/>
      <c r="MHU1" s="55"/>
      <c r="MHV1" s="55"/>
      <c r="MHW1" s="55"/>
      <c r="MHX1" s="55"/>
      <c r="MHY1" s="55"/>
      <c r="MHZ1" s="55"/>
      <c r="MIA1" s="55"/>
      <c r="MIB1" s="55"/>
      <c r="MIC1" s="55"/>
      <c r="MID1" s="55"/>
      <c r="MIE1" s="55"/>
      <c r="MIF1" s="55"/>
      <c r="MIG1" s="55"/>
      <c r="MIH1" s="55"/>
      <c r="MII1" s="55"/>
      <c r="MIJ1" s="55"/>
      <c r="MIK1" s="55"/>
      <c r="MIL1" s="55"/>
      <c r="MIM1" s="55"/>
      <c r="MIN1" s="55"/>
      <c r="MIO1" s="55"/>
      <c r="MIP1" s="55"/>
      <c r="MIQ1" s="55"/>
      <c r="MIR1" s="55"/>
      <c r="MIS1" s="55"/>
      <c r="MIT1" s="55"/>
      <c r="MIU1" s="55"/>
      <c r="MIV1" s="55"/>
      <c r="MIW1" s="55"/>
      <c r="MIX1" s="55"/>
      <c r="MIY1" s="55"/>
      <c r="MIZ1" s="55"/>
      <c r="MJA1" s="55"/>
      <c r="MJB1" s="55"/>
      <c r="MJC1" s="55"/>
      <c r="MJD1" s="55"/>
      <c r="MJE1" s="55"/>
      <c r="MJF1" s="55"/>
      <c r="MJG1" s="55"/>
      <c r="MJH1" s="55"/>
      <c r="MJI1" s="55"/>
      <c r="MJJ1" s="55"/>
      <c r="MJK1" s="55"/>
      <c r="MJL1" s="55"/>
      <c r="MJM1" s="55"/>
      <c r="MJN1" s="55"/>
      <c r="MJO1" s="55"/>
      <c r="MJP1" s="55"/>
      <c r="MJQ1" s="55"/>
      <c r="MJR1" s="55"/>
      <c r="MJS1" s="55"/>
      <c r="MJT1" s="55"/>
      <c r="MJU1" s="55"/>
      <c r="MJV1" s="55"/>
      <c r="MJW1" s="55"/>
      <c r="MJX1" s="55"/>
      <c r="MJY1" s="55"/>
      <c r="MJZ1" s="55"/>
      <c r="MKA1" s="55"/>
      <c r="MKB1" s="55"/>
      <c r="MKC1" s="55"/>
      <c r="MKD1" s="55"/>
      <c r="MKE1" s="55"/>
      <c r="MKF1" s="55"/>
      <c r="MKG1" s="55"/>
      <c r="MKH1" s="55"/>
      <c r="MKI1" s="55"/>
      <c r="MKJ1" s="55"/>
      <c r="MKK1" s="55"/>
      <c r="MKL1" s="55"/>
      <c r="MKM1" s="55"/>
      <c r="MKN1" s="55"/>
      <c r="MKO1" s="55"/>
      <c r="MKP1" s="55"/>
      <c r="MKQ1" s="55"/>
      <c r="MKR1" s="55"/>
      <c r="MKS1" s="55"/>
      <c r="MKT1" s="55"/>
      <c r="MKU1" s="55"/>
      <c r="MKV1" s="55"/>
      <c r="MKW1" s="55"/>
      <c r="MKX1" s="55"/>
      <c r="MKY1" s="55"/>
      <c r="MKZ1" s="55"/>
      <c r="MLA1" s="55"/>
      <c r="MLB1" s="55"/>
      <c r="MLC1" s="55"/>
      <c r="MLD1" s="55"/>
      <c r="MLE1" s="55"/>
      <c r="MLF1" s="55"/>
      <c r="MLG1" s="55"/>
      <c r="MLH1" s="55"/>
      <c r="MLI1" s="55"/>
      <c r="MLJ1" s="55"/>
      <c r="MLK1" s="55"/>
      <c r="MLL1" s="55"/>
      <c r="MLM1" s="55"/>
      <c r="MLN1" s="55"/>
      <c r="MLO1" s="55"/>
      <c r="MLP1" s="55"/>
      <c r="MLQ1" s="55"/>
      <c r="MLR1" s="55"/>
      <c r="MLS1" s="55"/>
      <c r="MLT1" s="55"/>
      <c r="MLU1" s="55"/>
      <c r="MLV1" s="55"/>
      <c r="MLW1" s="55"/>
      <c r="MLX1" s="55"/>
      <c r="MLY1" s="55"/>
      <c r="MLZ1" s="55"/>
      <c r="MMA1" s="55"/>
      <c r="MMB1" s="55"/>
      <c r="MMC1" s="55"/>
      <c r="MMD1" s="55"/>
      <c r="MME1" s="55"/>
      <c r="MMF1" s="55"/>
      <c r="MMG1" s="55"/>
      <c r="MMH1" s="55"/>
      <c r="MMI1" s="55"/>
      <c r="MMJ1" s="55"/>
      <c r="MMK1" s="55"/>
      <c r="MML1" s="55"/>
      <c r="MMM1" s="55"/>
      <c r="MMN1" s="55"/>
      <c r="MMO1" s="55"/>
      <c r="MMP1" s="55"/>
      <c r="MMQ1" s="55"/>
      <c r="MMR1" s="55"/>
      <c r="MMS1" s="55"/>
      <c r="MMT1" s="55"/>
      <c r="MMU1" s="55"/>
      <c r="MMV1" s="55"/>
      <c r="MMW1" s="55"/>
      <c r="MMX1" s="55"/>
      <c r="MMY1" s="55"/>
      <c r="MMZ1" s="55"/>
      <c r="MNA1" s="55"/>
      <c r="MNB1" s="55"/>
      <c r="MNC1" s="55"/>
      <c r="MND1" s="55"/>
      <c r="MNE1" s="55"/>
      <c r="MNF1" s="55"/>
      <c r="MNG1" s="55"/>
      <c r="MNH1" s="55"/>
      <c r="MNI1" s="55"/>
      <c r="MNJ1" s="55"/>
      <c r="MNK1" s="55"/>
      <c r="MNL1" s="55"/>
      <c r="MNM1" s="55"/>
      <c r="MNN1" s="55"/>
      <c r="MNO1" s="55"/>
      <c r="MNP1" s="55"/>
      <c r="MNQ1" s="55"/>
      <c r="MNR1" s="55"/>
      <c r="MNS1" s="55"/>
      <c r="MNT1" s="55"/>
      <c r="MNU1" s="55"/>
      <c r="MNV1" s="55"/>
      <c r="MNW1" s="55"/>
      <c r="MNX1" s="55"/>
      <c r="MNY1" s="55"/>
      <c r="MNZ1" s="55"/>
      <c r="MOA1" s="55"/>
      <c r="MOB1" s="55"/>
      <c r="MOC1" s="55"/>
      <c r="MOD1" s="55"/>
      <c r="MOE1" s="55"/>
      <c r="MOF1" s="55"/>
      <c r="MOG1" s="55"/>
      <c r="MOH1" s="55"/>
      <c r="MOI1" s="55"/>
      <c r="MOJ1" s="55"/>
      <c r="MOK1" s="55"/>
      <c r="MOL1" s="55"/>
      <c r="MOM1" s="55"/>
      <c r="MON1" s="55"/>
      <c r="MOO1" s="55"/>
      <c r="MOP1" s="55"/>
      <c r="MOQ1" s="55"/>
      <c r="MOR1" s="55"/>
      <c r="MOS1" s="55"/>
      <c r="MOT1" s="55"/>
      <c r="MOU1" s="55"/>
      <c r="MOV1" s="55"/>
      <c r="MOW1" s="55"/>
      <c r="MOX1" s="55"/>
      <c r="MOY1" s="55"/>
      <c r="MOZ1" s="55"/>
      <c r="MPA1" s="55"/>
      <c r="MPB1" s="55"/>
      <c r="MPC1" s="55"/>
      <c r="MPD1" s="55"/>
      <c r="MPE1" s="55"/>
      <c r="MPF1" s="55"/>
      <c r="MPG1" s="55"/>
      <c r="MPH1" s="55"/>
      <c r="MPI1" s="55"/>
      <c r="MPJ1" s="55"/>
      <c r="MPK1" s="55"/>
      <c r="MPL1" s="55"/>
      <c r="MPM1" s="55"/>
      <c r="MPN1" s="55"/>
      <c r="MPO1" s="55"/>
      <c r="MPP1" s="55"/>
      <c r="MPQ1" s="55"/>
      <c r="MPR1" s="55"/>
      <c r="MPS1" s="55"/>
      <c r="MPT1" s="55"/>
      <c r="MPU1" s="55"/>
      <c r="MPV1" s="55"/>
      <c r="MPW1" s="55"/>
      <c r="MPX1" s="55"/>
      <c r="MPY1" s="55"/>
      <c r="MPZ1" s="55"/>
      <c r="MQA1" s="55"/>
      <c r="MQB1" s="55"/>
      <c r="MQC1" s="55"/>
      <c r="MQD1" s="55"/>
      <c r="MQE1" s="55"/>
      <c r="MQF1" s="55"/>
      <c r="MQG1" s="55"/>
      <c r="MQH1" s="55"/>
      <c r="MQI1" s="55"/>
      <c r="MQJ1" s="55"/>
      <c r="MQK1" s="55"/>
      <c r="MQL1" s="55"/>
      <c r="MQM1" s="55"/>
      <c r="MQN1" s="55"/>
      <c r="MQO1" s="55"/>
      <c r="MQP1" s="55"/>
      <c r="MQQ1" s="55"/>
      <c r="MQR1" s="55"/>
      <c r="MQS1" s="55"/>
      <c r="MQT1" s="55"/>
      <c r="MQU1" s="55"/>
      <c r="MQV1" s="55"/>
      <c r="MQW1" s="55"/>
      <c r="MQX1" s="55"/>
      <c r="MQY1" s="55"/>
      <c r="MQZ1" s="55"/>
      <c r="MRA1" s="55"/>
      <c r="MRB1" s="55"/>
      <c r="MRC1" s="55"/>
      <c r="MRD1" s="55"/>
      <c r="MRE1" s="55"/>
      <c r="MRF1" s="55"/>
      <c r="MRG1" s="55"/>
      <c r="MRH1" s="55"/>
      <c r="MRI1" s="55"/>
      <c r="MRJ1" s="55"/>
      <c r="MRK1" s="55"/>
      <c r="MRL1" s="55"/>
      <c r="MRM1" s="55"/>
      <c r="MRN1" s="55"/>
      <c r="MRO1" s="55"/>
      <c r="MRP1" s="55"/>
      <c r="MRQ1" s="55"/>
      <c r="MRR1" s="55"/>
      <c r="MRS1" s="55"/>
      <c r="MRT1" s="55"/>
      <c r="MRU1" s="55"/>
      <c r="MRV1" s="55"/>
      <c r="MRW1" s="55"/>
      <c r="MRX1" s="55"/>
      <c r="MRY1" s="55"/>
      <c r="MRZ1" s="55"/>
      <c r="MSA1" s="55"/>
      <c r="MSB1" s="55"/>
      <c r="MSC1" s="55"/>
      <c r="MSD1" s="55"/>
      <c r="MSE1" s="55"/>
      <c r="MSF1" s="55"/>
      <c r="MSG1" s="55"/>
      <c r="MSH1" s="55"/>
      <c r="MSI1" s="55"/>
      <c r="MSJ1" s="55"/>
      <c r="MSK1" s="55"/>
      <c r="MSL1" s="55"/>
      <c r="MSM1" s="55"/>
      <c r="MSN1" s="55"/>
      <c r="MSO1" s="55"/>
      <c r="MSP1" s="55"/>
      <c r="MSQ1" s="55"/>
      <c r="MSR1" s="55"/>
      <c r="MSS1" s="55"/>
      <c r="MST1" s="55"/>
      <c r="MSU1" s="55"/>
      <c r="MSV1" s="55"/>
      <c r="MSW1" s="55"/>
      <c r="MSX1" s="55"/>
      <c r="MSY1" s="55"/>
      <c r="MSZ1" s="55"/>
      <c r="MTA1" s="55"/>
      <c r="MTB1" s="55"/>
      <c r="MTC1" s="55"/>
      <c r="MTD1" s="55"/>
      <c r="MTE1" s="55"/>
      <c r="MTF1" s="55"/>
      <c r="MTG1" s="55"/>
      <c r="MTH1" s="55"/>
      <c r="MTI1" s="55"/>
      <c r="MTJ1" s="55"/>
      <c r="MTK1" s="55"/>
      <c r="MTL1" s="55"/>
      <c r="MTM1" s="55"/>
      <c r="MTN1" s="55"/>
      <c r="MTO1" s="55"/>
      <c r="MTP1" s="55"/>
      <c r="MTQ1" s="55"/>
      <c r="MTR1" s="55"/>
      <c r="MTS1" s="55"/>
      <c r="MTT1" s="55"/>
      <c r="MTU1" s="55"/>
      <c r="MTV1" s="55"/>
      <c r="MTW1" s="55"/>
      <c r="MTX1" s="55"/>
      <c r="MTY1" s="55"/>
      <c r="MTZ1" s="55"/>
      <c r="MUA1" s="55"/>
      <c r="MUB1" s="55"/>
      <c r="MUC1" s="55"/>
      <c r="MUD1" s="55"/>
      <c r="MUE1" s="55"/>
      <c r="MUF1" s="55"/>
      <c r="MUG1" s="55"/>
      <c r="MUH1" s="55"/>
      <c r="MUI1" s="55"/>
      <c r="MUJ1" s="55"/>
      <c r="MUK1" s="55"/>
      <c r="MUL1" s="55"/>
      <c r="MUM1" s="55"/>
      <c r="MUN1" s="55"/>
      <c r="MUO1" s="55"/>
      <c r="MUP1" s="55"/>
      <c r="MUQ1" s="55"/>
      <c r="MUR1" s="55"/>
      <c r="MUS1" s="55"/>
      <c r="MUT1" s="55"/>
      <c r="MUU1" s="55"/>
      <c r="MUV1" s="55"/>
      <c r="MUW1" s="55"/>
      <c r="MUX1" s="55"/>
      <c r="MUY1" s="55"/>
      <c r="MUZ1" s="55"/>
      <c r="MVA1" s="55"/>
      <c r="MVB1" s="55"/>
      <c r="MVC1" s="55"/>
      <c r="MVD1" s="55"/>
      <c r="MVE1" s="55"/>
      <c r="MVF1" s="55"/>
      <c r="MVG1" s="55"/>
      <c r="MVH1" s="55"/>
      <c r="MVI1" s="55"/>
      <c r="MVJ1" s="55"/>
      <c r="MVK1" s="55"/>
      <c r="MVL1" s="55"/>
      <c r="MVM1" s="55"/>
      <c r="MVN1" s="55"/>
      <c r="MVO1" s="55"/>
      <c r="MVP1" s="55"/>
      <c r="MVQ1" s="55"/>
      <c r="MVR1" s="55"/>
      <c r="MVS1" s="55"/>
      <c r="MVT1" s="55"/>
      <c r="MVU1" s="55"/>
      <c r="MVV1" s="55"/>
      <c r="MVW1" s="55"/>
      <c r="MVX1" s="55"/>
      <c r="MVY1" s="55"/>
      <c r="MVZ1" s="55"/>
      <c r="MWA1" s="55"/>
      <c r="MWB1" s="55"/>
      <c r="MWC1" s="55"/>
      <c r="MWD1" s="55"/>
      <c r="MWE1" s="55"/>
      <c r="MWF1" s="55"/>
      <c r="MWG1" s="55"/>
      <c r="MWH1" s="55"/>
      <c r="MWI1" s="55"/>
      <c r="MWJ1" s="55"/>
      <c r="MWK1" s="55"/>
      <c r="MWL1" s="55"/>
      <c r="MWM1" s="55"/>
      <c r="MWN1" s="55"/>
      <c r="MWO1" s="55"/>
      <c r="MWP1" s="55"/>
      <c r="MWQ1" s="55"/>
      <c r="MWR1" s="55"/>
      <c r="MWS1" s="55"/>
      <c r="MWT1" s="55"/>
      <c r="MWU1" s="55"/>
      <c r="MWV1" s="55"/>
      <c r="MWW1" s="55"/>
      <c r="MWX1" s="55"/>
      <c r="MWY1" s="55"/>
      <c r="MWZ1" s="55"/>
      <c r="MXA1" s="55"/>
      <c r="MXB1" s="55"/>
      <c r="MXC1" s="55"/>
      <c r="MXD1" s="55"/>
      <c r="MXE1" s="55"/>
      <c r="MXF1" s="55"/>
      <c r="MXG1" s="55"/>
      <c r="MXH1" s="55"/>
      <c r="MXI1" s="55"/>
      <c r="MXJ1" s="55"/>
      <c r="MXK1" s="55"/>
      <c r="MXL1" s="55"/>
      <c r="MXM1" s="55"/>
      <c r="MXN1" s="55"/>
      <c r="MXO1" s="55"/>
      <c r="MXP1" s="55"/>
      <c r="MXQ1" s="55"/>
      <c r="MXR1" s="55"/>
      <c r="MXS1" s="55"/>
      <c r="MXT1" s="55"/>
      <c r="MXU1" s="55"/>
      <c r="MXV1" s="55"/>
      <c r="MXW1" s="55"/>
      <c r="MXX1" s="55"/>
      <c r="MXY1" s="55"/>
      <c r="MXZ1" s="55"/>
      <c r="MYA1" s="55"/>
      <c r="MYB1" s="55"/>
      <c r="MYC1" s="55"/>
      <c r="MYD1" s="55"/>
      <c r="MYE1" s="55"/>
      <c r="MYF1" s="55"/>
      <c r="MYG1" s="55"/>
      <c r="MYH1" s="55"/>
      <c r="MYI1" s="55"/>
      <c r="MYJ1" s="55"/>
      <c r="MYK1" s="55"/>
      <c r="MYL1" s="55"/>
      <c r="MYM1" s="55"/>
      <c r="MYN1" s="55"/>
      <c r="MYO1" s="55"/>
      <c r="MYP1" s="55"/>
      <c r="MYQ1" s="55"/>
      <c r="MYR1" s="55"/>
      <c r="MYS1" s="55"/>
      <c r="MYT1" s="55"/>
      <c r="MYU1" s="55"/>
      <c r="MYV1" s="55"/>
      <c r="MYW1" s="55"/>
      <c r="MYX1" s="55"/>
      <c r="MYY1" s="55"/>
      <c r="MYZ1" s="55"/>
      <c r="MZA1" s="55"/>
      <c r="MZB1" s="55"/>
      <c r="MZC1" s="55"/>
      <c r="MZD1" s="55"/>
      <c r="MZE1" s="55"/>
      <c r="MZF1" s="55"/>
      <c r="MZG1" s="55"/>
      <c r="MZH1" s="55"/>
      <c r="MZI1" s="55"/>
      <c r="MZJ1" s="55"/>
      <c r="MZK1" s="55"/>
      <c r="MZL1" s="55"/>
      <c r="MZM1" s="55"/>
      <c r="MZN1" s="55"/>
      <c r="MZO1" s="55"/>
      <c r="MZP1" s="55"/>
      <c r="MZQ1" s="55"/>
      <c r="MZR1" s="55"/>
      <c r="MZS1" s="55"/>
      <c r="MZT1" s="55"/>
      <c r="MZU1" s="55"/>
      <c r="MZV1" s="55"/>
      <c r="MZW1" s="55"/>
      <c r="MZX1" s="55"/>
      <c r="MZY1" s="55"/>
      <c r="MZZ1" s="55"/>
      <c r="NAA1" s="55"/>
      <c r="NAB1" s="55"/>
      <c r="NAC1" s="55"/>
      <c r="NAD1" s="55"/>
      <c r="NAE1" s="55"/>
      <c r="NAF1" s="55"/>
      <c r="NAG1" s="55"/>
      <c r="NAH1" s="55"/>
      <c r="NAI1" s="55"/>
      <c r="NAJ1" s="55"/>
      <c r="NAK1" s="55"/>
      <c r="NAL1" s="55"/>
      <c r="NAM1" s="55"/>
      <c r="NAN1" s="55"/>
      <c r="NAO1" s="55"/>
      <c r="NAP1" s="55"/>
      <c r="NAQ1" s="55"/>
      <c r="NAR1" s="55"/>
      <c r="NAS1" s="55"/>
      <c r="NAT1" s="55"/>
      <c r="NAU1" s="55"/>
      <c r="NAV1" s="55"/>
      <c r="NAW1" s="55"/>
      <c r="NAX1" s="55"/>
      <c r="NAY1" s="55"/>
      <c r="NAZ1" s="55"/>
      <c r="NBA1" s="55"/>
      <c r="NBB1" s="55"/>
      <c r="NBC1" s="55"/>
      <c r="NBD1" s="55"/>
      <c r="NBE1" s="55"/>
      <c r="NBF1" s="55"/>
      <c r="NBG1" s="55"/>
      <c r="NBH1" s="55"/>
      <c r="NBI1" s="55"/>
      <c r="NBJ1" s="55"/>
      <c r="NBK1" s="55"/>
      <c r="NBL1" s="55"/>
      <c r="NBM1" s="55"/>
      <c r="NBN1" s="55"/>
      <c r="NBO1" s="55"/>
      <c r="NBP1" s="55"/>
      <c r="NBQ1" s="55"/>
      <c r="NBR1" s="55"/>
      <c r="NBS1" s="55"/>
      <c r="NBT1" s="55"/>
      <c r="NBU1" s="55"/>
      <c r="NBV1" s="55"/>
      <c r="NBW1" s="55"/>
      <c r="NBX1" s="55"/>
      <c r="NBY1" s="55"/>
      <c r="NBZ1" s="55"/>
      <c r="NCA1" s="55"/>
      <c r="NCB1" s="55"/>
      <c r="NCC1" s="55"/>
      <c r="NCD1" s="55"/>
      <c r="NCE1" s="55"/>
      <c r="NCF1" s="55"/>
      <c r="NCG1" s="55"/>
      <c r="NCH1" s="55"/>
      <c r="NCI1" s="55"/>
      <c r="NCJ1" s="55"/>
      <c r="NCK1" s="55"/>
      <c r="NCL1" s="55"/>
      <c r="NCM1" s="55"/>
      <c r="NCN1" s="55"/>
      <c r="NCO1" s="55"/>
      <c r="NCP1" s="55"/>
      <c r="NCQ1" s="55"/>
      <c r="NCR1" s="55"/>
      <c r="NCS1" s="55"/>
      <c r="NCT1" s="55"/>
      <c r="NCU1" s="55"/>
      <c r="NCV1" s="55"/>
      <c r="NCW1" s="55"/>
      <c r="NCX1" s="55"/>
      <c r="NCY1" s="55"/>
      <c r="NCZ1" s="55"/>
      <c r="NDA1" s="55"/>
      <c r="NDB1" s="55"/>
      <c r="NDC1" s="55"/>
      <c r="NDD1" s="55"/>
      <c r="NDE1" s="55"/>
      <c r="NDF1" s="55"/>
      <c r="NDG1" s="55"/>
      <c r="NDH1" s="55"/>
      <c r="NDI1" s="55"/>
      <c r="NDJ1" s="55"/>
      <c r="NDK1" s="55"/>
      <c r="NDL1" s="55"/>
      <c r="NDM1" s="55"/>
      <c r="NDN1" s="55"/>
      <c r="NDO1" s="55"/>
      <c r="NDP1" s="55"/>
      <c r="NDQ1" s="55"/>
      <c r="NDR1" s="55"/>
      <c r="NDS1" s="55"/>
      <c r="NDT1" s="55"/>
      <c r="NDU1" s="55"/>
      <c r="NDV1" s="55"/>
      <c r="NDW1" s="55"/>
      <c r="NDX1" s="55"/>
      <c r="NDY1" s="55"/>
      <c r="NDZ1" s="55"/>
      <c r="NEA1" s="55"/>
      <c r="NEB1" s="55"/>
      <c r="NEC1" s="55"/>
      <c r="NED1" s="55"/>
      <c r="NEE1" s="55"/>
      <c r="NEF1" s="55"/>
      <c r="NEG1" s="55"/>
      <c r="NEH1" s="55"/>
      <c r="NEI1" s="55"/>
      <c r="NEJ1" s="55"/>
      <c r="NEK1" s="55"/>
      <c r="NEL1" s="55"/>
      <c r="NEM1" s="55"/>
      <c r="NEN1" s="55"/>
      <c r="NEO1" s="55"/>
      <c r="NEP1" s="55"/>
      <c r="NEQ1" s="55"/>
      <c r="NER1" s="55"/>
      <c r="NES1" s="55"/>
      <c r="NET1" s="55"/>
      <c r="NEU1" s="55"/>
      <c r="NEV1" s="55"/>
      <c r="NEW1" s="55"/>
      <c r="NEX1" s="55"/>
      <c r="NEY1" s="55"/>
      <c r="NEZ1" s="55"/>
      <c r="NFA1" s="55"/>
      <c r="NFB1" s="55"/>
      <c r="NFC1" s="55"/>
      <c r="NFD1" s="55"/>
      <c r="NFE1" s="55"/>
      <c r="NFF1" s="55"/>
      <c r="NFG1" s="55"/>
      <c r="NFH1" s="55"/>
      <c r="NFI1" s="55"/>
      <c r="NFJ1" s="55"/>
      <c r="NFK1" s="55"/>
      <c r="NFL1" s="55"/>
      <c r="NFM1" s="55"/>
      <c r="NFN1" s="55"/>
      <c r="NFO1" s="55"/>
      <c r="NFP1" s="55"/>
      <c r="NFQ1" s="55"/>
      <c r="NFR1" s="55"/>
      <c r="NFS1" s="55"/>
      <c r="NFT1" s="55"/>
      <c r="NFU1" s="55"/>
      <c r="NFV1" s="55"/>
      <c r="NFW1" s="55"/>
      <c r="NFX1" s="55"/>
      <c r="NFY1" s="55"/>
      <c r="NFZ1" s="55"/>
      <c r="NGA1" s="55"/>
      <c r="NGB1" s="55"/>
      <c r="NGC1" s="55"/>
      <c r="NGD1" s="55"/>
      <c r="NGE1" s="55"/>
      <c r="NGF1" s="55"/>
      <c r="NGG1" s="55"/>
      <c r="NGH1" s="55"/>
      <c r="NGI1" s="55"/>
      <c r="NGJ1" s="55"/>
      <c r="NGK1" s="55"/>
      <c r="NGL1" s="55"/>
      <c r="NGM1" s="55"/>
      <c r="NGN1" s="55"/>
      <c r="NGO1" s="55"/>
      <c r="NGP1" s="55"/>
      <c r="NGQ1" s="55"/>
      <c r="NGR1" s="55"/>
      <c r="NGS1" s="55"/>
      <c r="NGT1" s="55"/>
      <c r="NGU1" s="55"/>
      <c r="NGV1" s="55"/>
      <c r="NGW1" s="55"/>
      <c r="NGX1" s="55"/>
      <c r="NGY1" s="55"/>
      <c r="NGZ1" s="55"/>
      <c r="NHA1" s="55"/>
      <c r="NHB1" s="55"/>
      <c r="NHC1" s="55"/>
      <c r="NHD1" s="55"/>
      <c r="NHE1" s="55"/>
      <c r="NHF1" s="55"/>
      <c r="NHG1" s="55"/>
      <c r="NHH1" s="55"/>
      <c r="NHI1" s="55"/>
      <c r="NHJ1" s="55"/>
      <c r="NHK1" s="55"/>
      <c r="NHL1" s="55"/>
      <c r="NHM1" s="55"/>
      <c r="NHN1" s="55"/>
      <c r="NHO1" s="55"/>
      <c r="NHP1" s="55"/>
      <c r="NHQ1" s="55"/>
      <c r="NHR1" s="55"/>
      <c r="NHS1" s="55"/>
      <c r="NHT1" s="55"/>
      <c r="NHU1" s="55"/>
      <c r="NHV1" s="55"/>
      <c r="NHW1" s="55"/>
      <c r="NHX1" s="55"/>
      <c r="NHY1" s="55"/>
      <c r="NHZ1" s="55"/>
      <c r="NIA1" s="55"/>
      <c r="NIB1" s="55"/>
      <c r="NIC1" s="55"/>
      <c r="NID1" s="55"/>
      <c r="NIE1" s="55"/>
      <c r="NIF1" s="55"/>
      <c r="NIG1" s="55"/>
      <c r="NIH1" s="55"/>
      <c r="NII1" s="55"/>
      <c r="NIJ1" s="55"/>
      <c r="NIK1" s="55"/>
      <c r="NIL1" s="55"/>
      <c r="NIM1" s="55"/>
      <c r="NIN1" s="55"/>
      <c r="NIO1" s="55"/>
      <c r="NIP1" s="55"/>
      <c r="NIQ1" s="55"/>
      <c r="NIR1" s="55"/>
      <c r="NIS1" s="55"/>
      <c r="NIT1" s="55"/>
      <c r="NIU1" s="55"/>
      <c r="NIV1" s="55"/>
      <c r="NIW1" s="55"/>
      <c r="NIX1" s="55"/>
      <c r="NIY1" s="55"/>
      <c r="NIZ1" s="55"/>
      <c r="NJA1" s="55"/>
      <c r="NJB1" s="55"/>
      <c r="NJC1" s="55"/>
      <c r="NJD1" s="55"/>
      <c r="NJE1" s="55"/>
      <c r="NJF1" s="55"/>
      <c r="NJG1" s="55"/>
      <c r="NJH1" s="55"/>
      <c r="NJI1" s="55"/>
      <c r="NJJ1" s="55"/>
      <c r="NJK1" s="55"/>
      <c r="NJL1" s="55"/>
      <c r="NJM1" s="55"/>
      <c r="NJN1" s="55"/>
      <c r="NJO1" s="55"/>
      <c r="NJP1" s="55"/>
      <c r="NJQ1" s="55"/>
      <c r="NJR1" s="55"/>
      <c r="NJS1" s="55"/>
      <c r="NJT1" s="55"/>
      <c r="NJU1" s="55"/>
      <c r="NJV1" s="55"/>
      <c r="NJW1" s="55"/>
      <c r="NJX1" s="55"/>
      <c r="NJY1" s="55"/>
      <c r="NJZ1" s="55"/>
      <c r="NKA1" s="55"/>
      <c r="NKB1" s="55"/>
      <c r="NKC1" s="55"/>
      <c r="NKD1" s="55"/>
      <c r="NKE1" s="55"/>
      <c r="NKF1" s="55"/>
      <c r="NKG1" s="55"/>
      <c r="NKH1" s="55"/>
      <c r="NKI1" s="55"/>
      <c r="NKJ1" s="55"/>
      <c r="NKK1" s="55"/>
      <c r="NKL1" s="55"/>
      <c r="NKM1" s="55"/>
      <c r="NKN1" s="55"/>
      <c r="NKO1" s="55"/>
      <c r="NKP1" s="55"/>
      <c r="NKQ1" s="55"/>
      <c r="NKR1" s="55"/>
      <c r="NKS1" s="55"/>
      <c r="NKT1" s="55"/>
      <c r="NKU1" s="55"/>
      <c r="NKV1" s="55"/>
      <c r="NKW1" s="55"/>
      <c r="NKX1" s="55"/>
      <c r="NKY1" s="55"/>
      <c r="NKZ1" s="55"/>
      <c r="NLA1" s="55"/>
      <c r="NLB1" s="55"/>
      <c r="NLC1" s="55"/>
      <c r="NLD1" s="55"/>
      <c r="NLE1" s="55"/>
      <c r="NLF1" s="55"/>
      <c r="NLG1" s="55"/>
      <c r="NLH1" s="55"/>
      <c r="NLI1" s="55"/>
      <c r="NLJ1" s="55"/>
      <c r="NLK1" s="55"/>
      <c r="NLL1" s="55"/>
      <c r="NLM1" s="55"/>
      <c r="NLN1" s="55"/>
      <c r="NLO1" s="55"/>
      <c r="NLP1" s="55"/>
      <c r="NLQ1" s="55"/>
      <c r="NLR1" s="55"/>
      <c r="NLS1" s="55"/>
      <c r="NLT1" s="55"/>
      <c r="NLU1" s="55"/>
      <c r="NLV1" s="55"/>
      <c r="NLW1" s="55"/>
      <c r="NLX1" s="55"/>
      <c r="NLY1" s="55"/>
      <c r="NLZ1" s="55"/>
      <c r="NMA1" s="55"/>
      <c r="NMB1" s="55"/>
      <c r="NMC1" s="55"/>
      <c r="NMD1" s="55"/>
      <c r="NME1" s="55"/>
      <c r="NMF1" s="55"/>
      <c r="NMG1" s="55"/>
      <c r="NMH1" s="55"/>
      <c r="NMI1" s="55"/>
      <c r="NMJ1" s="55"/>
      <c r="NMK1" s="55"/>
      <c r="NML1" s="55"/>
      <c r="NMM1" s="55"/>
      <c r="NMN1" s="55"/>
      <c r="NMO1" s="55"/>
      <c r="NMP1" s="55"/>
      <c r="NMQ1" s="55"/>
      <c r="NMR1" s="55"/>
      <c r="NMS1" s="55"/>
      <c r="NMT1" s="55"/>
      <c r="NMU1" s="55"/>
      <c r="NMV1" s="55"/>
      <c r="NMW1" s="55"/>
      <c r="NMX1" s="55"/>
      <c r="NMY1" s="55"/>
      <c r="NMZ1" s="55"/>
      <c r="NNA1" s="55"/>
      <c r="NNB1" s="55"/>
      <c r="NNC1" s="55"/>
      <c r="NND1" s="55"/>
      <c r="NNE1" s="55"/>
      <c r="NNF1" s="55"/>
      <c r="NNG1" s="55"/>
      <c r="NNH1" s="55"/>
      <c r="NNI1" s="55"/>
      <c r="NNJ1" s="55"/>
      <c r="NNK1" s="55"/>
      <c r="NNL1" s="55"/>
      <c r="NNM1" s="55"/>
      <c r="NNN1" s="55"/>
      <c r="NNO1" s="55"/>
      <c r="NNP1" s="55"/>
      <c r="NNQ1" s="55"/>
      <c r="NNR1" s="55"/>
      <c r="NNS1" s="55"/>
      <c r="NNT1" s="55"/>
      <c r="NNU1" s="55"/>
      <c r="NNV1" s="55"/>
      <c r="NNW1" s="55"/>
      <c r="NNX1" s="55"/>
      <c r="NNY1" s="55"/>
      <c r="NNZ1" s="55"/>
      <c r="NOA1" s="55"/>
      <c r="NOB1" s="55"/>
      <c r="NOC1" s="55"/>
      <c r="NOD1" s="55"/>
      <c r="NOE1" s="55"/>
      <c r="NOF1" s="55"/>
      <c r="NOG1" s="55"/>
      <c r="NOH1" s="55"/>
      <c r="NOI1" s="55"/>
      <c r="NOJ1" s="55"/>
      <c r="NOK1" s="55"/>
      <c r="NOL1" s="55"/>
      <c r="NOM1" s="55"/>
      <c r="NON1" s="55"/>
      <c r="NOO1" s="55"/>
      <c r="NOP1" s="55"/>
      <c r="NOQ1" s="55"/>
      <c r="NOR1" s="55"/>
      <c r="NOS1" s="55"/>
      <c r="NOT1" s="55"/>
      <c r="NOU1" s="55"/>
      <c r="NOV1" s="55"/>
      <c r="NOW1" s="55"/>
      <c r="NOX1" s="55"/>
      <c r="NOY1" s="55"/>
      <c r="NOZ1" s="55"/>
      <c r="NPA1" s="55"/>
      <c r="NPB1" s="55"/>
      <c r="NPC1" s="55"/>
      <c r="NPD1" s="55"/>
      <c r="NPE1" s="55"/>
      <c r="NPF1" s="55"/>
      <c r="NPG1" s="55"/>
      <c r="NPH1" s="55"/>
      <c r="NPI1" s="55"/>
      <c r="NPJ1" s="55"/>
      <c r="NPK1" s="55"/>
      <c r="NPL1" s="55"/>
      <c r="NPM1" s="55"/>
      <c r="NPN1" s="55"/>
      <c r="NPO1" s="55"/>
      <c r="NPP1" s="55"/>
      <c r="NPQ1" s="55"/>
      <c r="NPR1" s="55"/>
      <c r="NPS1" s="55"/>
      <c r="NPT1" s="55"/>
      <c r="NPU1" s="55"/>
      <c r="NPV1" s="55"/>
      <c r="NPW1" s="55"/>
      <c r="NPX1" s="55"/>
      <c r="NPY1" s="55"/>
      <c r="NPZ1" s="55"/>
      <c r="NQA1" s="55"/>
      <c r="NQB1" s="55"/>
      <c r="NQC1" s="55"/>
      <c r="NQD1" s="55"/>
      <c r="NQE1" s="55"/>
      <c r="NQF1" s="55"/>
      <c r="NQG1" s="55"/>
      <c r="NQH1" s="55"/>
      <c r="NQI1" s="55"/>
      <c r="NQJ1" s="55"/>
      <c r="NQK1" s="55"/>
      <c r="NQL1" s="55"/>
      <c r="NQM1" s="55"/>
      <c r="NQN1" s="55"/>
      <c r="NQO1" s="55"/>
      <c r="NQP1" s="55"/>
      <c r="NQQ1" s="55"/>
      <c r="NQR1" s="55"/>
      <c r="NQS1" s="55"/>
      <c r="NQT1" s="55"/>
      <c r="NQU1" s="55"/>
      <c r="NQV1" s="55"/>
      <c r="NQW1" s="55"/>
      <c r="NQX1" s="55"/>
      <c r="NQY1" s="55"/>
      <c r="NQZ1" s="55"/>
      <c r="NRA1" s="55"/>
      <c r="NRB1" s="55"/>
      <c r="NRC1" s="55"/>
      <c r="NRD1" s="55"/>
      <c r="NRE1" s="55"/>
      <c r="NRF1" s="55"/>
      <c r="NRG1" s="55"/>
      <c r="NRH1" s="55"/>
      <c r="NRI1" s="55"/>
      <c r="NRJ1" s="55"/>
      <c r="NRK1" s="55"/>
      <c r="NRL1" s="55"/>
      <c r="NRM1" s="55"/>
      <c r="NRN1" s="55"/>
      <c r="NRO1" s="55"/>
      <c r="NRP1" s="55"/>
      <c r="NRQ1" s="55"/>
      <c r="NRR1" s="55"/>
      <c r="NRS1" s="55"/>
      <c r="NRT1" s="55"/>
      <c r="NRU1" s="55"/>
      <c r="NRV1" s="55"/>
      <c r="NRW1" s="55"/>
      <c r="NRX1" s="55"/>
      <c r="NRY1" s="55"/>
      <c r="NRZ1" s="55"/>
      <c r="NSA1" s="55"/>
      <c r="NSB1" s="55"/>
      <c r="NSC1" s="55"/>
      <c r="NSD1" s="55"/>
      <c r="NSE1" s="55"/>
      <c r="NSF1" s="55"/>
      <c r="NSG1" s="55"/>
      <c r="NSH1" s="55"/>
      <c r="NSI1" s="55"/>
      <c r="NSJ1" s="55"/>
      <c r="NSK1" s="55"/>
      <c r="NSL1" s="55"/>
      <c r="NSM1" s="55"/>
      <c r="NSN1" s="55"/>
      <c r="NSO1" s="55"/>
      <c r="NSP1" s="55"/>
      <c r="NSQ1" s="55"/>
      <c r="NSR1" s="55"/>
      <c r="NSS1" s="55"/>
      <c r="NST1" s="55"/>
      <c r="NSU1" s="55"/>
      <c r="NSV1" s="55"/>
      <c r="NSW1" s="55"/>
      <c r="NSX1" s="55"/>
      <c r="NSY1" s="55"/>
      <c r="NSZ1" s="55"/>
      <c r="NTA1" s="55"/>
      <c r="NTB1" s="55"/>
      <c r="NTC1" s="55"/>
      <c r="NTD1" s="55"/>
      <c r="NTE1" s="55"/>
      <c r="NTF1" s="55"/>
      <c r="NTG1" s="55"/>
      <c r="NTH1" s="55"/>
      <c r="NTI1" s="55"/>
      <c r="NTJ1" s="55"/>
      <c r="NTK1" s="55"/>
      <c r="NTL1" s="55"/>
      <c r="NTM1" s="55"/>
      <c r="NTN1" s="55"/>
      <c r="NTO1" s="55"/>
      <c r="NTP1" s="55"/>
      <c r="NTQ1" s="55"/>
      <c r="NTR1" s="55"/>
      <c r="NTS1" s="55"/>
      <c r="NTT1" s="55"/>
      <c r="NTU1" s="55"/>
      <c r="NTV1" s="55"/>
      <c r="NTW1" s="55"/>
      <c r="NTX1" s="55"/>
      <c r="NTY1" s="55"/>
      <c r="NTZ1" s="55"/>
      <c r="NUA1" s="55"/>
      <c r="NUB1" s="55"/>
      <c r="NUC1" s="55"/>
      <c r="NUD1" s="55"/>
      <c r="NUE1" s="55"/>
      <c r="NUF1" s="55"/>
      <c r="NUG1" s="55"/>
      <c r="NUH1" s="55"/>
      <c r="NUI1" s="55"/>
      <c r="NUJ1" s="55"/>
      <c r="NUK1" s="55"/>
      <c r="NUL1" s="55"/>
      <c r="NUM1" s="55"/>
      <c r="NUN1" s="55"/>
      <c r="NUO1" s="55"/>
      <c r="NUP1" s="55"/>
      <c r="NUQ1" s="55"/>
      <c r="NUR1" s="55"/>
      <c r="NUS1" s="55"/>
      <c r="NUT1" s="55"/>
      <c r="NUU1" s="55"/>
      <c r="NUV1" s="55"/>
      <c r="NUW1" s="55"/>
      <c r="NUX1" s="55"/>
      <c r="NUY1" s="55"/>
      <c r="NUZ1" s="55"/>
      <c r="NVA1" s="55"/>
      <c r="NVB1" s="55"/>
      <c r="NVC1" s="55"/>
      <c r="NVD1" s="55"/>
      <c r="NVE1" s="55"/>
      <c r="NVF1" s="55"/>
      <c r="NVG1" s="55"/>
      <c r="NVH1" s="55"/>
      <c r="NVI1" s="55"/>
      <c r="NVJ1" s="55"/>
      <c r="NVK1" s="55"/>
      <c r="NVL1" s="55"/>
      <c r="NVM1" s="55"/>
      <c r="NVN1" s="55"/>
      <c r="NVO1" s="55"/>
      <c r="NVP1" s="55"/>
      <c r="NVQ1" s="55"/>
      <c r="NVR1" s="55"/>
      <c r="NVS1" s="55"/>
      <c r="NVT1" s="55"/>
      <c r="NVU1" s="55"/>
      <c r="NVV1" s="55"/>
      <c r="NVW1" s="55"/>
      <c r="NVX1" s="55"/>
      <c r="NVY1" s="55"/>
      <c r="NVZ1" s="55"/>
      <c r="NWA1" s="55"/>
      <c r="NWB1" s="55"/>
      <c r="NWC1" s="55"/>
      <c r="NWD1" s="55"/>
      <c r="NWE1" s="55"/>
      <c r="NWF1" s="55"/>
      <c r="NWG1" s="55"/>
      <c r="NWH1" s="55"/>
      <c r="NWI1" s="55"/>
      <c r="NWJ1" s="55"/>
      <c r="NWK1" s="55"/>
      <c r="NWL1" s="55"/>
      <c r="NWM1" s="55"/>
      <c r="NWN1" s="55"/>
      <c r="NWO1" s="55"/>
      <c r="NWP1" s="55"/>
      <c r="NWQ1" s="55"/>
      <c r="NWR1" s="55"/>
      <c r="NWS1" s="55"/>
      <c r="NWT1" s="55"/>
      <c r="NWU1" s="55"/>
      <c r="NWV1" s="55"/>
      <c r="NWW1" s="55"/>
      <c r="NWX1" s="55"/>
      <c r="NWY1" s="55"/>
      <c r="NWZ1" s="55"/>
      <c r="NXA1" s="55"/>
      <c r="NXB1" s="55"/>
      <c r="NXC1" s="55"/>
      <c r="NXD1" s="55"/>
      <c r="NXE1" s="55"/>
      <c r="NXF1" s="55"/>
      <c r="NXG1" s="55"/>
      <c r="NXH1" s="55"/>
      <c r="NXI1" s="55"/>
      <c r="NXJ1" s="55"/>
      <c r="NXK1" s="55"/>
      <c r="NXL1" s="55"/>
      <c r="NXM1" s="55"/>
      <c r="NXN1" s="55"/>
      <c r="NXO1" s="55"/>
      <c r="NXP1" s="55"/>
      <c r="NXQ1" s="55"/>
      <c r="NXR1" s="55"/>
      <c r="NXS1" s="55"/>
      <c r="NXT1" s="55"/>
      <c r="NXU1" s="55"/>
      <c r="NXV1" s="55"/>
      <c r="NXW1" s="55"/>
      <c r="NXX1" s="55"/>
      <c r="NXY1" s="55"/>
      <c r="NXZ1" s="55"/>
      <c r="NYA1" s="55"/>
      <c r="NYB1" s="55"/>
      <c r="NYC1" s="55"/>
      <c r="NYD1" s="55"/>
      <c r="NYE1" s="55"/>
      <c r="NYF1" s="55"/>
      <c r="NYG1" s="55"/>
      <c r="NYH1" s="55"/>
      <c r="NYI1" s="55"/>
      <c r="NYJ1" s="55"/>
      <c r="NYK1" s="55"/>
      <c r="NYL1" s="55"/>
      <c r="NYM1" s="55"/>
      <c r="NYN1" s="55"/>
      <c r="NYO1" s="55"/>
      <c r="NYP1" s="55"/>
      <c r="NYQ1" s="55"/>
      <c r="NYR1" s="55"/>
      <c r="NYS1" s="55"/>
      <c r="NYT1" s="55"/>
      <c r="NYU1" s="55"/>
      <c r="NYV1" s="55"/>
      <c r="NYW1" s="55"/>
      <c r="NYX1" s="55"/>
      <c r="NYY1" s="55"/>
      <c r="NYZ1" s="55"/>
      <c r="NZA1" s="55"/>
      <c r="NZB1" s="55"/>
      <c r="NZC1" s="55"/>
      <c r="NZD1" s="55"/>
      <c r="NZE1" s="55"/>
      <c r="NZF1" s="55"/>
      <c r="NZG1" s="55"/>
      <c r="NZH1" s="55"/>
      <c r="NZI1" s="55"/>
      <c r="NZJ1" s="55"/>
      <c r="NZK1" s="55"/>
      <c r="NZL1" s="55"/>
      <c r="NZM1" s="55"/>
      <c r="NZN1" s="55"/>
      <c r="NZO1" s="55"/>
      <c r="NZP1" s="55"/>
      <c r="NZQ1" s="55"/>
      <c r="NZR1" s="55"/>
      <c r="NZS1" s="55"/>
      <c r="NZT1" s="55"/>
      <c r="NZU1" s="55"/>
      <c r="NZV1" s="55"/>
      <c r="NZW1" s="55"/>
      <c r="NZX1" s="55"/>
      <c r="NZY1" s="55"/>
      <c r="NZZ1" s="55"/>
      <c r="OAA1" s="55"/>
      <c r="OAB1" s="55"/>
      <c r="OAC1" s="55"/>
      <c r="OAD1" s="55"/>
      <c r="OAE1" s="55"/>
      <c r="OAF1" s="55"/>
      <c r="OAG1" s="55"/>
      <c r="OAH1" s="55"/>
      <c r="OAI1" s="55"/>
      <c r="OAJ1" s="55"/>
      <c r="OAK1" s="55"/>
      <c r="OAL1" s="55"/>
      <c r="OAM1" s="55"/>
      <c r="OAN1" s="55"/>
      <c r="OAO1" s="55"/>
      <c r="OAP1" s="55"/>
      <c r="OAQ1" s="55"/>
      <c r="OAR1" s="55"/>
      <c r="OAS1" s="55"/>
      <c r="OAT1" s="55"/>
      <c r="OAU1" s="55"/>
      <c r="OAV1" s="55"/>
      <c r="OAW1" s="55"/>
      <c r="OAX1" s="55"/>
      <c r="OAY1" s="55"/>
      <c r="OAZ1" s="55"/>
      <c r="OBA1" s="55"/>
      <c r="OBB1" s="55"/>
      <c r="OBC1" s="55"/>
      <c r="OBD1" s="55"/>
      <c r="OBE1" s="55"/>
      <c r="OBF1" s="55"/>
      <c r="OBG1" s="55"/>
      <c r="OBH1" s="55"/>
      <c r="OBI1" s="55"/>
      <c r="OBJ1" s="55"/>
      <c r="OBK1" s="55"/>
      <c r="OBL1" s="55"/>
      <c r="OBM1" s="55"/>
      <c r="OBN1" s="55"/>
      <c r="OBO1" s="55"/>
      <c r="OBP1" s="55"/>
      <c r="OBQ1" s="55"/>
      <c r="OBR1" s="55"/>
      <c r="OBS1" s="55"/>
      <c r="OBT1" s="55"/>
      <c r="OBU1" s="55"/>
      <c r="OBV1" s="55"/>
      <c r="OBW1" s="55"/>
      <c r="OBX1" s="55"/>
      <c r="OBY1" s="55"/>
      <c r="OBZ1" s="55"/>
      <c r="OCA1" s="55"/>
      <c r="OCB1" s="55"/>
      <c r="OCC1" s="55"/>
      <c r="OCD1" s="55"/>
      <c r="OCE1" s="55"/>
      <c r="OCF1" s="55"/>
      <c r="OCG1" s="55"/>
      <c r="OCH1" s="55"/>
      <c r="OCI1" s="55"/>
      <c r="OCJ1" s="55"/>
      <c r="OCK1" s="55"/>
      <c r="OCL1" s="55"/>
      <c r="OCM1" s="55"/>
      <c r="OCN1" s="55"/>
      <c r="OCO1" s="55"/>
      <c r="OCP1" s="55"/>
      <c r="OCQ1" s="55"/>
      <c r="OCR1" s="55"/>
      <c r="OCS1" s="55"/>
      <c r="OCT1" s="55"/>
      <c r="OCU1" s="55"/>
      <c r="OCV1" s="55"/>
      <c r="OCW1" s="55"/>
      <c r="OCX1" s="55"/>
      <c r="OCY1" s="55"/>
      <c r="OCZ1" s="55"/>
      <c r="ODA1" s="55"/>
      <c r="ODB1" s="55"/>
      <c r="ODC1" s="55"/>
      <c r="ODD1" s="55"/>
      <c r="ODE1" s="55"/>
      <c r="ODF1" s="55"/>
      <c r="ODG1" s="55"/>
      <c r="ODH1" s="55"/>
      <c r="ODI1" s="55"/>
      <c r="ODJ1" s="55"/>
      <c r="ODK1" s="55"/>
      <c r="ODL1" s="55"/>
      <c r="ODM1" s="55"/>
      <c r="ODN1" s="55"/>
      <c r="ODO1" s="55"/>
      <c r="ODP1" s="55"/>
      <c r="ODQ1" s="55"/>
      <c r="ODR1" s="55"/>
      <c r="ODS1" s="55"/>
      <c r="ODT1" s="55"/>
      <c r="ODU1" s="55"/>
      <c r="ODV1" s="55"/>
      <c r="ODW1" s="55"/>
      <c r="ODX1" s="55"/>
      <c r="ODY1" s="55"/>
      <c r="ODZ1" s="55"/>
      <c r="OEA1" s="55"/>
      <c r="OEB1" s="55"/>
      <c r="OEC1" s="55"/>
      <c r="OED1" s="55"/>
      <c r="OEE1" s="55"/>
      <c r="OEF1" s="55"/>
      <c r="OEG1" s="55"/>
      <c r="OEH1" s="55"/>
      <c r="OEI1" s="55"/>
      <c r="OEJ1" s="55"/>
      <c r="OEK1" s="55"/>
      <c r="OEL1" s="55"/>
      <c r="OEM1" s="55"/>
      <c r="OEN1" s="55"/>
      <c r="OEO1" s="55"/>
      <c r="OEP1" s="55"/>
      <c r="OEQ1" s="55"/>
      <c r="OER1" s="55"/>
      <c r="OES1" s="55"/>
      <c r="OET1" s="55"/>
      <c r="OEU1" s="55"/>
      <c r="OEV1" s="55"/>
      <c r="OEW1" s="55"/>
      <c r="OEX1" s="55"/>
      <c r="OEY1" s="55"/>
      <c r="OEZ1" s="55"/>
      <c r="OFA1" s="55"/>
      <c r="OFB1" s="55"/>
      <c r="OFC1" s="55"/>
      <c r="OFD1" s="55"/>
      <c r="OFE1" s="55"/>
      <c r="OFF1" s="55"/>
      <c r="OFG1" s="55"/>
      <c r="OFH1" s="55"/>
      <c r="OFI1" s="55"/>
      <c r="OFJ1" s="55"/>
      <c r="OFK1" s="55"/>
      <c r="OFL1" s="55"/>
      <c r="OFM1" s="55"/>
      <c r="OFN1" s="55"/>
      <c r="OFO1" s="55"/>
      <c r="OFP1" s="55"/>
      <c r="OFQ1" s="55"/>
      <c r="OFR1" s="55"/>
      <c r="OFS1" s="55"/>
      <c r="OFT1" s="55"/>
      <c r="OFU1" s="55"/>
      <c r="OFV1" s="55"/>
      <c r="OFW1" s="55"/>
      <c r="OFX1" s="55"/>
      <c r="OFY1" s="55"/>
      <c r="OFZ1" s="55"/>
      <c r="OGA1" s="55"/>
      <c r="OGB1" s="55"/>
      <c r="OGC1" s="55"/>
      <c r="OGD1" s="55"/>
      <c r="OGE1" s="55"/>
      <c r="OGF1" s="55"/>
      <c r="OGG1" s="55"/>
      <c r="OGH1" s="55"/>
      <c r="OGI1" s="55"/>
      <c r="OGJ1" s="55"/>
      <c r="OGK1" s="55"/>
      <c r="OGL1" s="55"/>
      <c r="OGM1" s="55"/>
      <c r="OGN1" s="55"/>
      <c r="OGO1" s="55"/>
      <c r="OGP1" s="55"/>
      <c r="OGQ1" s="55"/>
      <c r="OGR1" s="55"/>
      <c r="OGS1" s="55"/>
      <c r="OGT1" s="55"/>
      <c r="OGU1" s="55"/>
      <c r="OGV1" s="55"/>
      <c r="OGW1" s="55"/>
      <c r="OGX1" s="55"/>
      <c r="OGY1" s="55"/>
      <c r="OGZ1" s="55"/>
      <c r="OHA1" s="55"/>
      <c r="OHB1" s="55"/>
      <c r="OHC1" s="55"/>
      <c r="OHD1" s="55"/>
      <c r="OHE1" s="55"/>
      <c r="OHF1" s="55"/>
      <c r="OHG1" s="55"/>
      <c r="OHH1" s="55"/>
      <c r="OHI1" s="55"/>
      <c r="OHJ1" s="55"/>
      <c r="OHK1" s="55"/>
      <c r="OHL1" s="55"/>
      <c r="OHM1" s="55"/>
      <c r="OHN1" s="55"/>
      <c r="OHO1" s="55"/>
      <c r="OHP1" s="55"/>
      <c r="OHQ1" s="55"/>
      <c r="OHR1" s="55"/>
      <c r="OHS1" s="55"/>
      <c r="OHT1" s="55"/>
      <c r="OHU1" s="55"/>
      <c r="OHV1" s="55"/>
      <c r="OHW1" s="55"/>
      <c r="OHX1" s="55"/>
      <c r="OHY1" s="55"/>
      <c r="OHZ1" s="55"/>
      <c r="OIA1" s="55"/>
      <c r="OIB1" s="55"/>
      <c r="OIC1" s="55"/>
      <c r="OID1" s="55"/>
      <c r="OIE1" s="55"/>
      <c r="OIF1" s="55"/>
      <c r="OIG1" s="55"/>
      <c r="OIH1" s="55"/>
      <c r="OII1" s="55"/>
      <c r="OIJ1" s="55"/>
      <c r="OIK1" s="55"/>
      <c r="OIL1" s="55"/>
      <c r="OIM1" s="55"/>
      <c r="OIN1" s="55"/>
      <c r="OIO1" s="55"/>
      <c r="OIP1" s="55"/>
      <c r="OIQ1" s="55"/>
      <c r="OIR1" s="55"/>
      <c r="OIS1" s="55"/>
      <c r="OIT1" s="55"/>
      <c r="OIU1" s="55"/>
      <c r="OIV1" s="55"/>
      <c r="OIW1" s="55"/>
      <c r="OIX1" s="55"/>
      <c r="OIY1" s="55"/>
      <c r="OIZ1" s="55"/>
      <c r="OJA1" s="55"/>
      <c r="OJB1" s="55"/>
      <c r="OJC1" s="55"/>
      <c r="OJD1" s="55"/>
      <c r="OJE1" s="55"/>
      <c r="OJF1" s="55"/>
      <c r="OJG1" s="55"/>
      <c r="OJH1" s="55"/>
      <c r="OJI1" s="55"/>
      <c r="OJJ1" s="55"/>
      <c r="OJK1" s="55"/>
      <c r="OJL1" s="55"/>
      <c r="OJM1" s="55"/>
      <c r="OJN1" s="55"/>
      <c r="OJO1" s="55"/>
      <c r="OJP1" s="55"/>
      <c r="OJQ1" s="55"/>
      <c r="OJR1" s="55"/>
      <c r="OJS1" s="55"/>
      <c r="OJT1" s="55"/>
      <c r="OJU1" s="55"/>
      <c r="OJV1" s="55"/>
      <c r="OJW1" s="55"/>
      <c r="OJX1" s="55"/>
      <c r="OJY1" s="55"/>
      <c r="OJZ1" s="55"/>
      <c r="OKA1" s="55"/>
      <c r="OKB1" s="55"/>
      <c r="OKC1" s="55"/>
      <c r="OKD1" s="55"/>
      <c r="OKE1" s="55"/>
      <c r="OKF1" s="55"/>
      <c r="OKG1" s="55"/>
      <c r="OKH1" s="55"/>
      <c r="OKI1" s="55"/>
      <c r="OKJ1" s="55"/>
      <c r="OKK1" s="55"/>
      <c r="OKL1" s="55"/>
      <c r="OKM1" s="55"/>
      <c r="OKN1" s="55"/>
      <c r="OKO1" s="55"/>
      <c r="OKP1" s="55"/>
      <c r="OKQ1" s="55"/>
      <c r="OKR1" s="55"/>
      <c r="OKS1" s="55"/>
      <c r="OKT1" s="55"/>
      <c r="OKU1" s="55"/>
      <c r="OKV1" s="55"/>
      <c r="OKW1" s="55"/>
      <c r="OKX1" s="55"/>
      <c r="OKY1" s="55"/>
      <c r="OKZ1" s="55"/>
      <c r="OLA1" s="55"/>
      <c r="OLB1" s="55"/>
      <c r="OLC1" s="55"/>
      <c r="OLD1" s="55"/>
      <c r="OLE1" s="55"/>
      <c r="OLF1" s="55"/>
      <c r="OLG1" s="55"/>
      <c r="OLH1" s="55"/>
      <c r="OLI1" s="55"/>
      <c r="OLJ1" s="55"/>
      <c r="OLK1" s="55"/>
      <c r="OLL1" s="55"/>
      <c r="OLM1" s="55"/>
      <c r="OLN1" s="55"/>
      <c r="OLO1" s="55"/>
      <c r="OLP1" s="55"/>
      <c r="OLQ1" s="55"/>
      <c r="OLR1" s="55"/>
      <c r="OLS1" s="55"/>
      <c r="OLT1" s="55"/>
      <c r="OLU1" s="55"/>
      <c r="OLV1" s="55"/>
      <c r="OLW1" s="55"/>
      <c r="OLX1" s="55"/>
      <c r="OLY1" s="55"/>
      <c r="OLZ1" s="55"/>
      <c r="OMA1" s="55"/>
      <c r="OMB1" s="55"/>
      <c r="OMC1" s="55"/>
      <c r="OMD1" s="55"/>
      <c r="OME1" s="55"/>
      <c r="OMF1" s="55"/>
      <c r="OMG1" s="55"/>
      <c r="OMH1" s="55"/>
      <c r="OMI1" s="55"/>
      <c r="OMJ1" s="55"/>
      <c r="OMK1" s="55"/>
      <c r="OML1" s="55"/>
      <c r="OMM1" s="55"/>
      <c r="OMN1" s="55"/>
      <c r="OMO1" s="55"/>
      <c r="OMP1" s="55"/>
      <c r="OMQ1" s="55"/>
      <c r="OMR1" s="55"/>
      <c r="OMS1" s="55"/>
      <c r="OMT1" s="55"/>
      <c r="OMU1" s="55"/>
      <c r="OMV1" s="55"/>
      <c r="OMW1" s="55"/>
      <c r="OMX1" s="55"/>
      <c r="OMY1" s="55"/>
      <c r="OMZ1" s="55"/>
      <c r="ONA1" s="55"/>
      <c r="ONB1" s="55"/>
      <c r="ONC1" s="55"/>
      <c r="OND1" s="55"/>
      <c r="ONE1" s="55"/>
      <c r="ONF1" s="55"/>
      <c r="ONG1" s="55"/>
      <c r="ONH1" s="55"/>
      <c r="ONI1" s="55"/>
      <c r="ONJ1" s="55"/>
      <c r="ONK1" s="55"/>
      <c r="ONL1" s="55"/>
      <c r="ONM1" s="55"/>
      <c r="ONN1" s="55"/>
      <c r="ONO1" s="55"/>
      <c r="ONP1" s="55"/>
      <c r="ONQ1" s="55"/>
      <c r="ONR1" s="55"/>
      <c r="ONS1" s="55"/>
      <c r="ONT1" s="55"/>
      <c r="ONU1" s="55"/>
      <c r="ONV1" s="55"/>
      <c r="ONW1" s="55"/>
      <c r="ONX1" s="55"/>
      <c r="ONY1" s="55"/>
      <c r="ONZ1" s="55"/>
      <c r="OOA1" s="55"/>
      <c r="OOB1" s="55"/>
      <c r="OOC1" s="55"/>
      <c r="OOD1" s="55"/>
      <c r="OOE1" s="55"/>
      <c r="OOF1" s="55"/>
      <c r="OOG1" s="55"/>
      <c r="OOH1" s="55"/>
      <c r="OOI1" s="55"/>
      <c r="OOJ1" s="55"/>
      <c r="OOK1" s="55"/>
      <c r="OOL1" s="55"/>
      <c r="OOM1" s="55"/>
      <c r="OON1" s="55"/>
      <c r="OOO1" s="55"/>
      <c r="OOP1" s="55"/>
      <c r="OOQ1" s="55"/>
      <c r="OOR1" s="55"/>
      <c r="OOS1" s="55"/>
      <c r="OOT1" s="55"/>
      <c r="OOU1" s="55"/>
      <c r="OOV1" s="55"/>
      <c r="OOW1" s="55"/>
      <c r="OOX1" s="55"/>
      <c r="OOY1" s="55"/>
      <c r="OOZ1" s="55"/>
      <c r="OPA1" s="55"/>
      <c r="OPB1" s="55"/>
      <c r="OPC1" s="55"/>
      <c r="OPD1" s="55"/>
      <c r="OPE1" s="55"/>
      <c r="OPF1" s="55"/>
      <c r="OPG1" s="55"/>
      <c r="OPH1" s="55"/>
      <c r="OPI1" s="55"/>
      <c r="OPJ1" s="55"/>
      <c r="OPK1" s="55"/>
      <c r="OPL1" s="55"/>
      <c r="OPM1" s="55"/>
      <c r="OPN1" s="55"/>
      <c r="OPO1" s="55"/>
      <c r="OPP1" s="55"/>
      <c r="OPQ1" s="55"/>
      <c r="OPR1" s="55"/>
      <c r="OPS1" s="55"/>
      <c r="OPT1" s="55"/>
      <c r="OPU1" s="55"/>
      <c r="OPV1" s="55"/>
      <c r="OPW1" s="55"/>
      <c r="OPX1" s="55"/>
      <c r="OPY1" s="55"/>
      <c r="OPZ1" s="55"/>
      <c r="OQA1" s="55"/>
      <c r="OQB1" s="55"/>
      <c r="OQC1" s="55"/>
      <c r="OQD1" s="55"/>
      <c r="OQE1" s="55"/>
      <c r="OQF1" s="55"/>
      <c r="OQG1" s="55"/>
      <c r="OQH1" s="55"/>
      <c r="OQI1" s="55"/>
      <c r="OQJ1" s="55"/>
      <c r="OQK1" s="55"/>
      <c r="OQL1" s="55"/>
      <c r="OQM1" s="55"/>
      <c r="OQN1" s="55"/>
      <c r="OQO1" s="55"/>
      <c r="OQP1" s="55"/>
      <c r="OQQ1" s="55"/>
      <c r="OQR1" s="55"/>
      <c r="OQS1" s="55"/>
      <c r="OQT1" s="55"/>
      <c r="OQU1" s="55"/>
      <c r="OQV1" s="55"/>
      <c r="OQW1" s="55"/>
      <c r="OQX1" s="55"/>
      <c r="OQY1" s="55"/>
      <c r="OQZ1" s="55"/>
      <c r="ORA1" s="55"/>
      <c r="ORB1" s="55"/>
      <c r="ORC1" s="55"/>
      <c r="ORD1" s="55"/>
      <c r="ORE1" s="55"/>
      <c r="ORF1" s="55"/>
      <c r="ORG1" s="55"/>
      <c r="ORH1" s="55"/>
      <c r="ORI1" s="55"/>
      <c r="ORJ1" s="55"/>
      <c r="ORK1" s="55"/>
      <c r="ORL1" s="55"/>
      <c r="ORM1" s="55"/>
      <c r="ORN1" s="55"/>
      <c r="ORO1" s="55"/>
      <c r="ORP1" s="55"/>
      <c r="ORQ1" s="55"/>
      <c r="ORR1" s="55"/>
      <c r="ORS1" s="55"/>
      <c r="ORT1" s="55"/>
      <c r="ORU1" s="55"/>
      <c r="ORV1" s="55"/>
      <c r="ORW1" s="55"/>
      <c r="ORX1" s="55"/>
      <c r="ORY1" s="55"/>
      <c r="ORZ1" s="55"/>
      <c r="OSA1" s="55"/>
      <c r="OSB1" s="55"/>
      <c r="OSC1" s="55"/>
      <c r="OSD1" s="55"/>
      <c r="OSE1" s="55"/>
      <c r="OSF1" s="55"/>
      <c r="OSG1" s="55"/>
      <c r="OSH1" s="55"/>
      <c r="OSI1" s="55"/>
      <c r="OSJ1" s="55"/>
      <c r="OSK1" s="55"/>
      <c r="OSL1" s="55"/>
      <c r="OSM1" s="55"/>
      <c r="OSN1" s="55"/>
      <c r="OSO1" s="55"/>
      <c r="OSP1" s="55"/>
      <c r="OSQ1" s="55"/>
      <c r="OSR1" s="55"/>
      <c r="OSS1" s="55"/>
      <c r="OST1" s="55"/>
      <c r="OSU1" s="55"/>
      <c r="OSV1" s="55"/>
      <c r="OSW1" s="55"/>
      <c r="OSX1" s="55"/>
      <c r="OSY1" s="55"/>
      <c r="OSZ1" s="55"/>
      <c r="OTA1" s="55"/>
      <c r="OTB1" s="55"/>
      <c r="OTC1" s="55"/>
      <c r="OTD1" s="55"/>
      <c r="OTE1" s="55"/>
      <c r="OTF1" s="55"/>
      <c r="OTG1" s="55"/>
      <c r="OTH1" s="55"/>
      <c r="OTI1" s="55"/>
      <c r="OTJ1" s="55"/>
      <c r="OTK1" s="55"/>
      <c r="OTL1" s="55"/>
      <c r="OTM1" s="55"/>
      <c r="OTN1" s="55"/>
      <c r="OTO1" s="55"/>
      <c r="OTP1" s="55"/>
      <c r="OTQ1" s="55"/>
      <c r="OTR1" s="55"/>
      <c r="OTS1" s="55"/>
      <c r="OTT1" s="55"/>
      <c r="OTU1" s="55"/>
      <c r="OTV1" s="55"/>
      <c r="OTW1" s="55"/>
      <c r="OTX1" s="55"/>
      <c r="OTY1" s="55"/>
      <c r="OTZ1" s="55"/>
      <c r="OUA1" s="55"/>
      <c r="OUB1" s="55"/>
      <c r="OUC1" s="55"/>
      <c r="OUD1" s="55"/>
      <c r="OUE1" s="55"/>
      <c r="OUF1" s="55"/>
      <c r="OUG1" s="55"/>
      <c r="OUH1" s="55"/>
      <c r="OUI1" s="55"/>
      <c r="OUJ1" s="55"/>
      <c r="OUK1" s="55"/>
      <c r="OUL1" s="55"/>
      <c r="OUM1" s="55"/>
      <c r="OUN1" s="55"/>
      <c r="OUO1" s="55"/>
      <c r="OUP1" s="55"/>
      <c r="OUQ1" s="55"/>
      <c r="OUR1" s="55"/>
      <c r="OUS1" s="55"/>
      <c r="OUT1" s="55"/>
      <c r="OUU1" s="55"/>
      <c r="OUV1" s="55"/>
      <c r="OUW1" s="55"/>
      <c r="OUX1" s="55"/>
      <c r="OUY1" s="55"/>
      <c r="OUZ1" s="55"/>
      <c r="OVA1" s="55"/>
      <c r="OVB1" s="55"/>
      <c r="OVC1" s="55"/>
      <c r="OVD1" s="55"/>
      <c r="OVE1" s="55"/>
      <c r="OVF1" s="55"/>
      <c r="OVG1" s="55"/>
      <c r="OVH1" s="55"/>
      <c r="OVI1" s="55"/>
      <c r="OVJ1" s="55"/>
      <c r="OVK1" s="55"/>
      <c r="OVL1" s="55"/>
      <c r="OVM1" s="55"/>
      <c r="OVN1" s="55"/>
      <c r="OVO1" s="55"/>
      <c r="OVP1" s="55"/>
      <c r="OVQ1" s="55"/>
      <c r="OVR1" s="55"/>
      <c r="OVS1" s="55"/>
      <c r="OVT1" s="55"/>
      <c r="OVU1" s="55"/>
      <c r="OVV1" s="55"/>
      <c r="OVW1" s="55"/>
      <c r="OVX1" s="55"/>
      <c r="OVY1" s="55"/>
      <c r="OVZ1" s="55"/>
      <c r="OWA1" s="55"/>
      <c r="OWB1" s="55"/>
      <c r="OWC1" s="55"/>
      <c r="OWD1" s="55"/>
      <c r="OWE1" s="55"/>
      <c r="OWF1" s="55"/>
      <c r="OWG1" s="55"/>
      <c r="OWH1" s="55"/>
      <c r="OWI1" s="55"/>
      <c r="OWJ1" s="55"/>
      <c r="OWK1" s="55"/>
      <c r="OWL1" s="55"/>
      <c r="OWM1" s="55"/>
      <c r="OWN1" s="55"/>
      <c r="OWO1" s="55"/>
      <c r="OWP1" s="55"/>
      <c r="OWQ1" s="55"/>
      <c r="OWR1" s="55"/>
      <c r="OWS1" s="55"/>
      <c r="OWT1" s="55"/>
      <c r="OWU1" s="55"/>
      <c r="OWV1" s="55"/>
      <c r="OWW1" s="55"/>
      <c r="OWX1" s="55"/>
      <c r="OWY1" s="55"/>
      <c r="OWZ1" s="55"/>
      <c r="OXA1" s="55"/>
      <c r="OXB1" s="55"/>
      <c r="OXC1" s="55"/>
      <c r="OXD1" s="55"/>
      <c r="OXE1" s="55"/>
      <c r="OXF1" s="55"/>
      <c r="OXG1" s="55"/>
      <c r="OXH1" s="55"/>
      <c r="OXI1" s="55"/>
      <c r="OXJ1" s="55"/>
      <c r="OXK1" s="55"/>
      <c r="OXL1" s="55"/>
      <c r="OXM1" s="55"/>
      <c r="OXN1" s="55"/>
      <c r="OXO1" s="55"/>
      <c r="OXP1" s="55"/>
      <c r="OXQ1" s="55"/>
      <c r="OXR1" s="55"/>
      <c r="OXS1" s="55"/>
      <c r="OXT1" s="55"/>
      <c r="OXU1" s="55"/>
      <c r="OXV1" s="55"/>
      <c r="OXW1" s="55"/>
      <c r="OXX1" s="55"/>
      <c r="OXY1" s="55"/>
      <c r="OXZ1" s="55"/>
      <c r="OYA1" s="55"/>
      <c r="OYB1" s="55"/>
      <c r="OYC1" s="55"/>
      <c r="OYD1" s="55"/>
      <c r="OYE1" s="55"/>
      <c r="OYF1" s="55"/>
      <c r="OYG1" s="55"/>
      <c r="OYH1" s="55"/>
      <c r="OYI1" s="55"/>
      <c r="OYJ1" s="55"/>
      <c r="OYK1" s="55"/>
      <c r="OYL1" s="55"/>
      <c r="OYM1" s="55"/>
      <c r="OYN1" s="55"/>
      <c r="OYO1" s="55"/>
      <c r="OYP1" s="55"/>
      <c r="OYQ1" s="55"/>
      <c r="OYR1" s="55"/>
      <c r="OYS1" s="55"/>
      <c r="OYT1" s="55"/>
      <c r="OYU1" s="55"/>
      <c r="OYV1" s="55"/>
      <c r="OYW1" s="55"/>
      <c r="OYX1" s="55"/>
      <c r="OYY1" s="55"/>
      <c r="OYZ1" s="55"/>
      <c r="OZA1" s="55"/>
      <c r="OZB1" s="55"/>
      <c r="OZC1" s="55"/>
      <c r="OZD1" s="55"/>
      <c r="OZE1" s="55"/>
      <c r="OZF1" s="55"/>
      <c r="OZG1" s="55"/>
      <c r="OZH1" s="55"/>
      <c r="OZI1" s="55"/>
      <c r="OZJ1" s="55"/>
      <c r="OZK1" s="55"/>
      <c r="OZL1" s="55"/>
      <c r="OZM1" s="55"/>
      <c r="OZN1" s="55"/>
      <c r="OZO1" s="55"/>
      <c r="OZP1" s="55"/>
      <c r="OZQ1" s="55"/>
      <c r="OZR1" s="55"/>
      <c r="OZS1" s="55"/>
      <c r="OZT1" s="55"/>
      <c r="OZU1" s="55"/>
      <c r="OZV1" s="55"/>
      <c r="OZW1" s="55"/>
      <c r="OZX1" s="55"/>
      <c r="OZY1" s="55"/>
      <c r="OZZ1" s="55"/>
      <c r="PAA1" s="55"/>
      <c r="PAB1" s="55"/>
      <c r="PAC1" s="55"/>
      <c r="PAD1" s="55"/>
      <c r="PAE1" s="55"/>
      <c r="PAF1" s="55"/>
      <c r="PAG1" s="55"/>
      <c r="PAH1" s="55"/>
      <c r="PAI1" s="55"/>
      <c r="PAJ1" s="55"/>
      <c r="PAK1" s="55"/>
      <c r="PAL1" s="55"/>
      <c r="PAM1" s="55"/>
      <c r="PAN1" s="55"/>
      <c r="PAO1" s="55"/>
      <c r="PAP1" s="55"/>
      <c r="PAQ1" s="55"/>
      <c r="PAR1" s="55"/>
      <c r="PAS1" s="55"/>
      <c r="PAT1" s="55"/>
      <c r="PAU1" s="55"/>
      <c r="PAV1" s="55"/>
      <c r="PAW1" s="55"/>
      <c r="PAX1" s="55"/>
      <c r="PAY1" s="55"/>
      <c r="PAZ1" s="55"/>
      <c r="PBA1" s="55"/>
      <c r="PBB1" s="55"/>
      <c r="PBC1" s="55"/>
      <c r="PBD1" s="55"/>
      <c r="PBE1" s="55"/>
      <c r="PBF1" s="55"/>
      <c r="PBG1" s="55"/>
      <c r="PBH1" s="55"/>
      <c r="PBI1" s="55"/>
      <c r="PBJ1" s="55"/>
      <c r="PBK1" s="55"/>
      <c r="PBL1" s="55"/>
      <c r="PBM1" s="55"/>
      <c r="PBN1" s="55"/>
      <c r="PBO1" s="55"/>
      <c r="PBP1" s="55"/>
      <c r="PBQ1" s="55"/>
      <c r="PBR1" s="55"/>
      <c r="PBS1" s="55"/>
      <c r="PBT1" s="55"/>
      <c r="PBU1" s="55"/>
      <c r="PBV1" s="55"/>
      <c r="PBW1" s="55"/>
      <c r="PBX1" s="55"/>
      <c r="PBY1" s="55"/>
      <c r="PBZ1" s="55"/>
      <c r="PCA1" s="55"/>
      <c r="PCB1" s="55"/>
      <c r="PCC1" s="55"/>
      <c r="PCD1" s="55"/>
      <c r="PCE1" s="55"/>
      <c r="PCF1" s="55"/>
      <c r="PCG1" s="55"/>
      <c r="PCH1" s="55"/>
      <c r="PCI1" s="55"/>
      <c r="PCJ1" s="55"/>
      <c r="PCK1" s="55"/>
      <c r="PCL1" s="55"/>
      <c r="PCM1" s="55"/>
      <c r="PCN1" s="55"/>
      <c r="PCO1" s="55"/>
      <c r="PCP1" s="55"/>
      <c r="PCQ1" s="55"/>
      <c r="PCR1" s="55"/>
      <c r="PCS1" s="55"/>
      <c r="PCT1" s="55"/>
      <c r="PCU1" s="55"/>
      <c r="PCV1" s="55"/>
      <c r="PCW1" s="55"/>
      <c r="PCX1" s="55"/>
      <c r="PCY1" s="55"/>
      <c r="PCZ1" s="55"/>
      <c r="PDA1" s="55"/>
      <c r="PDB1" s="55"/>
      <c r="PDC1" s="55"/>
      <c r="PDD1" s="55"/>
      <c r="PDE1" s="55"/>
      <c r="PDF1" s="55"/>
      <c r="PDG1" s="55"/>
      <c r="PDH1" s="55"/>
      <c r="PDI1" s="55"/>
      <c r="PDJ1" s="55"/>
      <c r="PDK1" s="55"/>
      <c r="PDL1" s="55"/>
      <c r="PDM1" s="55"/>
      <c r="PDN1" s="55"/>
      <c r="PDO1" s="55"/>
      <c r="PDP1" s="55"/>
      <c r="PDQ1" s="55"/>
      <c r="PDR1" s="55"/>
      <c r="PDS1" s="55"/>
      <c r="PDT1" s="55"/>
      <c r="PDU1" s="55"/>
      <c r="PDV1" s="55"/>
      <c r="PDW1" s="55"/>
      <c r="PDX1" s="55"/>
      <c r="PDY1" s="55"/>
      <c r="PDZ1" s="55"/>
      <c r="PEA1" s="55"/>
      <c r="PEB1" s="55"/>
      <c r="PEC1" s="55"/>
      <c r="PED1" s="55"/>
      <c r="PEE1" s="55"/>
      <c r="PEF1" s="55"/>
      <c r="PEG1" s="55"/>
      <c r="PEH1" s="55"/>
      <c r="PEI1" s="55"/>
      <c r="PEJ1" s="55"/>
      <c r="PEK1" s="55"/>
      <c r="PEL1" s="55"/>
      <c r="PEM1" s="55"/>
      <c r="PEN1" s="55"/>
      <c r="PEO1" s="55"/>
      <c r="PEP1" s="55"/>
      <c r="PEQ1" s="55"/>
      <c r="PER1" s="55"/>
      <c r="PES1" s="55"/>
      <c r="PET1" s="55"/>
      <c r="PEU1" s="55"/>
      <c r="PEV1" s="55"/>
      <c r="PEW1" s="55"/>
      <c r="PEX1" s="55"/>
      <c r="PEY1" s="55"/>
      <c r="PEZ1" s="55"/>
      <c r="PFA1" s="55"/>
      <c r="PFB1" s="55"/>
      <c r="PFC1" s="55"/>
      <c r="PFD1" s="55"/>
      <c r="PFE1" s="55"/>
      <c r="PFF1" s="55"/>
      <c r="PFG1" s="55"/>
      <c r="PFH1" s="55"/>
      <c r="PFI1" s="55"/>
      <c r="PFJ1" s="55"/>
      <c r="PFK1" s="55"/>
      <c r="PFL1" s="55"/>
      <c r="PFM1" s="55"/>
      <c r="PFN1" s="55"/>
      <c r="PFO1" s="55"/>
      <c r="PFP1" s="55"/>
      <c r="PFQ1" s="55"/>
      <c r="PFR1" s="55"/>
      <c r="PFS1" s="55"/>
      <c r="PFT1" s="55"/>
      <c r="PFU1" s="55"/>
      <c r="PFV1" s="55"/>
      <c r="PFW1" s="55"/>
      <c r="PFX1" s="55"/>
      <c r="PFY1" s="55"/>
      <c r="PFZ1" s="55"/>
      <c r="PGA1" s="55"/>
      <c r="PGB1" s="55"/>
      <c r="PGC1" s="55"/>
      <c r="PGD1" s="55"/>
      <c r="PGE1" s="55"/>
      <c r="PGF1" s="55"/>
      <c r="PGG1" s="55"/>
      <c r="PGH1" s="55"/>
      <c r="PGI1" s="55"/>
      <c r="PGJ1" s="55"/>
      <c r="PGK1" s="55"/>
      <c r="PGL1" s="55"/>
      <c r="PGM1" s="55"/>
      <c r="PGN1" s="55"/>
      <c r="PGO1" s="55"/>
      <c r="PGP1" s="55"/>
      <c r="PGQ1" s="55"/>
      <c r="PGR1" s="55"/>
      <c r="PGS1" s="55"/>
      <c r="PGT1" s="55"/>
      <c r="PGU1" s="55"/>
      <c r="PGV1" s="55"/>
      <c r="PGW1" s="55"/>
      <c r="PGX1" s="55"/>
      <c r="PGY1" s="55"/>
      <c r="PGZ1" s="55"/>
      <c r="PHA1" s="55"/>
      <c r="PHB1" s="55"/>
      <c r="PHC1" s="55"/>
      <c r="PHD1" s="55"/>
      <c r="PHE1" s="55"/>
      <c r="PHF1" s="55"/>
      <c r="PHG1" s="55"/>
      <c r="PHH1" s="55"/>
      <c r="PHI1" s="55"/>
      <c r="PHJ1" s="55"/>
      <c r="PHK1" s="55"/>
      <c r="PHL1" s="55"/>
      <c r="PHM1" s="55"/>
      <c r="PHN1" s="55"/>
      <c r="PHO1" s="55"/>
      <c r="PHP1" s="55"/>
      <c r="PHQ1" s="55"/>
      <c r="PHR1" s="55"/>
      <c r="PHS1" s="55"/>
      <c r="PHT1" s="55"/>
      <c r="PHU1" s="55"/>
      <c r="PHV1" s="55"/>
      <c r="PHW1" s="55"/>
      <c r="PHX1" s="55"/>
      <c r="PHY1" s="55"/>
      <c r="PHZ1" s="55"/>
      <c r="PIA1" s="55"/>
      <c r="PIB1" s="55"/>
      <c r="PIC1" s="55"/>
      <c r="PID1" s="55"/>
      <c r="PIE1" s="55"/>
      <c r="PIF1" s="55"/>
      <c r="PIG1" s="55"/>
      <c r="PIH1" s="55"/>
      <c r="PII1" s="55"/>
      <c r="PIJ1" s="55"/>
      <c r="PIK1" s="55"/>
      <c r="PIL1" s="55"/>
      <c r="PIM1" s="55"/>
      <c r="PIN1" s="55"/>
      <c r="PIO1" s="55"/>
      <c r="PIP1" s="55"/>
      <c r="PIQ1" s="55"/>
      <c r="PIR1" s="55"/>
      <c r="PIS1" s="55"/>
      <c r="PIT1" s="55"/>
      <c r="PIU1" s="55"/>
      <c r="PIV1" s="55"/>
      <c r="PIW1" s="55"/>
      <c r="PIX1" s="55"/>
      <c r="PIY1" s="55"/>
      <c r="PIZ1" s="55"/>
      <c r="PJA1" s="55"/>
      <c r="PJB1" s="55"/>
      <c r="PJC1" s="55"/>
      <c r="PJD1" s="55"/>
      <c r="PJE1" s="55"/>
      <c r="PJF1" s="55"/>
      <c r="PJG1" s="55"/>
      <c r="PJH1" s="55"/>
      <c r="PJI1" s="55"/>
      <c r="PJJ1" s="55"/>
      <c r="PJK1" s="55"/>
      <c r="PJL1" s="55"/>
      <c r="PJM1" s="55"/>
      <c r="PJN1" s="55"/>
      <c r="PJO1" s="55"/>
      <c r="PJP1" s="55"/>
      <c r="PJQ1" s="55"/>
      <c r="PJR1" s="55"/>
      <c r="PJS1" s="55"/>
      <c r="PJT1" s="55"/>
      <c r="PJU1" s="55"/>
      <c r="PJV1" s="55"/>
      <c r="PJW1" s="55"/>
      <c r="PJX1" s="55"/>
      <c r="PJY1" s="55"/>
      <c r="PJZ1" s="55"/>
      <c r="PKA1" s="55"/>
      <c r="PKB1" s="55"/>
      <c r="PKC1" s="55"/>
      <c r="PKD1" s="55"/>
      <c r="PKE1" s="55"/>
      <c r="PKF1" s="55"/>
      <c r="PKG1" s="55"/>
      <c r="PKH1" s="55"/>
      <c r="PKI1" s="55"/>
      <c r="PKJ1" s="55"/>
      <c r="PKK1" s="55"/>
      <c r="PKL1" s="55"/>
      <c r="PKM1" s="55"/>
      <c r="PKN1" s="55"/>
      <c r="PKO1" s="55"/>
      <c r="PKP1" s="55"/>
      <c r="PKQ1" s="55"/>
      <c r="PKR1" s="55"/>
      <c r="PKS1" s="55"/>
      <c r="PKT1" s="55"/>
      <c r="PKU1" s="55"/>
      <c r="PKV1" s="55"/>
      <c r="PKW1" s="55"/>
      <c r="PKX1" s="55"/>
      <c r="PKY1" s="55"/>
      <c r="PKZ1" s="55"/>
      <c r="PLA1" s="55"/>
      <c r="PLB1" s="55"/>
      <c r="PLC1" s="55"/>
      <c r="PLD1" s="55"/>
      <c r="PLE1" s="55"/>
      <c r="PLF1" s="55"/>
      <c r="PLG1" s="55"/>
      <c r="PLH1" s="55"/>
      <c r="PLI1" s="55"/>
      <c r="PLJ1" s="55"/>
      <c r="PLK1" s="55"/>
      <c r="PLL1" s="55"/>
      <c r="PLM1" s="55"/>
      <c r="PLN1" s="55"/>
      <c r="PLO1" s="55"/>
      <c r="PLP1" s="55"/>
      <c r="PLQ1" s="55"/>
      <c r="PLR1" s="55"/>
      <c r="PLS1" s="55"/>
      <c r="PLT1" s="55"/>
      <c r="PLU1" s="55"/>
      <c r="PLV1" s="55"/>
      <c r="PLW1" s="55"/>
      <c r="PLX1" s="55"/>
      <c r="PLY1" s="55"/>
      <c r="PLZ1" s="55"/>
      <c r="PMA1" s="55"/>
      <c r="PMB1" s="55"/>
      <c r="PMC1" s="55"/>
      <c r="PMD1" s="55"/>
      <c r="PME1" s="55"/>
      <c r="PMF1" s="55"/>
      <c r="PMG1" s="55"/>
      <c r="PMH1" s="55"/>
      <c r="PMI1" s="55"/>
      <c r="PMJ1" s="55"/>
      <c r="PMK1" s="55"/>
      <c r="PML1" s="55"/>
      <c r="PMM1" s="55"/>
      <c r="PMN1" s="55"/>
      <c r="PMO1" s="55"/>
      <c r="PMP1" s="55"/>
      <c r="PMQ1" s="55"/>
      <c r="PMR1" s="55"/>
      <c r="PMS1" s="55"/>
      <c r="PMT1" s="55"/>
      <c r="PMU1" s="55"/>
      <c r="PMV1" s="55"/>
      <c r="PMW1" s="55"/>
      <c r="PMX1" s="55"/>
      <c r="PMY1" s="55"/>
      <c r="PMZ1" s="55"/>
      <c r="PNA1" s="55"/>
      <c r="PNB1" s="55"/>
      <c r="PNC1" s="55"/>
      <c r="PND1" s="55"/>
      <c r="PNE1" s="55"/>
      <c r="PNF1" s="55"/>
      <c r="PNG1" s="55"/>
      <c r="PNH1" s="55"/>
      <c r="PNI1" s="55"/>
      <c r="PNJ1" s="55"/>
      <c r="PNK1" s="55"/>
      <c r="PNL1" s="55"/>
      <c r="PNM1" s="55"/>
      <c r="PNN1" s="55"/>
      <c r="PNO1" s="55"/>
      <c r="PNP1" s="55"/>
      <c r="PNQ1" s="55"/>
      <c r="PNR1" s="55"/>
      <c r="PNS1" s="55"/>
      <c r="PNT1" s="55"/>
      <c r="PNU1" s="55"/>
      <c r="PNV1" s="55"/>
      <c r="PNW1" s="55"/>
      <c r="PNX1" s="55"/>
      <c r="PNY1" s="55"/>
      <c r="PNZ1" s="55"/>
      <c r="POA1" s="55"/>
      <c r="POB1" s="55"/>
      <c r="POC1" s="55"/>
      <c r="POD1" s="55"/>
      <c r="POE1" s="55"/>
      <c r="POF1" s="55"/>
      <c r="POG1" s="55"/>
      <c r="POH1" s="55"/>
      <c r="POI1" s="55"/>
      <c r="POJ1" s="55"/>
      <c r="POK1" s="55"/>
      <c r="POL1" s="55"/>
      <c r="POM1" s="55"/>
      <c r="PON1" s="55"/>
      <c r="POO1" s="55"/>
      <c r="POP1" s="55"/>
      <c r="POQ1" s="55"/>
      <c r="POR1" s="55"/>
      <c r="POS1" s="55"/>
      <c r="POT1" s="55"/>
      <c r="POU1" s="55"/>
      <c r="POV1" s="55"/>
      <c r="POW1" s="55"/>
      <c r="POX1" s="55"/>
      <c r="POY1" s="55"/>
      <c r="POZ1" s="55"/>
      <c r="PPA1" s="55"/>
      <c r="PPB1" s="55"/>
      <c r="PPC1" s="55"/>
      <c r="PPD1" s="55"/>
      <c r="PPE1" s="55"/>
      <c r="PPF1" s="55"/>
      <c r="PPG1" s="55"/>
      <c r="PPH1" s="55"/>
      <c r="PPI1" s="55"/>
      <c r="PPJ1" s="55"/>
      <c r="PPK1" s="55"/>
      <c r="PPL1" s="55"/>
      <c r="PPM1" s="55"/>
      <c r="PPN1" s="55"/>
      <c r="PPO1" s="55"/>
      <c r="PPP1" s="55"/>
      <c r="PPQ1" s="55"/>
      <c r="PPR1" s="55"/>
      <c r="PPS1" s="55"/>
      <c r="PPT1" s="55"/>
      <c r="PPU1" s="55"/>
      <c r="PPV1" s="55"/>
      <c r="PPW1" s="55"/>
      <c r="PPX1" s="55"/>
      <c r="PPY1" s="55"/>
      <c r="PPZ1" s="55"/>
      <c r="PQA1" s="55"/>
      <c r="PQB1" s="55"/>
      <c r="PQC1" s="55"/>
      <c r="PQD1" s="55"/>
      <c r="PQE1" s="55"/>
      <c r="PQF1" s="55"/>
      <c r="PQG1" s="55"/>
      <c r="PQH1" s="55"/>
      <c r="PQI1" s="55"/>
      <c r="PQJ1" s="55"/>
      <c r="PQK1" s="55"/>
      <c r="PQL1" s="55"/>
      <c r="PQM1" s="55"/>
      <c r="PQN1" s="55"/>
      <c r="PQO1" s="55"/>
      <c r="PQP1" s="55"/>
      <c r="PQQ1" s="55"/>
      <c r="PQR1" s="55"/>
      <c r="PQS1" s="55"/>
      <c r="PQT1" s="55"/>
      <c r="PQU1" s="55"/>
      <c r="PQV1" s="55"/>
      <c r="PQW1" s="55"/>
      <c r="PQX1" s="55"/>
      <c r="PQY1" s="55"/>
      <c r="PQZ1" s="55"/>
      <c r="PRA1" s="55"/>
      <c r="PRB1" s="55"/>
      <c r="PRC1" s="55"/>
      <c r="PRD1" s="55"/>
      <c r="PRE1" s="55"/>
      <c r="PRF1" s="55"/>
      <c r="PRG1" s="55"/>
      <c r="PRH1" s="55"/>
      <c r="PRI1" s="55"/>
      <c r="PRJ1" s="55"/>
      <c r="PRK1" s="55"/>
      <c r="PRL1" s="55"/>
      <c r="PRM1" s="55"/>
      <c r="PRN1" s="55"/>
      <c r="PRO1" s="55"/>
      <c r="PRP1" s="55"/>
      <c r="PRQ1" s="55"/>
      <c r="PRR1" s="55"/>
      <c r="PRS1" s="55"/>
      <c r="PRT1" s="55"/>
      <c r="PRU1" s="55"/>
      <c r="PRV1" s="55"/>
      <c r="PRW1" s="55"/>
      <c r="PRX1" s="55"/>
      <c r="PRY1" s="55"/>
      <c r="PRZ1" s="55"/>
      <c r="PSA1" s="55"/>
      <c r="PSB1" s="55"/>
      <c r="PSC1" s="55"/>
      <c r="PSD1" s="55"/>
      <c r="PSE1" s="55"/>
      <c r="PSF1" s="55"/>
      <c r="PSG1" s="55"/>
      <c r="PSH1" s="55"/>
      <c r="PSI1" s="55"/>
      <c r="PSJ1" s="55"/>
      <c r="PSK1" s="55"/>
      <c r="PSL1" s="55"/>
      <c r="PSM1" s="55"/>
      <c r="PSN1" s="55"/>
      <c r="PSO1" s="55"/>
      <c r="PSP1" s="55"/>
      <c r="PSQ1" s="55"/>
      <c r="PSR1" s="55"/>
      <c r="PSS1" s="55"/>
      <c r="PST1" s="55"/>
      <c r="PSU1" s="55"/>
      <c r="PSV1" s="55"/>
      <c r="PSW1" s="55"/>
      <c r="PSX1" s="55"/>
      <c r="PSY1" s="55"/>
      <c r="PSZ1" s="55"/>
      <c r="PTA1" s="55"/>
      <c r="PTB1" s="55"/>
      <c r="PTC1" s="55"/>
      <c r="PTD1" s="55"/>
      <c r="PTE1" s="55"/>
      <c r="PTF1" s="55"/>
      <c r="PTG1" s="55"/>
      <c r="PTH1" s="55"/>
      <c r="PTI1" s="55"/>
      <c r="PTJ1" s="55"/>
      <c r="PTK1" s="55"/>
      <c r="PTL1" s="55"/>
      <c r="PTM1" s="55"/>
      <c r="PTN1" s="55"/>
      <c r="PTO1" s="55"/>
      <c r="PTP1" s="55"/>
      <c r="PTQ1" s="55"/>
      <c r="PTR1" s="55"/>
      <c r="PTS1" s="55"/>
      <c r="PTT1" s="55"/>
      <c r="PTU1" s="55"/>
      <c r="PTV1" s="55"/>
      <c r="PTW1" s="55"/>
      <c r="PTX1" s="55"/>
      <c r="PTY1" s="55"/>
      <c r="PTZ1" s="55"/>
      <c r="PUA1" s="55"/>
      <c r="PUB1" s="55"/>
      <c r="PUC1" s="55"/>
      <c r="PUD1" s="55"/>
      <c r="PUE1" s="55"/>
      <c r="PUF1" s="55"/>
      <c r="PUG1" s="55"/>
      <c r="PUH1" s="55"/>
      <c r="PUI1" s="55"/>
      <c r="PUJ1" s="55"/>
      <c r="PUK1" s="55"/>
      <c r="PUL1" s="55"/>
      <c r="PUM1" s="55"/>
      <c r="PUN1" s="55"/>
      <c r="PUO1" s="55"/>
      <c r="PUP1" s="55"/>
      <c r="PUQ1" s="55"/>
      <c r="PUR1" s="55"/>
      <c r="PUS1" s="55"/>
      <c r="PUT1" s="55"/>
      <c r="PUU1" s="55"/>
      <c r="PUV1" s="55"/>
      <c r="PUW1" s="55"/>
      <c r="PUX1" s="55"/>
      <c r="PUY1" s="55"/>
      <c r="PUZ1" s="55"/>
      <c r="PVA1" s="55"/>
      <c r="PVB1" s="55"/>
      <c r="PVC1" s="55"/>
      <c r="PVD1" s="55"/>
      <c r="PVE1" s="55"/>
      <c r="PVF1" s="55"/>
      <c r="PVG1" s="55"/>
      <c r="PVH1" s="55"/>
      <c r="PVI1" s="55"/>
      <c r="PVJ1" s="55"/>
      <c r="PVK1" s="55"/>
      <c r="PVL1" s="55"/>
      <c r="PVM1" s="55"/>
      <c r="PVN1" s="55"/>
      <c r="PVO1" s="55"/>
      <c r="PVP1" s="55"/>
      <c r="PVQ1" s="55"/>
      <c r="PVR1" s="55"/>
      <c r="PVS1" s="55"/>
      <c r="PVT1" s="55"/>
      <c r="PVU1" s="55"/>
      <c r="PVV1" s="55"/>
      <c r="PVW1" s="55"/>
      <c r="PVX1" s="55"/>
      <c r="PVY1" s="55"/>
      <c r="PVZ1" s="55"/>
      <c r="PWA1" s="55"/>
      <c r="PWB1" s="55"/>
      <c r="PWC1" s="55"/>
      <c r="PWD1" s="55"/>
      <c r="PWE1" s="55"/>
      <c r="PWF1" s="55"/>
      <c r="PWG1" s="55"/>
      <c r="PWH1" s="55"/>
      <c r="PWI1" s="55"/>
      <c r="PWJ1" s="55"/>
      <c r="PWK1" s="55"/>
      <c r="PWL1" s="55"/>
      <c r="PWM1" s="55"/>
      <c r="PWN1" s="55"/>
      <c r="PWO1" s="55"/>
      <c r="PWP1" s="55"/>
      <c r="PWQ1" s="55"/>
      <c r="PWR1" s="55"/>
      <c r="PWS1" s="55"/>
      <c r="PWT1" s="55"/>
      <c r="PWU1" s="55"/>
      <c r="PWV1" s="55"/>
      <c r="PWW1" s="55"/>
      <c r="PWX1" s="55"/>
      <c r="PWY1" s="55"/>
      <c r="PWZ1" s="55"/>
      <c r="PXA1" s="55"/>
      <c r="PXB1" s="55"/>
      <c r="PXC1" s="55"/>
      <c r="PXD1" s="55"/>
      <c r="PXE1" s="55"/>
      <c r="PXF1" s="55"/>
      <c r="PXG1" s="55"/>
      <c r="PXH1" s="55"/>
      <c r="PXI1" s="55"/>
      <c r="PXJ1" s="55"/>
      <c r="PXK1" s="55"/>
      <c r="PXL1" s="55"/>
      <c r="PXM1" s="55"/>
      <c r="PXN1" s="55"/>
      <c r="PXO1" s="55"/>
      <c r="PXP1" s="55"/>
      <c r="PXQ1" s="55"/>
      <c r="PXR1" s="55"/>
      <c r="PXS1" s="55"/>
      <c r="PXT1" s="55"/>
      <c r="PXU1" s="55"/>
      <c r="PXV1" s="55"/>
      <c r="PXW1" s="55"/>
      <c r="PXX1" s="55"/>
      <c r="PXY1" s="55"/>
      <c r="PXZ1" s="55"/>
      <c r="PYA1" s="55"/>
      <c r="PYB1" s="55"/>
      <c r="PYC1" s="55"/>
      <c r="PYD1" s="55"/>
      <c r="PYE1" s="55"/>
      <c r="PYF1" s="55"/>
      <c r="PYG1" s="55"/>
      <c r="PYH1" s="55"/>
      <c r="PYI1" s="55"/>
      <c r="PYJ1" s="55"/>
      <c r="PYK1" s="55"/>
      <c r="PYL1" s="55"/>
      <c r="PYM1" s="55"/>
      <c r="PYN1" s="55"/>
      <c r="PYO1" s="55"/>
      <c r="PYP1" s="55"/>
      <c r="PYQ1" s="55"/>
      <c r="PYR1" s="55"/>
      <c r="PYS1" s="55"/>
      <c r="PYT1" s="55"/>
      <c r="PYU1" s="55"/>
      <c r="PYV1" s="55"/>
      <c r="PYW1" s="55"/>
      <c r="PYX1" s="55"/>
      <c r="PYY1" s="55"/>
      <c r="PYZ1" s="55"/>
      <c r="PZA1" s="55"/>
      <c r="PZB1" s="55"/>
      <c r="PZC1" s="55"/>
      <c r="PZD1" s="55"/>
      <c r="PZE1" s="55"/>
      <c r="PZF1" s="55"/>
      <c r="PZG1" s="55"/>
      <c r="PZH1" s="55"/>
      <c r="PZI1" s="55"/>
      <c r="PZJ1" s="55"/>
      <c r="PZK1" s="55"/>
      <c r="PZL1" s="55"/>
      <c r="PZM1" s="55"/>
      <c r="PZN1" s="55"/>
      <c r="PZO1" s="55"/>
      <c r="PZP1" s="55"/>
      <c r="PZQ1" s="55"/>
      <c r="PZR1" s="55"/>
      <c r="PZS1" s="55"/>
      <c r="PZT1" s="55"/>
      <c r="PZU1" s="55"/>
      <c r="PZV1" s="55"/>
      <c r="PZW1" s="55"/>
      <c r="PZX1" s="55"/>
      <c r="PZY1" s="55"/>
      <c r="PZZ1" s="55"/>
      <c r="QAA1" s="55"/>
      <c r="QAB1" s="55"/>
      <c r="QAC1" s="55"/>
      <c r="QAD1" s="55"/>
      <c r="QAE1" s="55"/>
      <c r="QAF1" s="55"/>
      <c r="QAG1" s="55"/>
      <c r="QAH1" s="55"/>
      <c r="QAI1" s="55"/>
      <c r="QAJ1" s="55"/>
      <c r="QAK1" s="55"/>
      <c r="QAL1" s="55"/>
      <c r="QAM1" s="55"/>
      <c r="QAN1" s="55"/>
      <c r="QAO1" s="55"/>
      <c r="QAP1" s="55"/>
      <c r="QAQ1" s="55"/>
      <c r="QAR1" s="55"/>
      <c r="QAS1" s="55"/>
      <c r="QAT1" s="55"/>
      <c r="QAU1" s="55"/>
      <c r="QAV1" s="55"/>
      <c r="QAW1" s="55"/>
      <c r="QAX1" s="55"/>
      <c r="QAY1" s="55"/>
      <c r="QAZ1" s="55"/>
      <c r="QBA1" s="55"/>
      <c r="QBB1" s="55"/>
      <c r="QBC1" s="55"/>
      <c r="QBD1" s="55"/>
      <c r="QBE1" s="55"/>
      <c r="QBF1" s="55"/>
      <c r="QBG1" s="55"/>
      <c r="QBH1" s="55"/>
      <c r="QBI1" s="55"/>
      <c r="QBJ1" s="55"/>
      <c r="QBK1" s="55"/>
      <c r="QBL1" s="55"/>
      <c r="QBM1" s="55"/>
      <c r="QBN1" s="55"/>
      <c r="QBO1" s="55"/>
      <c r="QBP1" s="55"/>
      <c r="QBQ1" s="55"/>
      <c r="QBR1" s="55"/>
      <c r="QBS1" s="55"/>
      <c r="QBT1" s="55"/>
      <c r="QBU1" s="55"/>
      <c r="QBV1" s="55"/>
      <c r="QBW1" s="55"/>
      <c r="QBX1" s="55"/>
      <c r="QBY1" s="55"/>
      <c r="QBZ1" s="55"/>
      <c r="QCA1" s="55"/>
      <c r="QCB1" s="55"/>
      <c r="QCC1" s="55"/>
      <c r="QCD1" s="55"/>
      <c r="QCE1" s="55"/>
      <c r="QCF1" s="55"/>
      <c r="QCG1" s="55"/>
      <c r="QCH1" s="55"/>
      <c r="QCI1" s="55"/>
      <c r="QCJ1" s="55"/>
      <c r="QCK1" s="55"/>
      <c r="QCL1" s="55"/>
      <c r="QCM1" s="55"/>
      <c r="QCN1" s="55"/>
      <c r="QCO1" s="55"/>
      <c r="QCP1" s="55"/>
      <c r="QCQ1" s="55"/>
      <c r="QCR1" s="55"/>
      <c r="QCS1" s="55"/>
      <c r="QCT1" s="55"/>
      <c r="QCU1" s="55"/>
      <c r="QCV1" s="55"/>
      <c r="QCW1" s="55"/>
      <c r="QCX1" s="55"/>
      <c r="QCY1" s="55"/>
      <c r="QCZ1" s="55"/>
      <c r="QDA1" s="55"/>
      <c r="QDB1" s="55"/>
      <c r="QDC1" s="55"/>
      <c r="QDD1" s="55"/>
      <c r="QDE1" s="55"/>
      <c r="QDF1" s="55"/>
      <c r="QDG1" s="55"/>
      <c r="QDH1" s="55"/>
      <c r="QDI1" s="55"/>
      <c r="QDJ1" s="55"/>
      <c r="QDK1" s="55"/>
      <c r="QDL1" s="55"/>
      <c r="QDM1" s="55"/>
      <c r="QDN1" s="55"/>
      <c r="QDO1" s="55"/>
      <c r="QDP1" s="55"/>
      <c r="QDQ1" s="55"/>
      <c r="QDR1" s="55"/>
      <c r="QDS1" s="55"/>
      <c r="QDT1" s="55"/>
      <c r="QDU1" s="55"/>
      <c r="QDV1" s="55"/>
      <c r="QDW1" s="55"/>
      <c r="QDX1" s="55"/>
      <c r="QDY1" s="55"/>
      <c r="QDZ1" s="55"/>
      <c r="QEA1" s="55"/>
      <c r="QEB1" s="55"/>
      <c r="QEC1" s="55"/>
      <c r="QED1" s="55"/>
      <c r="QEE1" s="55"/>
      <c r="QEF1" s="55"/>
      <c r="QEG1" s="55"/>
      <c r="QEH1" s="55"/>
      <c r="QEI1" s="55"/>
      <c r="QEJ1" s="55"/>
      <c r="QEK1" s="55"/>
      <c r="QEL1" s="55"/>
      <c r="QEM1" s="55"/>
      <c r="QEN1" s="55"/>
      <c r="QEO1" s="55"/>
      <c r="QEP1" s="55"/>
      <c r="QEQ1" s="55"/>
      <c r="QER1" s="55"/>
      <c r="QES1" s="55"/>
      <c r="QET1" s="55"/>
      <c r="QEU1" s="55"/>
      <c r="QEV1" s="55"/>
      <c r="QEW1" s="55"/>
      <c r="QEX1" s="55"/>
      <c r="QEY1" s="55"/>
      <c r="QEZ1" s="55"/>
      <c r="QFA1" s="55"/>
      <c r="QFB1" s="55"/>
      <c r="QFC1" s="55"/>
      <c r="QFD1" s="55"/>
      <c r="QFE1" s="55"/>
      <c r="QFF1" s="55"/>
      <c r="QFG1" s="55"/>
      <c r="QFH1" s="55"/>
      <c r="QFI1" s="55"/>
      <c r="QFJ1" s="55"/>
      <c r="QFK1" s="55"/>
      <c r="QFL1" s="55"/>
      <c r="QFM1" s="55"/>
      <c r="QFN1" s="55"/>
      <c r="QFO1" s="55"/>
      <c r="QFP1" s="55"/>
      <c r="QFQ1" s="55"/>
      <c r="QFR1" s="55"/>
      <c r="QFS1" s="55"/>
      <c r="QFT1" s="55"/>
      <c r="QFU1" s="55"/>
      <c r="QFV1" s="55"/>
      <c r="QFW1" s="55"/>
      <c r="QFX1" s="55"/>
      <c r="QFY1" s="55"/>
      <c r="QFZ1" s="55"/>
      <c r="QGA1" s="55"/>
      <c r="QGB1" s="55"/>
      <c r="QGC1" s="55"/>
      <c r="QGD1" s="55"/>
      <c r="QGE1" s="55"/>
      <c r="QGF1" s="55"/>
      <c r="QGG1" s="55"/>
      <c r="QGH1" s="55"/>
      <c r="QGI1" s="55"/>
      <c r="QGJ1" s="55"/>
      <c r="QGK1" s="55"/>
      <c r="QGL1" s="55"/>
      <c r="QGM1" s="55"/>
      <c r="QGN1" s="55"/>
      <c r="QGO1" s="55"/>
      <c r="QGP1" s="55"/>
      <c r="QGQ1" s="55"/>
      <c r="QGR1" s="55"/>
      <c r="QGS1" s="55"/>
      <c r="QGT1" s="55"/>
      <c r="QGU1" s="55"/>
      <c r="QGV1" s="55"/>
      <c r="QGW1" s="55"/>
      <c r="QGX1" s="55"/>
      <c r="QGY1" s="55"/>
      <c r="QGZ1" s="55"/>
      <c r="QHA1" s="55"/>
      <c r="QHB1" s="55"/>
      <c r="QHC1" s="55"/>
      <c r="QHD1" s="55"/>
      <c r="QHE1" s="55"/>
      <c r="QHF1" s="55"/>
      <c r="QHG1" s="55"/>
      <c r="QHH1" s="55"/>
      <c r="QHI1" s="55"/>
      <c r="QHJ1" s="55"/>
      <c r="QHK1" s="55"/>
      <c r="QHL1" s="55"/>
      <c r="QHM1" s="55"/>
      <c r="QHN1" s="55"/>
      <c r="QHO1" s="55"/>
      <c r="QHP1" s="55"/>
      <c r="QHQ1" s="55"/>
      <c r="QHR1" s="55"/>
      <c r="QHS1" s="55"/>
      <c r="QHT1" s="55"/>
      <c r="QHU1" s="55"/>
      <c r="QHV1" s="55"/>
      <c r="QHW1" s="55"/>
      <c r="QHX1" s="55"/>
      <c r="QHY1" s="55"/>
      <c r="QHZ1" s="55"/>
      <c r="QIA1" s="55"/>
      <c r="QIB1" s="55"/>
      <c r="QIC1" s="55"/>
      <c r="QID1" s="55"/>
      <c r="QIE1" s="55"/>
      <c r="QIF1" s="55"/>
      <c r="QIG1" s="55"/>
      <c r="QIH1" s="55"/>
      <c r="QII1" s="55"/>
      <c r="QIJ1" s="55"/>
      <c r="QIK1" s="55"/>
      <c r="QIL1" s="55"/>
      <c r="QIM1" s="55"/>
      <c r="QIN1" s="55"/>
      <c r="QIO1" s="55"/>
      <c r="QIP1" s="55"/>
      <c r="QIQ1" s="55"/>
      <c r="QIR1" s="55"/>
      <c r="QIS1" s="55"/>
      <c r="QIT1" s="55"/>
      <c r="QIU1" s="55"/>
      <c r="QIV1" s="55"/>
      <c r="QIW1" s="55"/>
      <c r="QIX1" s="55"/>
      <c r="QIY1" s="55"/>
      <c r="QIZ1" s="55"/>
      <c r="QJA1" s="55"/>
      <c r="QJB1" s="55"/>
      <c r="QJC1" s="55"/>
      <c r="QJD1" s="55"/>
      <c r="QJE1" s="55"/>
      <c r="QJF1" s="55"/>
      <c r="QJG1" s="55"/>
      <c r="QJH1" s="55"/>
      <c r="QJI1" s="55"/>
      <c r="QJJ1" s="55"/>
      <c r="QJK1" s="55"/>
      <c r="QJL1" s="55"/>
      <c r="QJM1" s="55"/>
      <c r="QJN1" s="55"/>
      <c r="QJO1" s="55"/>
      <c r="QJP1" s="55"/>
      <c r="QJQ1" s="55"/>
      <c r="QJR1" s="55"/>
      <c r="QJS1" s="55"/>
      <c r="QJT1" s="55"/>
      <c r="QJU1" s="55"/>
      <c r="QJV1" s="55"/>
      <c r="QJW1" s="55"/>
      <c r="QJX1" s="55"/>
      <c r="QJY1" s="55"/>
      <c r="QJZ1" s="55"/>
      <c r="QKA1" s="55"/>
      <c r="QKB1" s="55"/>
      <c r="QKC1" s="55"/>
      <c r="QKD1" s="55"/>
      <c r="QKE1" s="55"/>
      <c r="QKF1" s="55"/>
      <c r="QKG1" s="55"/>
      <c r="QKH1" s="55"/>
      <c r="QKI1" s="55"/>
      <c r="QKJ1" s="55"/>
      <c r="QKK1" s="55"/>
      <c r="QKL1" s="55"/>
      <c r="QKM1" s="55"/>
      <c r="QKN1" s="55"/>
      <c r="QKO1" s="55"/>
      <c r="QKP1" s="55"/>
      <c r="QKQ1" s="55"/>
      <c r="QKR1" s="55"/>
      <c r="QKS1" s="55"/>
      <c r="QKT1" s="55"/>
      <c r="QKU1" s="55"/>
      <c r="QKV1" s="55"/>
      <c r="QKW1" s="55"/>
      <c r="QKX1" s="55"/>
      <c r="QKY1" s="55"/>
      <c r="QKZ1" s="55"/>
      <c r="QLA1" s="55"/>
      <c r="QLB1" s="55"/>
      <c r="QLC1" s="55"/>
      <c r="QLD1" s="55"/>
      <c r="QLE1" s="55"/>
      <c r="QLF1" s="55"/>
      <c r="QLG1" s="55"/>
      <c r="QLH1" s="55"/>
      <c r="QLI1" s="55"/>
      <c r="QLJ1" s="55"/>
      <c r="QLK1" s="55"/>
      <c r="QLL1" s="55"/>
      <c r="QLM1" s="55"/>
      <c r="QLN1" s="55"/>
      <c r="QLO1" s="55"/>
      <c r="QLP1" s="55"/>
      <c r="QLQ1" s="55"/>
      <c r="QLR1" s="55"/>
      <c r="QLS1" s="55"/>
      <c r="QLT1" s="55"/>
      <c r="QLU1" s="55"/>
      <c r="QLV1" s="55"/>
      <c r="QLW1" s="55"/>
      <c r="QLX1" s="55"/>
      <c r="QLY1" s="55"/>
      <c r="QLZ1" s="55"/>
      <c r="QMA1" s="55"/>
      <c r="QMB1" s="55"/>
      <c r="QMC1" s="55"/>
      <c r="QMD1" s="55"/>
      <c r="QME1" s="55"/>
      <c r="QMF1" s="55"/>
      <c r="QMG1" s="55"/>
      <c r="QMH1" s="55"/>
      <c r="QMI1" s="55"/>
      <c r="QMJ1" s="55"/>
      <c r="QMK1" s="55"/>
      <c r="QML1" s="55"/>
      <c r="QMM1" s="55"/>
      <c r="QMN1" s="55"/>
      <c r="QMO1" s="55"/>
      <c r="QMP1" s="55"/>
      <c r="QMQ1" s="55"/>
      <c r="QMR1" s="55"/>
      <c r="QMS1" s="55"/>
      <c r="QMT1" s="55"/>
      <c r="QMU1" s="55"/>
      <c r="QMV1" s="55"/>
      <c r="QMW1" s="55"/>
      <c r="QMX1" s="55"/>
      <c r="QMY1" s="55"/>
      <c r="QMZ1" s="55"/>
      <c r="QNA1" s="55"/>
      <c r="QNB1" s="55"/>
      <c r="QNC1" s="55"/>
      <c r="QND1" s="55"/>
      <c r="QNE1" s="55"/>
      <c r="QNF1" s="55"/>
      <c r="QNG1" s="55"/>
      <c r="QNH1" s="55"/>
      <c r="QNI1" s="55"/>
      <c r="QNJ1" s="55"/>
      <c r="QNK1" s="55"/>
      <c r="QNL1" s="55"/>
      <c r="QNM1" s="55"/>
      <c r="QNN1" s="55"/>
      <c r="QNO1" s="55"/>
      <c r="QNP1" s="55"/>
      <c r="QNQ1" s="55"/>
      <c r="QNR1" s="55"/>
      <c r="QNS1" s="55"/>
      <c r="QNT1" s="55"/>
      <c r="QNU1" s="55"/>
      <c r="QNV1" s="55"/>
      <c r="QNW1" s="55"/>
      <c r="QNX1" s="55"/>
      <c r="QNY1" s="55"/>
      <c r="QNZ1" s="55"/>
      <c r="QOA1" s="55"/>
      <c r="QOB1" s="55"/>
      <c r="QOC1" s="55"/>
      <c r="QOD1" s="55"/>
      <c r="QOE1" s="55"/>
      <c r="QOF1" s="55"/>
      <c r="QOG1" s="55"/>
      <c r="QOH1" s="55"/>
      <c r="QOI1" s="55"/>
      <c r="QOJ1" s="55"/>
      <c r="QOK1" s="55"/>
      <c r="QOL1" s="55"/>
      <c r="QOM1" s="55"/>
      <c r="QON1" s="55"/>
      <c r="QOO1" s="55"/>
      <c r="QOP1" s="55"/>
      <c r="QOQ1" s="55"/>
      <c r="QOR1" s="55"/>
      <c r="QOS1" s="55"/>
      <c r="QOT1" s="55"/>
      <c r="QOU1" s="55"/>
      <c r="QOV1" s="55"/>
      <c r="QOW1" s="55"/>
      <c r="QOX1" s="55"/>
      <c r="QOY1" s="55"/>
      <c r="QOZ1" s="55"/>
      <c r="QPA1" s="55"/>
      <c r="QPB1" s="55"/>
      <c r="QPC1" s="55"/>
      <c r="QPD1" s="55"/>
      <c r="QPE1" s="55"/>
      <c r="QPF1" s="55"/>
      <c r="QPG1" s="55"/>
      <c r="QPH1" s="55"/>
      <c r="QPI1" s="55"/>
      <c r="QPJ1" s="55"/>
      <c r="QPK1" s="55"/>
      <c r="QPL1" s="55"/>
      <c r="QPM1" s="55"/>
      <c r="QPN1" s="55"/>
      <c r="QPO1" s="55"/>
      <c r="QPP1" s="55"/>
      <c r="QPQ1" s="55"/>
      <c r="QPR1" s="55"/>
      <c r="QPS1" s="55"/>
      <c r="QPT1" s="55"/>
      <c r="QPU1" s="55"/>
      <c r="QPV1" s="55"/>
      <c r="QPW1" s="55"/>
      <c r="QPX1" s="55"/>
      <c r="QPY1" s="55"/>
      <c r="QPZ1" s="55"/>
      <c r="QQA1" s="55"/>
      <c r="QQB1" s="55"/>
      <c r="QQC1" s="55"/>
      <c r="QQD1" s="55"/>
      <c r="QQE1" s="55"/>
      <c r="QQF1" s="55"/>
      <c r="QQG1" s="55"/>
      <c r="QQH1" s="55"/>
      <c r="QQI1" s="55"/>
      <c r="QQJ1" s="55"/>
      <c r="QQK1" s="55"/>
      <c r="QQL1" s="55"/>
      <c r="QQM1" s="55"/>
      <c r="QQN1" s="55"/>
      <c r="QQO1" s="55"/>
      <c r="QQP1" s="55"/>
      <c r="QQQ1" s="55"/>
      <c r="QQR1" s="55"/>
      <c r="QQS1" s="55"/>
      <c r="QQT1" s="55"/>
      <c r="QQU1" s="55"/>
      <c r="QQV1" s="55"/>
      <c r="QQW1" s="55"/>
      <c r="QQX1" s="55"/>
      <c r="QQY1" s="55"/>
      <c r="QQZ1" s="55"/>
      <c r="QRA1" s="55"/>
      <c r="QRB1" s="55"/>
      <c r="QRC1" s="55"/>
      <c r="QRD1" s="55"/>
      <c r="QRE1" s="55"/>
      <c r="QRF1" s="55"/>
      <c r="QRG1" s="55"/>
      <c r="QRH1" s="55"/>
      <c r="QRI1" s="55"/>
      <c r="QRJ1" s="55"/>
      <c r="QRK1" s="55"/>
      <c r="QRL1" s="55"/>
      <c r="QRM1" s="55"/>
      <c r="QRN1" s="55"/>
      <c r="QRO1" s="55"/>
      <c r="QRP1" s="55"/>
      <c r="QRQ1" s="55"/>
      <c r="QRR1" s="55"/>
      <c r="QRS1" s="55"/>
      <c r="QRT1" s="55"/>
      <c r="QRU1" s="55"/>
      <c r="QRV1" s="55"/>
      <c r="QRW1" s="55"/>
      <c r="QRX1" s="55"/>
      <c r="QRY1" s="55"/>
      <c r="QRZ1" s="55"/>
      <c r="QSA1" s="55"/>
      <c r="QSB1" s="55"/>
      <c r="QSC1" s="55"/>
      <c r="QSD1" s="55"/>
      <c r="QSE1" s="55"/>
      <c r="QSF1" s="55"/>
      <c r="QSG1" s="55"/>
      <c r="QSH1" s="55"/>
      <c r="QSI1" s="55"/>
      <c r="QSJ1" s="55"/>
      <c r="QSK1" s="55"/>
      <c r="QSL1" s="55"/>
      <c r="QSM1" s="55"/>
      <c r="QSN1" s="55"/>
      <c r="QSO1" s="55"/>
      <c r="QSP1" s="55"/>
      <c r="QSQ1" s="55"/>
      <c r="QSR1" s="55"/>
      <c r="QSS1" s="55"/>
      <c r="QST1" s="55"/>
      <c r="QSU1" s="55"/>
      <c r="QSV1" s="55"/>
      <c r="QSW1" s="55"/>
      <c r="QSX1" s="55"/>
      <c r="QSY1" s="55"/>
      <c r="QSZ1" s="55"/>
      <c r="QTA1" s="55"/>
      <c r="QTB1" s="55"/>
      <c r="QTC1" s="55"/>
      <c r="QTD1" s="55"/>
      <c r="QTE1" s="55"/>
      <c r="QTF1" s="55"/>
      <c r="QTG1" s="55"/>
      <c r="QTH1" s="55"/>
      <c r="QTI1" s="55"/>
      <c r="QTJ1" s="55"/>
      <c r="QTK1" s="55"/>
      <c r="QTL1" s="55"/>
      <c r="QTM1" s="55"/>
      <c r="QTN1" s="55"/>
      <c r="QTO1" s="55"/>
      <c r="QTP1" s="55"/>
      <c r="QTQ1" s="55"/>
      <c r="QTR1" s="55"/>
      <c r="QTS1" s="55"/>
      <c r="QTT1" s="55"/>
      <c r="QTU1" s="55"/>
      <c r="QTV1" s="55"/>
      <c r="QTW1" s="55"/>
      <c r="QTX1" s="55"/>
      <c r="QTY1" s="55"/>
      <c r="QTZ1" s="55"/>
      <c r="QUA1" s="55"/>
      <c r="QUB1" s="55"/>
      <c r="QUC1" s="55"/>
      <c r="QUD1" s="55"/>
      <c r="QUE1" s="55"/>
      <c r="QUF1" s="55"/>
      <c r="QUG1" s="55"/>
      <c r="QUH1" s="55"/>
      <c r="QUI1" s="55"/>
      <c r="QUJ1" s="55"/>
      <c r="QUK1" s="55"/>
      <c r="QUL1" s="55"/>
      <c r="QUM1" s="55"/>
      <c r="QUN1" s="55"/>
      <c r="QUO1" s="55"/>
      <c r="QUP1" s="55"/>
      <c r="QUQ1" s="55"/>
      <c r="QUR1" s="55"/>
      <c r="QUS1" s="55"/>
      <c r="QUT1" s="55"/>
      <c r="QUU1" s="55"/>
      <c r="QUV1" s="55"/>
      <c r="QUW1" s="55"/>
      <c r="QUX1" s="55"/>
      <c r="QUY1" s="55"/>
      <c r="QUZ1" s="55"/>
      <c r="QVA1" s="55"/>
      <c r="QVB1" s="55"/>
      <c r="QVC1" s="55"/>
      <c r="QVD1" s="55"/>
      <c r="QVE1" s="55"/>
      <c r="QVF1" s="55"/>
      <c r="QVG1" s="55"/>
      <c r="QVH1" s="55"/>
      <c r="QVI1" s="55"/>
      <c r="QVJ1" s="55"/>
      <c r="QVK1" s="55"/>
      <c r="QVL1" s="55"/>
      <c r="QVM1" s="55"/>
      <c r="QVN1" s="55"/>
      <c r="QVO1" s="55"/>
      <c r="QVP1" s="55"/>
      <c r="QVQ1" s="55"/>
      <c r="QVR1" s="55"/>
      <c r="QVS1" s="55"/>
      <c r="QVT1" s="55"/>
      <c r="QVU1" s="55"/>
      <c r="QVV1" s="55"/>
      <c r="QVW1" s="55"/>
      <c r="QVX1" s="55"/>
      <c r="QVY1" s="55"/>
      <c r="QVZ1" s="55"/>
      <c r="QWA1" s="55"/>
      <c r="QWB1" s="55"/>
      <c r="QWC1" s="55"/>
      <c r="QWD1" s="55"/>
      <c r="QWE1" s="55"/>
      <c r="QWF1" s="55"/>
      <c r="QWG1" s="55"/>
      <c r="QWH1" s="55"/>
      <c r="QWI1" s="55"/>
      <c r="QWJ1" s="55"/>
      <c r="QWK1" s="55"/>
      <c r="QWL1" s="55"/>
      <c r="QWM1" s="55"/>
      <c r="QWN1" s="55"/>
      <c r="QWO1" s="55"/>
      <c r="QWP1" s="55"/>
      <c r="QWQ1" s="55"/>
      <c r="QWR1" s="55"/>
      <c r="QWS1" s="55"/>
      <c r="QWT1" s="55"/>
      <c r="QWU1" s="55"/>
      <c r="QWV1" s="55"/>
      <c r="QWW1" s="55"/>
      <c r="QWX1" s="55"/>
      <c r="QWY1" s="55"/>
      <c r="QWZ1" s="55"/>
      <c r="QXA1" s="55"/>
      <c r="QXB1" s="55"/>
      <c r="QXC1" s="55"/>
      <c r="QXD1" s="55"/>
      <c r="QXE1" s="55"/>
      <c r="QXF1" s="55"/>
      <c r="QXG1" s="55"/>
      <c r="QXH1" s="55"/>
      <c r="QXI1" s="55"/>
      <c r="QXJ1" s="55"/>
      <c r="QXK1" s="55"/>
      <c r="QXL1" s="55"/>
      <c r="QXM1" s="55"/>
      <c r="QXN1" s="55"/>
      <c r="QXO1" s="55"/>
      <c r="QXP1" s="55"/>
      <c r="QXQ1" s="55"/>
      <c r="QXR1" s="55"/>
      <c r="QXS1" s="55"/>
      <c r="QXT1" s="55"/>
      <c r="QXU1" s="55"/>
      <c r="QXV1" s="55"/>
      <c r="QXW1" s="55"/>
      <c r="QXX1" s="55"/>
      <c r="QXY1" s="55"/>
      <c r="QXZ1" s="55"/>
      <c r="QYA1" s="55"/>
      <c r="QYB1" s="55"/>
      <c r="QYC1" s="55"/>
      <c r="QYD1" s="55"/>
      <c r="QYE1" s="55"/>
      <c r="QYF1" s="55"/>
      <c r="QYG1" s="55"/>
      <c r="QYH1" s="55"/>
      <c r="QYI1" s="55"/>
      <c r="QYJ1" s="55"/>
      <c r="QYK1" s="55"/>
      <c r="QYL1" s="55"/>
      <c r="QYM1" s="55"/>
      <c r="QYN1" s="55"/>
      <c r="QYO1" s="55"/>
      <c r="QYP1" s="55"/>
      <c r="QYQ1" s="55"/>
      <c r="QYR1" s="55"/>
      <c r="QYS1" s="55"/>
      <c r="QYT1" s="55"/>
      <c r="QYU1" s="55"/>
      <c r="QYV1" s="55"/>
      <c r="QYW1" s="55"/>
      <c r="QYX1" s="55"/>
      <c r="QYY1" s="55"/>
      <c r="QYZ1" s="55"/>
      <c r="QZA1" s="55"/>
      <c r="QZB1" s="55"/>
      <c r="QZC1" s="55"/>
      <c r="QZD1" s="55"/>
      <c r="QZE1" s="55"/>
      <c r="QZF1" s="55"/>
      <c r="QZG1" s="55"/>
      <c r="QZH1" s="55"/>
      <c r="QZI1" s="55"/>
      <c r="QZJ1" s="55"/>
      <c r="QZK1" s="55"/>
      <c r="QZL1" s="55"/>
      <c r="QZM1" s="55"/>
      <c r="QZN1" s="55"/>
      <c r="QZO1" s="55"/>
      <c r="QZP1" s="55"/>
      <c r="QZQ1" s="55"/>
      <c r="QZR1" s="55"/>
      <c r="QZS1" s="55"/>
      <c r="QZT1" s="55"/>
      <c r="QZU1" s="55"/>
      <c r="QZV1" s="55"/>
      <c r="QZW1" s="55"/>
      <c r="QZX1" s="55"/>
      <c r="QZY1" s="55"/>
      <c r="QZZ1" s="55"/>
      <c r="RAA1" s="55"/>
      <c r="RAB1" s="55"/>
      <c r="RAC1" s="55"/>
      <c r="RAD1" s="55"/>
      <c r="RAE1" s="55"/>
      <c r="RAF1" s="55"/>
      <c r="RAG1" s="55"/>
      <c r="RAH1" s="55"/>
      <c r="RAI1" s="55"/>
      <c r="RAJ1" s="55"/>
      <c r="RAK1" s="55"/>
      <c r="RAL1" s="55"/>
      <c r="RAM1" s="55"/>
      <c r="RAN1" s="55"/>
      <c r="RAO1" s="55"/>
      <c r="RAP1" s="55"/>
      <c r="RAQ1" s="55"/>
      <c r="RAR1" s="55"/>
      <c r="RAS1" s="55"/>
      <c r="RAT1" s="55"/>
      <c r="RAU1" s="55"/>
      <c r="RAV1" s="55"/>
      <c r="RAW1" s="55"/>
      <c r="RAX1" s="55"/>
      <c r="RAY1" s="55"/>
      <c r="RAZ1" s="55"/>
      <c r="RBA1" s="55"/>
      <c r="RBB1" s="55"/>
      <c r="RBC1" s="55"/>
      <c r="RBD1" s="55"/>
      <c r="RBE1" s="55"/>
      <c r="RBF1" s="55"/>
      <c r="RBG1" s="55"/>
      <c r="RBH1" s="55"/>
      <c r="RBI1" s="55"/>
      <c r="RBJ1" s="55"/>
      <c r="RBK1" s="55"/>
      <c r="RBL1" s="55"/>
      <c r="RBM1" s="55"/>
      <c r="RBN1" s="55"/>
      <c r="RBO1" s="55"/>
      <c r="RBP1" s="55"/>
      <c r="RBQ1" s="55"/>
      <c r="RBR1" s="55"/>
      <c r="RBS1" s="55"/>
      <c r="RBT1" s="55"/>
      <c r="RBU1" s="55"/>
      <c r="RBV1" s="55"/>
      <c r="RBW1" s="55"/>
      <c r="RBX1" s="55"/>
      <c r="RBY1" s="55"/>
      <c r="RBZ1" s="55"/>
      <c r="RCA1" s="55"/>
      <c r="RCB1" s="55"/>
      <c r="RCC1" s="55"/>
      <c r="RCD1" s="55"/>
      <c r="RCE1" s="55"/>
      <c r="RCF1" s="55"/>
      <c r="RCG1" s="55"/>
      <c r="RCH1" s="55"/>
      <c r="RCI1" s="55"/>
      <c r="RCJ1" s="55"/>
      <c r="RCK1" s="55"/>
      <c r="RCL1" s="55"/>
      <c r="RCM1" s="55"/>
      <c r="RCN1" s="55"/>
      <c r="RCO1" s="55"/>
      <c r="RCP1" s="55"/>
      <c r="RCQ1" s="55"/>
      <c r="RCR1" s="55"/>
      <c r="RCS1" s="55"/>
      <c r="RCT1" s="55"/>
      <c r="RCU1" s="55"/>
      <c r="RCV1" s="55"/>
      <c r="RCW1" s="55"/>
      <c r="RCX1" s="55"/>
      <c r="RCY1" s="55"/>
      <c r="RCZ1" s="55"/>
      <c r="RDA1" s="55"/>
      <c r="RDB1" s="55"/>
      <c r="RDC1" s="55"/>
      <c r="RDD1" s="55"/>
      <c r="RDE1" s="55"/>
      <c r="RDF1" s="55"/>
      <c r="RDG1" s="55"/>
      <c r="RDH1" s="55"/>
      <c r="RDI1" s="55"/>
      <c r="RDJ1" s="55"/>
      <c r="RDK1" s="55"/>
      <c r="RDL1" s="55"/>
      <c r="RDM1" s="55"/>
      <c r="RDN1" s="55"/>
      <c r="RDO1" s="55"/>
      <c r="RDP1" s="55"/>
      <c r="RDQ1" s="55"/>
      <c r="RDR1" s="55"/>
      <c r="RDS1" s="55"/>
      <c r="RDT1" s="55"/>
      <c r="RDU1" s="55"/>
      <c r="RDV1" s="55"/>
      <c r="RDW1" s="55"/>
      <c r="RDX1" s="55"/>
      <c r="RDY1" s="55"/>
      <c r="RDZ1" s="55"/>
      <c r="REA1" s="55"/>
      <c r="REB1" s="55"/>
      <c r="REC1" s="55"/>
      <c r="RED1" s="55"/>
      <c r="REE1" s="55"/>
      <c r="REF1" s="55"/>
      <c r="REG1" s="55"/>
      <c r="REH1" s="55"/>
      <c r="REI1" s="55"/>
      <c r="REJ1" s="55"/>
      <c r="REK1" s="55"/>
      <c r="REL1" s="55"/>
      <c r="REM1" s="55"/>
      <c r="REN1" s="55"/>
      <c r="REO1" s="55"/>
      <c r="REP1" s="55"/>
      <c r="REQ1" s="55"/>
      <c r="RER1" s="55"/>
      <c r="RES1" s="55"/>
      <c r="RET1" s="55"/>
      <c r="REU1" s="55"/>
      <c r="REV1" s="55"/>
      <c r="REW1" s="55"/>
      <c r="REX1" s="55"/>
      <c r="REY1" s="55"/>
      <c r="REZ1" s="55"/>
      <c r="RFA1" s="55"/>
      <c r="RFB1" s="55"/>
      <c r="RFC1" s="55"/>
      <c r="RFD1" s="55"/>
      <c r="RFE1" s="55"/>
      <c r="RFF1" s="55"/>
      <c r="RFG1" s="55"/>
      <c r="RFH1" s="55"/>
      <c r="RFI1" s="55"/>
      <c r="RFJ1" s="55"/>
      <c r="RFK1" s="55"/>
      <c r="RFL1" s="55"/>
      <c r="RFM1" s="55"/>
      <c r="RFN1" s="55"/>
      <c r="RFO1" s="55"/>
      <c r="RFP1" s="55"/>
      <c r="RFQ1" s="55"/>
      <c r="RFR1" s="55"/>
      <c r="RFS1" s="55"/>
      <c r="RFT1" s="55"/>
      <c r="RFU1" s="55"/>
      <c r="RFV1" s="55"/>
      <c r="RFW1" s="55"/>
      <c r="RFX1" s="55"/>
      <c r="RFY1" s="55"/>
      <c r="RFZ1" s="55"/>
      <c r="RGA1" s="55"/>
      <c r="RGB1" s="55"/>
      <c r="RGC1" s="55"/>
      <c r="RGD1" s="55"/>
      <c r="RGE1" s="55"/>
      <c r="RGF1" s="55"/>
      <c r="RGG1" s="55"/>
      <c r="RGH1" s="55"/>
      <c r="RGI1" s="55"/>
      <c r="RGJ1" s="55"/>
      <c r="RGK1" s="55"/>
      <c r="RGL1" s="55"/>
      <c r="RGM1" s="55"/>
      <c r="RGN1" s="55"/>
      <c r="RGO1" s="55"/>
      <c r="RGP1" s="55"/>
      <c r="RGQ1" s="55"/>
      <c r="RGR1" s="55"/>
      <c r="RGS1" s="55"/>
      <c r="RGT1" s="55"/>
      <c r="RGU1" s="55"/>
      <c r="RGV1" s="55"/>
      <c r="RGW1" s="55"/>
      <c r="RGX1" s="55"/>
      <c r="RGY1" s="55"/>
      <c r="RGZ1" s="55"/>
      <c r="RHA1" s="55"/>
      <c r="RHB1" s="55"/>
      <c r="RHC1" s="55"/>
      <c r="RHD1" s="55"/>
      <c r="RHE1" s="55"/>
      <c r="RHF1" s="55"/>
      <c r="RHG1" s="55"/>
      <c r="RHH1" s="55"/>
      <c r="RHI1" s="55"/>
      <c r="RHJ1" s="55"/>
      <c r="RHK1" s="55"/>
      <c r="RHL1" s="55"/>
      <c r="RHM1" s="55"/>
      <c r="RHN1" s="55"/>
      <c r="RHO1" s="55"/>
      <c r="RHP1" s="55"/>
      <c r="RHQ1" s="55"/>
      <c r="RHR1" s="55"/>
      <c r="RHS1" s="55"/>
      <c r="RHT1" s="55"/>
      <c r="RHU1" s="55"/>
      <c r="RHV1" s="55"/>
      <c r="RHW1" s="55"/>
      <c r="RHX1" s="55"/>
      <c r="RHY1" s="55"/>
      <c r="RHZ1" s="55"/>
      <c r="RIA1" s="55"/>
      <c r="RIB1" s="55"/>
      <c r="RIC1" s="55"/>
      <c r="RID1" s="55"/>
      <c r="RIE1" s="55"/>
      <c r="RIF1" s="55"/>
      <c r="RIG1" s="55"/>
      <c r="RIH1" s="55"/>
      <c r="RII1" s="55"/>
      <c r="RIJ1" s="55"/>
      <c r="RIK1" s="55"/>
      <c r="RIL1" s="55"/>
      <c r="RIM1" s="55"/>
      <c r="RIN1" s="55"/>
      <c r="RIO1" s="55"/>
      <c r="RIP1" s="55"/>
      <c r="RIQ1" s="55"/>
      <c r="RIR1" s="55"/>
      <c r="RIS1" s="55"/>
      <c r="RIT1" s="55"/>
      <c r="RIU1" s="55"/>
      <c r="RIV1" s="55"/>
      <c r="RIW1" s="55"/>
      <c r="RIX1" s="55"/>
      <c r="RIY1" s="55"/>
      <c r="RIZ1" s="55"/>
      <c r="RJA1" s="55"/>
      <c r="RJB1" s="55"/>
      <c r="RJC1" s="55"/>
      <c r="RJD1" s="55"/>
      <c r="RJE1" s="55"/>
      <c r="RJF1" s="55"/>
      <c r="RJG1" s="55"/>
      <c r="RJH1" s="55"/>
      <c r="RJI1" s="55"/>
      <c r="RJJ1" s="55"/>
      <c r="RJK1" s="55"/>
      <c r="RJL1" s="55"/>
      <c r="RJM1" s="55"/>
      <c r="RJN1" s="55"/>
      <c r="RJO1" s="55"/>
      <c r="RJP1" s="55"/>
      <c r="RJQ1" s="55"/>
      <c r="RJR1" s="55"/>
      <c r="RJS1" s="55"/>
      <c r="RJT1" s="55"/>
      <c r="RJU1" s="55"/>
      <c r="RJV1" s="55"/>
      <c r="RJW1" s="55"/>
      <c r="RJX1" s="55"/>
      <c r="RJY1" s="55"/>
      <c r="RJZ1" s="55"/>
      <c r="RKA1" s="55"/>
      <c r="RKB1" s="55"/>
      <c r="RKC1" s="55"/>
      <c r="RKD1" s="55"/>
      <c r="RKE1" s="55"/>
      <c r="RKF1" s="55"/>
      <c r="RKG1" s="55"/>
      <c r="RKH1" s="55"/>
      <c r="RKI1" s="55"/>
      <c r="RKJ1" s="55"/>
      <c r="RKK1" s="55"/>
      <c r="RKL1" s="55"/>
      <c r="RKM1" s="55"/>
      <c r="RKN1" s="55"/>
      <c r="RKO1" s="55"/>
      <c r="RKP1" s="55"/>
      <c r="RKQ1" s="55"/>
      <c r="RKR1" s="55"/>
      <c r="RKS1" s="55"/>
      <c r="RKT1" s="55"/>
      <c r="RKU1" s="55"/>
      <c r="RKV1" s="55"/>
      <c r="RKW1" s="55"/>
      <c r="RKX1" s="55"/>
      <c r="RKY1" s="55"/>
      <c r="RKZ1" s="55"/>
      <c r="RLA1" s="55"/>
      <c r="RLB1" s="55"/>
      <c r="RLC1" s="55"/>
      <c r="RLD1" s="55"/>
      <c r="RLE1" s="55"/>
      <c r="RLF1" s="55"/>
      <c r="RLG1" s="55"/>
      <c r="RLH1" s="55"/>
      <c r="RLI1" s="55"/>
      <c r="RLJ1" s="55"/>
      <c r="RLK1" s="55"/>
      <c r="RLL1" s="55"/>
      <c r="RLM1" s="55"/>
      <c r="RLN1" s="55"/>
      <c r="RLO1" s="55"/>
      <c r="RLP1" s="55"/>
      <c r="RLQ1" s="55"/>
      <c r="RLR1" s="55"/>
      <c r="RLS1" s="55"/>
      <c r="RLT1" s="55"/>
      <c r="RLU1" s="55"/>
      <c r="RLV1" s="55"/>
      <c r="RLW1" s="55"/>
      <c r="RLX1" s="55"/>
      <c r="RLY1" s="55"/>
      <c r="RLZ1" s="55"/>
      <c r="RMA1" s="55"/>
      <c r="RMB1" s="55"/>
      <c r="RMC1" s="55"/>
      <c r="RMD1" s="55"/>
      <c r="RME1" s="55"/>
      <c r="RMF1" s="55"/>
      <c r="RMG1" s="55"/>
      <c r="RMH1" s="55"/>
      <c r="RMI1" s="55"/>
      <c r="RMJ1" s="55"/>
      <c r="RMK1" s="55"/>
      <c r="RML1" s="55"/>
      <c r="RMM1" s="55"/>
      <c r="RMN1" s="55"/>
      <c r="RMO1" s="55"/>
      <c r="RMP1" s="55"/>
      <c r="RMQ1" s="55"/>
      <c r="RMR1" s="55"/>
      <c r="RMS1" s="55"/>
      <c r="RMT1" s="55"/>
      <c r="RMU1" s="55"/>
      <c r="RMV1" s="55"/>
      <c r="RMW1" s="55"/>
      <c r="RMX1" s="55"/>
      <c r="RMY1" s="55"/>
      <c r="RMZ1" s="55"/>
      <c r="RNA1" s="55"/>
      <c r="RNB1" s="55"/>
      <c r="RNC1" s="55"/>
      <c r="RND1" s="55"/>
      <c r="RNE1" s="55"/>
      <c r="RNF1" s="55"/>
      <c r="RNG1" s="55"/>
      <c r="RNH1" s="55"/>
      <c r="RNI1" s="55"/>
      <c r="RNJ1" s="55"/>
      <c r="RNK1" s="55"/>
      <c r="RNL1" s="55"/>
      <c r="RNM1" s="55"/>
      <c r="RNN1" s="55"/>
      <c r="RNO1" s="55"/>
      <c r="RNP1" s="55"/>
      <c r="RNQ1" s="55"/>
      <c r="RNR1" s="55"/>
      <c r="RNS1" s="55"/>
      <c r="RNT1" s="55"/>
      <c r="RNU1" s="55"/>
      <c r="RNV1" s="55"/>
      <c r="RNW1" s="55"/>
      <c r="RNX1" s="55"/>
      <c r="RNY1" s="55"/>
      <c r="RNZ1" s="55"/>
      <c r="ROA1" s="55"/>
      <c r="ROB1" s="55"/>
      <c r="ROC1" s="55"/>
      <c r="ROD1" s="55"/>
      <c r="ROE1" s="55"/>
      <c r="ROF1" s="55"/>
      <c r="ROG1" s="55"/>
      <c r="ROH1" s="55"/>
      <c r="ROI1" s="55"/>
      <c r="ROJ1" s="55"/>
      <c r="ROK1" s="55"/>
      <c r="ROL1" s="55"/>
      <c r="ROM1" s="55"/>
      <c r="RON1" s="55"/>
      <c r="ROO1" s="55"/>
      <c r="ROP1" s="55"/>
      <c r="ROQ1" s="55"/>
      <c r="ROR1" s="55"/>
      <c r="ROS1" s="55"/>
      <c r="ROT1" s="55"/>
      <c r="ROU1" s="55"/>
      <c r="ROV1" s="55"/>
      <c r="ROW1" s="55"/>
      <c r="ROX1" s="55"/>
      <c r="ROY1" s="55"/>
      <c r="ROZ1" s="55"/>
      <c r="RPA1" s="55"/>
      <c r="RPB1" s="55"/>
      <c r="RPC1" s="55"/>
      <c r="RPD1" s="55"/>
      <c r="RPE1" s="55"/>
      <c r="RPF1" s="55"/>
      <c r="RPG1" s="55"/>
      <c r="RPH1" s="55"/>
      <c r="RPI1" s="55"/>
      <c r="RPJ1" s="55"/>
      <c r="RPK1" s="55"/>
      <c r="RPL1" s="55"/>
      <c r="RPM1" s="55"/>
      <c r="RPN1" s="55"/>
      <c r="RPO1" s="55"/>
      <c r="RPP1" s="55"/>
      <c r="RPQ1" s="55"/>
      <c r="RPR1" s="55"/>
      <c r="RPS1" s="55"/>
      <c r="RPT1" s="55"/>
      <c r="RPU1" s="55"/>
      <c r="RPV1" s="55"/>
      <c r="RPW1" s="55"/>
      <c r="RPX1" s="55"/>
      <c r="RPY1" s="55"/>
      <c r="RPZ1" s="55"/>
      <c r="RQA1" s="55"/>
      <c r="RQB1" s="55"/>
      <c r="RQC1" s="55"/>
      <c r="RQD1" s="55"/>
      <c r="RQE1" s="55"/>
      <c r="RQF1" s="55"/>
      <c r="RQG1" s="55"/>
      <c r="RQH1" s="55"/>
      <c r="RQI1" s="55"/>
      <c r="RQJ1" s="55"/>
      <c r="RQK1" s="55"/>
      <c r="RQL1" s="55"/>
      <c r="RQM1" s="55"/>
      <c r="RQN1" s="55"/>
      <c r="RQO1" s="55"/>
      <c r="RQP1" s="55"/>
      <c r="RQQ1" s="55"/>
      <c r="RQR1" s="55"/>
      <c r="RQS1" s="55"/>
      <c r="RQT1" s="55"/>
      <c r="RQU1" s="55"/>
      <c r="RQV1" s="55"/>
      <c r="RQW1" s="55"/>
      <c r="RQX1" s="55"/>
      <c r="RQY1" s="55"/>
      <c r="RQZ1" s="55"/>
      <c r="RRA1" s="55"/>
      <c r="RRB1" s="55"/>
      <c r="RRC1" s="55"/>
      <c r="RRD1" s="55"/>
      <c r="RRE1" s="55"/>
      <c r="RRF1" s="55"/>
      <c r="RRG1" s="55"/>
      <c r="RRH1" s="55"/>
      <c r="RRI1" s="55"/>
      <c r="RRJ1" s="55"/>
      <c r="RRK1" s="55"/>
      <c r="RRL1" s="55"/>
      <c r="RRM1" s="55"/>
      <c r="RRN1" s="55"/>
      <c r="RRO1" s="55"/>
      <c r="RRP1" s="55"/>
      <c r="RRQ1" s="55"/>
      <c r="RRR1" s="55"/>
      <c r="RRS1" s="55"/>
      <c r="RRT1" s="55"/>
      <c r="RRU1" s="55"/>
      <c r="RRV1" s="55"/>
      <c r="RRW1" s="55"/>
      <c r="RRX1" s="55"/>
      <c r="RRY1" s="55"/>
      <c r="RRZ1" s="55"/>
      <c r="RSA1" s="55"/>
      <c r="RSB1" s="55"/>
      <c r="RSC1" s="55"/>
      <c r="RSD1" s="55"/>
      <c r="RSE1" s="55"/>
      <c r="RSF1" s="55"/>
      <c r="RSG1" s="55"/>
      <c r="RSH1" s="55"/>
      <c r="RSI1" s="55"/>
      <c r="RSJ1" s="55"/>
      <c r="RSK1" s="55"/>
      <c r="RSL1" s="55"/>
      <c r="RSM1" s="55"/>
      <c r="RSN1" s="55"/>
      <c r="RSO1" s="55"/>
      <c r="RSP1" s="55"/>
      <c r="RSQ1" s="55"/>
      <c r="RSR1" s="55"/>
      <c r="RSS1" s="55"/>
      <c r="RST1" s="55"/>
      <c r="RSU1" s="55"/>
      <c r="RSV1" s="55"/>
      <c r="RSW1" s="55"/>
      <c r="RSX1" s="55"/>
      <c r="RSY1" s="55"/>
      <c r="RSZ1" s="55"/>
      <c r="RTA1" s="55"/>
      <c r="RTB1" s="55"/>
      <c r="RTC1" s="55"/>
      <c r="RTD1" s="55"/>
      <c r="RTE1" s="55"/>
      <c r="RTF1" s="55"/>
      <c r="RTG1" s="55"/>
      <c r="RTH1" s="55"/>
      <c r="RTI1" s="55"/>
      <c r="RTJ1" s="55"/>
      <c r="RTK1" s="55"/>
      <c r="RTL1" s="55"/>
      <c r="RTM1" s="55"/>
      <c r="RTN1" s="55"/>
      <c r="RTO1" s="55"/>
      <c r="RTP1" s="55"/>
      <c r="RTQ1" s="55"/>
      <c r="RTR1" s="55"/>
      <c r="RTS1" s="55"/>
      <c r="RTT1" s="55"/>
      <c r="RTU1" s="55"/>
      <c r="RTV1" s="55"/>
      <c r="RTW1" s="55"/>
      <c r="RTX1" s="55"/>
      <c r="RTY1" s="55"/>
      <c r="RTZ1" s="55"/>
      <c r="RUA1" s="55"/>
      <c r="RUB1" s="55"/>
      <c r="RUC1" s="55"/>
      <c r="RUD1" s="55"/>
      <c r="RUE1" s="55"/>
      <c r="RUF1" s="55"/>
      <c r="RUG1" s="55"/>
      <c r="RUH1" s="55"/>
      <c r="RUI1" s="55"/>
      <c r="RUJ1" s="55"/>
      <c r="RUK1" s="55"/>
      <c r="RUL1" s="55"/>
      <c r="RUM1" s="55"/>
      <c r="RUN1" s="55"/>
      <c r="RUO1" s="55"/>
      <c r="RUP1" s="55"/>
      <c r="RUQ1" s="55"/>
      <c r="RUR1" s="55"/>
      <c r="RUS1" s="55"/>
      <c r="RUT1" s="55"/>
      <c r="RUU1" s="55"/>
      <c r="RUV1" s="55"/>
      <c r="RUW1" s="55"/>
      <c r="RUX1" s="55"/>
      <c r="RUY1" s="55"/>
      <c r="RUZ1" s="55"/>
      <c r="RVA1" s="55"/>
      <c r="RVB1" s="55"/>
      <c r="RVC1" s="55"/>
      <c r="RVD1" s="55"/>
      <c r="RVE1" s="55"/>
      <c r="RVF1" s="55"/>
      <c r="RVG1" s="55"/>
      <c r="RVH1" s="55"/>
      <c r="RVI1" s="55"/>
      <c r="RVJ1" s="55"/>
      <c r="RVK1" s="55"/>
      <c r="RVL1" s="55"/>
      <c r="RVM1" s="55"/>
      <c r="RVN1" s="55"/>
      <c r="RVO1" s="55"/>
      <c r="RVP1" s="55"/>
      <c r="RVQ1" s="55"/>
      <c r="RVR1" s="55"/>
      <c r="RVS1" s="55"/>
      <c r="RVT1" s="55"/>
      <c r="RVU1" s="55"/>
      <c r="RVV1" s="55"/>
      <c r="RVW1" s="55"/>
      <c r="RVX1" s="55"/>
      <c r="RVY1" s="55"/>
      <c r="RVZ1" s="55"/>
      <c r="RWA1" s="55"/>
      <c r="RWB1" s="55"/>
      <c r="RWC1" s="55"/>
      <c r="RWD1" s="55"/>
      <c r="RWE1" s="55"/>
      <c r="RWF1" s="55"/>
      <c r="RWG1" s="55"/>
      <c r="RWH1" s="55"/>
      <c r="RWI1" s="55"/>
      <c r="RWJ1" s="55"/>
      <c r="RWK1" s="55"/>
      <c r="RWL1" s="55"/>
      <c r="RWM1" s="55"/>
      <c r="RWN1" s="55"/>
      <c r="RWO1" s="55"/>
      <c r="RWP1" s="55"/>
      <c r="RWQ1" s="55"/>
      <c r="RWR1" s="55"/>
      <c r="RWS1" s="55"/>
      <c r="RWT1" s="55"/>
      <c r="RWU1" s="55"/>
      <c r="RWV1" s="55"/>
      <c r="RWW1" s="55"/>
      <c r="RWX1" s="55"/>
      <c r="RWY1" s="55"/>
      <c r="RWZ1" s="55"/>
      <c r="RXA1" s="55"/>
      <c r="RXB1" s="55"/>
      <c r="RXC1" s="55"/>
      <c r="RXD1" s="55"/>
      <c r="RXE1" s="55"/>
      <c r="RXF1" s="55"/>
      <c r="RXG1" s="55"/>
      <c r="RXH1" s="55"/>
      <c r="RXI1" s="55"/>
      <c r="RXJ1" s="55"/>
      <c r="RXK1" s="55"/>
      <c r="RXL1" s="55"/>
      <c r="RXM1" s="55"/>
      <c r="RXN1" s="55"/>
      <c r="RXO1" s="55"/>
      <c r="RXP1" s="55"/>
      <c r="RXQ1" s="55"/>
      <c r="RXR1" s="55"/>
      <c r="RXS1" s="55"/>
      <c r="RXT1" s="55"/>
      <c r="RXU1" s="55"/>
      <c r="RXV1" s="55"/>
      <c r="RXW1" s="55"/>
      <c r="RXX1" s="55"/>
      <c r="RXY1" s="55"/>
      <c r="RXZ1" s="55"/>
      <c r="RYA1" s="55"/>
      <c r="RYB1" s="55"/>
      <c r="RYC1" s="55"/>
      <c r="RYD1" s="55"/>
      <c r="RYE1" s="55"/>
      <c r="RYF1" s="55"/>
      <c r="RYG1" s="55"/>
      <c r="RYH1" s="55"/>
      <c r="RYI1" s="55"/>
      <c r="RYJ1" s="55"/>
      <c r="RYK1" s="55"/>
      <c r="RYL1" s="55"/>
      <c r="RYM1" s="55"/>
      <c r="RYN1" s="55"/>
      <c r="RYO1" s="55"/>
      <c r="RYP1" s="55"/>
      <c r="RYQ1" s="55"/>
      <c r="RYR1" s="55"/>
      <c r="RYS1" s="55"/>
      <c r="RYT1" s="55"/>
      <c r="RYU1" s="55"/>
      <c r="RYV1" s="55"/>
      <c r="RYW1" s="55"/>
      <c r="RYX1" s="55"/>
      <c r="RYY1" s="55"/>
      <c r="RYZ1" s="55"/>
      <c r="RZA1" s="55"/>
      <c r="RZB1" s="55"/>
      <c r="RZC1" s="55"/>
      <c r="RZD1" s="55"/>
      <c r="RZE1" s="55"/>
      <c r="RZF1" s="55"/>
      <c r="RZG1" s="55"/>
      <c r="RZH1" s="55"/>
      <c r="RZI1" s="55"/>
      <c r="RZJ1" s="55"/>
      <c r="RZK1" s="55"/>
      <c r="RZL1" s="55"/>
      <c r="RZM1" s="55"/>
      <c r="RZN1" s="55"/>
      <c r="RZO1" s="55"/>
      <c r="RZP1" s="55"/>
      <c r="RZQ1" s="55"/>
      <c r="RZR1" s="55"/>
      <c r="RZS1" s="55"/>
      <c r="RZT1" s="55"/>
      <c r="RZU1" s="55"/>
      <c r="RZV1" s="55"/>
      <c r="RZW1" s="55"/>
      <c r="RZX1" s="55"/>
      <c r="RZY1" s="55"/>
      <c r="RZZ1" s="55"/>
      <c r="SAA1" s="55"/>
      <c r="SAB1" s="55"/>
      <c r="SAC1" s="55"/>
      <c r="SAD1" s="55"/>
      <c r="SAE1" s="55"/>
      <c r="SAF1" s="55"/>
      <c r="SAG1" s="55"/>
      <c r="SAH1" s="55"/>
      <c r="SAI1" s="55"/>
      <c r="SAJ1" s="55"/>
      <c r="SAK1" s="55"/>
      <c r="SAL1" s="55"/>
      <c r="SAM1" s="55"/>
      <c r="SAN1" s="55"/>
      <c r="SAO1" s="55"/>
      <c r="SAP1" s="55"/>
      <c r="SAQ1" s="55"/>
      <c r="SAR1" s="55"/>
      <c r="SAS1" s="55"/>
      <c r="SAT1" s="55"/>
      <c r="SAU1" s="55"/>
      <c r="SAV1" s="55"/>
      <c r="SAW1" s="55"/>
      <c r="SAX1" s="55"/>
      <c r="SAY1" s="55"/>
      <c r="SAZ1" s="55"/>
      <c r="SBA1" s="55"/>
      <c r="SBB1" s="55"/>
      <c r="SBC1" s="55"/>
      <c r="SBD1" s="55"/>
      <c r="SBE1" s="55"/>
      <c r="SBF1" s="55"/>
      <c r="SBG1" s="55"/>
      <c r="SBH1" s="55"/>
      <c r="SBI1" s="55"/>
      <c r="SBJ1" s="55"/>
      <c r="SBK1" s="55"/>
      <c r="SBL1" s="55"/>
      <c r="SBM1" s="55"/>
      <c r="SBN1" s="55"/>
      <c r="SBO1" s="55"/>
      <c r="SBP1" s="55"/>
      <c r="SBQ1" s="55"/>
      <c r="SBR1" s="55"/>
      <c r="SBS1" s="55"/>
      <c r="SBT1" s="55"/>
      <c r="SBU1" s="55"/>
      <c r="SBV1" s="55"/>
      <c r="SBW1" s="55"/>
      <c r="SBX1" s="55"/>
      <c r="SBY1" s="55"/>
      <c r="SBZ1" s="55"/>
      <c r="SCA1" s="55"/>
      <c r="SCB1" s="55"/>
      <c r="SCC1" s="55"/>
      <c r="SCD1" s="55"/>
      <c r="SCE1" s="55"/>
      <c r="SCF1" s="55"/>
      <c r="SCG1" s="55"/>
      <c r="SCH1" s="55"/>
      <c r="SCI1" s="55"/>
      <c r="SCJ1" s="55"/>
      <c r="SCK1" s="55"/>
      <c r="SCL1" s="55"/>
      <c r="SCM1" s="55"/>
      <c r="SCN1" s="55"/>
      <c r="SCO1" s="55"/>
      <c r="SCP1" s="55"/>
      <c r="SCQ1" s="55"/>
      <c r="SCR1" s="55"/>
      <c r="SCS1" s="55"/>
      <c r="SCT1" s="55"/>
      <c r="SCU1" s="55"/>
      <c r="SCV1" s="55"/>
      <c r="SCW1" s="55"/>
      <c r="SCX1" s="55"/>
      <c r="SCY1" s="55"/>
      <c r="SCZ1" s="55"/>
      <c r="SDA1" s="55"/>
      <c r="SDB1" s="55"/>
      <c r="SDC1" s="55"/>
      <c r="SDD1" s="55"/>
      <c r="SDE1" s="55"/>
      <c r="SDF1" s="55"/>
      <c r="SDG1" s="55"/>
      <c r="SDH1" s="55"/>
      <c r="SDI1" s="55"/>
      <c r="SDJ1" s="55"/>
      <c r="SDK1" s="55"/>
      <c r="SDL1" s="55"/>
      <c r="SDM1" s="55"/>
      <c r="SDN1" s="55"/>
      <c r="SDO1" s="55"/>
      <c r="SDP1" s="55"/>
      <c r="SDQ1" s="55"/>
      <c r="SDR1" s="55"/>
      <c r="SDS1" s="55"/>
      <c r="SDT1" s="55"/>
      <c r="SDU1" s="55"/>
      <c r="SDV1" s="55"/>
      <c r="SDW1" s="55"/>
      <c r="SDX1" s="55"/>
      <c r="SDY1" s="55"/>
      <c r="SDZ1" s="55"/>
      <c r="SEA1" s="55"/>
      <c r="SEB1" s="55"/>
      <c r="SEC1" s="55"/>
      <c r="SED1" s="55"/>
      <c r="SEE1" s="55"/>
      <c r="SEF1" s="55"/>
      <c r="SEG1" s="55"/>
      <c r="SEH1" s="55"/>
      <c r="SEI1" s="55"/>
      <c r="SEJ1" s="55"/>
      <c r="SEK1" s="55"/>
      <c r="SEL1" s="55"/>
      <c r="SEM1" s="55"/>
      <c r="SEN1" s="55"/>
      <c r="SEO1" s="55"/>
      <c r="SEP1" s="55"/>
      <c r="SEQ1" s="55"/>
      <c r="SER1" s="55"/>
      <c r="SES1" s="55"/>
      <c r="SET1" s="55"/>
      <c r="SEU1" s="55"/>
      <c r="SEV1" s="55"/>
      <c r="SEW1" s="55"/>
      <c r="SEX1" s="55"/>
      <c r="SEY1" s="55"/>
      <c r="SEZ1" s="55"/>
      <c r="SFA1" s="55"/>
      <c r="SFB1" s="55"/>
      <c r="SFC1" s="55"/>
      <c r="SFD1" s="55"/>
      <c r="SFE1" s="55"/>
      <c r="SFF1" s="55"/>
      <c r="SFG1" s="55"/>
      <c r="SFH1" s="55"/>
      <c r="SFI1" s="55"/>
      <c r="SFJ1" s="55"/>
      <c r="SFK1" s="55"/>
      <c r="SFL1" s="55"/>
      <c r="SFM1" s="55"/>
      <c r="SFN1" s="55"/>
      <c r="SFO1" s="55"/>
      <c r="SFP1" s="55"/>
      <c r="SFQ1" s="55"/>
      <c r="SFR1" s="55"/>
      <c r="SFS1" s="55"/>
      <c r="SFT1" s="55"/>
      <c r="SFU1" s="55"/>
      <c r="SFV1" s="55"/>
      <c r="SFW1" s="55"/>
      <c r="SFX1" s="55"/>
      <c r="SFY1" s="55"/>
      <c r="SFZ1" s="55"/>
      <c r="SGA1" s="55"/>
      <c r="SGB1" s="55"/>
      <c r="SGC1" s="55"/>
      <c r="SGD1" s="55"/>
      <c r="SGE1" s="55"/>
      <c r="SGF1" s="55"/>
      <c r="SGG1" s="55"/>
      <c r="SGH1" s="55"/>
      <c r="SGI1" s="55"/>
      <c r="SGJ1" s="55"/>
      <c r="SGK1" s="55"/>
      <c r="SGL1" s="55"/>
      <c r="SGM1" s="55"/>
      <c r="SGN1" s="55"/>
      <c r="SGO1" s="55"/>
      <c r="SGP1" s="55"/>
      <c r="SGQ1" s="55"/>
      <c r="SGR1" s="55"/>
      <c r="SGS1" s="55"/>
      <c r="SGT1" s="55"/>
      <c r="SGU1" s="55"/>
      <c r="SGV1" s="55"/>
      <c r="SGW1" s="55"/>
      <c r="SGX1" s="55"/>
      <c r="SGY1" s="55"/>
      <c r="SGZ1" s="55"/>
      <c r="SHA1" s="55"/>
      <c r="SHB1" s="55"/>
      <c r="SHC1" s="55"/>
      <c r="SHD1" s="55"/>
      <c r="SHE1" s="55"/>
      <c r="SHF1" s="55"/>
      <c r="SHG1" s="55"/>
      <c r="SHH1" s="55"/>
      <c r="SHI1" s="55"/>
      <c r="SHJ1" s="55"/>
      <c r="SHK1" s="55"/>
      <c r="SHL1" s="55"/>
      <c r="SHM1" s="55"/>
      <c r="SHN1" s="55"/>
      <c r="SHO1" s="55"/>
      <c r="SHP1" s="55"/>
      <c r="SHQ1" s="55"/>
      <c r="SHR1" s="55"/>
      <c r="SHS1" s="55"/>
      <c r="SHT1" s="55"/>
      <c r="SHU1" s="55"/>
      <c r="SHV1" s="55"/>
      <c r="SHW1" s="55"/>
      <c r="SHX1" s="55"/>
      <c r="SHY1" s="55"/>
      <c r="SHZ1" s="55"/>
      <c r="SIA1" s="55"/>
      <c r="SIB1" s="55"/>
      <c r="SIC1" s="55"/>
      <c r="SID1" s="55"/>
      <c r="SIE1" s="55"/>
      <c r="SIF1" s="55"/>
      <c r="SIG1" s="55"/>
      <c r="SIH1" s="55"/>
      <c r="SII1" s="55"/>
      <c r="SIJ1" s="55"/>
      <c r="SIK1" s="55"/>
      <c r="SIL1" s="55"/>
      <c r="SIM1" s="55"/>
      <c r="SIN1" s="55"/>
      <c r="SIO1" s="55"/>
      <c r="SIP1" s="55"/>
      <c r="SIQ1" s="55"/>
      <c r="SIR1" s="55"/>
      <c r="SIS1" s="55"/>
      <c r="SIT1" s="55"/>
      <c r="SIU1" s="55"/>
      <c r="SIV1" s="55"/>
      <c r="SIW1" s="55"/>
      <c r="SIX1" s="55"/>
      <c r="SIY1" s="55"/>
      <c r="SIZ1" s="55"/>
      <c r="SJA1" s="55"/>
      <c r="SJB1" s="55"/>
      <c r="SJC1" s="55"/>
      <c r="SJD1" s="55"/>
      <c r="SJE1" s="55"/>
      <c r="SJF1" s="55"/>
      <c r="SJG1" s="55"/>
      <c r="SJH1" s="55"/>
      <c r="SJI1" s="55"/>
      <c r="SJJ1" s="55"/>
      <c r="SJK1" s="55"/>
      <c r="SJL1" s="55"/>
      <c r="SJM1" s="55"/>
      <c r="SJN1" s="55"/>
      <c r="SJO1" s="55"/>
      <c r="SJP1" s="55"/>
      <c r="SJQ1" s="55"/>
      <c r="SJR1" s="55"/>
      <c r="SJS1" s="55"/>
      <c r="SJT1" s="55"/>
      <c r="SJU1" s="55"/>
      <c r="SJV1" s="55"/>
      <c r="SJW1" s="55"/>
      <c r="SJX1" s="55"/>
      <c r="SJY1" s="55"/>
      <c r="SJZ1" s="55"/>
      <c r="SKA1" s="55"/>
      <c r="SKB1" s="55"/>
      <c r="SKC1" s="55"/>
      <c r="SKD1" s="55"/>
      <c r="SKE1" s="55"/>
      <c r="SKF1" s="55"/>
      <c r="SKG1" s="55"/>
      <c r="SKH1" s="55"/>
      <c r="SKI1" s="55"/>
      <c r="SKJ1" s="55"/>
      <c r="SKK1" s="55"/>
      <c r="SKL1" s="55"/>
      <c r="SKM1" s="55"/>
      <c r="SKN1" s="55"/>
      <c r="SKO1" s="55"/>
      <c r="SKP1" s="55"/>
      <c r="SKQ1" s="55"/>
      <c r="SKR1" s="55"/>
      <c r="SKS1" s="55"/>
      <c r="SKT1" s="55"/>
      <c r="SKU1" s="55"/>
      <c r="SKV1" s="55"/>
      <c r="SKW1" s="55"/>
      <c r="SKX1" s="55"/>
      <c r="SKY1" s="55"/>
      <c r="SKZ1" s="55"/>
      <c r="SLA1" s="55"/>
      <c r="SLB1" s="55"/>
      <c r="SLC1" s="55"/>
      <c r="SLD1" s="55"/>
      <c r="SLE1" s="55"/>
      <c r="SLF1" s="55"/>
      <c r="SLG1" s="55"/>
      <c r="SLH1" s="55"/>
      <c r="SLI1" s="55"/>
      <c r="SLJ1" s="55"/>
      <c r="SLK1" s="55"/>
      <c r="SLL1" s="55"/>
      <c r="SLM1" s="55"/>
      <c r="SLN1" s="55"/>
      <c r="SLO1" s="55"/>
      <c r="SLP1" s="55"/>
      <c r="SLQ1" s="55"/>
      <c r="SLR1" s="55"/>
      <c r="SLS1" s="55"/>
      <c r="SLT1" s="55"/>
      <c r="SLU1" s="55"/>
      <c r="SLV1" s="55"/>
      <c r="SLW1" s="55"/>
      <c r="SLX1" s="55"/>
      <c r="SLY1" s="55"/>
      <c r="SLZ1" s="55"/>
      <c r="SMA1" s="55"/>
      <c r="SMB1" s="55"/>
      <c r="SMC1" s="55"/>
      <c r="SMD1" s="55"/>
      <c r="SME1" s="55"/>
      <c r="SMF1" s="55"/>
      <c r="SMG1" s="55"/>
      <c r="SMH1" s="55"/>
      <c r="SMI1" s="55"/>
      <c r="SMJ1" s="55"/>
      <c r="SMK1" s="55"/>
      <c r="SML1" s="55"/>
      <c r="SMM1" s="55"/>
      <c r="SMN1" s="55"/>
      <c r="SMO1" s="55"/>
      <c r="SMP1" s="55"/>
      <c r="SMQ1" s="55"/>
      <c r="SMR1" s="55"/>
      <c r="SMS1" s="55"/>
      <c r="SMT1" s="55"/>
      <c r="SMU1" s="55"/>
      <c r="SMV1" s="55"/>
      <c r="SMW1" s="55"/>
      <c r="SMX1" s="55"/>
      <c r="SMY1" s="55"/>
      <c r="SMZ1" s="55"/>
      <c r="SNA1" s="55"/>
      <c r="SNB1" s="55"/>
      <c r="SNC1" s="55"/>
      <c r="SND1" s="55"/>
      <c r="SNE1" s="55"/>
      <c r="SNF1" s="55"/>
      <c r="SNG1" s="55"/>
      <c r="SNH1" s="55"/>
      <c r="SNI1" s="55"/>
      <c r="SNJ1" s="55"/>
      <c r="SNK1" s="55"/>
      <c r="SNL1" s="55"/>
      <c r="SNM1" s="55"/>
      <c r="SNN1" s="55"/>
      <c r="SNO1" s="55"/>
      <c r="SNP1" s="55"/>
      <c r="SNQ1" s="55"/>
      <c r="SNR1" s="55"/>
      <c r="SNS1" s="55"/>
      <c r="SNT1" s="55"/>
      <c r="SNU1" s="55"/>
      <c r="SNV1" s="55"/>
      <c r="SNW1" s="55"/>
      <c r="SNX1" s="55"/>
      <c r="SNY1" s="55"/>
      <c r="SNZ1" s="55"/>
      <c r="SOA1" s="55"/>
      <c r="SOB1" s="55"/>
      <c r="SOC1" s="55"/>
      <c r="SOD1" s="55"/>
      <c r="SOE1" s="55"/>
      <c r="SOF1" s="55"/>
      <c r="SOG1" s="55"/>
      <c r="SOH1" s="55"/>
      <c r="SOI1" s="55"/>
      <c r="SOJ1" s="55"/>
      <c r="SOK1" s="55"/>
      <c r="SOL1" s="55"/>
      <c r="SOM1" s="55"/>
      <c r="SON1" s="55"/>
      <c r="SOO1" s="55"/>
      <c r="SOP1" s="55"/>
      <c r="SOQ1" s="55"/>
      <c r="SOR1" s="55"/>
      <c r="SOS1" s="55"/>
      <c r="SOT1" s="55"/>
      <c r="SOU1" s="55"/>
      <c r="SOV1" s="55"/>
      <c r="SOW1" s="55"/>
      <c r="SOX1" s="55"/>
      <c r="SOY1" s="55"/>
      <c r="SOZ1" s="55"/>
      <c r="SPA1" s="55"/>
      <c r="SPB1" s="55"/>
      <c r="SPC1" s="55"/>
      <c r="SPD1" s="55"/>
      <c r="SPE1" s="55"/>
      <c r="SPF1" s="55"/>
      <c r="SPG1" s="55"/>
      <c r="SPH1" s="55"/>
      <c r="SPI1" s="55"/>
      <c r="SPJ1" s="55"/>
      <c r="SPK1" s="55"/>
      <c r="SPL1" s="55"/>
      <c r="SPM1" s="55"/>
      <c r="SPN1" s="55"/>
      <c r="SPO1" s="55"/>
      <c r="SPP1" s="55"/>
      <c r="SPQ1" s="55"/>
      <c r="SPR1" s="55"/>
      <c r="SPS1" s="55"/>
      <c r="SPT1" s="55"/>
      <c r="SPU1" s="55"/>
      <c r="SPV1" s="55"/>
      <c r="SPW1" s="55"/>
      <c r="SPX1" s="55"/>
      <c r="SPY1" s="55"/>
      <c r="SPZ1" s="55"/>
      <c r="SQA1" s="55"/>
      <c r="SQB1" s="55"/>
      <c r="SQC1" s="55"/>
      <c r="SQD1" s="55"/>
      <c r="SQE1" s="55"/>
      <c r="SQF1" s="55"/>
      <c r="SQG1" s="55"/>
      <c r="SQH1" s="55"/>
      <c r="SQI1" s="55"/>
      <c r="SQJ1" s="55"/>
      <c r="SQK1" s="55"/>
      <c r="SQL1" s="55"/>
      <c r="SQM1" s="55"/>
      <c r="SQN1" s="55"/>
      <c r="SQO1" s="55"/>
      <c r="SQP1" s="55"/>
      <c r="SQQ1" s="55"/>
      <c r="SQR1" s="55"/>
      <c r="SQS1" s="55"/>
      <c r="SQT1" s="55"/>
      <c r="SQU1" s="55"/>
      <c r="SQV1" s="55"/>
      <c r="SQW1" s="55"/>
      <c r="SQX1" s="55"/>
      <c r="SQY1" s="55"/>
      <c r="SQZ1" s="55"/>
      <c r="SRA1" s="55"/>
      <c r="SRB1" s="55"/>
      <c r="SRC1" s="55"/>
      <c r="SRD1" s="55"/>
      <c r="SRE1" s="55"/>
      <c r="SRF1" s="55"/>
      <c r="SRG1" s="55"/>
      <c r="SRH1" s="55"/>
      <c r="SRI1" s="55"/>
      <c r="SRJ1" s="55"/>
      <c r="SRK1" s="55"/>
      <c r="SRL1" s="55"/>
      <c r="SRM1" s="55"/>
      <c r="SRN1" s="55"/>
      <c r="SRO1" s="55"/>
      <c r="SRP1" s="55"/>
      <c r="SRQ1" s="55"/>
      <c r="SRR1" s="55"/>
      <c r="SRS1" s="55"/>
      <c r="SRT1" s="55"/>
      <c r="SRU1" s="55"/>
      <c r="SRV1" s="55"/>
      <c r="SRW1" s="55"/>
      <c r="SRX1" s="55"/>
      <c r="SRY1" s="55"/>
      <c r="SRZ1" s="55"/>
      <c r="SSA1" s="55"/>
      <c r="SSB1" s="55"/>
      <c r="SSC1" s="55"/>
      <c r="SSD1" s="55"/>
      <c r="SSE1" s="55"/>
      <c r="SSF1" s="55"/>
      <c r="SSG1" s="55"/>
      <c r="SSH1" s="55"/>
      <c r="SSI1" s="55"/>
      <c r="SSJ1" s="55"/>
      <c r="SSK1" s="55"/>
      <c r="SSL1" s="55"/>
      <c r="SSM1" s="55"/>
      <c r="SSN1" s="55"/>
      <c r="SSO1" s="55"/>
      <c r="SSP1" s="55"/>
      <c r="SSQ1" s="55"/>
      <c r="SSR1" s="55"/>
      <c r="SSS1" s="55"/>
      <c r="SST1" s="55"/>
      <c r="SSU1" s="55"/>
      <c r="SSV1" s="55"/>
      <c r="SSW1" s="55"/>
      <c r="SSX1" s="55"/>
      <c r="SSY1" s="55"/>
      <c r="SSZ1" s="55"/>
      <c r="STA1" s="55"/>
      <c r="STB1" s="55"/>
      <c r="STC1" s="55"/>
      <c r="STD1" s="55"/>
      <c r="STE1" s="55"/>
      <c r="STF1" s="55"/>
      <c r="STG1" s="55"/>
      <c r="STH1" s="55"/>
      <c r="STI1" s="55"/>
      <c r="STJ1" s="55"/>
      <c r="STK1" s="55"/>
      <c r="STL1" s="55"/>
      <c r="STM1" s="55"/>
      <c r="STN1" s="55"/>
      <c r="STO1" s="55"/>
      <c r="STP1" s="55"/>
      <c r="STQ1" s="55"/>
      <c r="STR1" s="55"/>
      <c r="STS1" s="55"/>
      <c r="STT1" s="55"/>
      <c r="STU1" s="55"/>
      <c r="STV1" s="55"/>
      <c r="STW1" s="55"/>
      <c r="STX1" s="55"/>
      <c r="STY1" s="55"/>
      <c r="STZ1" s="55"/>
      <c r="SUA1" s="55"/>
      <c r="SUB1" s="55"/>
      <c r="SUC1" s="55"/>
      <c r="SUD1" s="55"/>
      <c r="SUE1" s="55"/>
      <c r="SUF1" s="55"/>
      <c r="SUG1" s="55"/>
      <c r="SUH1" s="55"/>
      <c r="SUI1" s="55"/>
      <c r="SUJ1" s="55"/>
      <c r="SUK1" s="55"/>
      <c r="SUL1" s="55"/>
      <c r="SUM1" s="55"/>
      <c r="SUN1" s="55"/>
      <c r="SUO1" s="55"/>
      <c r="SUP1" s="55"/>
      <c r="SUQ1" s="55"/>
      <c r="SUR1" s="55"/>
      <c r="SUS1" s="55"/>
      <c r="SUT1" s="55"/>
      <c r="SUU1" s="55"/>
      <c r="SUV1" s="55"/>
      <c r="SUW1" s="55"/>
      <c r="SUX1" s="55"/>
      <c r="SUY1" s="55"/>
      <c r="SUZ1" s="55"/>
      <c r="SVA1" s="55"/>
      <c r="SVB1" s="55"/>
      <c r="SVC1" s="55"/>
      <c r="SVD1" s="55"/>
      <c r="SVE1" s="55"/>
      <c r="SVF1" s="55"/>
      <c r="SVG1" s="55"/>
      <c r="SVH1" s="55"/>
      <c r="SVI1" s="55"/>
      <c r="SVJ1" s="55"/>
      <c r="SVK1" s="55"/>
      <c r="SVL1" s="55"/>
      <c r="SVM1" s="55"/>
      <c r="SVN1" s="55"/>
      <c r="SVO1" s="55"/>
      <c r="SVP1" s="55"/>
      <c r="SVQ1" s="55"/>
      <c r="SVR1" s="55"/>
      <c r="SVS1" s="55"/>
      <c r="SVT1" s="55"/>
      <c r="SVU1" s="55"/>
      <c r="SVV1" s="55"/>
      <c r="SVW1" s="55"/>
      <c r="SVX1" s="55"/>
      <c r="SVY1" s="55"/>
      <c r="SVZ1" s="55"/>
      <c r="SWA1" s="55"/>
      <c r="SWB1" s="55"/>
      <c r="SWC1" s="55"/>
      <c r="SWD1" s="55"/>
      <c r="SWE1" s="55"/>
      <c r="SWF1" s="55"/>
      <c r="SWG1" s="55"/>
      <c r="SWH1" s="55"/>
      <c r="SWI1" s="55"/>
      <c r="SWJ1" s="55"/>
      <c r="SWK1" s="55"/>
      <c r="SWL1" s="55"/>
      <c r="SWM1" s="55"/>
      <c r="SWN1" s="55"/>
      <c r="SWO1" s="55"/>
      <c r="SWP1" s="55"/>
      <c r="SWQ1" s="55"/>
      <c r="SWR1" s="55"/>
      <c r="SWS1" s="55"/>
      <c r="SWT1" s="55"/>
      <c r="SWU1" s="55"/>
      <c r="SWV1" s="55"/>
      <c r="SWW1" s="55"/>
      <c r="SWX1" s="55"/>
      <c r="SWY1" s="55"/>
      <c r="SWZ1" s="55"/>
      <c r="SXA1" s="55"/>
      <c r="SXB1" s="55"/>
      <c r="SXC1" s="55"/>
      <c r="SXD1" s="55"/>
      <c r="SXE1" s="55"/>
      <c r="SXF1" s="55"/>
      <c r="SXG1" s="55"/>
      <c r="SXH1" s="55"/>
      <c r="SXI1" s="55"/>
      <c r="SXJ1" s="55"/>
      <c r="SXK1" s="55"/>
      <c r="SXL1" s="55"/>
      <c r="SXM1" s="55"/>
      <c r="SXN1" s="55"/>
      <c r="SXO1" s="55"/>
      <c r="SXP1" s="55"/>
      <c r="SXQ1" s="55"/>
      <c r="SXR1" s="55"/>
      <c r="SXS1" s="55"/>
      <c r="SXT1" s="55"/>
      <c r="SXU1" s="55"/>
      <c r="SXV1" s="55"/>
      <c r="SXW1" s="55"/>
      <c r="SXX1" s="55"/>
      <c r="SXY1" s="55"/>
      <c r="SXZ1" s="55"/>
      <c r="SYA1" s="55"/>
      <c r="SYB1" s="55"/>
      <c r="SYC1" s="55"/>
      <c r="SYD1" s="55"/>
      <c r="SYE1" s="55"/>
      <c r="SYF1" s="55"/>
      <c r="SYG1" s="55"/>
      <c r="SYH1" s="55"/>
      <c r="SYI1" s="55"/>
      <c r="SYJ1" s="55"/>
      <c r="SYK1" s="55"/>
      <c r="SYL1" s="55"/>
      <c r="SYM1" s="55"/>
      <c r="SYN1" s="55"/>
      <c r="SYO1" s="55"/>
      <c r="SYP1" s="55"/>
      <c r="SYQ1" s="55"/>
      <c r="SYR1" s="55"/>
      <c r="SYS1" s="55"/>
      <c r="SYT1" s="55"/>
      <c r="SYU1" s="55"/>
      <c r="SYV1" s="55"/>
      <c r="SYW1" s="55"/>
      <c r="SYX1" s="55"/>
      <c r="SYY1" s="55"/>
      <c r="SYZ1" s="55"/>
      <c r="SZA1" s="55"/>
      <c r="SZB1" s="55"/>
      <c r="SZC1" s="55"/>
      <c r="SZD1" s="55"/>
      <c r="SZE1" s="55"/>
      <c r="SZF1" s="55"/>
      <c r="SZG1" s="55"/>
      <c r="SZH1" s="55"/>
      <c r="SZI1" s="55"/>
      <c r="SZJ1" s="55"/>
      <c r="SZK1" s="55"/>
      <c r="SZL1" s="55"/>
      <c r="SZM1" s="55"/>
      <c r="SZN1" s="55"/>
      <c r="SZO1" s="55"/>
      <c r="SZP1" s="55"/>
      <c r="SZQ1" s="55"/>
      <c r="SZR1" s="55"/>
      <c r="SZS1" s="55"/>
      <c r="SZT1" s="55"/>
      <c r="SZU1" s="55"/>
      <c r="SZV1" s="55"/>
      <c r="SZW1" s="55"/>
      <c r="SZX1" s="55"/>
      <c r="SZY1" s="55"/>
      <c r="SZZ1" s="55"/>
      <c r="TAA1" s="55"/>
      <c r="TAB1" s="55"/>
      <c r="TAC1" s="55"/>
      <c r="TAD1" s="55"/>
      <c r="TAE1" s="55"/>
      <c r="TAF1" s="55"/>
      <c r="TAG1" s="55"/>
      <c r="TAH1" s="55"/>
      <c r="TAI1" s="55"/>
      <c r="TAJ1" s="55"/>
      <c r="TAK1" s="55"/>
      <c r="TAL1" s="55"/>
      <c r="TAM1" s="55"/>
      <c r="TAN1" s="55"/>
      <c r="TAO1" s="55"/>
      <c r="TAP1" s="55"/>
      <c r="TAQ1" s="55"/>
      <c r="TAR1" s="55"/>
      <c r="TAS1" s="55"/>
      <c r="TAT1" s="55"/>
      <c r="TAU1" s="55"/>
      <c r="TAV1" s="55"/>
      <c r="TAW1" s="55"/>
      <c r="TAX1" s="55"/>
      <c r="TAY1" s="55"/>
      <c r="TAZ1" s="55"/>
      <c r="TBA1" s="55"/>
      <c r="TBB1" s="55"/>
      <c r="TBC1" s="55"/>
      <c r="TBD1" s="55"/>
      <c r="TBE1" s="55"/>
      <c r="TBF1" s="55"/>
      <c r="TBG1" s="55"/>
      <c r="TBH1" s="55"/>
      <c r="TBI1" s="55"/>
      <c r="TBJ1" s="55"/>
      <c r="TBK1" s="55"/>
      <c r="TBL1" s="55"/>
      <c r="TBM1" s="55"/>
      <c r="TBN1" s="55"/>
      <c r="TBO1" s="55"/>
      <c r="TBP1" s="55"/>
      <c r="TBQ1" s="55"/>
      <c r="TBR1" s="55"/>
      <c r="TBS1" s="55"/>
      <c r="TBT1" s="55"/>
      <c r="TBU1" s="55"/>
      <c r="TBV1" s="55"/>
      <c r="TBW1" s="55"/>
      <c r="TBX1" s="55"/>
      <c r="TBY1" s="55"/>
      <c r="TBZ1" s="55"/>
      <c r="TCA1" s="55"/>
      <c r="TCB1" s="55"/>
      <c r="TCC1" s="55"/>
      <c r="TCD1" s="55"/>
      <c r="TCE1" s="55"/>
      <c r="TCF1" s="55"/>
      <c r="TCG1" s="55"/>
      <c r="TCH1" s="55"/>
      <c r="TCI1" s="55"/>
      <c r="TCJ1" s="55"/>
      <c r="TCK1" s="55"/>
      <c r="TCL1" s="55"/>
      <c r="TCM1" s="55"/>
      <c r="TCN1" s="55"/>
      <c r="TCO1" s="55"/>
      <c r="TCP1" s="55"/>
      <c r="TCQ1" s="55"/>
      <c r="TCR1" s="55"/>
      <c r="TCS1" s="55"/>
      <c r="TCT1" s="55"/>
      <c r="TCU1" s="55"/>
      <c r="TCV1" s="55"/>
      <c r="TCW1" s="55"/>
      <c r="TCX1" s="55"/>
      <c r="TCY1" s="55"/>
      <c r="TCZ1" s="55"/>
      <c r="TDA1" s="55"/>
      <c r="TDB1" s="55"/>
      <c r="TDC1" s="55"/>
      <c r="TDD1" s="55"/>
      <c r="TDE1" s="55"/>
      <c r="TDF1" s="55"/>
      <c r="TDG1" s="55"/>
      <c r="TDH1" s="55"/>
      <c r="TDI1" s="55"/>
      <c r="TDJ1" s="55"/>
      <c r="TDK1" s="55"/>
      <c r="TDL1" s="55"/>
      <c r="TDM1" s="55"/>
      <c r="TDN1" s="55"/>
      <c r="TDO1" s="55"/>
      <c r="TDP1" s="55"/>
      <c r="TDQ1" s="55"/>
      <c r="TDR1" s="55"/>
      <c r="TDS1" s="55"/>
      <c r="TDT1" s="55"/>
      <c r="TDU1" s="55"/>
      <c r="TDV1" s="55"/>
      <c r="TDW1" s="55"/>
      <c r="TDX1" s="55"/>
      <c r="TDY1" s="55"/>
      <c r="TDZ1" s="55"/>
      <c r="TEA1" s="55"/>
      <c r="TEB1" s="55"/>
      <c r="TEC1" s="55"/>
      <c r="TED1" s="55"/>
      <c r="TEE1" s="55"/>
      <c r="TEF1" s="55"/>
      <c r="TEG1" s="55"/>
      <c r="TEH1" s="55"/>
      <c r="TEI1" s="55"/>
      <c r="TEJ1" s="55"/>
      <c r="TEK1" s="55"/>
      <c r="TEL1" s="55"/>
      <c r="TEM1" s="55"/>
      <c r="TEN1" s="55"/>
      <c r="TEO1" s="55"/>
      <c r="TEP1" s="55"/>
      <c r="TEQ1" s="55"/>
      <c r="TER1" s="55"/>
      <c r="TES1" s="55"/>
      <c r="TET1" s="55"/>
      <c r="TEU1" s="55"/>
      <c r="TEV1" s="55"/>
      <c r="TEW1" s="55"/>
      <c r="TEX1" s="55"/>
      <c r="TEY1" s="55"/>
      <c r="TEZ1" s="55"/>
      <c r="TFA1" s="55"/>
      <c r="TFB1" s="55"/>
      <c r="TFC1" s="55"/>
      <c r="TFD1" s="55"/>
      <c r="TFE1" s="55"/>
      <c r="TFF1" s="55"/>
      <c r="TFG1" s="55"/>
      <c r="TFH1" s="55"/>
      <c r="TFI1" s="55"/>
      <c r="TFJ1" s="55"/>
      <c r="TFK1" s="55"/>
      <c r="TFL1" s="55"/>
      <c r="TFM1" s="55"/>
      <c r="TFN1" s="55"/>
      <c r="TFO1" s="55"/>
      <c r="TFP1" s="55"/>
      <c r="TFQ1" s="55"/>
      <c r="TFR1" s="55"/>
      <c r="TFS1" s="55"/>
      <c r="TFT1" s="55"/>
      <c r="TFU1" s="55"/>
      <c r="TFV1" s="55"/>
      <c r="TFW1" s="55"/>
      <c r="TFX1" s="55"/>
      <c r="TFY1" s="55"/>
      <c r="TFZ1" s="55"/>
      <c r="TGA1" s="55"/>
      <c r="TGB1" s="55"/>
      <c r="TGC1" s="55"/>
      <c r="TGD1" s="55"/>
      <c r="TGE1" s="55"/>
      <c r="TGF1" s="55"/>
      <c r="TGG1" s="55"/>
      <c r="TGH1" s="55"/>
      <c r="TGI1" s="55"/>
      <c r="TGJ1" s="55"/>
      <c r="TGK1" s="55"/>
      <c r="TGL1" s="55"/>
      <c r="TGM1" s="55"/>
      <c r="TGN1" s="55"/>
      <c r="TGO1" s="55"/>
      <c r="TGP1" s="55"/>
      <c r="TGQ1" s="55"/>
      <c r="TGR1" s="55"/>
      <c r="TGS1" s="55"/>
      <c r="TGT1" s="55"/>
      <c r="TGU1" s="55"/>
      <c r="TGV1" s="55"/>
      <c r="TGW1" s="55"/>
      <c r="TGX1" s="55"/>
      <c r="TGY1" s="55"/>
      <c r="TGZ1" s="55"/>
      <c r="THA1" s="55"/>
      <c r="THB1" s="55"/>
      <c r="THC1" s="55"/>
      <c r="THD1" s="55"/>
      <c r="THE1" s="55"/>
      <c r="THF1" s="55"/>
      <c r="THG1" s="55"/>
      <c r="THH1" s="55"/>
      <c r="THI1" s="55"/>
      <c r="THJ1" s="55"/>
      <c r="THK1" s="55"/>
      <c r="THL1" s="55"/>
      <c r="THM1" s="55"/>
      <c r="THN1" s="55"/>
      <c r="THO1" s="55"/>
      <c r="THP1" s="55"/>
      <c r="THQ1" s="55"/>
      <c r="THR1" s="55"/>
      <c r="THS1" s="55"/>
      <c r="THT1" s="55"/>
      <c r="THU1" s="55"/>
      <c r="THV1" s="55"/>
      <c r="THW1" s="55"/>
      <c r="THX1" s="55"/>
      <c r="THY1" s="55"/>
      <c r="THZ1" s="55"/>
      <c r="TIA1" s="55"/>
      <c r="TIB1" s="55"/>
      <c r="TIC1" s="55"/>
      <c r="TID1" s="55"/>
      <c r="TIE1" s="55"/>
      <c r="TIF1" s="55"/>
      <c r="TIG1" s="55"/>
      <c r="TIH1" s="55"/>
      <c r="TII1" s="55"/>
      <c r="TIJ1" s="55"/>
      <c r="TIK1" s="55"/>
      <c r="TIL1" s="55"/>
      <c r="TIM1" s="55"/>
      <c r="TIN1" s="55"/>
      <c r="TIO1" s="55"/>
      <c r="TIP1" s="55"/>
      <c r="TIQ1" s="55"/>
      <c r="TIR1" s="55"/>
      <c r="TIS1" s="55"/>
      <c r="TIT1" s="55"/>
      <c r="TIU1" s="55"/>
      <c r="TIV1" s="55"/>
      <c r="TIW1" s="55"/>
      <c r="TIX1" s="55"/>
      <c r="TIY1" s="55"/>
      <c r="TIZ1" s="55"/>
      <c r="TJA1" s="55"/>
      <c r="TJB1" s="55"/>
      <c r="TJC1" s="55"/>
      <c r="TJD1" s="55"/>
      <c r="TJE1" s="55"/>
      <c r="TJF1" s="55"/>
      <c r="TJG1" s="55"/>
      <c r="TJH1" s="55"/>
      <c r="TJI1" s="55"/>
      <c r="TJJ1" s="55"/>
      <c r="TJK1" s="55"/>
      <c r="TJL1" s="55"/>
      <c r="TJM1" s="55"/>
      <c r="TJN1" s="55"/>
      <c r="TJO1" s="55"/>
      <c r="TJP1" s="55"/>
      <c r="TJQ1" s="55"/>
      <c r="TJR1" s="55"/>
      <c r="TJS1" s="55"/>
      <c r="TJT1" s="55"/>
      <c r="TJU1" s="55"/>
      <c r="TJV1" s="55"/>
      <c r="TJW1" s="55"/>
      <c r="TJX1" s="55"/>
      <c r="TJY1" s="55"/>
      <c r="TJZ1" s="55"/>
      <c r="TKA1" s="55"/>
      <c r="TKB1" s="55"/>
      <c r="TKC1" s="55"/>
      <c r="TKD1" s="55"/>
      <c r="TKE1" s="55"/>
      <c r="TKF1" s="55"/>
      <c r="TKG1" s="55"/>
      <c r="TKH1" s="55"/>
      <c r="TKI1" s="55"/>
      <c r="TKJ1" s="55"/>
      <c r="TKK1" s="55"/>
      <c r="TKL1" s="55"/>
      <c r="TKM1" s="55"/>
      <c r="TKN1" s="55"/>
      <c r="TKO1" s="55"/>
      <c r="TKP1" s="55"/>
      <c r="TKQ1" s="55"/>
      <c r="TKR1" s="55"/>
      <c r="TKS1" s="55"/>
      <c r="TKT1" s="55"/>
      <c r="TKU1" s="55"/>
      <c r="TKV1" s="55"/>
      <c r="TKW1" s="55"/>
      <c r="TKX1" s="55"/>
      <c r="TKY1" s="55"/>
      <c r="TKZ1" s="55"/>
      <c r="TLA1" s="55"/>
      <c r="TLB1" s="55"/>
      <c r="TLC1" s="55"/>
      <c r="TLD1" s="55"/>
      <c r="TLE1" s="55"/>
      <c r="TLF1" s="55"/>
      <c r="TLG1" s="55"/>
      <c r="TLH1" s="55"/>
      <c r="TLI1" s="55"/>
      <c r="TLJ1" s="55"/>
      <c r="TLK1" s="55"/>
      <c r="TLL1" s="55"/>
      <c r="TLM1" s="55"/>
      <c r="TLN1" s="55"/>
      <c r="TLO1" s="55"/>
      <c r="TLP1" s="55"/>
      <c r="TLQ1" s="55"/>
      <c r="TLR1" s="55"/>
      <c r="TLS1" s="55"/>
      <c r="TLT1" s="55"/>
      <c r="TLU1" s="55"/>
      <c r="TLV1" s="55"/>
      <c r="TLW1" s="55"/>
      <c r="TLX1" s="55"/>
      <c r="TLY1" s="55"/>
      <c r="TLZ1" s="55"/>
      <c r="TMA1" s="55"/>
      <c r="TMB1" s="55"/>
      <c r="TMC1" s="55"/>
      <c r="TMD1" s="55"/>
      <c r="TME1" s="55"/>
      <c r="TMF1" s="55"/>
      <c r="TMG1" s="55"/>
      <c r="TMH1" s="55"/>
      <c r="TMI1" s="55"/>
      <c r="TMJ1" s="55"/>
      <c r="TMK1" s="55"/>
      <c r="TML1" s="55"/>
      <c r="TMM1" s="55"/>
      <c r="TMN1" s="55"/>
      <c r="TMO1" s="55"/>
      <c r="TMP1" s="55"/>
      <c r="TMQ1" s="55"/>
      <c r="TMR1" s="55"/>
      <c r="TMS1" s="55"/>
      <c r="TMT1" s="55"/>
      <c r="TMU1" s="55"/>
      <c r="TMV1" s="55"/>
      <c r="TMW1" s="55"/>
      <c r="TMX1" s="55"/>
      <c r="TMY1" s="55"/>
      <c r="TMZ1" s="55"/>
      <c r="TNA1" s="55"/>
      <c r="TNB1" s="55"/>
      <c r="TNC1" s="55"/>
      <c r="TND1" s="55"/>
      <c r="TNE1" s="55"/>
      <c r="TNF1" s="55"/>
      <c r="TNG1" s="55"/>
      <c r="TNH1" s="55"/>
      <c r="TNI1" s="55"/>
      <c r="TNJ1" s="55"/>
      <c r="TNK1" s="55"/>
      <c r="TNL1" s="55"/>
      <c r="TNM1" s="55"/>
      <c r="TNN1" s="55"/>
      <c r="TNO1" s="55"/>
      <c r="TNP1" s="55"/>
      <c r="TNQ1" s="55"/>
      <c r="TNR1" s="55"/>
      <c r="TNS1" s="55"/>
      <c r="TNT1" s="55"/>
      <c r="TNU1" s="55"/>
      <c r="TNV1" s="55"/>
      <c r="TNW1" s="55"/>
      <c r="TNX1" s="55"/>
      <c r="TNY1" s="55"/>
      <c r="TNZ1" s="55"/>
      <c r="TOA1" s="55"/>
      <c r="TOB1" s="55"/>
      <c r="TOC1" s="55"/>
      <c r="TOD1" s="55"/>
      <c r="TOE1" s="55"/>
      <c r="TOF1" s="55"/>
      <c r="TOG1" s="55"/>
      <c r="TOH1" s="55"/>
      <c r="TOI1" s="55"/>
      <c r="TOJ1" s="55"/>
      <c r="TOK1" s="55"/>
      <c r="TOL1" s="55"/>
      <c r="TOM1" s="55"/>
      <c r="TON1" s="55"/>
      <c r="TOO1" s="55"/>
      <c r="TOP1" s="55"/>
      <c r="TOQ1" s="55"/>
      <c r="TOR1" s="55"/>
      <c r="TOS1" s="55"/>
      <c r="TOT1" s="55"/>
      <c r="TOU1" s="55"/>
      <c r="TOV1" s="55"/>
      <c r="TOW1" s="55"/>
      <c r="TOX1" s="55"/>
      <c r="TOY1" s="55"/>
      <c r="TOZ1" s="55"/>
      <c r="TPA1" s="55"/>
      <c r="TPB1" s="55"/>
      <c r="TPC1" s="55"/>
      <c r="TPD1" s="55"/>
      <c r="TPE1" s="55"/>
      <c r="TPF1" s="55"/>
      <c r="TPG1" s="55"/>
      <c r="TPH1" s="55"/>
      <c r="TPI1" s="55"/>
      <c r="TPJ1" s="55"/>
      <c r="TPK1" s="55"/>
      <c r="TPL1" s="55"/>
      <c r="TPM1" s="55"/>
      <c r="TPN1" s="55"/>
      <c r="TPO1" s="55"/>
      <c r="TPP1" s="55"/>
      <c r="TPQ1" s="55"/>
      <c r="TPR1" s="55"/>
      <c r="TPS1" s="55"/>
      <c r="TPT1" s="55"/>
      <c r="TPU1" s="55"/>
      <c r="TPV1" s="55"/>
      <c r="TPW1" s="55"/>
      <c r="TPX1" s="55"/>
      <c r="TPY1" s="55"/>
      <c r="TPZ1" s="55"/>
      <c r="TQA1" s="55"/>
      <c r="TQB1" s="55"/>
      <c r="TQC1" s="55"/>
      <c r="TQD1" s="55"/>
      <c r="TQE1" s="55"/>
      <c r="TQF1" s="55"/>
      <c r="TQG1" s="55"/>
      <c r="TQH1" s="55"/>
      <c r="TQI1" s="55"/>
      <c r="TQJ1" s="55"/>
      <c r="TQK1" s="55"/>
      <c r="TQL1" s="55"/>
      <c r="TQM1" s="55"/>
      <c r="TQN1" s="55"/>
      <c r="TQO1" s="55"/>
      <c r="TQP1" s="55"/>
      <c r="TQQ1" s="55"/>
      <c r="TQR1" s="55"/>
      <c r="TQS1" s="55"/>
      <c r="TQT1" s="55"/>
      <c r="TQU1" s="55"/>
      <c r="TQV1" s="55"/>
      <c r="TQW1" s="55"/>
      <c r="TQX1" s="55"/>
      <c r="TQY1" s="55"/>
      <c r="TQZ1" s="55"/>
      <c r="TRA1" s="55"/>
      <c r="TRB1" s="55"/>
      <c r="TRC1" s="55"/>
      <c r="TRD1" s="55"/>
      <c r="TRE1" s="55"/>
      <c r="TRF1" s="55"/>
      <c r="TRG1" s="55"/>
      <c r="TRH1" s="55"/>
      <c r="TRI1" s="55"/>
      <c r="TRJ1" s="55"/>
      <c r="TRK1" s="55"/>
      <c r="TRL1" s="55"/>
      <c r="TRM1" s="55"/>
      <c r="TRN1" s="55"/>
      <c r="TRO1" s="55"/>
      <c r="TRP1" s="55"/>
      <c r="TRQ1" s="55"/>
      <c r="TRR1" s="55"/>
      <c r="TRS1" s="55"/>
      <c r="TRT1" s="55"/>
      <c r="TRU1" s="55"/>
      <c r="TRV1" s="55"/>
      <c r="TRW1" s="55"/>
      <c r="TRX1" s="55"/>
      <c r="TRY1" s="55"/>
      <c r="TRZ1" s="55"/>
      <c r="TSA1" s="55"/>
      <c r="TSB1" s="55"/>
      <c r="TSC1" s="55"/>
      <c r="TSD1" s="55"/>
      <c r="TSE1" s="55"/>
      <c r="TSF1" s="55"/>
      <c r="TSG1" s="55"/>
      <c r="TSH1" s="55"/>
      <c r="TSI1" s="55"/>
      <c r="TSJ1" s="55"/>
      <c r="TSK1" s="55"/>
      <c r="TSL1" s="55"/>
      <c r="TSM1" s="55"/>
      <c r="TSN1" s="55"/>
      <c r="TSO1" s="55"/>
      <c r="TSP1" s="55"/>
      <c r="TSQ1" s="55"/>
      <c r="TSR1" s="55"/>
      <c r="TSS1" s="55"/>
      <c r="TST1" s="55"/>
      <c r="TSU1" s="55"/>
      <c r="TSV1" s="55"/>
      <c r="TSW1" s="55"/>
      <c r="TSX1" s="55"/>
      <c r="TSY1" s="55"/>
      <c r="TSZ1" s="55"/>
      <c r="TTA1" s="55"/>
      <c r="TTB1" s="55"/>
      <c r="TTC1" s="55"/>
      <c r="TTD1" s="55"/>
      <c r="TTE1" s="55"/>
      <c r="TTF1" s="55"/>
      <c r="TTG1" s="55"/>
      <c r="TTH1" s="55"/>
      <c r="TTI1" s="55"/>
      <c r="TTJ1" s="55"/>
      <c r="TTK1" s="55"/>
      <c r="TTL1" s="55"/>
      <c r="TTM1" s="55"/>
      <c r="TTN1" s="55"/>
      <c r="TTO1" s="55"/>
      <c r="TTP1" s="55"/>
      <c r="TTQ1" s="55"/>
      <c r="TTR1" s="55"/>
      <c r="TTS1" s="55"/>
      <c r="TTT1" s="55"/>
      <c r="TTU1" s="55"/>
      <c r="TTV1" s="55"/>
      <c r="TTW1" s="55"/>
      <c r="TTX1" s="55"/>
      <c r="TTY1" s="55"/>
      <c r="TTZ1" s="55"/>
      <c r="TUA1" s="55"/>
      <c r="TUB1" s="55"/>
      <c r="TUC1" s="55"/>
      <c r="TUD1" s="55"/>
      <c r="TUE1" s="55"/>
      <c r="TUF1" s="55"/>
      <c r="TUG1" s="55"/>
      <c r="TUH1" s="55"/>
      <c r="TUI1" s="55"/>
      <c r="TUJ1" s="55"/>
      <c r="TUK1" s="55"/>
      <c r="TUL1" s="55"/>
      <c r="TUM1" s="55"/>
      <c r="TUN1" s="55"/>
      <c r="TUO1" s="55"/>
      <c r="TUP1" s="55"/>
      <c r="TUQ1" s="55"/>
      <c r="TUR1" s="55"/>
      <c r="TUS1" s="55"/>
      <c r="TUT1" s="55"/>
      <c r="TUU1" s="55"/>
      <c r="TUV1" s="55"/>
      <c r="TUW1" s="55"/>
      <c r="TUX1" s="55"/>
      <c r="TUY1" s="55"/>
      <c r="TUZ1" s="55"/>
      <c r="TVA1" s="55"/>
      <c r="TVB1" s="55"/>
      <c r="TVC1" s="55"/>
      <c r="TVD1" s="55"/>
      <c r="TVE1" s="55"/>
      <c r="TVF1" s="55"/>
      <c r="TVG1" s="55"/>
      <c r="TVH1" s="55"/>
      <c r="TVI1" s="55"/>
      <c r="TVJ1" s="55"/>
      <c r="TVK1" s="55"/>
      <c r="TVL1" s="55"/>
      <c r="TVM1" s="55"/>
      <c r="TVN1" s="55"/>
      <c r="TVO1" s="55"/>
      <c r="TVP1" s="55"/>
      <c r="TVQ1" s="55"/>
      <c r="TVR1" s="55"/>
      <c r="TVS1" s="55"/>
      <c r="TVT1" s="55"/>
      <c r="TVU1" s="55"/>
      <c r="TVV1" s="55"/>
      <c r="TVW1" s="55"/>
      <c r="TVX1" s="55"/>
      <c r="TVY1" s="55"/>
      <c r="TVZ1" s="55"/>
      <c r="TWA1" s="55"/>
      <c r="TWB1" s="55"/>
      <c r="TWC1" s="55"/>
      <c r="TWD1" s="55"/>
      <c r="TWE1" s="55"/>
      <c r="TWF1" s="55"/>
      <c r="TWG1" s="55"/>
      <c r="TWH1" s="55"/>
      <c r="TWI1" s="55"/>
      <c r="TWJ1" s="55"/>
      <c r="TWK1" s="55"/>
      <c r="TWL1" s="55"/>
      <c r="TWM1" s="55"/>
      <c r="TWN1" s="55"/>
      <c r="TWO1" s="55"/>
      <c r="TWP1" s="55"/>
      <c r="TWQ1" s="55"/>
      <c r="TWR1" s="55"/>
      <c r="TWS1" s="55"/>
      <c r="TWT1" s="55"/>
      <c r="TWU1" s="55"/>
      <c r="TWV1" s="55"/>
      <c r="TWW1" s="55"/>
      <c r="TWX1" s="55"/>
      <c r="TWY1" s="55"/>
      <c r="TWZ1" s="55"/>
      <c r="TXA1" s="55"/>
      <c r="TXB1" s="55"/>
      <c r="TXC1" s="55"/>
      <c r="TXD1" s="55"/>
      <c r="TXE1" s="55"/>
      <c r="TXF1" s="55"/>
      <c r="TXG1" s="55"/>
      <c r="TXH1" s="55"/>
      <c r="TXI1" s="55"/>
      <c r="TXJ1" s="55"/>
      <c r="TXK1" s="55"/>
      <c r="TXL1" s="55"/>
      <c r="TXM1" s="55"/>
      <c r="TXN1" s="55"/>
      <c r="TXO1" s="55"/>
      <c r="TXP1" s="55"/>
      <c r="TXQ1" s="55"/>
      <c r="TXR1" s="55"/>
      <c r="TXS1" s="55"/>
      <c r="TXT1" s="55"/>
      <c r="TXU1" s="55"/>
      <c r="TXV1" s="55"/>
      <c r="TXW1" s="55"/>
      <c r="TXX1" s="55"/>
      <c r="TXY1" s="55"/>
      <c r="TXZ1" s="55"/>
      <c r="TYA1" s="55"/>
      <c r="TYB1" s="55"/>
      <c r="TYC1" s="55"/>
      <c r="TYD1" s="55"/>
      <c r="TYE1" s="55"/>
      <c r="TYF1" s="55"/>
      <c r="TYG1" s="55"/>
      <c r="TYH1" s="55"/>
      <c r="TYI1" s="55"/>
      <c r="TYJ1" s="55"/>
      <c r="TYK1" s="55"/>
      <c r="TYL1" s="55"/>
      <c r="TYM1" s="55"/>
      <c r="TYN1" s="55"/>
      <c r="TYO1" s="55"/>
      <c r="TYP1" s="55"/>
      <c r="TYQ1" s="55"/>
      <c r="TYR1" s="55"/>
      <c r="TYS1" s="55"/>
      <c r="TYT1" s="55"/>
      <c r="TYU1" s="55"/>
      <c r="TYV1" s="55"/>
      <c r="TYW1" s="55"/>
      <c r="TYX1" s="55"/>
      <c r="TYY1" s="55"/>
      <c r="TYZ1" s="55"/>
      <c r="TZA1" s="55"/>
      <c r="TZB1" s="55"/>
      <c r="TZC1" s="55"/>
      <c r="TZD1" s="55"/>
      <c r="TZE1" s="55"/>
      <c r="TZF1" s="55"/>
      <c r="TZG1" s="55"/>
      <c r="TZH1" s="55"/>
      <c r="TZI1" s="55"/>
      <c r="TZJ1" s="55"/>
      <c r="TZK1" s="55"/>
      <c r="TZL1" s="55"/>
      <c r="TZM1" s="55"/>
      <c r="TZN1" s="55"/>
      <c r="TZO1" s="55"/>
      <c r="TZP1" s="55"/>
      <c r="TZQ1" s="55"/>
      <c r="TZR1" s="55"/>
      <c r="TZS1" s="55"/>
      <c r="TZT1" s="55"/>
      <c r="TZU1" s="55"/>
      <c r="TZV1" s="55"/>
      <c r="TZW1" s="55"/>
      <c r="TZX1" s="55"/>
      <c r="TZY1" s="55"/>
      <c r="TZZ1" s="55"/>
      <c r="UAA1" s="55"/>
      <c r="UAB1" s="55"/>
      <c r="UAC1" s="55"/>
      <c r="UAD1" s="55"/>
      <c r="UAE1" s="55"/>
      <c r="UAF1" s="55"/>
      <c r="UAG1" s="55"/>
      <c r="UAH1" s="55"/>
      <c r="UAI1" s="55"/>
      <c r="UAJ1" s="55"/>
      <c r="UAK1" s="55"/>
      <c r="UAL1" s="55"/>
      <c r="UAM1" s="55"/>
      <c r="UAN1" s="55"/>
      <c r="UAO1" s="55"/>
      <c r="UAP1" s="55"/>
      <c r="UAQ1" s="55"/>
      <c r="UAR1" s="55"/>
      <c r="UAS1" s="55"/>
      <c r="UAT1" s="55"/>
      <c r="UAU1" s="55"/>
      <c r="UAV1" s="55"/>
      <c r="UAW1" s="55"/>
      <c r="UAX1" s="55"/>
      <c r="UAY1" s="55"/>
      <c r="UAZ1" s="55"/>
      <c r="UBA1" s="55"/>
      <c r="UBB1" s="55"/>
      <c r="UBC1" s="55"/>
      <c r="UBD1" s="55"/>
      <c r="UBE1" s="55"/>
      <c r="UBF1" s="55"/>
      <c r="UBG1" s="55"/>
      <c r="UBH1" s="55"/>
      <c r="UBI1" s="55"/>
      <c r="UBJ1" s="55"/>
      <c r="UBK1" s="55"/>
      <c r="UBL1" s="55"/>
      <c r="UBM1" s="55"/>
      <c r="UBN1" s="55"/>
      <c r="UBO1" s="55"/>
      <c r="UBP1" s="55"/>
      <c r="UBQ1" s="55"/>
      <c r="UBR1" s="55"/>
      <c r="UBS1" s="55"/>
      <c r="UBT1" s="55"/>
      <c r="UBU1" s="55"/>
      <c r="UBV1" s="55"/>
      <c r="UBW1" s="55"/>
      <c r="UBX1" s="55"/>
      <c r="UBY1" s="55"/>
      <c r="UBZ1" s="55"/>
      <c r="UCA1" s="55"/>
      <c r="UCB1" s="55"/>
      <c r="UCC1" s="55"/>
      <c r="UCD1" s="55"/>
      <c r="UCE1" s="55"/>
      <c r="UCF1" s="55"/>
      <c r="UCG1" s="55"/>
      <c r="UCH1" s="55"/>
      <c r="UCI1" s="55"/>
      <c r="UCJ1" s="55"/>
      <c r="UCK1" s="55"/>
      <c r="UCL1" s="55"/>
      <c r="UCM1" s="55"/>
      <c r="UCN1" s="55"/>
      <c r="UCO1" s="55"/>
      <c r="UCP1" s="55"/>
      <c r="UCQ1" s="55"/>
      <c r="UCR1" s="55"/>
      <c r="UCS1" s="55"/>
      <c r="UCT1" s="55"/>
      <c r="UCU1" s="55"/>
      <c r="UCV1" s="55"/>
      <c r="UCW1" s="55"/>
      <c r="UCX1" s="55"/>
      <c r="UCY1" s="55"/>
      <c r="UCZ1" s="55"/>
      <c r="UDA1" s="55"/>
      <c r="UDB1" s="55"/>
      <c r="UDC1" s="55"/>
      <c r="UDD1" s="55"/>
      <c r="UDE1" s="55"/>
      <c r="UDF1" s="55"/>
      <c r="UDG1" s="55"/>
      <c r="UDH1" s="55"/>
      <c r="UDI1" s="55"/>
      <c r="UDJ1" s="55"/>
      <c r="UDK1" s="55"/>
      <c r="UDL1" s="55"/>
      <c r="UDM1" s="55"/>
      <c r="UDN1" s="55"/>
      <c r="UDO1" s="55"/>
      <c r="UDP1" s="55"/>
      <c r="UDQ1" s="55"/>
      <c r="UDR1" s="55"/>
      <c r="UDS1" s="55"/>
      <c r="UDT1" s="55"/>
      <c r="UDU1" s="55"/>
      <c r="UDV1" s="55"/>
      <c r="UDW1" s="55"/>
      <c r="UDX1" s="55"/>
      <c r="UDY1" s="55"/>
      <c r="UDZ1" s="55"/>
      <c r="UEA1" s="55"/>
      <c r="UEB1" s="55"/>
      <c r="UEC1" s="55"/>
      <c r="UED1" s="55"/>
      <c r="UEE1" s="55"/>
      <c r="UEF1" s="55"/>
      <c r="UEG1" s="55"/>
      <c r="UEH1" s="55"/>
      <c r="UEI1" s="55"/>
      <c r="UEJ1" s="55"/>
      <c r="UEK1" s="55"/>
      <c r="UEL1" s="55"/>
      <c r="UEM1" s="55"/>
      <c r="UEN1" s="55"/>
      <c r="UEO1" s="55"/>
      <c r="UEP1" s="55"/>
      <c r="UEQ1" s="55"/>
      <c r="UER1" s="55"/>
      <c r="UES1" s="55"/>
      <c r="UET1" s="55"/>
      <c r="UEU1" s="55"/>
      <c r="UEV1" s="55"/>
      <c r="UEW1" s="55"/>
      <c r="UEX1" s="55"/>
      <c r="UEY1" s="55"/>
      <c r="UEZ1" s="55"/>
      <c r="UFA1" s="55"/>
      <c r="UFB1" s="55"/>
      <c r="UFC1" s="55"/>
      <c r="UFD1" s="55"/>
      <c r="UFE1" s="55"/>
      <c r="UFF1" s="55"/>
      <c r="UFG1" s="55"/>
      <c r="UFH1" s="55"/>
      <c r="UFI1" s="55"/>
      <c r="UFJ1" s="55"/>
      <c r="UFK1" s="55"/>
      <c r="UFL1" s="55"/>
      <c r="UFM1" s="55"/>
      <c r="UFN1" s="55"/>
      <c r="UFO1" s="55"/>
      <c r="UFP1" s="55"/>
      <c r="UFQ1" s="55"/>
      <c r="UFR1" s="55"/>
      <c r="UFS1" s="55"/>
      <c r="UFT1" s="55"/>
      <c r="UFU1" s="55"/>
      <c r="UFV1" s="55"/>
      <c r="UFW1" s="55"/>
      <c r="UFX1" s="55"/>
      <c r="UFY1" s="55"/>
      <c r="UFZ1" s="55"/>
      <c r="UGA1" s="55"/>
      <c r="UGB1" s="55"/>
      <c r="UGC1" s="55"/>
      <c r="UGD1" s="55"/>
      <c r="UGE1" s="55"/>
      <c r="UGF1" s="55"/>
      <c r="UGG1" s="55"/>
      <c r="UGH1" s="55"/>
      <c r="UGI1" s="55"/>
      <c r="UGJ1" s="55"/>
      <c r="UGK1" s="55"/>
      <c r="UGL1" s="55"/>
      <c r="UGM1" s="55"/>
      <c r="UGN1" s="55"/>
      <c r="UGO1" s="55"/>
      <c r="UGP1" s="55"/>
      <c r="UGQ1" s="55"/>
      <c r="UGR1" s="55"/>
      <c r="UGS1" s="55"/>
      <c r="UGT1" s="55"/>
      <c r="UGU1" s="55"/>
      <c r="UGV1" s="55"/>
      <c r="UGW1" s="55"/>
      <c r="UGX1" s="55"/>
      <c r="UGY1" s="55"/>
      <c r="UGZ1" s="55"/>
      <c r="UHA1" s="55"/>
      <c r="UHB1" s="55"/>
      <c r="UHC1" s="55"/>
      <c r="UHD1" s="55"/>
      <c r="UHE1" s="55"/>
      <c r="UHF1" s="55"/>
      <c r="UHG1" s="55"/>
      <c r="UHH1" s="55"/>
      <c r="UHI1" s="55"/>
      <c r="UHJ1" s="55"/>
      <c r="UHK1" s="55"/>
      <c r="UHL1" s="55"/>
      <c r="UHM1" s="55"/>
      <c r="UHN1" s="55"/>
      <c r="UHO1" s="55"/>
      <c r="UHP1" s="55"/>
      <c r="UHQ1" s="55"/>
      <c r="UHR1" s="55"/>
      <c r="UHS1" s="55"/>
      <c r="UHT1" s="55"/>
      <c r="UHU1" s="55"/>
      <c r="UHV1" s="55"/>
      <c r="UHW1" s="55"/>
      <c r="UHX1" s="55"/>
      <c r="UHY1" s="55"/>
      <c r="UHZ1" s="55"/>
      <c r="UIA1" s="55"/>
      <c r="UIB1" s="55"/>
      <c r="UIC1" s="55"/>
      <c r="UID1" s="55"/>
      <c r="UIE1" s="55"/>
      <c r="UIF1" s="55"/>
      <c r="UIG1" s="55"/>
      <c r="UIH1" s="55"/>
      <c r="UII1" s="55"/>
      <c r="UIJ1" s="55"/>
      <c r="UIK1" s="55"/>
      <c r="UIL1" s="55"/>
      <c r="UIM1" s="55"/>
      <c r="UIN1" s="55"/>
      <c r="UIO1" s="55"/>
      <c r="UIP1" s="55"/>
      <c r="UIQ1" s="55"/>
      <c r="UIR1" s="55"/>
      <c r="UIS1" s="55"/>
      <c r="UIT1" s="55"/>
      <c r="UIU1" s="55"/>
      <c r="UIV1" s="55"/>
      <c r="UIW1" s="55"/>
      <c r="UIX1" s="55"/>
      <c r="UIY1" s="55"/>
      <c r="UIZ1" s="55"/>
      <c r="UJA1" s="55"/>
      <c r="UJB1" s="55"/>
      <c r="UJC1" s="55"/>
      <c r="UJD1" s="55"/>
      <c r="UJE1" s="55"/>
      <c r="UJF1" s="55"/>
      <c r="UJG1" s="55"/>
      <c r="UJH1" s="55"/>
      <c r="UJI1" s="55"/>
      <c r="UJJ1" s="55"/>
      <c r="UJK1" s="55"/>
      <c r="UJL1" s="55"/>
      <c r="UJM1" s="55"/>
      <c r="UJN1" s="55"/>
      <c r="UJO1" s="55"/>
      <c r="UJP1" s="55"/>
      <c r="UJQ1" s="55"/>
      <c r="UJR1" s="55"/>
      <c r="UJS1" s="55"/>
      <c r="UJT1" s="55"/>
      <c r="UJU1" s="55"/>
      <c r="UJV1" s="55"/>
      <c r="UJW1" s="55"/>
      <c r="UJX1" s="55"/>
      <c r="UJY1" s="55"/>
      <c r="UJZ1" s="55"/>
      <c r="UKA1" s="55"/>
      <c r="UKB1" s="55"/>
      <c r="UKC1" s="55"/>
      <c r="UKD1" s="55"/>
      <c r="UKE1" s="55"/>
      <c r="UKF1" s="55"/>
      <c r="UKG1" s="55"/>
      <c r="UKH1" s="55"/>
      <c r="UKI1" s="55"/>
      <c r="UKJ1" s="55"/>
      <c r="UKK1" s="55"/>
      <c r="UKL1" s="55"/>
      <c r="UKM1" s="55"/>
      <c r="UKN1" s="55"/>
      <c r="UKO1" s="55"/>
      <c r="UKP1" s="55"/>
      <c r="UKQ1" s="55"/>
      <c r="UKR1" s="55"/>
      <c r="UKS1" s="55"/>
      <c r="UKT1" s="55"/>
      <c r="UKU1" s="55"/>
      <c r="UKV1" s="55"/>
      <c r="UKW1" s="55"/>
      <c r="UKX1" s="55"/>
      <c r="UKY1" s="55"/>
      <c r="UKZ1" s="55"/>
      <c r="ULA1" s="55"/>
      <c r="ULB1" s="55"/>
      <c r="ULC1" s="55"/>
      <c r="ULD1" s="55"/>
      <c r="ULE1" s="55"/>
      <c r="ULF1" s="55"/>
      <c r="ULG1" s="55"/>
      <c r="ULH1" s="55"/>
      <c r="ULI1" s="55"/>
      <c r="ULJ1" s="55"/>
      <c r="ULK1" s="55"/>
      <c r="ULL1" s="55"/>
      <c r="ULM1" s="55"/>
      <c r="ULN1" s="55"/>
      <c r="ULO1" s="55"/>
      <c r="ULP1" s="55"/>
      <c r="ULQ1" s="55"/>
      <c r="ULR1" s="55"/>
      <c r="ULS1" s="55"/>
      <c r="ULT1" s="55"/>
      <c r="ULU1" s="55"/>
      <c r="ULV1" s="55"/>
      <c r="ULW1" s="55"/>
      <c r="ULX1" s="55"/>
      <c r="ULY1" s="55"/>
      <c r="ULZ1" s="55"/>
      <c r="UMA1" s="55"/>
      <c r="UMB1" s="55"/>
      <c r="UMC1" s="55"/>
      <c r="UMD1" s="55"/>
      <c r="UME1" s="55"/>
      <c r="UMF1" s="55"/>
      <c r="UMG1" s="55"/>
      <c r="UMH1" s="55"/>
      <c r="UMI1" s="55"/>
      <c r="UMJ1" s="55"/>
      <c r="UMK1" s="55"/>
      <c r="UML1" s="55"/>
      <c r="UMM1" s="55"/>
      <c r="UMN1" s="55"/>
      <c r="UMO1" s="55"/>
      <c r="UMP1" s="55"/>
      <c r="UMQ1" s="55"/>
      <c r="UMR1" s="55"/>
      <c r="UMS1" s="55"/>
      <c r="UMT1" s="55"/>
      <c r="UMU1" s="55"/>
      <c r="UMV1" s="55"/>
      <c r="UMW1" s="55"/>
      <c r="UMX1" s="55"/>
      <c r="UMY1" s="55"/>
      <c r="UMZ1" s="55"/>
      <c r="UNA1" s="55"/>
      <c r="UNB1" s="55"/>
      <c r="UNC1" s="55"/>
      <c r="UND1" s="55"/>
      <c r="UNE1" s="55"/>
      <c r="UNF1" s="55"/>
      <c r="UNG1" s="55"/>
      <c r="UNH1" s="55"/>
      <c r="UNI1" s="55"/>
      <c r="UNJ1" s="55"/>
      <c r="UNK1" s="55"/>
      <c r="UNL1" s="55"/>
      <c r="UNM1" s="55"/>
      <c r="UNN1" s="55"/>
      <c r="UNO1" s="55"/>
      <c r="UNP1" s="55"/>
      <c r="UNQ1" s="55"/>
      <c r="UNR1" s="55"/>
      <c r="UNS1" s="55"/>
      <c r="UNT1" s="55"/>
      <c r="UNU1" s="55"/>
      <c r="UNV1" s="55"/>
      <c r="UNW1" s="55"/>
      <c r="UNX1" s="55"/>
      <c r="UNY1" s="55"/>
      <c r="UNZ1" s="55"/>
      <c r="UOA1" s="55"/>
      <c r="UOB1" s="55"/>
      <c r="UOC1" s="55"/>
      <c r="UOD1" s="55"/>
      <c r="UOE1" s="55"/>
      <c r="UOF1" s="55"/>
      <c r="UOG1" s="55"/>
      <c r="UOH1" s="55"/>
      <c r="UOI1" s="55"/>
      <c r="UOJ1" s="55"/>
      <c r="UOK1" s="55"/>
      <c r="UOL1" s="55"/>
      <c r="UOM1" s="55"/>
      <c r="UON1" s="55"/>
      <c r="UOO1" s="55"/>
      <c r="UOP1" s="55"/>
      <c r="UOQ1" s="55"/>
      <c r="UOR1" s="55"/>
      <c r="UOS1" s="55"/>
      <c r="UOT1" s="55"/>
      <c r="UOU1" s="55"/>
      <c r="UOV1" s="55"/>
      <c r="UOW1" s="55"/>
      <c r="UOX1" s="55"/>
      <c r="UOY1" s="55"/>
      <c r="UOZ1" s="55"/>
      <c r="UPA1" s="55"/>
      <c r="UPB1" s="55"/>
      <c r="UPC1" s="55"/>
      <c r="UPD1" s="55"/>
      <c r="UPE1" s="55"/>
      <c r="UPF1" s="55"/>
      <c r="UPG1" s="55"/>
      <c r="UPH1" s="55"/>
      <c r="UPI1" s="55"/>
      <c r="UPJ1" s="55"/>
      <c r="UPK1" s="55"/>
      <c r="UPL1" s="55"/>
      <c r="UPM1" s="55"/>
      <c r="UPN1" s="55"/>
      <c r="UPO1" s="55"/>
      <c r="UPP1" s="55"/>
      <c r="UPQ1" s="55"/>
      <c r="UPR1" s="55"/>
      <c r="UPS1" s="55"/>
      <c r="UPT1" s="55"/>
      <c r="UPU1" s="55"/>
      <c r="UPV1" s="55"/>
      <c r="UPW1" s="55"/>
      <c r="UPX1" s="55"/>
      <c r="UPY1" s="55"/>
      <c r="UPZ1" s="55"/>
      <c r="UQA1" s="55"/>
      <c r="UQB1" s="55"/>
      <c r="UQC1" s="55"/>
      <c r="UQD1" s="55"/>
      <c r="UQE1" s="55"/>
      <c r="UQF1" s="55"/>
      <c r="UQG1" s="55"/>
      <c r="UQH1" s="55"/>
      <c r="UQI1" s="55"/>
      <c r="UQJ1" s="55"/>
      <c r="UQK1" s="55"/>
      <c r="UQL1" s="55"/>
      <c r="UQM1" s="55"/>
      <c r="UQN1" s="55"/>
      <c r="UQO1" s="55"/>
      <c r="UQP1" s="55"/>
      <c r="UQQ1" s="55"/>
      <c r="UQR1" s="55"/>
      <c r="UQS1" s="55"/>
      <c r="UQT1" s="55"/>
      <c r="UQU1" s="55"/>
      <c r="UQV1" s="55"/>
      <c r="UQW1" s="55"/>
      <c r="UQX1" s="55"/>
      <c r="UQY1" s="55"/>
      <c r="UQZ1" s="55"/>
      <c r="URA1" s="55"/>
      <c r="URB1" s="55"/>
      <c r="URC1" s="55"/>
      <c r="URD1" s="55"/>
      <c r="URE1" s="55"/>
      <c r="URF1" s="55"/>
      <c r="URG1" s="55"/>
      <c r="URH1" s="55"/>
      <c r="URI1" s="55"/>
      <c r="URJ1" s="55"/>
      <c r="URK1" s="55"/>
      <c r="URL1" s="55"/>
      <c r="URM1" s="55"/>
      <c r="URN1" s="55"/>
      <c r="URO1" s="55"/>
      <c r="URP1" s="55"/>
      <c r="URQ1" s="55"/>
      <c r="URR1" s="55"/>
      <c r="URS1" s="55"/>
      <c r="URT1" s="55"/>
      <c r="URU1" s="55"/>
      <c r="URV1" s="55"/>
      <c r="URW1" s="55"/>
      <c r="URX1" s="55"/>
      <c r="URY1" s="55"/>
      <c r="URZ1" s="55"/>
      <c r="USA1" s="55"/>
      <c r="USB1" s="55"/>
      <c r="USC1" s="55"/>
      <c r="USD1" s="55"/>
      <c r="USE1" s="55"/>
      <c r="USF1" s="55"/>
      <c r="USG1" s="55"/>
      <c r="USH1" s="55"/>
      <c r="USI1" s="55"/>
      <c r="USJ1" s="55"/>
      <c r="USK1" s="55"/>
      <c r="USL1" s="55"/>
      <c r="USM1" s="55"/>
      <c r="USN1" s="55"/>
      <c r="USO1" s="55"/>
      <c r="USP1" s="55"/>
      <c r="USQ1" s="55"/>
      <c r="USR1" s="55"/>
      <c r="USS1" s="55"/>
      <c r="UST1" s="55"/>
      <c r="USU1" s="55"/>
      <c r="USV1" s="55"/>
      <c r="USW1" s="55"/>
      <c r="USX1" s="55"/>
      <c r="USY1" s="55"/>
      <c r="USZ1" s="55"/>
      <c r="UTA1" s="55"/>
      <c r="UTB1" s="55"/>
      <c r="UTC1" s="55"/>
      <c r="UTD1" s="55"/>
      <c r="UTE1" s="55"/>
      <c r="UTF1" s="55"/>
      <c r="UTG1" s="55"/>
      <c r="UTH1" s="55"/>
      <c r="UTI1" s="55"/>
      <c r="UTJ1" s="55"/>
      <c r="UTK1" s="55"/>
      <c r="UTL1" s="55"/>
      <c r="UTM1" s="55"/>
      <c r="UTN1" s="55"/>
      <c r="UTO1" s="55"/>
      <c r="UTP1" s="55"/>
      <c r="UTQ1" s="55"/>
      <c r="UTR1" s="55"/>
      <c r="UTS1" s="55"/>
      <c r="UTT1" s="55"/>
      <c r="UTU1" s="55"/>
      <c r="UTV1" s="55"/>
      <c r="UTW1" s="55"/>
      <c r="UTX1" s="55"/>
      <c r="UTY1" s="55"/>
      <c r="UTZ1" s="55"/>
      <c r="UUA1" s="55"/>
      <c r="UUB1" s="55"/>
      <c r="UUC1" s="55"/>
      <c r="UUD1" s="55"/>
      <c r="UUE1" s="55"/>
      <c r="UUF1" s="55"/>
      <c r="UUG1" s="55"/>
      <c r="UUH1" s="55"/>
      <c r="UUI1" s="55"/>
      <c r="UUJ1" s="55"/>
      <c r="UUK1" s="55"/>
      <c r="UUL1" s="55"/>
      <c r="UUM1" s="55"/>
      <c r="UUN1" s="55"/>
      <c r="UUO1" s="55"/>
      <c r="UUP1" s="55"/>
      <c r="UUQ1" s="55"/>
      <c r="UUR1" s="55"/>
      <c r="UUS1" s="55"/>
      <c r="UUT1" s="55"/>
      <c r="UUU1" s="55"/>
      <c r="UUV1" s="55"/>
      <c r="UUW1" s="55"/>
      <c r="UUX1" s="55"/>
      <c r="UUY1" s="55"/>
      <c r="UUZ1" s="55"/>
      <c r="UVA1" s="55"/>
      <c r="UVB1" s="55"/>
      <c r="UVC1" s="55"/>
      <c r="UVD1" s="55"/>
      <c r="UVE1" s="55"/>
      <c r="UVF1" s="55"/>
      <c r="UVG1" s="55"/>
      <c r="UVH1" s="55"/>
      <c r="UVI1" s="55"/>
      <c r="UVJ1" s="55"/>
      <c r="UVK1" s="55"/>
      <c r="UVL1" s="55"/>
      <c r="UVM1" s="55"/>
      <c r="UVN1" s="55"/>
      <c r="UVO1" s="55"/>
      <c r="UVP1" s="55"/>
      <c r="UVQ1" s="55"/>
      <c r="UVR1" s="55"/>
      <c r="UVS1" s="55"/>
      <c r="UVT1" s="55"/>
      <c r="UVU1" s="55"/>
      <c r="UVV1" s="55"/>
      <c r="UVW1" s="55"/>
      <c r="UVX1" s="55"/>
      <c r="UVY1" s="55"/>
      <c r="UVZ1" s="55"/>
      <c r="UWA1" s="55"/>
      <c r="UWB1" s="55"/>
      <c r="UWC1" s="55"/>
      <c r="UWD1" s="55"/>
      <c r="UWE1" s="55"/>
      <c r="UWF1" s="55"/>
      <c r="UWG1" s="55"/>
      <c r="UWH1" s="55"/>
      <c r="UWI1" s="55"/>
      <c r="UWJ1" s="55"/>
      <c r="UWK1" s="55"/>
      <c r="UWL1" s="55"/>
      <c r="UWM1" s="55"/>
      <c r="UWN1" s="55"/>
      <c r="UWO1" s="55"/>
      <c r="UWP1" s="55"/>
      <c r="UWQ1" s="55"/>
      <c r="UWR1" s="55"/>
      <c r="UWS1" s="55"/>
      <c r="UWT1" s="55"/>
      <c r="UWU1" s="55"/>
      <c r="UWV1" s="55"/>
      <c r="UWW1" s="55"/>
      <c r="UWX1" s="55"/>
      <c r="UWY1" s="55"/>
      <c r="UWZ1" s="55"/>
      <c r="UXA1" s="55"/>
      <c r="UXB1" s="55"/>
      <c r="UXC1" s="55"/>
      <c r="UXD1" s="55"/>
      <c r="UXE1" s="55"/>
      <c r="UXF1" s="55"/>
      <c r="UXG1" s="55"/>
      <c r="UXH1" s="55"/>
      <c r="UXI1" s="55"/>
      <c r="UXJ1" s="55"/>
      <c r="UXK1" s="55"/>
      <c r="UXL1" s="55"/>
      <c r="UXM1" s="55"/>
      <c r="UXN1" s="55"/>
      <c r="UXO1" s="55"/>
      <c r="UXP1" s="55"/>
      <c r="UXQ1" s="55"/>
      <c r="UXR1" s="55"/>
      <c r="UXS1" s="55"/>
      <c r="UXT1" s="55"/>
      <c r="UXU1" s="55"/>
      <c r="UXV1" s="55"/>
      <c r="UXW1" s="55"/>
      <c r="UXX1" s="55"/>
      <c r="UXY1" s="55"/>
      <c r="UXZ1" s="55"/>
      <c r="UYA1" s="55"/>
      <c r="UYB1" s="55"/>
      <c r="UYC1" s="55"/>
      <c r="UYD1" s="55"/>
      <c r="UYE1" s="55"/>
      <c r="UYF1" s="55"/>
      <c r="UYG1" s="55"/>
      <c r="UYH1" s="55"/>
      <c r="UYI1" s="55"/>
      <c r="UYJ1" s="55"/>
      <c r="UYK1" s="55"/>
      <c r="UYL1" s="55"/>
      <c r="UYM1" s="55"/>
      <c r="UYN1" s="55"/>
      <c r="UYO1" s="55"/>
      <c r="UYP1" s="55"/>
      <c r="UYQ1" s="55"/>
      <c r="UYR1" s="55"/>
      <c r="UYS1" s="55"/>
      <c r="UYT1" s="55"/>
      <c r="UYU1" s="55"/>
      <c r="UYV1" s="55"/>
      <c r="UYW1" s="55"/>
      <c r="UYX1" s="55"/>
      <c r="UYY1" s="55"/>
      <c r="UYZ1" s="55"/>
      <c r="UZA1" s="55"/>
      <c r="UZB1" s="55"/>
      <c r="UZC1" s="55"/>
      <c r="UZD1" s="55"/>
      <c r="UZE1" s="55"/>
      <c r="UZF1" s="55"/>
      <c r="UZG1" s="55"/>
      <c r="UZH1" s="55"/>
      <c r="UZI1" s="55"/>
      <c r="UZJ1" s="55"/>
      <c r="UZK1" s="55"/>
      <c r="UZL1" s="55"/>
      <c r="UZM1" s="55"/>
      <c r="UZN1" s="55"/>
      <c r="UZO1" s="55"/>
      <c r="UZP1" s="55"/>
      <c r="UZQ1" s="55"/>
      <c r="UZR1" s="55"/>
      <c r="UZS1" s="55"/>
      <c r="UZT1" s="55"/>
      <c r="UZU1" s="55"/>
      <c r="UZV1" s="55"/>
      <c r="UZW1" s="55"/>
      <c r="UZX1" s="55"/>
      <c r="UZY1" s="55"/>
      <c r="UZZ1" s="55"/>
      <c r="VAA1" s="55"/>
      <c r="VAB1" s="55"/>
      <c r="VAC1" s="55"/>
      <c r="VAD1" s="55"/>
      <c r="VAE1" s="55"/>
      <c r="VAF1" s="55"/>
      <c r="VAG1" s="55"/>
      <c r="VAH1" s="55"/>
      <c r="VAI1" s="55"/>
      <c r="VAJ1" s="55"/>
      <c r="VAK1" s="55"/>
      <c r="VAL1" s="55"/>
      <c r="VAM1" s="55"/>
      <c r="VAN1" s="55"/>
      <c r="VAO1" s="55"/>
      <c r="VAP1" s="55"/>
      <c r="VAQ1" s="55"/>
      <c r="VAR1" s="55"/>
      <c r="VAS1" s="55"/>
      <c r="VAT1" s="55"/>
      <c r="VAU1" s="55"/>
      <c r="VAV1" s="55"/>
      <c r="VAW1" s="55"/>
      <c r="VAX1" s="55"/>
      <c r="VAY1" s="55"/>
      <c r="VAZ1" s="55"/>
      <c r="VBA1" s="55"/>
      <c r="VBB1" s="55"/>
      <c r="VBC1" s="55"/>
      <c r="VBD1" s="55"/>
      <c r="VBE1" s="55"/>
      <c r="VBF1" s="55"/>
      <c r="VBG1" s="55"/>
      <c r="VBH1" s="55"/>
      <c r="VBI1" s="55"/>
      <c r="VBJ1" s="55"/>
      <c r="VBK1" s="55"/>
      <c r="VBL1" s="55"/>
      <c r="VBM1" s="55"/>
      <c r="VBN1" s="55"/>
      <c r="VBO1" s="55"/>
      <c r="VBP1" s="55"/>
      <c r="VBQ1" s="55"/>
      <c r="VBR1" s="55"/>
      <c r="VBS1" s="55"/>
      <c r="VBT1" s="55"/>
      <c r="VBU1" s="55"/>
      <c r="VBV1" s="55"/>
      <c r="VBW1" s="55"/>
      <c r="VBX1" s="55"/>
      <c r="VBY1" s="55"/>
      <c r="VBZ1" s="55"/>
      <c r="VCA1" s="55"/>
      <c r="VCB1" s="55"/>
      <c r="VCC1" s="55"/>
      <c r="VCD1" s="55"/>
      <c r="VCE1" s="55"/>
      <c r="VCF1" s="55"/>
      <c r="VCG1" s="55"/>
      <c r="VCH1" s="55"/>
      <c r="VCI1" s="55"/>
      <c r="VCJ1" s="55"/>
      <c r="VCK1" s="55"/>
      <c r="VCL1" s="55"/>
      <c r="VCM1" s="55"/>
      <c r="VCN1" s="55"/>
      <c r="VCO1" s="55"/>
      <c r="VCP1" s="55"/>
      <c r="VCQ1" s="55"/>
      <c r="VCR1" s="55"/>
      <c r="VCS1" s="55"/>
      <c r="VCT1" s="55"/>
      <c r="VCU1" s="55"/>
      <c r="VCV1" s="55"/>
      <c r="VCW1" s="55"/>
      <c r="VCX1" s="55"/>
      <c r="VCY1" s="55"/>
      <c r="VCZ1" s="55"/>
      <c r="VDA1" s="55"/>
      <c r="VDB1" s="55"/>
      <c r="VDC1" s="55"/>
      <c r="VDD1" s="55"/>
      <c r="VDE1" s="55"/>
      <c r="VDF1" s="55"/>
      <c r="VDG1" s="55"/>
      <c r="VDH1" s="55"/>
      <c r="VDI1" s="55"/>
      <c r="VDJ1" s="55"/>
      <c r="VDK1" s="55"/>
      <c r="VDL1" s="55"/>
      <c r="VDM1" s="55"/>
      <c r="VDN1" s="55"/>
      <c r="VDO1" s="55"/>
      <c r="VDP1" s="55"/>
      <c r="VDQ1" s="55"/>
      <c r="VDR1" s="55"/>
      <c r="VDS1" s="55"/>
      <c r="VDT1" s="55"/>
      <c r="VDU1" s="55"/>
      <c r="VDV1" s="55"/>
      <c r="VDW1" s="55"/>
      <c r="VDX1" s="55"/>
      <c r="VDY1" s="55"/>
      <c r="VDZ1" s="55"/>
      <c r="VEA1" s="55"/>
      <c r="VEB1" s="55"/>
      <c r="VEC1" s="55"/>
      <c r="VED1" s="55"/>
      <c r="VEE1" s="55"/>
      <c r="VEF1" s="55"/>
      <c r="VEG1" s="55"/>
      <c r="VEH1" s="55"/>
      <c r="VEI1" s="55"/>
      <c r="VEJ1" s="55"/>
      <c r="VEK1" s="55"/>
      <c r="VEL1" s="55"/>
      <c r="VEM1" s="55"/>
      <c r="VEN1" s="55"/>
      <c r="VEO1" s="55"/>
      <c r="VEP1" s="55"/>
      <c r="VEQ1" s="55"/>
      <c r="VER1" s="55"/>
      <c r="VES1" s="55"/>
      <c r="VET1" s="55"/>
      <c r="VEU1" s="55"/>
      <c r="VEV1" s="55"/>
      <c r="VEW1" s="55"/>
      <c r="VEX1" s="55"/>
      <c r="VEY1" s="55"/>
      <c r="VEZ1" s="55"/>
      <c r="VFA1" s="55"/>
      <c r="VFB1" s="55"/>
      <c r="VFC1" s="55"/>
      <c r="VFD1" s="55"/>
      <c r="VFE1" s="55"/>
      <c r="VFF1" s="55"/>
      <c r="VFG1" s="55"/>
      <c r="VFH1" s="55"/>
      <c r="VFI1" s="55"/>
      <c r="VFJ1" s="55"/>
      <c r="VFK1" s="55"/>
      <c r="VFL1" s="55"/>
      <c r="VFM1" s="55"/>
      <c r="VFN1" s="55"/>
      <c r="VFO1" s="55"/>
      <c r="VFP1" s="55"/>
      <c r="VFQ1" s="55"/>
      <c r="VFR1" s="55"/>
      <c r="VFS1" s="55"/>
      <c r="VFT1" s="55"/>
      <c r="VFU1" s="55"/>
      <c r="VFV1" s="55"/>
      <c r="VFW1" s="55"/>
      <c r="VFX1" s="55"/>
      <c r="VFY1" s="55"/>
      <c r="VFZ1" s="55"/>
      <c r="VGA1" s="55"/>
      <c r="VGB1" s="55"/>
      <c r="VGC1" s="55"/>
      <c r="VGD1" s="55"/>
      <c r="VGE1" s="55"/>
      <c r="VGF1" s="55"/>
      <c r="VGG1" s="55"/>
      <c r="VGH1" s="55"/>
      <c r="VGI1" s="55"/>
      <c r="VGJ1" s="55"/>
      <c r="VGK1" s="55"/>
      <c r="VGL1" s="55"/>
      <c r="VGM1" s="55"/>
      <c r="VGN1" s="55"/>
      <c r="VGO1" s="55"/>
      <c r="VGP1" s="55"/>
      <c r="VGQ1" s="55"/>
      <c r="VGR1" s="55"/>
      <c r="VGS1" s="55"/>
      <c r="VGT1" s="55"/>
      <c r="VGU1" s="55"/>
      <c r="VGV1" s="55"/>
      <c r="VGW1" s="55"/>
      <c r="VGX1" s="55"/>
      <c r="VGY1" s="55"/>
      <c r="VGZ1" s="55"/>
      <c r="VHA1" s="55"/>
      <c r="VHB1" s="55"/>
      <c r="VHC1" s="55"/>
      <c r="VHD1" s="55"/>
      <c r="VHE1" s="55"/>
      <c r="VHF1" s="55"/>
      <c r="VHG1" s="55"/>
      <c r="VHH1" s="55"/>
      <c r="VHI1" s="55"/>
      <c r="VHJ1" s="55"/>
      <c r="VHK1" s="55"/>
      <c r="VHL1" s="55"/>
      <c r="VHM1" s="55"/>
      <c r="VHN1" s="55"/>
      <c r="VHO1" s="55"/>
      <c r="VHP1" s="55"/>
      <c r="VHQ1" s="55"/>
      <c r="VHR1" s="55"/>
      <c r="VHS1" s="55"/>
      <c r="VHT1" s="55"/>
      <c r="VHU1" s="55"/>
      <c r="VHV1" s="55"/>
      <c r="VHW1" s="55"/>
      <c r="VHX1" s="55"/>
      <c r="VHY1" s="55"/>
      <c r="VHZ1" s="55"/>
      <c r="VIA1" s="55"/>
      <c r="VIB1" s="55"/>
      <c r="VIC1" s="55"/>
      <c r="VID1" s="55"/>
      <c r="VIE1" s="55"/>
      <c r="VIF1" s="55"/>
      <c r="VIG1" s="55"/>
      <c r="VIH1" s="55"/>
      <c r="VII1" s="55"/>
      <c r="VIJ1" s="55"/>
      <c r="VIK1" s="55"/>
      <c r="VIL1" s="55"/>
      <c r="VIM1" s="55"/>
      <c r="VIN1" s="55"/>
      <c r="VIO1" s="55"/>
      <c r="VIP1" s="55"/>
      <c r="VIQ1" s="55"/>
      <c r="VIR1" s="55"/>
      <c r="VIS1" s="55"/>
      <c r="VIT1" s="55"/>
      <c r="VIU1" s="55"/>
      <c r="VIV1" s="55"/>
      <c r="VIW1" s="55"/>
      <c r="VIX1" s="55"/>
      <c r="VIY1" s="55"/>
      <c r="VIZ1" s="55"/>
      <c r="VJA1" s="55"/>
      <c r="VJB1" s="55"/>
      <c r="VJC1" s="55"/>
      <c r="VJD1" s="55"/>
      <c r="VJE1" s="55"/>
      <c r="VJF1" s="55"/>
      <c r="VJG1" s="55"/>
      <c r="VJH1" s="55"/>
      <c r="VJI1" s="55"/>
      <c r="VJJ1" s="55"/>
      <c r="VJK1" s="55"/>
      <c r="VJL1" s="55"/>
      <c r="VJM1" s="55"/>
      <c r="VJN1" s="55"/>
      <c r="VJO1" s="55"/>
      <c r="VJP1" s="55"/>
      <c r="VJQ1" s="55"/>
      <c r="VJR1" s="55"/>
      <c r="VJS1" s="55"/>
      <c r="VJT1" s="55"/>
      <c r="VJU1" s="55"/>
      <c r="VJV1" s="55"/>
      <c r="VJW1" s="55"/>
      <c r="VJX1" s="55"/>
      <c r="VJY1" s="55"/>
      <c r="VJZ1" s="55"/>
      <c r="VKA1" s="55"/>
      <c r="VKB1" s="55"/>
      <c r="VKC1" s="55"/>
      <c r="VKD1" s="55"/>
      <c r="VKE1" s="55"/>
      <c r="VKF1" s="55"/>
      <c r="VKG1" s="55"/>
      <c r="VKH1" s="55"/>
      <c r="VKI1" s="55"/>
      <c r="VKJ1" s="55"/>
      <c r="VKK1" s="55"/>
      <c r="VKL1" s="55"/>
      <c r="VKM1" s="55"/>
      <c r="VKN1" s="55"/>
      <c r="VKO1" s="55"/>
      <c r="VKP1" s="55"/>
      <c r="VKQ1" s="55"/>
      <c r="VKR1" s="55"/>
      <c r="VKS1" s="55"/>
      <c r="VKT1" s="55"/>
      <c r="VKU1" s="55"/>
      <c r="VKV1" s="55"/>
      <c r="VKW1" s="55"/>
      <c r="VKX1" s="55"/>
      <c r="VKY1" s="55"/>
      <c r="VKZ1" s="55"/>
      <c r="VLA1" s="55"/>
      <c r="VLB1" s="55"/>
      <c r="VLC1" s="55"/>
      <c r="VLD1" s="55"/>
      <c r="VLE1" s="55"/>
      <c r="VLF1" s="55"/>
      <c r="VLG1" s="55"/>
      <c r="VLH1" s="55"/>
      <c r="VLI1" s="55"/>
      <c r="VLJ1" s="55"/>
      <c r="VLK1" s="55"/>
      <c r="VLL1" s="55"/>
      <c r="VLM1" s="55"/>
      <c r="VLN1" s="55"/>
      <c r="VLO1" s="55"/>
      <c r="VLP1" s="55"/>
      <c r="VLQ1" s="55"/>
      <c r="VLR1" s="55"/>
      <c r="VLS1" s="55"/>
      <c r="VLT1" s="55"/>
      <c r="VLU1" s="55"/>
      <c r="VLV1" s="55"/>
      <c r="VLW1" s="55"/>
      <c r="VLX1" s="55"/>
      <c r="VLY1" s="55"/>
      <c r="VLZ1" s="55"/>
      <c r="VMA1" s="55"/>
      <c r="VMB1" s="55"/>
      <c r="VMC1" s="55"/>
      <c r="VMD1" s="55"/>
      <c r="VME1" s="55"/>
      <c r="VMF1" s="55"/>
      <c r="VMG1" s="55"/>
      <c r="VMH1" s="55"/>
      <c r="VMI1" s="55"/>
      <c r="VMJ1" s="55"/>
      <c r="VMK1" s="55"/>
      <c r="VML1" s="55"/>
      <c r="VMM1" s="55"/>
      <c r="VMN1" s="55"/>
      <c r="VMO1" s="55"/>
      <c r="VMP1" s="55"/>
      <c r="VMQ1" s="55"/>
      <c r="VMR1" s="55"/>
      <c r="VMS1" s="55"/>
      <c r="VMT1" s="55"/>
      <c r="VMU1" s="55"/>
      <c r="VMV1" s="55"/>
      <c r="VMW1" s="55"/>
      <c r="VMX1" s="55"/>
      <c r="VMY1" s="55"/>
      <c r="VMZ1" s="55"/>
      <c r="VNA1" s="55"/>
      <c r="VNB1" s="55"/>
      <c r="VNC1" s="55"/>
      <c r="VND1" s="55"/>
      <c r="VNE1" s="55"/>
      <c r="VNF1" s="55"/>
      <c r="VNG1" s="55"/>
      <c r="VNH1" s="55"/>
      <c r="VNI1" s="55"/>
      <c r="VNJ1" s="55"/>
      <c r="VNK1" s="55"/>
      <c r="VNL1" s="55"/>
      <c r="VNM1" s="55"/>
      <c r="VNN1" s="55"/>
      <c r="VNO1" s="55"/>
      <c r="VNP1" s="55"/>
      <c r="VNQ1" s="55"/>
      <c r="VNR1" s="55"/>
      <c r="VNS1" s="55"/>
      <c r="VNT1" s="55"/>
      <c r="VNU1" s="55"/>
      <c r="VNV1" s="55"/>
      <c r="VNW1" s="55"/>
      <c r="VNX1" s="55"/>
      <c r="VNY1" s="55"/>
      <c r="VNZ1" s="55"/>
      <c r="VOA1" s="55"/>
      <c r="VOB1" s="55"/>
      <c r="VOC1" s="55"/>
      <c r="VOD1" s="55"/>
      <c r="VOE1" s="55"/>
      <c r="VOF1" s="55"/>
      <c r="VOG1" s="55"/>
      <c r="VOH1" s="55"/>
      <c r="VOI1" s="55"/>
      <c r="VOJ1" s="55"/>
      <c r="VOK1" s="55"/>
      <c r="VOL1" s="55"/>
      <c r="VOM1" s="55"/>
      <c r="VON1" s="55"/>
      <c r="VOO1" s="55"/>
      <c r="VOP1" s="55"/>
      <c r="VOQ1" s="55"/>
      <c r="VOR1" s="55"/>
      <c r="VOS1" s="55"/>
      <c r="VOT1" s="55"/>
      <c r="VOU1" s="55"/>
      <c r="VOV1" s="55"/>
      <c r="VOW1" s="55"/>
      <c r="VOX1" s="55"/>
      <c r="VOY1" s="55"/>
      <c r="VOZ1" s="55"/>
      <c r="VPA1" s="55"/>
      <c r="VPB1" s="55"/>
      <c r="VPC1" s="55"/>
      <c r="VPD1" s="55"/>
      <c r="VPE1" s="55"/>
      <c r="VPF1" s="55"/>
      <c r="VPG1" s="55"/>
      <c r="VPH1" s="55"/>
      <c r="VPI1" s="55"/>
      <c r="VPJ1" s="55"/>
      <c r="VPK1" s="55"/>
      <c r="VPL1" s="55"/>
      <c r="VPM1" s="55"/>
      <c r="VPN1" s="55"/>
      <c r="VPO1" s="55"/>
      <c r="VPP1" s="55"/>
      <c r="VPQ1" s="55"/>
      <c r="VPR1" s="55"/>
      <c r="VPS1" s="55"/>
      <c r="VPT1" s="55"/>
      <c r="VPU1" s="55"/>
      <c r="VPV1" s="55"/>
      <c r="VPW1" s="55"/>
      <c r="VPX1" s="55"/>
      <c r="VPY1" s="55"/>
      <c r="VPZ1" s="55"/>
      <c r="VQA1" s="55"/>
      <c r="VQB1" s="55"/>
      <c r="VQC1" s="55"/>
      <c r="VQD1" s="55"/>
      <c r="VQE1" s="55"/>
      <c r="VQF1" s="55"/>
      <c r="VQG1" s="55"/>
      <c r="VQH1" s="55"/>
      <c r="VQI1" s="55"/>
      <c r="VQJ1" s="55"/>
      <c r="VQK1" s="55"/>
      <c r="VQL1" s="55"/>
      <c r="VQM1" s="55"/>
      <c r="VQN1" s="55"/>
      <c r="VQO1" s="55"/>
      <c r="VQP1" s="55"/>
      <c r="VQQ1" s="55"/>
      <c r="VQR1" s="55"/>
      <c r="VQS1" s="55"/>
      <c r="VQT1" s="55"/>
      <c r="VQU1" s="55"/>
      <c r="VQV1" s="55"/>
      <c r="VQW1" s="55"/>
      <c r="VQX1" s="55"/>
      <c r="VQY1" s="55"/>
      <c r="VQZ1" s="55"/>
      <c r="VRA1" s="55"/>
      <c r="VRB1" s="55"/>
      <c r="VRC1" s="55"/>
      <c r="VRD1" s="55"/>
      <c r="VRE1" s="55"/>
      <c r="VRF1" s="55"/>
      <c r="VRG1" s="55"/>
      <c r="VRH1" s="55"/>
      <c r="VRI1" s="55"/>
      <c r="VRJ1" s="55"/>
      <c r="VRK1" s="55"/>
      <c r="VRL1" s="55"/>
      <c r="VRM1" s="55"/>
      <c r="VRN1" s="55"/>
      <c r="VRO1" s="55"/>
      <c r="VRP1" s="55"/>
      <c r="VRQ1" s="55"/>
      <c r="VRR1" s="55"/>
      <c r="VRS1" s="55"/>
      <c r="VRT1" s="55"/>
      <c r="VRU1" s="55"/>
      <c r="VRV1" s="55"/>
      <c r="VRW1" s="55"/>
      <c r="VRX1" s="55"/>
      <c r="VRY1" s="55"/>
      <c r="VRZ1" s="55"/>
      <c r="VSA1" s="55"/>
      <c r="VSB1" s="55"/>
      <c r="VSC1" s="55"/>
      <c r="VSD1" s="55"/>
      <c r="VSE1" s="55"/>
      <c r="VSF1" s="55"/>
      <c r="VSG1" s="55"/>
      <c r="VSH1" s="55"/>
      <c r="VSI1" s="55"/>
      <c r="VSJ1" s="55"/>
      <c r="VSK1" s="55"/>
      <c r="VSL1" s="55"/>
      <c r="VSM1" s="55"/>
      <c r="VSN1" s="55"/>
      <c r="VSO1" s="55"/>
      <c r="VSP1" s="55"/>
      <c r="VSQ1" s="55"/>
      <c r="VSR1" s="55"/>
      <c r="VSS1" s="55"/>
      <c r="VST1" s="55"/>
      <c r="VSU1" s="55"/>
      <c r="VSV1" s="55"/>
      <c r="VSW1" s="55"/>
      <c r="VSX1" s="55"/>
      <c r="VSY1" s="55"/>
      <c r="VSZ1" s="55"/>
      <c r="VTA1" s="55"/>
      <c r="VTB1" s="55"/>
      <c r="VTC1" s="55"/>
      <c r="VTD1" s="55"/>
      <c r="VTE1" s="55"/>
      <c r="VTF1" s="55"/>
      <c r="VTG1" s="55"/>
      <c r="VTH1" s="55"/>
      <c r="VTI1" s="55"/>
      <c r="VTJ1" s="55"/>
      <c r="VTK1" s="55"/>
      <c r="VTL1" s="55"/>
      <c r="VTM1" s="55"/>
      <c r="VTN1" s="55"/>
      <c r="VTO1" s="55"/>
      <c r="VTP1" s="55"/>
      <c r="VTQ1" s="55"/>
      <c r="VTR1" s="55"/>
      <c r="VTS1" s="55"/>
      <c r="VTT1" s="55"/>
      <c r="VTU1" s="55"/>
      <c r="VTV1" s="55"/>
      <c r="VTW1" s="55"/>
      <c r="VTX1" s="55"/>
      <c r="VTY1" s="55"/>
      <c r="VTZ1" s="55"/>
      <c r="VUA1" s="55"/>
      <c r="VUB1" s="55"/>
      <c r="VUC1" s="55"/>
      <c r="VUD1" s="55"/>
      <c r="VUE1" s="55"/>
      <c r="VUF1" s="55"/>
      <c r="VUG1" s="55"/>
      <c r="VUH1" s="55"/>
      <c r="VUI1" s="55"/>
      <c r="VUJ1" s="55"/>
      <c r="VUK1" s="55"/>
      <c r="VUL1" s="55"/>
      <c r="VUM1" s="55"/>
      <c r="VUN1" s="55"/>
      <c r="VUO1" s="55"/>
      <c r="VUP1" s="55"/>
      <c r="VUQ1" s="55"/>
      <c r="VUR1" s="55"/>
      <c r="VUS1" s="55"/>
      <c r="VUT1" s="55"/>
      <c r="VUU1" s="55"/>
      <c r="VUV1" s="55"/>
      <c r="VUW1" s="55"/>
      <c r="VUX1" s="55"/>
      <c r="VUY1" s="55"/>
      <c r="VUZ1" s="55"/>
      <c r="VVA1" s="55"/>
      <c r="VVB1" s="55"/>
      <c r="VVC1" s="55"/>
      <c r="VVD1" s="55"/>
      <c r="VVE1" s="55"/>
      <c r="VVF1" s="55"/>
      <c r="VVG1" s="55"/>
      <c r="VVH1" s="55"/>
      <c r="VVI1" s="55"/>
      <c r="VVJ1" s="55"/>
      <c r="VVK1" s="55"/>
      <c r="VVL1" s="55"/>
      <c r="VVM1" s="55"/>
      <c r="VVN1" s="55"/>
      <c r="VVO1" s="55"/>
      <c r="VVP1" s="55"/>
      <c r="VVQ1" s="55"/>
      <c r="VVR1" s="55"/>
      <c r="VVS1" s="55"/>
      <c r="VVT1" s="55"/>
      <c r="VVU1" s="55"/>
      <c r="VVV1" s="55"/>
      <c r="VVW1" s="55"/>
      <c r="VVX1" s="55"/>
      <c r="VVY1" s="55"/>
      <c r="VVZ1" s="55"/>
      <c r="VWA1" s="55"/>
      <c r="VWB1" s="55"/>
      <c r="VWC1" s="55"/>
      <c r="VWD1" s="55"/>
      <c r="VWE1" s="55"/>
      <c r="VWF1" s="55"/>
      <c r="VWG1" s="55"/>
      <c r="VWH1" s="55"/>
      <c r="VWI1" s="55"/>
      <c r="VWJ1" s="55"/>
      <c r="VWK1" s="55"/>
      <c r="VWL1" s="55"/>
      <c r="VWM1" s="55"/>
      <c r="VWN1" s="55"/>
      <c r="VWO1" s="55"/>
      <c r="VWP1" s="55"/>
      <c r="VWQ1" s="55"/>
      <c r="VWR1" s="55"/>
      <c r="VWS1" s="55"/>
      <c r="VWT1" s="55"/>
      <c r="VWU1" s="55"/>
      <c r="VWV1" s="55"/>
      <c r="VWW1" s="55"/>
      <c r="VWX1" s="55"/>
      <c r="VWY1" s="55"/>
      <c r="VWZ1" s="55"/>
      <c r="VXA1" s="55"/>
      <c r="VXB1" s="55"/>
      <c r="VXC1" s="55"/>
      <c r="VXD1" s="55"/>
      <c r="VXE1" s="55"/>
      <c r="VXF1" s="55"/>
      <c r="VXG1" s="55"/>
      <c r="VXH1" s="55"/>
      <c r="VXI1" s="55"/>
      <c r="VXJ1" s="55"/>
      <c r="VXK1" s="55"/>
      <c r="VXL1" s="55"/>
      <c r="VXM1" s="55"/>
      <c r="VXN1" s="55"/>
      <c r="VXO1" s="55"/>
      <c r="VXP1" s="55"/>
      <c r="VXQ1" s="55"/>
      <c r="VXR1" s="55"/>
      <c r="VXS1" s="55"/>
      <c r="VXT1" s="55"/>
      <c r="VXU1" s="55"/>
      <c r="VXV1" s="55"/>
      <c r="VXW1" s="55"/>
      <c r="VXX1" s="55"/>
      <c r="VXY1" s="55"/>
      <c r="VXZ1" s="55"/>
      <c r="VYA1" s="55"/>
      <c r="VYB1" s="55"/>
      <c r="VYC1" s="55"/>
      <c r="VYD1" s="55"/>
      <c r="VYE1" s="55"/>
      <c r="VYF1" s="55"/>
      <c r="VYG1" s="55"/>
      <c r="VYH1" s="55"/>
      <c r="VYI1" s="55"/>
      <c r="VYJ1" s="55"/>
      <c r="VYK1" s="55"/>
      <c r="VYL1" s="55"/>
      <c r="VYM1" s="55"/>
      <c r="VYN1" s="55"/>
      <c r="VYO1" s="55"/>
      <c r="VYP1" s="55"/>
      <c r="VYQ1" s="55"/>
      <c r="VYR1" s="55"/>
      <c r="VYS1" s="55"/>
      <c r="VYT1" s="55"/>
      <c r="VYU1" s="55"/>
      <c r="VYV1" s="55"/>
      <c r="VYW1" s="55"/>
      <c r="VYX1" s="55"/>
      <c r="VYY1" s="55"/>
      <c r="VYZ1" s="55"/>
      <c r="VZA1" s="55"/>
      <c r="VZB1" s="55"/>
      <c r="VZC1" s="55"/>
      <c r="VZD1" s="55"/>
      <c r="VZE1" s="55"/>
      <c r="VZF1" s="55"/>
      <c r="VZG1" s="55"/>
      <c r="VZH1" s="55"/>
      <c r="VZI1" s="55"/>
      <c r="VZJ1" s="55"/>
      <c r="VZK1" s="55"/>
      <c r="VZL1" s="55"/>
      <c r="VZM1" s="55"/>
      <c r="VZN1" s="55"/>
      <c r="VZO1" s="55"/>
      <c r="VZP1" s="55"/>
      <c r="VZQ1" s="55"/>
      <c r="VZR1" s="55"/>
      <c r="VZS1" s="55"/>
      <c r="VZT1" s="55"/>
      <c r="VZU1" s="55"/>
      <c r="VZV1" s="55"/>
      <c r="VZW1" s="55"/>
      <c r="VZX1" s="55"/>
      <c r="VZY1" s="55"/>
      <c r="VZZ1" s="55"/>
      <c r="WAA1" s="55"/>
      <c r="WAB1" s="55"/>
      <c r="WAC1" s="55"/>
      <c r="WAD1" s="55"/>
      <c r="WAE1" s="55"/>
      <c r="WAF1" s="55"/>
      <c r="WAG1" s="55"/>
      <c r="WAH1" s="55"/>
      <c r="WAI1" s="55"/>
      <c r="WAJ1" s="55"/>
      <c r="WAK1" s="55"/>
      <c r="WAL1" s="55"/>
      <c r="WAM1" s="55"/>
      <c r="WAN1" s="55"/>
      <c r="WAO1" s="55"/>
      <c r="WAP1" s="55"/>
      <c r="WAQ1" s="55"/>
      <c r="WAR1" s="55"/>
      <c r="WAS1" s="55"/>
      <c r="WAT1" s="55"/>
      <c r="WAU1" s="55"/>
      <c r="WAV1" s="55"/>
      <c r="WAW1" s="55"/>
      <c r="WAX1" s="55"/>
      <c r="WAY1" s="55"/>
      <c r="WAZ1" s="55"/>
      <c r="WBA1" s="55"/>
      <c r="WBB1" s="55"/>
      <c r="WBC1" s="55"/>
      <c r="WBD1" s="55"/>
      <c r="WBE1" s="55"/>
      <c r="WBF1" s="55"/>
      <c r="WBG1" s="55"/>
      <c r="WBH1" s="55"/>
      <c r="WBI1" s="55"/>
      <c r="WBJ1" s="55"/>
      <c r="WBK1" s="55"/>
      <c r="WBL1" s="55"/>
      <c r="WBM1" s="55"/>
      <c r="WBN1" s="55"/>
      <c r="WBO1" s="55"/>
      <c r="WBP1" s="55"/>
      <c r="WBQ1" s="55"/>
      <c r="WBR1" s="55"/>
      <c r="WBS1" s="55"/>
      <c r="WBT1" s="55"/>
      <c r="WBU1" s="55"/>
      <c r="WBV1" s="55"/>
      <c r="WBW1" s="55"/>
      <c r="WBX1" s="55"/>
      <c r="WBY1" s="55"/>
      <c r="WBZ1" s="55"/>
      <c r="WCA1" s="55"/>
      <c r="WCB1" s="55"/>
      <c r="WCC1" s="55"/>
      <c r="WCD1" s="55"/>
      <c r="WCE1" s="55"/>
      <c r="WCF1" s="55"/>
      <c r="WCG1" s="55"/>
      <c r="WCH1" s="55"/>
      <c r="WCI1" s="55"/>
      <c r="WCJ1" s="55"/>
      <c r="WCK1" s="55"/>
      <c r="WCL1" s="55"/>
      <c r="WCM1" s="55"/>
      <c r="WCN1" s="55"/>
      <c r="WCO1" s="55"/>
      <c r="WCP1" s="55"/>
      <c r="WCQ1" s="55"/>
      <c r="WCR1" s="55"/>
      <c r="WCS1" s="55"/>
      <c r="WCT1" s="55"/>
      <c r="WCU1" s="55"/>
      <c r="WCV1" s="55"/>
      <c r="WCW1" s="55"/>
      <c r="WCX1" s="55"/>
      <c r="WCY1" s="55"/>
      <c r="WCZ1" s="55"/>
      <c r="WDA1" s="55"/>
      <c r="WDB1" s="55"/>
      <c r="WDC1" s="55"/>
      <c r="WDD1" s="55"/>
      <c r="WDE1" s="55"/>
      <c r="WDF1" s="55"/>
      <c r="WDG1" s="55"/>
      <c r="WDH1" s="55"/>
      <c r="WDI1" s="55"/>
      <c r="WDJ1" s="55"/>
      <c r="WDK1" s="55"/>
      <c r="WDL1" s="55"/>
      <c r="WDM1" s="55"/>
      <c r="WDN1" s="55"/>
      <c r="WDO1" s="55"/>
      <c r="WDP1" s="55"/>
      <c r="WDQ1" s="55"/>
      <c r="WDR1" s="55"/>
      <c r="WDS1" s="55"/>
      <c r="WDT1" s="55"/>
      <c r="WDU1" s="55"/>
      <c r="WDV1" s="55"/>
      <c r="WDW1" s="55"/>
      <c r="WDX1" s="55"/>
      <c r="WDY1" s="55"/>
      <c r="WDZ1" s="55"/>
      <c r="WEA1" s="55"/>
      <c r="WEB1" s="55"/>
      <c r="WEC1" s="55"/>
      <c r="WED1" s="55"/>
      <c r="WEE1" s="55"/>
      <c r="WEF1" s="55"/>
      <c r="WEG1" s="55"/>
      <c r="WEH1" s="55"/>
      <c r="WEI1" s="55"/>
      <c r="WEJ1" s="55"/>
      <c r="WEK1" s="55"/>
      <c r="WEL1" s="55"/>
      <c r="WEM1" s="55"/>
      <c r="WEN1" s="55"/>
      <c r="WEO1" s="55"/>
      <c r="WEP1" s="55"/>
      <c r="WEQ1" s="55"/>
      <c r="WER1" s="55"/>
      <c r="WES1" s="55"/>
      <c r="WET1" s="55"/>
      <c r="WEU1" s="55"/>
      <c r="WEV1" s="55"/>
      <c r="WEW1" s="55"/>
      <c r="WEX1" s="55"/>
      <c r="WEY1" s="55"/>
      <c r="WEZ1" s="55"/>
      <c r="WFA1" s="55"/>
      <c r="WFB1" s="55"/>
      <c r="WFC1" s="55"/>
      <c r="WFD1" s="55"/>
      <c r="WFE1" s="55"/>
      <c r="WFF1" s="55"/>
      <c r="WFG1" s="55"/>
      <c r="WFH1" s="55"/>
      <c r="WFI1" s="55"/>
      <c r="WFJ1" s="55"/>
      <c r="WFK1" s="55"/>
      <c r="WFL1" s="55"/>
      <c r="WFM1" s="55"/>
      <c r="WFN1" s="55"/>
      <c r="WFO1" s="55"/>
      <c r="WFP1" s="55"/>
      <c r="WFQ1" s="55"/>
      <c r="WFR1" s="55"/>
      <c r="WFS1" s="55"/>
      <c r="WFT1" s="55"/>
      <c r="WFU1" s="55"/>
      <c r="WFV1" s="55"/>
      <c r="WFW1" s="55"/>
      <c r="WFX1" s="55"/>
      <c r="WFY1" s="55"/>
      <c r="WFZ1" s="55"/>
      <c r="WGA1" s="55"/>
      <c r="WGB1" s="55"/>
      <c r="WGC1" s="55"/>
      <c r="WGD1" s="55"/>
      <c r="WGE1" s="55"/>
      <c r="WGF1" s="55"/>
      <c r="WGG1" s="55"/>
      <c r="WGH1" s="55"/>
      <c r="WGI1" s="55"/>
      <c r="WGJ1" s="55"/>
      <c r="WGK1" s="55"/>
      <c r="WGL1" s="55"/>
      <c r="WGM1" s="55"/>
      <c r="WGN1" s="55"/>
      <c r="WGO1" s="55"/>
      <c r="WGP1" s="55"/>
      <c r="WGQ1" s="55"/>
      <c r="WGR1" s="55"/>
      <c r="WGS1" s="55"/>
      <c r="WGT1" s="55"/>
      <c r="WGU1" s="55"/>
      <c r="WGV1" s="55"/>
      <c r="WGW1" s="55"/>
      <c r="WGX1" s="55"/>
      <c r="WGY1" s="55"/>
      <c r="WGZ1" s="55"/>
      <c r="WHA1" s="55"/>
      <c r="WHB1" s="55"/>
      <c r="WHC1" s="55"/>
      <c r="WHD1" s="55"/>
      <c r="WHE1" s="55"/>
      <c r="WHF1" s="55"/>
      <c r="WHG1" s="55"/>
      <c r="WHH1" s="55"/>
      <c r="WHI1" s="55"/>
      <c r="WHJ1" s="55"/>
      <c r="WHK1" s="55"/>
      <c r="WHL1" s="55"/>
      <c r="WHM1" s="55"/>
      <c r="WHN1" s="55"/>
      <c r="WHO1" s="55"/>
      <c r="WHP1" s="55"/>
      <c r="WHQ1" s="55"/>
      <c r="WHR1" s="55"/>
      <c r="WHS1" s="55"/>
      <c r="WHT1" s="55"/>
      <c r="WHU1" s="55"/>
      <c r="WHV1" s="55"/>
      <c r="WHW1" s="55"/>
      <c r="WHX1" s="55"/>
      <c r="WHY1" s="55"/>
      <c r="WHZ1" s="55"/>
      <c r="WIA1" s="55"/>
      <c r="WIB1" s="55"/>
      <c r="WIC1" s="55"/>
      <c r="WID1" s="55"/>
      <c r="WIE1" s="55"/>
      <c r="WIF1" s="55"/>
      <c r="WIG1" s="55"/>
      <c r="WIH1" s="55"/>
      <c r="WII1" s="55"/>
      <c r="WIJ1" s="55"/>
      <c r="WIK1" s="55"/>
      <c r="WIL1" s="55"/>
      <c r="WIM1" s="55"/>
      <c r="WIN1" s="55"/>
      <c r="WIO1" s="55"/>
      <c r="WIP1" s="55"/>
      <c r="WIQ1" s="55"/>
      <c r="WIR1" s="55"/>
      <c r="WIS1" s="55"/>
      <c r="WIT1" s="55"/>
      <c r="WIU1" s="55"/>
      <c r="WIV1" s="55"/>
      <c r="WIW1" s="55"/>
      <c r="WIX1" s="55"/>
      <c r="WIY1" s="55"/>
      <c r="WIZ1" s="55"/>
      <c r="WJA1" s="55"/>
      <c r="WJB1" s="55"/>
      <c r="WJC1" s="55"/>
      <c r="WJD1" s="55"/>
      <c r="WJE1" s="55"/>
      <c r="WJF1" s="55"/>
      <c r="WJG1" s="55"/>
      <c r="WJH1" s="55"/>
      <c r="WJI1" s="55"/>
      <c r="WJJ1" s="55"/>
      <c r="WJK1" s="55"/>
      <c r="WJL1" s="55"/>
      <c r="WJM1" s="55"/>
      <c r="WJN1" s="55"/>
      <c r="WJO1" s="55"/>
      <c r="WJP1" s="55"/>
      <c r="WJQ1" s="55"/>
      <c r="WJR1" s="55"/>
      <c r="WJS1" s="55"/>
      <c r="WJT1" s="55"/>
      <c r="WJU1" s="55"/>
      <c r="WJV1" s="55"/>
      <c r="WJW1" s="55"/>
      <c r="WJX1" s="55"/>
      <c r="WJY1" s="55"/>
      <c r="WJZ1" s="55"/>
      <c r="WKA1" s="55"/>
      <c r="WKB1" s="55"/>
      <c r="WKC1" s="55"/>
      <c r="WKD1" s="55"/>
      <c r="WKE1" s="55"/>
      <c r="WKF1" s="55"/>
      <c r="WKG1" s="55"/>
      <c r="WKH1" s="55"/>
      <c r="WKI1" s="55"/>
      <c r="WKJ1" s="55"/>
      <c r="WKK1" s="55"/>
      <c r="WKL1" s="55"/>
      <c r="WKM1" s="55"/>
      <c r="WKN1" s="55"/>
      <c r="WKO1" s="55"/>
      <c r="WKP1" s="55"/>
      <c r="WKQ1" s="55"/>
      <c r="WKR1" s="55"/>
      <c r="WKS1" s="55"/>
      <c r="WKT1" s="55"/>
      <c r="WKU1" s="55"/>
      <c r="WKV1" s="55"/>
      <c r="WKW1" s="55"/>
      <c r="WKX1" s="55"/>
      <c r="WKY1" s="55"/>
      <c r="WKZ1" s="55"/>
      <c r="WLA1" s="55"/>
      <c r="WLB1" s="55"/>
      <c r="WLC1" s="55"/>
      <c r="WLD1" s="55"/>
      <c r="WLE1" s="55"/>
      <c r="WLF1" s="55"/>
      <c r="WLG1" s="55"/>
      <c r="WLH1" s="55"/>
      <c r="WLI1" s="55"/>
      <c r="WLJ1" s="55"/>
      <c r="WLK1" s="55"/>
      <c r="WLL1" s="55"/>
      <c r="WLM1" s="55"/>
      <c r="WLN1" s="55"/>
      <c r="WLO1" s="55"/>
      <c r="WLP1" s="55"/>
      <c r="WLQ1" s="55"/>
      <c r="WLR1" s="55"/>
      <c r="WLS1" s="55"/>
      <c r="WLT1" s="55"/>
      <c r="WLU1" s="55"/>
      <c r="WLV1" s="55"/>
      <c r="WLW1" s="55"/>
      <c r="WLX1" s="55"/>
      <c r="WLY1" s="55"/>
      <c r="WLZ1" s="55"/>
      <c r="WMA1" s="55"/>
      <c r="WMB1" s="55"/>
      <c r="WMC1" s="55"/>
      <c r="WMD1" s="55"/>
      <c r="WME1" s="55"/>
      <c r="WMF1" s="55"/>
      <c r="WMG1" s="55"/>
      <c r="WMH1" s="55"/>
      <c r="WMI1" s="55"/>
      <c r="WMJ1" s="55"/>
      <c r="WMK1" s="55"/>
      <c r="WML1" s="55"/>
      <c r="WMM1" s="55"/>
      <c r="WMN1" s="55"/>
      <c r="WMO1" s="55"/>
      <c r="WMP1" s="55"/>
      <c r="WMQ1" s="55"/>
      <c r="WMR1" s="55"/>
      <c r="WMS1" s="55"/>
      <c r="WMT1" s="55"/>
      <c r="WMU1" s="55"/>
      <c r="WMV1" s="55"/>
      <c r="WMW1" s="55"/>
      <c r="WMX1" s="55"/>
      <c r="WMY1" s="55"/>
      <c r="WMZ1" s="55"/>
      <c r="WNA1" s="55"/>
      <c r="WNB1" s="55"/>
      <c r="WNC1" s="55"/>
      <c r="WND1" s="55"/>
      <c r="WNE1" s="55"/>
      <c r="WNF1" s="55"/>
      <c r="WNG1" s="55"/>
      <c r="WNH1" s="55"/>
      <c r="WNI1" s="55"/>
      <c r="WNJ1" s="55"/>
      <c r="WNK1" s="55"/>
      <c r="WNL1" s="55"/>
      <c r="WNM1" s="55"/>
      <c r="WNN1" s="55"/>
      <c r="WNO1" s="55"/>
      <c r="WNP1" s="55"/>
      <c r="WNQ1" s="55"/>
      <c r="WNR1" s="55"/>
      <c r="WNS1" s="55"/>
      <c r="WNT1" s="55"/>
      <c r="WNU1" s="55"/>
      <c r="WNV1" s="55"/>
      <c r="WNW1" s="55"/>
      <c r="WNX1" s="55"/>
      <c r="WNY1" s="55"/>
      <c r="WNZ1" s="55"/>
      <c r="WOA1" s="55"/>
      <c r="WOB1" s="55"/>
      <c r="WOC1" s="55"/>
      <c r="WOD1" s="55"/>
      <c r="WOE1" s="55"/>
      <c r="WOF1" s="55"/>
      <c r="WOG1" s="55"/>
      <c r="WOH1" s="55"/>
      <c r="WOI1" s="55"/>
      <c r="WOJ1" s="55"/>
      <c r="WOK1" s="55"/>
      <c r="WOL1" s="55"/>
      <c r="WOM1" s="55"/>
      <c r="WON1" s="55"/>
      <c r="WOO1" s="55"/>
      <c r="WOP1" s="55"/>
      <c r="WOQ1" s="55"/>
      <c r="WOR1" s="55"/>
      <c r="WOS1" s="55"/>
      <c r="WOT1" s="55"/>
      <c r="WOU1" s="55"/>
      <c r="WOV1" s="55"/>
      <c r="WOW1" s="55"/>
      <c r="WOX1" s="55"/>
      <c r="WOY1" s="55"/>
      <c r="WOZ1" s="55"/>
      <c r="WPA1" s="55"/>
      <c r="WPB1" s="55"/>
      <c r="WPC1" s="55"/>
      <c r="WPD1" s="55"/>
      <c r="WPE1" s="55"/>
      <c r="WPF1" s="55"/>
      <c r="WPG1" s="55"/>
      <c r="WPH1" s="55"/>
      <c r="WPI1" s="55"/>
      <c r="WPJ1" s="55"/>
      <c r="WPK1" s="55"/>
      <c r="WPL1" s="55"/>
      <c r="WPM1" s="55"/>
      <c r="WPN1" s="55"/>
      <c r="WPO1" s="55"/>
      <c r="WPP1" s="55"/>
      <c r="WPQ1" s="55"/>
      <c r="WPR1" s="55"/>
      <c r="WPS1" s="55"/>
      <c r="WPT1" s="55"/>
      <c r="WPU1" s="55"/>
      <c r="WPV1" s="55"/>
      <c r="WPW1" s="55"/>
      <c r="WPX1" s="55"/>
      <c r="WPY1" s="55"/>
      <c r="WPZ1" s="55"/>
      <c r="WQA1" s="55"/>
      <c r="WQB1" s="55"/>
      <c r="WQC1" s="55"/>
      <c r="WQD1" s="55"/>
      <c r="WQE1" s="55"/>
      <c r="WQF1" s="55"/>
      <c r="WQG1" s="55"/>
      <c r="WQH1" s="55"/>
      <c r="WQI1" s="55"/>
      <c r="WQJ1" s="55"/>
      <c r="WQK1" s="55"/>
      <c r="WQL1" s="55"/>
      <c r="WQM1" s="55"/>
      <c r="WQN1" s="55"/>
      <c r="WQO1" s="55"/>
      <c r="WQP1" s="55"/>
      <c r="WQQ1" s="55"/>
      <c r="WQR1" s="55"/>
      <c r="WQS1" s="55"/>
      <c r="WQT1" s="55"/>
      <c r="WQU1" s="55"/>
      <c r="WQV1" s="55"/>
      <c r="WQW1" s="55"/>
      <c r="WQX1" s="55"/>
      <c r="WQY1" s="55"/>
      <c r="WQZ1" s="55"/>
      <c r="WRA1" s="55"/>
      <c r="WRB1" s="55"/>
      <c r="WRC1" s="55"/>
      <c r="WRD1" s="55"/>
      <c r="WRE1" s="55"/>
      <c r="WRF1" s="55"/>
      <c r="WRG1" s="55"/>
      <c r="WRH1" s="55"/>
      <c r="WRI1" s="55"/>
      <c r="WRJ1" s="55"/>
      <c r="WRK1" s="55"/>
      <c r="WRL1" s="55"/>
      <c r="WRM1" s="55"/>
      <c r="WRN1" s="55"/>
      <c r="WRO1" s="55"/>
      <c r="WRP1" s="55"/>
      <c r="WRQ1" s="55"/>
      <c r="WRR1" s="55"/>
      <c r="WRS1" s="55"/>
      <c r="WRT1" s="55"/>
      <c r="WRU1" s="55"/>
      <c r="WRV1" s="55"/>
      <c r="WRW1" s="55"/>
      <c r="WRX1" s="55"/>
      <c r="WRY1" s="55"/>
      <c r="WRZ1" s="55"/>
      <c r="WSA1" s="55"/>
      <c r="WSB1" s="55"/>
      <c r="WSC1" s="55"/>
      <c r="WSD1" s="55"/>
      <c r="WSE1" s="55"/>
      <c r="WSF1" s="55"/>
      <c r="WSG1" s="55"/>
      <c r="WSH1" s="55"/>
      <c r="WSI1" s="55"/>
      <c r="WSJ1" s="55"/>
      <c r="WSK1" s="55"/>
      <c r="WSL1" s="55"/>
      <c r="WSM1" s="55"/>
      <c r="WSN1" s="55"/>
      <c r="WSO1" s="55"/>
      <c r="WSP1" s="55"/>
      <c r="WSQ1" s="55"/>
      <c r="WSR1" s="55"/>
      <c r="WSS1" s="55"/>
      <c r="WST1" s="55"/>
      <c r="WSU1" s="55"/>
      <c r="WSV1" s="55"/>
      <c r="WSW1" s="55"/>
      <c r="WSX1" s="55"/>
      <c r="WSY1" s="55"/>
      <c r="WSZ1" s="55"/>
      <c r="WTA1" s="55"/>
      <c r="WTB1" s="55"/>
      <c r="WTC1" s="55"/>
      <c r="WTD1" s="55"/>
      <c r="WTE1" s="55"/>
      <c r="WTF1" s="55"/>
      <c r="WTG1" s="55"/>
      <c r="WTH1" s="55"/>
      <c r="WTI1" s="55"/>
      <c r="WTJ1" s="55"/>
      <c r="WTK1" s="55"/>
      <c r="WTL1" s="55"/>
      <c r="WTM1" s="55"/>
      <c r="WTN1" s="55"/>
      <c r="WTO1" s="55"/>
      <c r="WTP1" s="55"/>
      <c r="WTQ1" s="55"/>
      <c r="WTR1" s="55"/>
      <c r="WTS1" s="55"/>
      <c r="WTT1" s="55"/>
      <c r="WTU1" s="55"/>
      <c r="WTV1" s="55"/>
      <c r="WTW1" s="55"/>
      <c r="WTX1" s="55"/>
      <c r="WTY1" s="55"/>
      <c r="WTZ1" s="55"/>
      <c r="WUA1" s="55"/>
      <c r="WUB1" s="55"/>
      <c r="WUC1" s="55"/>
      <c r="WUD1" s="55"/>
      <c r="WUE1" s="55"/>
      <c r="WUF1" s="55"/>
      <c r="WUG1" s="55"/>
      <c r="WUH1" s="55"/>
      <c r="WUI1" s="55"/>
      <c r="WUJ1" s="55"/>
      <c r="WUK1" s="55"/>
      <c r="WUL1" s="55"/>
      <c r="WUM1" s="55"/>
      <c r="WUN1" s="55"/>
      <c r="WUO1" s="55"/>
      <c r="WUP1" s="55"/>
      <c r="WUQ1" s="55"/>
      <c r="WUR1" s="55"/>
      <c r="WUS1" s="55"/>
      <c r="WUT1" s="55"/>
      <c r="WUU1" s="55"/>
      <c r="WUV1" s="55"/>
      <c r="WUW1" s="55"/>
      <c r="WUX1" s="55"/>
      <c r="WUY1" s="55"/>
      <c r="WUZ1" s="55"/>
      <c r="WVA1" s="55"/>
      <c r="WVB1" s="55"/>
      <c r="WVC1" s="55"/>
      <c r="WVD1" s="55"/>
      <c r="WVE1" s="55"/>
      <c r="WVF1" s="55"/>
      <c r="WVG1" s="55"/>
      <c r="WVH1" s="55"/>
      <c r="WVI1" s="55"/>
      <c r="WVJ1" s="55"/>
      <c r="WVK1" s="55"/>
      <c r="WVL1" s="55"/>
      <c r="WVM1" s="55"/>
      <c r="WVN1" s="55"/>
      <c r="WVO1" s="55"/>
      <c r="WVP1" s="55"/>
      <c r="WVQ1" s="55"/>
      <c r="WVR1" s="55"/>
      <c r="WVS1" s="55"/>
      <c r="WVT1" s="55"/>
      <c r="WVU1" s="55"/>
      <c r="WVV1" s="55"/>
      <c r="WVW1" s="55"/>
      <c r="WVX1" s="55"/>
      <c r="WVY1" s="55"/>
      <c r="WVZ1" s="55"/>
      <c r="WWA1" s="55"/>
      <c r="WWB1" s="55"/>
      <c r="WWC1" s="55"/>
      <c r="WWD1" s="55"/>
      <c r="WWE1" s="55"/>
      <c r="WWF1" s="55"/>
      <c r="WWG1" s="55"/>
      <c r="WWH1" s="55"/>
      <c r="WWI1" s="55"/>
      <c r="WWJ1" s="55"/>
      <c r="WWK1" s="55"/>
      <c r="WWL1" s="55"/>
      <c r="WWM1" s="55"/>
      <c r="WWN1" s="55"/>
      <c r="WWO1" s="55"/>
      <c r="WWP1" s="55"/>
      <c r="WWQ1" s="55"/>
      <c r="WWR1" s="55"/>
      <c r="WWS1" s="55"/>
      <c r="WWT1" s="55"/>
      <c r="WWU1" s="55"/>
      <c r="WWV1" s="55"/>
      <c r="WWW1" s="55"/>
      <c r="WWX1" s="55"/>
      <c r="WWY1" s="55"/>
      <c r="WWZ1" s="55"/>
      <c r="WXA1" s="55"/>
      <c r="WXB1" s="55"/>
      <c r="WXC1" s="55"/>
      <c r="WXD1" s="55"/>
      <c r="WXE1" s="55"/>
      <c r="WXF1" s="55"/>
      <c r="WXG1" s="55"/>
      <c r="WXH1" s="55"/>
      <c r="WXI1" s="55"/>
      <c r="WXJ1" s="55"/>
      <c r="WXK1" s="55"/>
      <c r="WXL1" s="55"/>
      <c r="WXM1" s="55"/>
      <c r="WXN1" s="55"/>
      <c r="WXO1" s="55"/>
      <c r="WXP1" s="55"/>
      <c r="WXQ1" s="55"/>
      <c r="WXR1" s="55"/>
      <c r="WXS1" s="55"/>
      <c r="WXT1" s="55"/>
      <c r="WXU1" s="55"/>
      <c r="WXV1" s="55"/>
      <c r="WXW1" s="55"/>
      <c r="WXX1" s="55"/>
      <c r="WXY1" s="55"/>
      <c r="WXZ1" s="55"/>
      <c r="WYA1" s="55"/>
      <c r="WYB1" s="55"/>
      <c r="WYC1" s="55"/>
      <c r="WYD1" s="55"/>
      <c r="WYE1" s="55"/>
      <c r="WYF1" s="55"/>
      <c r="WYG1" s="55"/>
      <c r="WYH1" s="55"/>
      <c r="WYI1" s="55"/>
      <c r="WYJ1" s="55"/>
      <c r="WYK1" s="55"/>
      <c r="WYL1" s="55"/>
      <c r="WYM1" s="55"/>
      <c r="WYN1" s="55"/>
      <c r="WYO1" s="55"/>
      <c r="WYP1" s="55"/>
      <c r="WYQ1" s="55"/>
      <c r="WYR1" s="55"/>
      <c r="WYS1" s="55"/>
      <c r="WYT1" s="55"/>
      <c r="WYU1" s="55"/>
      <c r="WYV1" s="55"/>
      <c r="WYW1" s="55"/>
      <c r="WYX1" s="55"/>
      <c r="WYY1" s="55"/>
      <c r="WYZ1" s="55"/>
      <c r="WZA1" s="55"/>
      <c r="WZB1" s="55"/>
      <c r="WZC1" s="55"/>
      <c r="WZD1" s="55"/>
      <c r="WZE1" s="55"/>
      <c r="WZF1" s="55"/>
      <c r="WZG1" s="55"/>
      <c r="WZH1" s="55"/>
      <c r="WZI1" s="55"/>
      <c r="WZJ1" s="55"/>
      <c r="WZK1" s="55"/>
      <c r="WZL1" s="55"/>
      <c r="WZM1" s="55"/>
      <c r="WZN1" s="55"/>
      <c r="WZO1" s="55"/>
      <c r="WZP1" s="55"/>
      <c r="WZQ1" s="55"/>
      <c r="WZR1" s="55"/>
      <c r="WZS1" s="55"/>
      <c r="WZT1" s="55"/>
      <c r="WZU1" s="55"/>
      <c r="WZV1" s="55"/>
      <c r="WZW1" s="55"/>
      <c r="WZX1" s="55"/>
      <c r="WZY1" s="55"/>
      <c r="WZZ1" s="55"/>
      <c r="XAA1" s="55"/>
      <c r="XAB1" s="55"/>
      <c r="XAC1" s="55"/>
      <c r="XAD1" s="55"/>
      <c r="XAE1" s="55"/>
      <c r="XAF1" s="55"/>
      <c r="XAG1" s="55"/>
      <c r="XAH1" s="55"/>
      <c r="XAI1" s="55"/>
      <c r="XAJ1" s="55"/>
      <c r="XAK1" s="55"/>
      <c r="XAL1" s="55"/>
      <c r="XAM1" s="55"/>
      <c r="XAN1" s="55"/>
      <c r="XAO1" s="55"/>
      <c r="XAP1" s="55"/>
      <c r="XAQ1" s="55"/>
      <c r="XAR1" s="55"/>
      <c r="XAS1" s="55"/>
      <c r="XAT1" s="55"/>
      <c r="XAU1" s="55"/>
      <c r="XAV1" s="55"/>
      <c r="XAW1" s="55"/>
      <c r="XAX1" s="55"/>
      <c r="XAY1" s="55"/>
      <c r="XAZ1" s="55"/>
      <c r="XBA1" s="55"/>
      <c r="XBB1" s="55"/>
      <c r="XBC1" s="55"/>
      <c r="XBD1" s="55"/>
      <c r="XBE1" s="55"/>
      <c r="XBF1" s="55"/>
      <c r="XBG1" s="55"/>
      <c r="XBH1" s="55"/>
      <c r="XBI1" s="55"/>
      <c r="XBJ1" s="55"/>
      <c r="XBK1" s="55"/>
      <c r="XBL1" s="55"/>
      <c r="XBM1" s="55"/>
      <c r="XBN1" s="55"/>
      <c r="XBO1" s="55"/>
      <c r="XBP1" s="55"/>
      <c r="XBQ1" s="55"/>
      <c r="XBR1" s="55"/>
      <c r="XBS1" s="55"/>
      <c r="XBT1" s="55"/>
      <c r="XBU1" s="55"/>
      <c r="XBV1" s="55"/>
      <c r="XBW1" s="55"/>
      <c r="XBX1" s="55"/>
      <c r="XBY1" s="55"/>
      <c r="XBZ1" s="55"/>
      <c r="XCA1" s="55"/>
      <c r="XCB1" s="55"/>
      <c r="XCC1" s="55"/>
      <c r="XCD1" s="55"/>
      <c r="XCE1" s="55"/>
      <c r="XCF1" s="55"/>
      <c r="XCG1" s="55"/>
      <c r="XCH1" s="55"/>
      <c r="XCI1" s="55"/>
      <c r="XCJ1" s="55"/>
      <c r="XCK1" s="55"/>
      <c r="XCL1" s="55"/>
      <c r="XCM1" s="55"/>
      <c r="XCN1" s="55"/>
      <c r="XCO1" s="55"/>
      <c r="XCP1" s="55"/>
      <c r="XCQ1" s="55"/>
      <c r="XCR1" s="55"/>
      <c r="XCS1" s="55"/>
      <c r="XCT1" s="55"/>
      <c r="XCU1" s="55"/>
      <c r="XCV1" s="55"/>
      <c r="XCW1" s="55"/>
      <c r="XCX1" s="55"/>
      <c r="XCY1" s="55"/>
      <c r="XCZ1" s="55"/>
      <c r="XDA1" s="55"/>
      <c r="XDB1" s="55"/>
      <c r="XDC1" s="55"/>
      <c r="XDD1" s="55"/>
      <c r="XDE1" s="55"/>
      <c r="XDF1" s="55"/>
      <c r="XDG1" s="55"/>
      <c r="XDH1" s="55"/>
      <c r="XDI1" s="55"/>
      <c r="XDJ1" s="55"/>
      <c r="XDK1" s="55"/>
      <c r="XDL1" s="55"/>
      <c r="XDM1" s="55"/>
      <c r="XDN1" s="55"/>
      <c r="XDO1" s="55"/>
      <c r="XDP1" s="55"/>
      <c r="XDQ1" s="55"/>
      <c r="XDR1" s="55"/>
      <c r="XDS1" s="55"/>
      <c r="XDT1" s="55"/>
      <c r="XDU1" s="55"/>
      <c r="XDV1" s="55"/>
      <c r="XDW1" s="55"/>
      <c r="XDX1" s="55"/>
      <c r="XDY1" s="55"/>
      <c r="XDZ1" s="55"/>
      <c r="XEA1" s="55"/>
      <c r="XEB1" s="55"/>
      <c r="XEC1" s="55"/>
      <c r="XED1" s="55"/>
      <c r="XEE1" s="55"/>
      <c r="XEF1" s="55"/>
      <c r="XEG1" s="55"/>
      <c r="XEH1" s="55"/>
      <c r="XEI1" s="55"/>
      <c r="XEJ1" s="55"/>
      <c r="XEK1" s="55"/>
      <c r="XEL1" s="55"/>
      <c r="XEM1" s="55"/>
      <c r="XEN1" s="55"/>
      <c r="XEO1" s="55"/>
      <c r="XEP1" s="55"/>
      <c r="XEQ1" s="55"/>
      <c r="XER1" s="55"/>
      <c r="XES1" s="55"/>
      <c r="XET1" s="55"/>
      <c r="XEU1" s="55"/>
      <c r="XEV1" s="55"/>
      <c r="XEW1" s="55"/>
      <c r="XEX1" s="55"/>
      <c r="XEY1" s="55"/>
      <c r="XEZ1" s="55"/>
      <c r="XFA1" s="55"/>
      <c r="XFB1" s="55"/>
      <c r="XFC1" s="55"/>
      <c r="XFD1" s="55"/>
    </row>
    <row r="2" spans="1:16384" s="105" customFormat="1" ht="21" thickBot="1" x14ac:dyDescent="0.35">
      <c r="A2" s="57"/>
      <c r="B2" s="102"/>
      <c r="C2" s="102"/>
      <c r="D2" s="102"/>
      <c r="E2" s="103"/>
      <c r="F2" s="104"/>
      <c r="G2" s="104"/>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c r="BE2" s="104"/>
      <c r="BF2" s="104"/>
      <c r="BG2" s="104"/>
      <c r="BH2" s="104"/>
      <c r="BI2" s="104"/>
      <c r="BJ2" s="104"/>
      <c r="BK2" s="104"/>
      <c r="BL2" s="104"/>
      <c r="BM2" s="104"/>
      <c r="BN2" s="104"/>
      <c r="BO2" s="104"/>
      <c r="BP2" s="104"/>
      <c r="BQ2" s="104"/>
      <c r="BR2" s="104"/>
      <c r="BS2" s="104"/>
      <c r="BT2" s="104"/>
      <c r="BU2" s="104"/>
      <c r="BV2" s="104"/>
      <c r="BW2" s="104"/>
      <c r="BX2" s="104"/>
      <c r="BY2" s="104"/>
      <c r="BZ2" s="104"/>
      <c r="CA2" s="104"/>
      <c r="CB2" s="104"/>
      <c r="CC2" s="104"/>
      <c r="CD2" s="104"/>
      <c r="CE2" s="104"/>
      <c r="CF2" s="104"/>
      <c r="CG2" s="104"/>
      <c r="CH2" s="104"/>
      <c r="CI2" s="104"/>
      <c r="CJ2" s="104"/>
      <c r="CK2" s="104"/>
      <c r="CL2" s="104"/>
      <c r="CM2" s="104"/>
      <c r="CN2" s="104"/>
      <c r="CO2" s="104"/>
      <c r="CP2" s="104"/>
      <c r="CQ2" s="104"/>
      <c r="CR2" s="104"/>
      <c r="CS2" s="104"/>
      <c r="CT2" s="104"/>
      <c r="CU2" s="104"/>
      <c r="CV2" s="104"/>
      <c r="CW2" s="104"/>
      <c r="CX2" s="104"/>
      <c r="CY2" s="104"/>
      <c r="CZ2" s="104"/>
      <c r="DA2" s="104"/>
      <c r="DB2" s="104"/>
      <c r="DC2" s="104"/>
      <c r="DD2" s="104"/>
      <c r="DE2" s="104"/>
      <c r="DF2" s="104"/>
      <c r="DG2" s="104"/>
      <c r="DH2" s="104"/>
      <c r="DI2" s="104"/>
      <c r="DJ2" s="104"/>
      <c r="DK2" s="104"/>
      <c r="DL2" s="104"/>
      <c r="DM2" s="104"/>
      <c r="DN2" s="104"/>
      <c r="DO2" s="104"/>
      <c r="DP2" s="104"/>
      <c r="DQ2" s="104"/>
      <c r="DR2" s="104"/>
      <c r="DS2" s="104"/>
      <c r="DT2" s="104"/>
      <c r="DU2" s="104"/>
      <c r="DV2" s="104"/>
      <c r="DW2" s="104"/>
      <c r="DX2" s="104"/>
      <c r="DY2" s="104"/>
      <c r="DZ2" s="104"/>
      <c r="EA2" s="104"/>
      <c r="EB2" s="104"/>
      <c r="EC2" s="104"/>
      <c r="ED2" s="104"/>
      <c r="EE2" s="104"/>
      <c r="EF2" s="104"/>
      <c r="EG2" s="104"/>
      <c r="EH2" s="104"/>
      <c r="EI2" s="104"/>
      <c r="EJ2" s="104"/>
      <c r="EK2" s="104"/>
      <c r="EL2" s="104"/>
      <c r="EM2" s="104"/>
      <c r="EN2" s="104"/>
      <c r="EO2" s="104"/>
      <c r="EP2" s="104"/>
      <c r="EQ2" s="104"/>
      <c r="ER2" s="104"/>
      <c r="ES2" s="104"/>
      <c r="ET2" s="104"/>
      <c r="EU2" s="104"/>
      <c r="EV2" s="104"/>
      <c r="EW2" s="104"/>
      <c r="EX2" s="104"/>
      <c r="EY2" s="104"/>
      <c r="EZ2" s="104"/>
      <c r="FA2" s="104"/>
      <c r="FB2" s="104"/>
      <c r="FC2" s="104"/>
      <c r="FD2" s="104"/>
      <c r="FE2" s="104"/>
      <c r="FF2" s="104"/>
      <c r="FG2" s="104"/>
      <c r="FH2" s="104"/>
      <c r="FI2" s="104"/>
      <c r="FJ2" s="104"/>
      <c r="FK2" s="104"/>
      <c r="FL2" s="104"/>
      <c r="FM2" s="104"/>
      <c r="FN2" s="104"/>
      <c r="FO2" s="104"/>
      <c r="FP2" s="104"/>
      <c r="FQ2" s="104"/>
      <c r="FR2" s="104"/>
      <c r="FS2" s="104"/>
      <c r="FT2" s="104"/>
      <c r="FU2" s="104"/>
      <c r="FV2" s="104"/>
      <c r="FW2" s="104"/>
      <c r="FX2" s="104"/>
      <c r="FY2" s="104"/>
      <c r="FZ2" s="104"/>
      <c r="GA2" s="104"/>
      <c r="GB2" s="104"/>
      <c r="GC2" s="104"/>
      <c r="GD2" s="104"/>
      <c r="GE2" s="104"/>
      <c r="GF2" s="104"/>
      <c r="GG2" s="104"/>
      <c r="GH2" s="104"/>
      <c r="GI2" s="104"/>
      <c r="GJ2" s="104"/>
      <c r="GK2" s="104"/>
      <c r="GL2" s="104"/>
      <c r="GM2" s="104"/>
      <c r="GN2" s="104"/>
      <c r="GO2" s="104"/>
      <c r="GP2" s="104"/>
      <c r="GQ2" s="104"/>
      <c r="GR2" s="104"/>
      <c r="GS2" s="104"/>
      <c r="GT2" s="104"/>
      <c r="GU2" s="104"/>
      <c r="GV2" s="104"/>
      <c r="GW2" s="104"/>
      <c r="GX2" s="104"/>
      <c r="GY2" s="104"/>
      <c r="GZ2" s="104"/>
      <c r="HA2" s="104"/>
      <c r="HB2" s="104"/>
      <c r="HC2" s="104"/>
      <c r="HD2" s="104"/>
      <c r="HE2" s="104"/>
      <c r="HF2" s="104"/>
      <c r="HG2" s="104"/>
      <c r="HH2" s="104"/>
      <c r="HI2" s="104"/>
      <c r="HJ2" s="104"/>
      <c r="HK2" s="104"/>
      <c r="HL2" s="104"/>
      <c r="HM2" s="104"/>
      <c r="HN2" s="104"/>
      <c r="HO2" s="104"/>
      <c r="HP2" s="104"/>
      <c r="HQ2" s="104"/>
      <c r="HR2" s="104"/>
      <c r="HS2" s="104"/>
      <c r="HT2" s="104"/>
      <c r="HU2" s="104"/>
      <c r="HV2" s="104"/>
      <c r="HW2" s="104"/>
      <c r="HX2" s="104"/>
      <c r="HY2" s="104"/>
      <c r="HZ2" s="104"/>
      <c r="IA2" s="104"/>
      <c r="IB2" s="104"/>
      <c r="IC2" s="104"/>
      <c r="ID2" s="104"/>
      <c r="IE2" s="104"/>
      <c r="IF2" s="104"/>
      <c r="IG2" s="104"/>
      <c r="IH2" s="104"/>
      <c r="II2" s="104"/>
      <c r="IJ2" s="104"/>
      <c r="IK2" s="104"/>
      <c r="IL2" s="104"/>
      <c r="IM2" s="104"/>
      <c r="IN2" s="104"/>
      <c r="IO2" s="104"/>
      <c r="IP2" s="104"/>
      <c r="IQ2" s="104"/>
      <c r="IR2" s="104"/>
      <c r="IS2" s="104"/>
      <c r="IT2" s="104"/>
      <c r="IU2" s="104"/>
      <c r="IV2" s="104"/>
      <c r="IW2" s="104"/>
      <c r="IX2" s="104"/>
      <c r="IY2" s="104"/>
      <c r="IZ2" s="104"/>
      <c r="JA2" s="104"/>
      <c r="JB2" s="104"/>
      <c r="JC2" s="104"/>
      <c r="JD2" s="104"/>
      <c r="JE2" s="104"/>
      <c r="JF2" s="104"/>
      <c r="JG2" s="104"/>
      <c r="JH2" s="104"/>
      <c r="JI2" s="104"/>
      <c r="JJ2" s="104"/>
      <c r="JK2" s="104"/>
      <c r="JL2" s="104"/>
      <c r="JM2" s="104"/>
      <c r="JN2" s="104"/>
      <c r="JO2" s="104"/>
      <c r="JP2" s="104"/>
      <c r="JQ2" s="104"/>
      <c r="JR2" s="104"/>
      <c r="JS2" s="104"/>
      <c r="JT2" s="104"/>
      <c r="JU2" s="104"/>
      <c r="JV2" s="104"/>
      <c r="JW2" s="104"/>
      <c r="JX2" s="104"/>
      <c r="JY2" s="104"/>
      <c r="JZ2" s="104"/>
      <c r="KA2" s="104"/>
      <c r="KB2" s="104"/>
      <c r="KC2" s="104"/>
      <c r="KD2" s="104"/>
      <c r="KE2" s="104"/>
      <c r="KF2" s="104"/>
      <c r="KG2" s="104"/>
      <c r="KH2" s="104"/>
      <c r="KI2" s="104"/>
      <c r="KJ2" s="104"/>
      <c r="KK2" s="104"/>
      <c r="KL2" s="104"/>
      <c r="KM2" s="104"/>
      <c r="KN2" s="104"/>
      <c r="KO2" s="104"/>
      <c r="KP2" s="104"/>
      <c r="KQ2" s="104"/>
      <c r="KR2" s="104"/>
      <c r="KS2" s="104"/>
      <c r="KT2" s="104"/>
      <c r="KU2" s="104"/>
      <c r="KV2" s="104"/>
      <c r="KW2" s="104"/>
      <c r="KX2" s="104"/>
      <c r="KY2" s="104"/>
      <c r="KZ2" s="104"/>
      <c r="LA2" s="104"/>
      <c r="LB2" s="104"/>
      <c r="LC2" s="104"/>
      <c r="LD2" s="104"/>
      <c r="LE2" s="104"/>
      <c r="LF2" s="104"/>
      <c r="LG2" s="104"/>
      <c r="LH2" s="104"/>
      <c r="LI2" s="104"/>
      <c r="LJ2" s="104"/>
      <c r="LK2" s="104"/>
      <c r="LL2" s="104"/>
      <c r="LM2" s="104"/>
      <c r="LN2" s="104"/>
      <c r="LO2" s="104"/>
      <c r="LP2" s="104"/>
      <c r="LQ2" s="104"/>
      <c r="LR2" s="104"/>
      <c r="LS2" s="104"/>
      <c r="LT2" s="104"/>
      <c r="LU2" s="104"/>
      <c r="LV2" s="104"/>
      <c r="LW2" s="104"/>
      <c r="LX2" s="104"/>
      <c r="LY2" s="104"/>
      <c r="LZ2" s="104"/>
      <c r="MA2" s="104"/>
      <c r="MB2" s="104"/>
      <c r="MC2" s="104"/>
      <c r="MD2" s="104"/>
      <c r="ME2" s="104"/>
      <c r="MF2" s="104"/>
      <c r="MG2" s="104"/>
      <c r="MH2" s="104"/>
      <c r="MI2" s="104"/>
      <c r="MJ2" s="104"/>
      <c r="MK2" s="104"/>
      <c r="ML2" s="104"/>
      <c r="MM2" s="104"/>
      <c r="MN2" s="104"/>
      <c r="MO2" s="104"/>
      <c r="MP2" s="104"/>
      <c r="MQ2" s="104"/>
      <c r="MR2" s="104"/>
      <c r="MS2" s="104"/>
      <c r="MT2" s="104"/>
      <c r="MU2" s="104"/>
      <c r="MV2" s="104"/>
      <c r="MW2" s="104"/>
      <c r="MX2" s="104"/>
      <c r="MY2" s="104"/>
      <c r="MZ2" s="104"/>
      <c r="NA2" s="104"/>
      <c r="NB2" s="104"/>
      <c r="NC2" s="104"/>
      <c r="ND2" s="104"/>
      <c r="NE2" s="104"/>
      <c r="NF2" s="104"/>
      <c r="NG2" s="104"/>
      <c r="NH2" s="104"/>
      <c r="NI2" s="104"/>
      <c r="NJ2" s="104"/>
      <c r="NK2" s="104"/>
      <c r="NL2" s="104"/>
      <c r="NM2" s="104"/>
      <c r="NN2" s="104"/>
      <c r="NO2" s="104"/>
      <c r="NP2" s="104"/>
      <c r="NQ2" s="104"/>
      <c r="NR2" s="104"/>
      <c r="NS2" s="104"/>
      <c r="NT2" s="104"/>
      <c r="NU2" s="104"/>
      <c r="NV2" s="104"/>
      <c r="NW2" s="104"/>
      <c r="NX2" s="104"/>
      <c r="NY2" s="104"/>
      <c r="NZ2" s="104"/>
      <c r="OA2" s="104"/>
      <c r="OB2" s="104"/>
      <c r="OC2" s="104"/>
      <c r="OD2" s="104"/>
      <c r="OE2" s="104"/>
      <c r="OF2" s="104"/>
      <c r="OG2" s="104"/>
      <c r="OH2" s="104"/>
      <c r="OI2" s="104"/>
      <c r="OJ2" s="104"/>
      <c r="OK2" s="104"/>
      <c r="OL2" s="104"/>
      <c r="OM2" s="104"/>
      <c r="ON2" s="104"/>
      <c r="OO2" s="104"/>
      <c r="OP2" s="104"/>
      <c r="OQ2" s="104"/>
      <c r="OR2" s="104"/>
      <c r="OS2" s="104"/>
      <c r="OT2" s="104"/>
      <c r="OU2" s="104"/>
      <c r="OV2" s="104"/>
      <c r="OW2" s="104"/>
      <c r="OX2" s="104"/>
      <c r="OY2" s="104"/>
      <c r="OZ2" s="104"/>
      <c r="PA2" s="104"/>
      <c r="PB2" s="104"/>
      <c r="PC2" s="104"/>
      <c r="PD2" s="104"/>
      <c r="PE2" s="104"/>
      <c r="PF2" s="104"/>
      <c r="PG2" s="104"/>
      <c r="PH2" s="104"/>
      <c r="PI2" s="104"/>
      <c r="PJ2" s="104"/>
      <c r="PK2" s="104"/>
      <c r="PL2" s="104"/>
      <c r="PM2" s="104"/>
      <c r="PN2" s="104"/>
      <c r="PO2" s="104"/>
      <c r="PP2" s="104"/>
      <c r="PQ2" s="104"/>
      <c r="PR2" s="104"/>
      <c r="PS2" s="104"/>
      <c r="PT2" s="104"/>
      <c r="PU2" s="104"/>
      <c r="PV2" s="104"/>
      <c r="PW2" s="104"/>
      <c r="PX2" s="104"/>
      <c r="PY2" s="104"/>
      <c r="PZ2" s="104"/>
      <c r="QA2" s="104"/>
      <c r="QB2" s="104"/>
      <c r="QC2" s="104"/>
      <c r="QD2" s="104"/>
      <c r="QE2" s="104"/>
      <c r="QF2" s="104"/>
      <c r="QG2" s="104"/>
      <c r="QH2" s="104"/>
      <c r="QI2" s="104"/>
      <c r="QJ2" s="104"/>
      <c r="QK2" s="104"/>
      <c r="QL2" s="104"/>
      <c r="QM2" s="104"/>
      <c r="QN2" s="104"/>
      <c r="QO2" s="104"/>
      <c r="QP2" s="104"/>
      <c r="QQ2" s="104"/>
      <c r="QR2" s="104"/>
      <c r="QS2" s="104"/>
      <c r="QT2" s="104"/>
      <c r="QU2" s="104"/>
      <c r="QV2" s="104"/>
      <c r="QW2" s="104"/>
      <c r="QX2" s="104"/>
      <c r="QY2" s="104"/>
      <c r="QZ2" s="104"/>
      <c r="RA2" s="104"/>
      <c r="RB2" s="104"/>
      <c r="RC2" s="104"/>
      <c r="RD2" s="104"/>
      <c r="RE2" s="104"/>
      <c r="RF2" s="104"/>
      <c r="RG2" s="104"/>
      <c r="RH2" s="104"/>
      <c r="RI2" s="104"/>
      <c r="RJ2" s="104"/>
      <c r="RK2" s="104"/>
      <c r="RL2" s="104"/>
      <c r="RM2" s="104"/>
      <c r="RN2" s="104"/>
      <c r="RO2" s="104"/>
      <c r="RP2" s="104"/>
      <c r="RQ2" s="104"/>
      <c r="RR2" s="104"/>
      <c r="RS2" s="104"/>
      <c r="RT2" s="104"/>
      <c r="RU2" s="104"/>
      <c r="RV2" s="104"/>
      <c r="RW2" s="104"/>
      <c r="RX2" s="104"/>
      <c r="RY2" s="104"/>
      <c r="RZ2" s="104"/>
      <c r="SA2" s="104"/>
      <c r="SB2" s="104"/>
      <c r="SC2" s="104"/>
      <c r="SD2" s="104"/>
      <c r="SE2" s="104"/>
      <c r="SF2" s="104"/>
      <c r="SG2" s="104"/>
      <c r="SH2" s="104"/>
      <c r="SI2" s="104"/>
      <c r="SJ2" s="104"/>
      <c r="SK2" s="104"/>
      <c r="SL2" s="104"/>
      <c r="SM2" s="104"/>
      <c r="SN2" s="104"/>
      <c r="SO2" s="104"/>
      <c r="SP2" s="104"/>
      <c r="SQ2" s="104"/>
      <c r="SR2" s="104"/>
      <c r="SS2" s="104"/>
      <c r="ST2" s="104"/>
      <c r="SU2" s="104"/>
      <c r="SV2" s="104"/>
      <c r="SW2" s="104"/>
      <c r="SX2" s="104"/>
      <c r="SY2" s="104"/>
      <c r="SZ2" s="104"/>
      <c r="TA2" s="104"/>
      <c r="TB2" s="104"/>
      <c r="TC2" s="104"/>
      <c r="TD2" s="104"/>
      <c r="TE2" s="104"/>
      <c r="TF2" s="104"/>
      <c r="TG2" s="104"/>
      <c r="TH2" s="104"/>
      <c r="TI2" s="104"/>
      <c r="TJ2" s="104"/>
      <c r="TK2" s="104"/>
      <c r="TL2" s="104"/>
      <c r="TM2" s="104"/>
      <c r="TN2" s="104"/>
      <c r="TO2" s="104"/>
      <c r="TP2" s="104"/>
      <c r="TQ2" s="104"/>
      <c r="TR2" s="104"/>
      <c r="TS2" s="104"/>
      <c r="TT2" s="104"/>
      <c r="TU2" s="104"/>
      <c r="TV2" s="104"/>
      <c r="TW2" s="104"/>
      <c r="TX2" s="104"/>
      <c r="TY2" s="104"/>
      <c r="TZ2" s="104"/>
      <c r="UA2" s="104"/>
      <c r="UB2" s="104"/>
      <c r="UC2" s="104"/>
      <c r="UD2" s="104"/>
      <c r="UE2" s="104"/>
      <c r="UF2" s="104"/>
      <c r="UG2" s="104"/>
      <c r="UH2" s="104"/>
      <c r="UI2" s="104"/>
      <c r="UJ2" s="104"/>
      <c r="UK2" s="104"/>
      <c r="UL2" s="104"/>
      <c r="UM2" s="104"/>
      <c r="UN2" s="104"/>
      <c r="UO2" s="104"/>
      <c r="UP2" s="104"/>
      <c r="UQ2" s="104"/>
      <c r="UR2" s="104"/>
      <c r="US2" s="104"/>
      <c r="UT2" s="104"/>
      <c r="UU2" s="104"/>
      <c r="UV2" s="104"/>
      <c r="UW2" s="104"/>
      <c r="UX2" s="104"/>
      <c r="UY2" s="104"/>
      <c r="UZ2" s="104"/>
      <c r="VA2" s="104"/>
      <c r="VB2" s="104"/>
      <c r="VC2" s="104"/>
      <c r="VD2" s="104"/>
      <c r="VE2" s="104"/>
      <c r="VF2" s="104"/>
      <c r="VG2" s="104"/>
      <c r="VH2" s="104"/>
      <c r="VI2" s="104"/>
      <c r="VJ2" s="104"/>
      <c r="VK2" s="104"/>
      <c r="VL2" s="104"/>
      <c r="VM2" s="104"/>
      <c r="VN2" s="104"/>
      <c r="VO2" s="104"/>
      <c r="VP2" s="104"/>
      <c r="VQ2" s="104"/>
      <c r="VR2" s="104"/>
      <c r="VS2" s="104"/>
      <c r="VT2" s="104"/>
      <c r="VU2" s="104"/>
      <c r="VV2" s="104"/>
      <c r="VW2" s="104"/>
      <c r="VX2" s="104"/>
      <c r="VY2" s="104"/>
      <c r="VZ2" s="104"/>
      <c r="WA2" s="104"/>
      <c r="WB2" s="104"/>
      <c r="WC2" s="104"/>
      <c r="WD2" s="104"/>
      <c r="WE2" s="104"/>
      <c r="WF2" s="104"/>
      <c r="WG2" s="104"/>
      <c r="WH2" s="104"/>
      <c r="WI2" s="104"/>
      <c r="WJ2" s="104"/>
      <c r="WK2" s="104"/>
      <c r="WL2" s="104"/>
      <c r="WM2" s="104"/>
      <c r="WN2" s="104"/>
      <c r="WO2" s="104"/>
      <c r="WP2" s="104"/>
      <c r="WQ2" s="104"/>
      <c r="WR2" s="104"/>
      <c r="WS2" s="104"/>
      <c r="WT2" s="104"/>
      <c r="WU2" s="104"/>
      <c r="WV2" s="104"/>
      <c r="WW2" s="104"/>
      <c r="WX2" s="104"/>
      <c r="WY2" s="104"/>
      <c r="WZ2" s="104"/>
      <c r="XA2" s="104"/>
      <c r="XB2" s="104"/>
      <c r="XC2" s="104"/>
      <c r="XD2" s="104"/>
      <c r="XE2" s="104"/>
      <c r="XF2" s="104"/>
      <c r="XG2" s="104"/>
      <c r="XH2" s="104"/>
      <c r="XI2" s="104"/>
      <c r="XJ2" s="104"/>
      <c r="XK2" s="104"/>
      <c r="XL2" s="104"/>
      <c r="XM2" s="104"/>
      <c r="XN2" s="104"/>
      <c r="XO2" s="104"/>
      <c r="XP2" s="104"/>
      <c r="XQ2" s="104"/>
      <c r="XR2" s="104"/>
      <c r="XS2" s="104"/>
      <c r="XT2" s="104"/>
      <c r="XU2" s="104"/>
      <c r="XV2" s="104"/>
      <c r="XW2" s="104"/>
      <c r="XX2" s="104"/>
      <c r="XY2" s="104"/>
      <c r="XZ2" s="104"/>
      <c r="YA2" s="104"/>
      <c r="YB2" s="104"/>
      <c r="YC2" s="104"/>
      <c r="YD2" s="104"/>
      <c r="YE2" s="104"/>
      <c r="YF2" s="104"/>
      <c r="YG2" s="104"/>
      <c r="YH2" s="104"/>
      <c r="YI2" s="104"/>
      <c r="YJ2" s="104"/>
      <c r="YK2" s="104"/>
      <c r="YL2" s="104"/>
      <c r="YM2" s="104"/>
      <c r="YN2" s="104"/>
      <c r="YO2" s="104"/>
      <c r="YP2" s="104"/>
      <c r="YQ2" s="104"/>
      <c r="YR2" s="104"/>
      <c r="YS2" s="104"/>
      <c r="YT2" s="104"/>
      <c r="YU2" s="104"/>
      <c r="YV2" s="104"/>
      <c r="YW2" s="104"/>
      <c r="YX2" s="104"/>
      <c r="YY2" s="104"/>
      <c r="YZ2" s="104"/>
      <c r="ZA2" s="104"/>
      <c r="ZB2" s="104"/>
      <c r="ZC2" s="104"/>
      <c r="ZD2" s="104"/>
      <c r="ZE2" s="104"/>
      <c r="ZF2" s="104"/>
      <c r="ZG2" s="104"/>
      <c r="ZH2" s="104"/>
      <c r="ZI2" s="104"/>
      <c r="ZJ2" s="104"/>
      <c r="ZK2" s="104"/>
      <c r="ZL2" s="104"/>
      <c r="ZM2" s="104"/>
      <c r="ZN2" s="104"/>
      <c r="ZO2" s="104"/>
      <c r="ZP2" s="104"/>
      <c r="ZQ2" s="104"/>
      <c r="ZR2" s="104"/>
      <c r="ZS2" s="104"/>
      <c r="ZT2" s="104"/>
      <c r="ZU2" s="104"/>
      <c r="ZV2" s="104"/>
      <c r="ZW2" s="104"/>
      <c r="ZX2" s="104"/>
      <c r="ZY2" s="104"/>
      <c r="ZZ2" s="104"/>
      <c r="AAA2" s="104"/>
      <c r="AAB2" s="104"/>
      <c r="AAC2" s="104"/>
      <c r="AAD2" s="104"/>
      <c r="AAE2" s="104"/>
      <c r="AAF2" s="104"/>
      <c r="AAG2" s="104"/>
      <c r="AAH2" s="104"/>
      <c r="AAI2" s="104"/>
      <c r="AAJ2" s="104"/>
      <c r="AAK2" s="104"/>
      <c r="AAL2" s="104"/>
      <c r="AAM2" s="104"/>
      <c r="AAN2" s="104"/>
      <c r="AAO2" s="104"/>
      <c r="AAP2" s="104"/>
      <c r="AAQ2" s="104"/>
      <c r="AAR2" s="104"/>
      <c r="AAS2" s="104"/>
      <c r="AAT2" s="104"/>
      <c r="AAU2" s="104"/>
      <c r="AAV2" s="104"/>
      <c r="AAW2" s="104"/>
      <c r="AAX2" s="104"/>
      <c r="AAY2" s="104"/>
      <c r="AAZ2" s="104"/>
      <c r="ABA2" s="104"/>
      <c r="ABB2" s="104"/>
      <c r="ABC2" s="104"/>
      <c r="ABD2" s="104"/>
      <c r="ABE2" s="104"/>
      <c r="ABF2" s="104"/>
      <c r="ABG2" s="104"/>
      <c r="ABH2" s="104"/>
      <c r="ABI2" s="104"/>
      <c r="ABJ2" s="104"/>
      <c r="ABK2" s="104"/>
      <c r="ABL2" s="104"/>
      <c r="ABM2" s="104"/>
      <c r="ABN2" s="104"/>
      <c r="ABO2" s="104"/>
      <c r="ABP2" s="104"/>
      <c r="ABQ2" s="104"/>
      <c r="ABR2" s="104"/>
      <c r="ABS2" s="104"/>
      <c r="ABT2" s="104"/>
      <c r="ABU2" s="104"/>
      <c r="ABV2" s="104"/>
      <c r="ABW2" s="104"/>
      <c r="ABX2" s="104"/>
      <c r="ABY2" s="104"/>
      <c r="ABZ2" s="104"/>
      <c r="ACA2" s="104"/>
      <c r="ACB2" s="104"/>
      <c r="ACC2" s="104"/>
      <c r="ACD2" s="104"/>
      <c r="ACE2" s="104"/>
      <c r="ACF2" s="104"/>
      <c r="ACG2" s="104"/>
      <c r="ACH2" s="104"/>
      <c r="ACI2" s="104"/>
      <c r="ACJ2" s="104"/>
      <c r="ACK2" s="104"/>
      <c r="ACL2" s="104"/>
      <c r="ACM2" s="104"/>
      <c r="ACN2" s="104"/>
      <c r="ACO2" s="104"/>
      <c r="ACP2" s="104"/>
      <c r="ACQ2" s="104"/>
      <c r="ACR2" s="104"/>
      <c r="ACS2" s="104"/>
      <c r="ACT2" s="104"/>
      <c r="ACU2" s="104"/>
      <c r="ACV2" s="104"/>
      <c r="ACW2" s="104"/>
      <c r="ACX2" s="104"/>
      <c r="ACY2" s="104"/>
      <c r="ACZ2" s="104"/>
      <c r="ADA2" s="104"/>
      <c r="ADB2" s="104"/>
      <c r="ADC2" s="104"/>
      <c r="ADD2" s="104"/>
      <c r="ADE2" s="104"/>
      <c r="ADF2" s="104"/>
      <c r="ADG2" s="104"/>
      <c r="ADH2" s="104"/>
      <c r="ADI2" s="104"/>
      <c r="ADJ2" s="104"/>
      <c r="ADK2" s="104"/>
      <c r="ADL2" s="104"/>
      <c r="ADM2" s="104"/>
      <c r="ADN2" s="104"/>
      <c r="ADO2" s="104"/>
      <c r="ADP2" s="104"/>
      <c r="ADQ2" s="104"/>
      <c r="ADR2" s="104"/>
      <c r="ADS2" s="104"/>
      <c r="ADT2" s="104"/>
      <c r="ADU2" s="104"/>
      <c r="ADV2" s="104"/>
      <c r="ADW2" s="104"/>
      <c r="ADX2" s="104"/>
      <c r="ADY2" s="104"/>
      <c r="ADZ2" s="104"/>
      <c r="AEA2" s="104"/>
      <c r="AEB2" s="104"/>
      <c r="AEC2" s="104"/>
      <c r="AED2" s="104"/>
      <c r="AEE2" s="104"/>
      <c r="AEF2" s="104"/>
      <c r="AEG2" s="104"/>
      <c r="AEH2" s="104"/>
      <c r="AEI2" s="104"/>
      <c r="AEJ2" s="104"/>
      <c r="AEK2" s="104"/>
      <c r="AEL2" s="104"/>
      <c r="AEM2" s="104"/>
      <c r="AEN2" s="104"/>
      <c r="AEO2" s="104"/>
      <c r="AEP2" s="104"/>
      <c r="AEQ2" s="104"/>
      <c r="AER2" s="104"/>
      <c r="AES2" s="104"/>
      <c r="AET2" s="104"/>
      <c r="AEU2" s="104"/>
      <c r="AEV2" s="104"/>
      <c r="AEW2" s="104"/>
      <c r="AEX2" s="104"/>
      <c r="AEY2" s="104"/>
      <c r="AEZ2" s="104"/>
      <c r="AFA2" s="104"/>
      <c r="AFB2" s="104"/>
      <c r="AFC2" s="104"/>
      <c r="AFD2" s="104"/>
      <c r="AFE2" s="104"/>
      <c r="AFF2" s="104"/>
      <c r="AFG2" s="104"/>
      <c r="AFH2" s="104"/>
      <c r="AFI2" s="104"/>
      <c r="AFJ2" s="104"/>
      <c r="AFK2" s="104"/>
      <c r="AFL2" s="104"/>
      <c r="AFM2" s="104"/>
      <c r="AFN2" s="104"/>
      <c r="AFO2" s="104"/>
      <c r="AFP2" s="104"/>
      <c r="AFQ2" s="104"/>
      <c r="AFR2" s="104"/>
      <c r="AFS2" s="104"/>
      <c r="AFT2" s="104"/>
      <c r="AFU2" s="104"/>
      <c r="AFV2" s="104"/>
      <c r="AFW2" s="104"/>
      <c r="AFX2" s="104"/>
      <c r="AFY2" s="104"/>
      <c r="AFZ2" s="104"/>
      <c r="AGA2" s="104"/>
      <c r="AGB2" s="104"/>
      <c r="AGC2" s="104"/>
      <c r="AGD2" s="104"/>
      <c r="AGE2" s="104"/>
      <c r="AGF2" s="104"/>
      <c r="AGG2" s="104"/>
      <c r="AGH2" s="104"/>
      <c r="AGI2" s="104"/>
      <c r="AGJ2" s="104"/>
      <c r="AGK2" s="104"/>
      <c r="AGL2" s="104"/>
      <c r="AGM2" s="104"/>
      <c r="AGN2" s="104"/>
      <c r="AGO2" s="104"/>
      <c r="AGP2" s="104"/>
      <c r="AGQ2" s="104"/>
      <c r="AGR2" s="104"/>
      <c r="AGS2" s="104"/>
      <c r="AGT2" s="104"/>
      <c r="AGU2" s="104"/>
      <c r="AGV2" s="104"/>
      <c r="AGW2" s="104"/>
      <c r="AGX2" s="104"/>
      <c r="AGY2" s="104"/>
      <c r="AGZ2" s="104"/>
      <c r="AHA2" s="104"/>
      <c r="AHB2" s="104"/>
      <c r="AHC2" s="104"/>
      <c r="AHD2" s="104"/>
      <c r="AHE2" s="104"/>
      <c r="AHF2" s="104"/>
      <c r="AHG2" s="104"/>
      <c r="AHH2" s="104"/>
      <c r="AHI2" s="104"/>
      <c r="AHJ2" s="104"/>
      <c r="AHK2" s="104"/>
      <c r="AHL2" s="104"/>
      <c r="AHM2" s="104"/>
      <c r="AHN2" s="104"/>
      <c r="AHO2" s="104"/>
      <c r="AHP2" s="104"/>
      <c r="AHQ2" s="104"/>
      <c r="AHR2" s="104"/>
      <c r="AHS2" s="104"/>
      <c r="AHT2" s="104"/>
      <c r="AHU2" s="104"/>
      <c r="AHV2" s="104"/>
      <c r="AHW2" s="104"/>
      <c r="AHX2" s="104"/>
      <c r="AHY2" s="104"/>
      <c r="AHZ2" s="104"/>
      <c r="AIA2" s="104"/>
      <c r="AIB2" s="104"/>
      <c r="AIC2" s="104"/>
      <c r="AID2" s="104"/>
      <c r="AIE2" s="104"/>
      <c r="AIF2" s="104"/>
      <c r="AIG2" s="104"/>
      <c r="AIH2" s="104"/>
      <c r="AII2" s="104"/>
      <c r="AIJ2" s="104"/>
      <c r="AIK2" s="104"/>
      <c r="AIL2" s="104"/>
      <c r="AIM2" s="104"/>
      <c r="AIN2" s="104"/>
      <c r="AIO2" s="104"/>
      <c r="AIP2" s="104"/>
      <c r="AIQ2" s="104"/>
      <c r="AIR2" s="104"/>
      <c r="AIS2" s="104"/>
      <c r="AIT2" s="104"/>
      <c r="AIU2" s="104"/>
      <c r="AIV2" s="104"/>
      <c r="AIW2" s="104"/>
      <c r="AIX2" s="104"/>
      <c r="AIY2" s="104"/>
      <c r="AIZ2" s="104"/>
      <c r="AJA2" s="104"/>
      <c r="AJB2" s="104"/>
      <c r="AJC2" s="104"/>
      <c r="AJD2" s="104"/>
      <c r="AJE2" s="104"/>
      <c r="AJF2" s="104"/>
      <c r="AJG2" s="104"/>
      <c r="AJH2" s="104"/>
      <c r="AJI2" s="104"/>
      <c r="AJJ2" s="104"/>
      <c r="AJK2" s="104"/>
      <c r="AJL2" s="104"/>
      <c r="AJM2" s="104"/>
      <c r="AJN2" s="104"/>
      <c r="AJO2" s="104"/>
      <c r="AJP2" s="104"/>
      <c r="AJQ2" s="104"/>
      <c r="AJR2" s="104"/>
      <c r="AJS2" s="104"/>
      <c r="AJT2" s="104"/>
      <c r="AJU2" s="104"/>
      <c r="AJV2" s="104"/>
      <c r="AJW2" s="104"/>
      <c r="AJX2" s="104"/>
      <c r="AJY2" s="104"/>
      <c r="AJZ2" s="104"/>
      <c r="AKA2" s="104"/>
      <c r="AKB2" s="104"/>
      <c r="AKC2" s="104"/>
      <c r="AKD2" s="104"/>
      <c r="AKE2" s="104"/>
      <c r="AKF2" s="104"/>
      <c r="AKG2" s="104"/>
      <c r="AKH2" s="104"/>
      <c r="AKI2" s="104"/>
      <c r="AKJ2" s="104"/>
      <c r="AKK2" s="104"/>
      <c r="AKL2" s="104"/>
      <c r="AKM2" s="104"/>
      <c r="AKN2" s="104"/>
      <c r="AKO2" s="104"/>
      <c r="AKP2" s="104"/>
      <c r="AKQ2" s="104"/>
      <c r="AKR2" s="104"/>
      <c r="AKS2" s="104"/>
      <c r="AKT2" s="104"/>
      <c r="AKU2" s="104"/>
      <c r="AKV2" s="104"/>
      <c r="AKW2" s="104"/>
      <c r="AKX2" s="104"/>
      <c r="AKY2" s="104"/>
      <c r="AKZ2" s="104"/>
      <c r="ALA2" s="104"/>
      <c r="ALB2" s="104"/>
      <c r="ALC2" s="104"/>
      <c r="ALD2" s="104"/>
      <c r="ALE2" s="104"/>
      <c r="ALF2" s="104"/>
      <c r="ALG2" s="104"/>
      <c r="ALH2" s="104"/>
      <c r="ALI2" s="104"/>
      <c r="ALJ2" s="104"/>
      <c r="ALK2" s="104"/>
      <c r="ALL2" s="104"/>
      <c r="ALM2" s="104"/>
      <c r="ALN2" s="104"/>
      <c r="ALO2" s="104"/>
      <c r="ALP2" s="104"/>
      <c r="ALQ2" s="104"/>
      <c r="ALR2" s="104"/>
      <c r="ALS2" s="104"/>
      <c r="ALT2" s="104"/>
      <c r="ALU2" s="104"/>
      <c r="ALV2" s="104"/>
      <c r="ALW2" s="104"/>
      <c r="ALX2" s="104"/>
      <c r="ALY2" s="104"/>
      <c r="ALZ2" s="104"/>
      <c r="AMA2" s="104"/>
      <c r="AMB2" s="104"/>
      <c r="AMC2" s="104"/>
      <c r="AMD2" s="104"/>
      <c r="AME2" s="104"/>
      <c r="AMF2" s="104"/>
      <c r="AMG2" s="104"/>
      <c r="AMH2" s="104"/>
      <c r="AMI2" s="104"/>
      <c r="AMJ2" s="104"/>
      <c r="AMK2" s="104"/>
      <c r="AML2" s="104"/>
      <c r="AMM2" s="104"/>
      <c r="AMN2" s="104"/>
      <c r="AMO2" s="104"/>
      <c r="AMP2" s="104"/>
      <c r="AMQ2" s="104"/>
      <c r="AMR2" s="104"/>
      <c r="AMS2" s="104"/>
      <c r="AMT2" s="104"/>
      <c r="AMU2" s="104"/>
      <c r="AMV2" s="104"/>
      <c r="AMW2" s="104"/>
      <c r="AMX2" s="104"/>
      <c r="AMY2" s="104"/>
      <c r="AMZ2" s="104"/>
      <c r="ANA2" s="104"/>
      <c r="ANB2" s="104"/>
      <c r="ANC2" s="104"/>
      <c r="AND2" s="104"/>
      <c r="ANE2" s="104"/>
      <c r="ANF2" s="104"/>
      <c r="ANG2" s="104"/>
      <c r="ANH2" s="104"/>
      <c r="ANI2" s="104"/>
      <c r="ANJ2" s="104"/>
      <c r="ANK2" s="104"/>
      <c r="ANL2" s="104"/>
      <c r="ANM2" s="104"/>
      <c r="ANN2" s="104"/>
      <c r="ANO2" s="104"/>
      <c r="ANP2" s="104"/>
      <c r="ANQ2" s="104"/>
      <c r="ANR2" s="104"/>
      <c r="ANS2" s="104"/>
      <c r="ANT2" s="104"/>
      <c r="ANU2" s="104"/>
      <c r="ANV2" s="104"/>
      <c r="ANW2" s="104"/>
      <c r="ANX2" s="104"/>
      <c r="ANY2" s="104"/>
      <c r="ANZ2" s="104"/>
      <c r="AOA2" s="104"/>
      <c r="AOB2" s="104"/>
      <c r="AOC2" s="104"/>
      <c r="AOD2" s="104"/>
      <c r="AOE2" s="104"/>
      <c r="AOF2" s="104"/>
      <c r="AOG2" s="104"/>
      <c r="AOH2" s="104"/>
      <c r="AOI2" s="104"/>
      <c r="AOJ2" s="104"/>
      <c r="AOK2" s="104"/>
      <c r="AOL2" s="104"/>
      <c r="AOM2" s="104"/>
      <c r="AON2" s="104"/>
      <c r="AOO2" s="104"/>
      <c r="AOP2" s="104"/>
      <c r="AOQ2" s="104"/>
      <c r="AOR2" s="104"/>
      <c r="AOS2" s="104"/>
      <c r="AOT2" s="104"/>
      <c r="AOU2" s="104"/>
      <c r="AOV2" s="104"/>
      <c r="AOW2" s="104"/>
      <c r="AOX2" s="104"/>
      <c r="AOY2" s="104"/>
      <c r="AOZ2" s="104"/>
      <c r="APA2" s="104"/>
      <c r="APB2" s="104"/>
      <c r="APC2" s="104"/>
      <c r="APD2" s="104"/>
      <c r="APE2" s="104"/>
      <c r="APF2" s="104"/>
      <c r="APG2" s="104"/>
      <c r="APH2" s="104"/>
      <c r="API2" s="104"/>
      <c r="APJ2" s="104"/>
      <c r="APK2" s="104"/>
      <c r="APL2" s="104"/>
      <c r="APM2" s="104"/>
      <c r="APN2" s="104"/>
      <c r="APO2" s="104"/>
      <c r="APP2" s="104"/>
      <c r="APQ2" s="104"/>
      <c r="APR2" s="104"/>
      <c r="APS2" s="104"/>
      <c r="APT2" s="104"/>
      <c r="APU2" s="104"/>
      <c r="APV2" s="104"/>
      <c r="APW2" s="104"/>
      <c r="APX2" s="104"/>
      <c r="APY2" s="104"/>
      <c r="APZ2" s="104"/>
      <c r="AQA2" s="104"/>
      <c r="AQB2" s="104"/>
      <c r="AQC2" s="104"/>
      <c r="AQD2" s="104"/>
      <c r="AQE2" s="104"/>
      <c r="AQF2" s="104"/>
      <c r="AQG2" s="104"/>
      <c r="AQH2" s="104"/>
      <c r="AQI2" s="104"/>
      <c r="AQJ2" s="104"/>
      <c r="AQK2" s="104"/>
      <c r="AQL2" s="104"/>
      <c r="AQM2" s="104"/>
      <c r="AQN2" s="104"/>
      <c r="AQO2" s="104"/>
      <c r="AQP2" s="104"/>
      <c r="AQQ2" s="104"/>
      <c r="AQR2" s="104"/>
      <c r="AQS2" s="104"/>
      <c r="AQT2" s="104"/>
      <c r="AQU2" s="104"/>
      <c r="AQV2" s="104"/>
      <c r="AQW2" s="104"/>
      <c r="AQX2" s="104"/>
      <c r="AQY2" s="104"/>
      <c r="AQZ2" s="104"/>
      <c r="ARA2" s="104"/>
      <c r="ARB2" s="104"/>
      <c r="ARC2" s="104"/>
      <c r="ARD2" s="104"/>
      <c r="ARE2" s="104"/>
      <c r="ARF2" s="104"/>
      <c r="ARG2" s="104"/>
      <c r="ARH2" s="104"/>
      <c r="ARI2" s="104"/>
      <c r="ARJ2" s="104"/>
      <c r="ARK2" s="104"/>
      <c r="ARL2" s="104"/>
      <c r="ARM2" s="104"/>
      <c r="ARN2" s="104"/>
      <c r="ARO2" s="104"/>
      <c r="ARP2" s="104"/>
      <c r="ARQ2" s="104"/>
      <c r="ARR2" s="104"/>
      <c r="ARS2" s="104"/>
      <c r="ART2" s="104"/>
      <c r="ARU2" s="104"/>
      <c r="ARV2" s="104"/>
      <c r="ARW2" s="104"/>
      <c r="ARX2" s="104"/>
      <c r="ARY2" s="104"/>
      <c r="ARZ2" s="104"/>
      <c r="ASA2" s="104"/>
      <c r="ASB2" s="104"/>
      <c r="ASC2" s="104"/>
      <c r="ASD2" s="104"/>
      <c r="ASE2" s="104"/>
      <c r="ASF2" s="104"/>
      <c r="ASG2" s="104"/>
      <c r="ASH2" s="104"/>
      <c r="ASI2" s="104"/>
      <c r="ASJ2" s="104"/>
      <c r="ASK2" s="104"/>
      <c r="ASL2" s="104"/>
      <c r="ASM2" s="104"/>
      <c r="ASN2" s="104"/>
      <c r="ASO2" s="104"/>
      <c r="ASP2" s="104"/>
      <c r="ASQ2" s="104"/>
      <c r="ASR2" s="104"/>
      <c r="ASS2" s="104"/>
      <c r="AST2" s="104"/>
      <c r="ASU2" s="104"/>
      <c r="ASV2" s="104"/>
      <c r="ASW2" s="104"/>
      <c r="ASX2" s="104"/>
      <c r="ASY2" s="104"/>
      <c r="ASZ2" s="104"/>
      <c r="ATA2" s="104"/>
      <c r="ATB2" s="104"/>
      <c r="ATC2" s="104"/>
      <c r="ATD2" s="104"/>
      <c r="ATE2" s="104"/>
      <c r="ATF2" s="104"/>
      <c r="ATG2" s="104"/>
      <c r="ATH2" s="104"/>
      <c r="ATI2" s="104"/>
      <c r="ATJ2" s="104"/>
      <c r="ATK2" s="104"/>
      <c r="ATL2" s="104"/>
      <c r="ATM2" s="104"/>
      <c r="ATN2" s="104"/>
      <c r="ATO2" s="104"/>
      <c r="ATP2" s="104"/>
      <c r="ATQ2" s="104"/>
      <c r="ATR2" s="104"/>
      <c r="ATS2" s="104"/>
      <c r="ATT2" s="104"/>
      <c r="ATU2" s="104"/>
      <c r="ATV2" s="104"/>
      <c r="ATW2" s="104"/>
      <c r="ATX2" s="104"/>
      <c r="ATY2" s="104"/>
      <c r="ATZ2" s="104"/>
      <c r="AUA2" s="104"/>
      <c r="AUB2" s="104"/>
      <c r="AUC2" s="104"/>
      <c r="AUD2" s="104"/>
      <c r="AUE2" s="104"/>
      <c r="AUF2" s="104"/>
      <c r="AUG2" s="104"/>
      <c r="AUH2" s="104"/>
      <c r="AUI2" s="104"/>
      <c r="AUJ2" s="104"/>
      <c r="AUK2" s="104"/>
      <c r="AUL2" s="104"/>
      <c r="AUM2" s="104"/>
      <c r="AUN2" s="104"/>
      <c r="AUO2" s="104"/>
      <c r="AUP2" s="104"/>
      <c r="AUQ2" s="104"/>
      <c r="AUR2" s="104"/>
      <c r="AUS2" s="104"/>
      <c r="AUT2" s="104"/>
      <c r="AUU2" s="104"/>
      <c r="AUV2" s="104"/>
      <c r="AUW2" s="104"/>
      <c r="AUX2" s="104"/>
      <c r="AUY2" s="104"/>
      <c r="AUZ2" s="104"/>
      <c r="AVA2" s="104"/>
      <c r="AVB2" s="104"/>
      <c r="AVC2" s="104"/>
      <c r="AVD2" s="104"/>
      <c r="AVE2" s="104"/>
      <c r="AVF2" s="104"/>
      <c r="AVG2" s="104"/>
      <c r="AVH2" s="104"/>
      <c r="AVI2" s="104"/>
      <c r="AVJ2" s="104"/>
      <c r="AVK2" s="104"/>
      <c r="AVL2" s="104"/>
      <c r="AVM2" s="104"/>
      <c r="AVN2" s="104"/>
      <c r="AVO2" s="104"/>
      <c r="AVP2" s="104"/>
      <c r="AVQ2" s="104"/>
      <c r="AVR2" s="104"/>
      <c r="AVS2" s="104"/>
      <c r="AVT2" s="104"/>
      <c r="AVU2" s="104"/>
      <c r="AVV2" s="104"/>
      <c r="AVW2" s="104"/>
      <c r="AVX2" s="104"/>
      <c r="AVY2" s="104"/>
      <c r="AVZ2" s="104"/>
      <c r="AWA2" s="104"/>
      <c r="AWB2" s="104"/>
      <c r="AWC2" s="104"/>
      <c r="AWD2" s="104"/>
      <c r="AWE2" s="104"/>
      <c r="AWF2" s="104"/>
      <c r="AWG2" s="104"/>
      <c r="AWH2" s="104"/>
      <c r="AWI2" s="104"/>
      <c r="AWJ2" s="104"/>
      <c r="AWK2" s="104"/>
      <c r="AWL2" s="104"/>
      <c r="AWM2" s="104"/>
      <c r="AWN2" s="104"/>
      <c r="AWO2" s="104"/>
      <c r="AWP2" s="104"/>
      <c r="AWQ2" s="104"/>
      <c r="AWR2" s="104"/>
      <c r="AWS2" s="104"/>
      <c r="AWT2" s="104"/>
      <c r="AWU2" s="104"/>
      <c r="AWV2" s="104"/>
      <c r="AWW2" s="104"/>
      <c r="AWX2" s="104"/>
      <c r="AWY2" s="104"/>
      <c r="AWZ2" s="104"/>
      <c r="AXA2" s="104"/>
      <c r="AXB2" s="104"/>
      <c r="AXC2" s="104"/>
      <c r="AXD2" s="104"/>
      <c r="AXE2" s="104"/>
      <c r="AXF2" s="104"/>
      <c r="AXG2" s="104"/>
      <c r="AXH2" s="104"/>
      <c r="AXI2" s="104"/>
      <c r="AXJ2" s="104"/>
      <c r="AXK2" s="104"/>
      <c r="AXL2" s="104"/>
      <c r="AXM2" s="104"/>
      <c r="AXN2" s="104"/>
      <c r="AXO2" s="104"/>
      <c r="AXP2" s="104"/>
      <c r="AXQ2" s="104"/>
      <c r="AXR2" s="104"/>
      <c r="AXS2" s="104"/>
      <c r="AXT2" s="104"/>
      <c r="AXU2" s="104"/>
      <c r="AXV2" s="104"/>
      <c r="AXW2" s="104"/>
      <c r="AXX2" s="104"/>
      <c r="AXY2" s="104"/>
      <c r="AXZ2" s="104"/>
      <c r="AYA2" s="104"/>
      <c r="AYB2" s="104"/>
      <c r="AYC2" s="104"/>
      <c r="AYD2" s="104"/>
      <c r="AYE2" s="104"/>
      <c r="AYF2" s="104"/>
      <c r="AYG2" s="104"/>
      <c r="AYH2" s="104"/>
      <c r="AYI2" s="104"/>
      <c r="AYJ2" s="104"/>
      <c r="AYK2" s="104"/>
      <c r="AYL2" s="104"/>
      <c r="AYM2" s="104"/>
      <c r="AYN2" s="104"/>
      <c r="AYO2" s="104"/>
      <c r="AYP2" s="104"/>
      <c r="AYQ2" s="104"/>
      <c r="AYR2" s="104"/>
      <c r="AYS2" s="104"/>
      <c r="AYT2" s="104"/>
      <c r="AYU2" s="104"/>
      <c r="AYV2" s="104"/>
      <c r="AYW2" s="104"/>
      <c r="AYX2" s="104"/>
      <c r="AYY2" s="104"/>
      <c r="AYZ2" s="104"/>
      <c r="AZA2" s="104"/>
      <c r="AZB2" s="104"/>
      <c r="AZC2" s="104"/>
      <c r="AZD2" s="104"/>
      <c r="AZE2" s="104"/>
      <c r="AZF2" s="104"/>
      <c r="AZG2" s="104"/>
      <c r="AZH2" s="104"/>
      <c r="AZI2" s="104"/>
      <c r="AZJ2" s="104"/>
      <c r="AZK2" s="104"/>
      <c r="AZL2" s="104"/>
      <c r="AZM2" s="104"/>
      <c r="AZN2" s="104"/>
      <c r="AZO2" s="104"/>
      <c r="AZP2" s="104"/>
      <c r="AZQ2" s="104"/>
      <c r="AZR2" s="104"/>
      <c r="AZS2" s="104"/>
      <c r="AZT2" s="104"/>
      <c r="AZU2" s="104"/>
      <c r="AZV2" s="104"/>
      <c r="AZW2" s="104"/>
      <c r="AZX2" s="104"/>
      <c r="AZY2" s="104"/>
      <c r="AZZ2" s="104"/>
      <c r="BAA2" s="104"/>
      <c r="BAB2" s="104"/>
      <c r="BAC2" s="104"/>
      <c r="BAD2" s="104"/>
      <c r="BAE2" s="104"/>
      <c r="BAF2" s="104"/>
      <c r="BAG2" s="104"/>
      <c r="BAH2" s="104"/>
      <c r="BAI2" s="104"/>
      <c r="BAJ2" s="104"/>
      <c r="BAK2" s="104"/>
      <c r="BAL2" s="104"/>
      <c r="BAM2" s="104"/>
      <c r="BAN2" s="104"/>
      <c r="BAO2" s="104"/>
      <c r="BAP2" s="104"/>
      <c r="BAQ2" s="104"/>
      <c r="BAR2" s="104"/>
      <c r="BAS2" s="104"/>
      <c r="BAT2" s="104"/>
      <c r="BAU2" s="104"/>
      <c r="BAV2" s="104"/>
      <c r="BAW2" s="104"/>
      <c r="BAX2" s="104"/>
      <c r="BAY2" s="104"/>
      <c r="BAZ2" s="104"/>
      <c r="BBA2" s="104"/>
      <c r="BBB2" s="104"/>
      <c r="BBC2" s="104"/>
      <c r="BBD2" s="104"/>
      <c r="BBE2" s="104"/>
      <c r="BBF2" s="104"/>
      <c r="BBG2" s="104"/>
      <c r="BBH2" s="104"/>
      <c r="BBI2" s="104"/>
      <c r="BBJ2" s="104"/>
      <c r="BBK2" s="104"/>
      <c r="BBL2" s="104"/>
      <c r="BBM2" s="104"/>
      <c r="BBN2" s="104"/>
      <c r="BBO2" s="104"/>
      <c r="BBP2" s="104"/>
      <c r="BBQ2" s="104"/>
      <c r="BBR2" s="104"/>
      <c r="BBS2" s="104"/>
      <c r="BBT2" s="104"/>
      <c r="BBU2" s="104"/>
      <c r="BBV2" s="104"/>
      <c r="BBW2" s="104"/>
      <c r="BBX2" s="104"/>
      <c r="BBY2" s="104"/>
      <c r="BBZ2" s="104"/>
      <c r="BCA2" s="104"/>
      <c r="BCB2" s="104"/>
      <c r="BCC2" s="104"/>
      <c r="BCD2" s="104"/>
      <c r="BCE2" s="104"/>
      <c r="BCF2" s="104"/>
      <c r="BCG2" s="104"/>
      <c r="BCH2" s="104"/>
      <c r="BCI2" s="104"/>
      <c r="BCJ2" s="104"/>
      <c r="BCK2" s="104"/>
      <c r="BCL2" s="104"/>
      <c r="BCM2" s="104"/>
      <c r="BCN2" s="104"/>
      <c r="BCO2" s="104"/>
      <c r="BCP2" s="104"/>
      <c r="BCQ2" s="104"/>
      <c r="BCR2" s="104"/>
      <c r="BCS2" s="104"/>
      <c r="BCT2" s="104"/>
      <c r="BCU2" s="104"/>
      <c r="BCV2" s="104"/>
      <c r="BCW2" s="104"/>
      <c r="BCX2" s="104"/>
      <c r="BCY2" s="104"/>
      <c r="BCZ2" s="104"/>
      <c r="BDA2" s="104"/>
      <c r="BDB2" s="104"/>
      <c r="BDC2" s="104"/>
      <c r="BDD2" s="104"/>
      <c r="BDE2" s="104"/>
      <c r="BDF2" s="104"/>
      <c r="BDG2" s="104"/>
      <c r="BDH2" s="104"/>
      <c r="BDI2" s="104"/>
      <c r="BDJ2" s="104"/>
      <c r="BDK2" s="104"/>
      <c r="BDL2" s="104"/>
      <c r="BDM2" s="104"/>
      <c r="BDN2" s="104"/>
      <c r="BDO2" s="104"/>
      <c r="BDP2" s="104"/>
      <c r="BDQ2" s="104"/>
      <c r="BDR2" s="104"/>
      <c r="BDS2" s="104"/>
      <c r="BDT2" s="104"/>
      <c r="BDU2" s="104"/>
      <c r="BDV2" s="104"/>
      <c r="BDW2" s="104"/>
      <c r="BDX2" s="104"/>
      <c r="BDY2" s="104"/>
      <c r="BDZ2" s="104"/>
      <c r="BEA2" s="104"/>
      <c r="BEB2" s="104"/>
      <c r="BEC2" s="104"/>
      <c r="BED2" s="104"/>
      <c r="BEE2" s="104"/>
      <c r="BEF2" s="104"/>
      <c r="BEG2" s="104"/>
      <c r="BEH2" s="104"/>
      <c r="BEI2" s="104"/>
      <c r="BEJ2" s="104"/>
      <c r="BEK2" s="104"/>
      <c r="BEL2" s="104"/>
      <c r="BEM2" s="104"/>
      <c r="BEN2" s="104"/>
      <c r="BEO2" s="104"/>
      <c r="BEP2" s="104"/>
      <c r="BEQ2" s="104"/>
      <c r="BER2" s="104"/>
      <c r="BES2" s="104"/>
      <c r="BET2" s="104"/>
      <c r="BEU2" s="104"/>
      <c r="BEV2" s="104"/>
      <c r="BEW2" s="104"/>
      <c r="BEX2" s="104"/>
      <c r="BEY2" s="104"/>
      <c r="BEZ2" s="104"/>
      <c r="BFA2" s="104"/>
      <c r="BFB2" s="104"/>
      <c r="BFC2" s="104"/>
      <c r="BFD2" s="104"/>
      <c r="BFE2" s="104"/>
      <c r="BFF2" s="104"/>
      <c r="BFG2" s="104"/>
      <c r="BFH2" s="104"/>
      <c r="BFI2" s="104"/>
      <c r="BFJ2" s="104"/>
      <c r="BFK2" s="104"/>
      <c r="BFL2" s="104"/>
      <c r="BFM2" s="104"/>
      <c r="BFN2" s="104"/>
      <c r="BFO2" s="104"/>
      <c r="BFP2" s="104"/>
      <c r="BFQ2" s="104"/>
      <c r="BFR2" s="104"/>
      <c r="BFS2" s="104"/>
      <c r="BFT2" s="104"/>
      <c r="BFU2" s="104"/>
      <c r="BFV2" s="104"/>
      <c r="BFW2" s="104"/>
      <c r="BFX2" s="104"/>
      <c r="BFY2" s="104"/>
      <c r="BFZ2" s="104"/>
      <c r="BGA2" s="104"/>
      <c r="BGB2" s="104"/>
      <c r="BGC2" s="104"/>
      <c r="BGD2" s="104"/>
      <c r="BGE2" s="104"/>
      <c r="BGF2" s="104"/>
      <c r="BGG2" s="104"/>
      <c r="BGH2" s="104"/>
      <c r="BGI2" s="104"/>
      <c r="BGJ2" s="104"/>
      <c r="BGK2" s="104"/>
      <c r="BGL2" s="104"/>
      <c r="BGM2" s="104"/>
      <c r="BGN2" s="104"/>
      <c r="BGO2" s="104"/>
      <c r="BGP2" s="104"/>
      <c r="BGQ2" s="104"/>
      <c r="BGR2" s="104"/>
      <c r="BGS2" s="104"/>
      <c r="BGT2" s="104"/>
      <c r="BGU2" s="104"/>
      <c r="BGV2" s="104"/>
      <c r="BGW2" s="104"/>
      <c r="BGX2" s="104"/>
      <c r="BGY2" s="104"/>
      <c r="BGZ2" s="104"/>
      <c r="BHA2" s="104"/>
      <c r="BHB2" s="104"/>
      <c r="BHC2" s="104"/>
      <c r="BHD2" s="104"/>
      <c r="BHE2" s="104"/>
      <c r="BHF2" s="104"/>
      <c r="BHG2" s="104"/>
      <c r="BHH2" s="104"/>
      <c r="BHI2" s="104"/>
      <c r="BHJ2" s="104"/>
      <c r="BHK2" s="104"/>
      <c r="BHL2" s="104"/>
      <c r="BHM2" s="104"/>
      <c r="BHN2" s="104"/>
      <c r="BHO2" s="104"/>
      <c r="BHP2" s="104"/>
      <c r="BHQ2" s="104"/>
      <c r="BHR2" s="104"/>
      <c r="BHS2" s="104"/>
      <c r="BHT2" s="104"/>
      <c r="BHU2" s="104"/>
      <c r="BHV2" s="104"/>
      <c r="BHW2" s="104"/>
      <c r="BHX2" s="104"/>
      <c r="BHY2" s="104"/>
      <c r="BHZ2" s="104"/>
      <c r="BIA2" s="104"/>
      <c r="BIB2" s="104"/>
      <c r="BIC2" s="104"/>
      <c r="BID2" s="104"/>
      <c r="BIE2" s="104"/>
      <c r="BIF2" s="104"/>
      <c r="BIG2" s="104"/>
      <c r="BIH2" s="104"/>
      <c r="BII2" s="104"/>
      <c r="BIJ2" s="104"/>
      <c r="BIK2" s="104"/>
      <c r="BIL2" s="104"/>
      <c r="BIM2" s="104"/>
      <c r="BIN2" s="104"/>
      <c r="BIO2" s="104"/>
      <c r="BIP2" s="104"/>
      <c r="BIQ2" s="104"/>
      <c r="BIR2" s="104"/>
      <c r="BIS2" s="104"/>
      <c r="BIT2" s="104"/>
      <c r="BIU2" s="104"/>
      <c r="BIV2" s="104"/>
      <c r="BIW2" s="104"/>
      <c r="BIX2" s="104"/>
      <c r="BIY2" s="104"/>
      <c r="BIZ2" s="104"/>
      <c r="BJA2" s="104"/>
      <c r="BJB2" s="104"/>
      <c r="BJC2" s="104"/>
      <c r="BJD2" s="104"/>
      <c r="BJE2" s="104"/>
      <c r="BJF2" s="104"/>
      <c r="BJG2" s="104"/>
      <c r="BJH2" s="104"/>
      <c r="BJI2" s="104"/>
      <c r="BJJ2" s="104"/>
      <c r="BJK2" s="104"/>
      <c r="BJL2" s="104"/>
      <c r="BJM2" s="104"/>
      <c r="BJN2" s="104"/>
      <c r="BJO2" s="104"/>
      <c r="BJP2" s="104"/>
      <c r="BJQ2" s="104"/>
      <c r="BJR2" s="104"/>
      <c r="BJS2" s="104"/>
      <c r="BJT2" s="104"/>
      <c r="BJU2" s="104"/>
      <c r="BJV2" s="104"/>
      <c r="BJW2" s="104"/>
      <c r="BJX2" s="104"/>
      <c r="BJY2" s="104"/>
      <c r="BJZ2" s="104"/>
      <c r="BKA2" s="104"/>
      <c r="BKB2" s="104"/>
      <c r="BKC2" s="104"/>
      <c r="BKD2" s="104"/>
      <c r="BKE2" s="104"/>
      <c r="BKF2" s="104"/>
      <c r="BKG2" s="104"/>
      <c r="BKH2" s="104"/>
      <c r="BKI2" s="104"/>
      <c r="BKJ2" s="104"/>
      <c r="BKK2" s="104"/>
      <c r="BKL2" s="104"/>
      <c r="BKM2" s="104"/>
      <c r="BKN2" s="104"/>
      <c r="BKO2" s="104"/>
      <c r="BKP2" s="104"/>
      <c r="BKQ2" s="104"/>
      <c r="BKR2" s="104"/>
      <c r="BKS2" s="104"/>
      <c r="BKT2" s="104"/>
      <c r="BKU2" s="104"/>
      <c r="BKV2" s="104"/>
      <c r="BKW2" s="104"/>
      <c r="BKX2" s="104"/>
      <c r="BKY2" s="104"/>
      <c r="BKZ2" s="104"/>
      <c r="BLA2" s="104"/>
      <c r="BLB2" s="104"/>
      <c r="BLC2" s="104"/>
      <c r="BLD2" s="104"/>
      <c r="BLE2" s="104"/>
      <c r="BLF2" s="104"/>
      <c r="BLG2" s="104"/>
      <c r="BLH2" s="104"/>
      <c r="BLI2" s="104"/>
      <c r="BLJ2" s="104"/>
      <c r="BLK2" s="104"/>
      <c r="BLL2" s="104"/>
      <c r="BLM2" s="104"/>
      <c r="BLN2" s="104"/>
      <c r="BLO2" s="104"/>
      <c r="BLP2" s="104"/>
      <c r="BLQ2" s="104"/>
      <c r="BLR2" s="104"/>
      <c r="BLS2" s="104"/>
      <c r="BLT2" s="104"/>
      <c r="BLU2" s="104"/>
      <c r="BLV2" s="104"/>
      <c r="BLW2" s="104"/>
      <c r="BLX2" s="104"/>
      <c r="BLY2" s="104"/>
      <c r="BLZ2" s="104"/>
      <c r="BMA2" s="104"/>
      <c r="BMB2" s="104"/>
      <c r="BMC2" s="104"/>
      <c r="BMD2" s="104"/>
      <c r="BME2" s="104"/>
      <c r="BMF2" s="104"/>
      <c r="BMG2" s="104"/>
      <c r="BMH2" s="104"/>
      <c r="BMI2" s="104"/>
      <c r="BMJ2" s="104"/>
      <c r="BMK2" s="104"/>
      <c r="BML2" s="104"/>
      <c r="BMM2" s="104"/>
      <c r="BMN2" s="104"/>
      <c r="BMO2" s="104"/>
      <c r="BMP2" s="104"/>
      <c r="BMQ2" s="104"/>
      <c r="BMR2" s="104"/>
      <c r="BMS2" s="104"/>
      <c r="BMT2" s="104"/>
      <c r="BMU2" s="104"/>
      <c r="BMV2" s="104"/>
      <c r="BMW2" s="104"/>
      <c r="BMX2" s="104"/>
      <c r="BMY2" s="104"/>
      <c r="BMZ2" s="104"/>
      <c r="BNA2" s="104"/>
      <c r="BNB2" s="104"/>
      <c r="BNC2" s="104"/>
      <c r="BND2" s="104"/>
      <c r="BNE2" s="104"/>
      <c r="BNF2" s="104"/>
      <c r="BNG2" s="104"/>
      <c r="BNH2" s="104"/>
      <c r="BNI2" s="104"/>
      <c r="BNJ2" s="104"/>
      <c r="BNK2" s="104"/>
      <c r="BNL2" s="104"/>
      <c r="BNM2" s="104"/>
      <c r="BNN2" s="104"/>
      <c r="BNO2" s="104"/>
      <c r="BNP2" s="104"/>
      <c r="BNQ2" s="104"/>
      <c r="BNR2" s="104"/>
      <c r="BNS2" s="104"/>
      <c r="BNT2" s="104"/>
      <c r="BNU2" s="104"/>
      <c r="BNV2" s="104"/>
      <c r="BNW2" s="104"/>
      <c r="BNX2" s="104"/>
      <c r="BNY2" s="104"/>
      <c r="BNZ2" s="104"/>
      <c r="BOA2" s="104"/>
      <c r="BOB2" s="104"/>
      <c r="BOC2" s="104"/>
      <c r="BOD2" s="104"/>
      <c r="BOE2" s="104"/>
      <c r="BOF2" s="104"/>
      <c r="BOG2" s="104"/>
      <c r="BOH2" s="104"/>
      <c r="BOI2" s="104"/>
      <c r="BOJ2" s="104"/>
      <c r="BOK2" s="104"/>
      <c r="BOL2" s="104"/>
      <c r="BOM2" s="104"/>
      <c r="BON2" s="104"/>
      <c r="BOO2" s="104"/>
      <c r="BOP2" s="104"/>
      <c r="BOQ2" s="104"/>
      <c r="BOR2" s="104"/>
      <c r="BOS2" s="104"/>
      <c r="BOT2" s="104"/>
      <c r="BOU2" s="104"/>
      <c r="BOV2" s="104"/>
      <c r="BOW2" s="104"/>
      <c r="BOX2" s="104"/>
      <c r="BOY2" s="104"/>
      <c r="BOZ2" s="104"/>
      <c r="BPA2" s="104"/>
      <c r="BPB2" s="104"/>
      <c r="BPC2" s="104"/>
      <c r="BPD2" s="104"/>
      <c r="BPE2" s="104"/>
      <c r="BPF2" s="104"/>
      <c r="BPG2" s="104"/>
      <c r="BPH2" s="104"/>
      <c r="BPI2" s="104"/>
      <c r="BPJ2" s="104"/>
      <c r="BPK2" s="104"/>
      <c r="BPL2" s="104"/>
      <c r="BPM2" s="104"/>
      <c r="BPN2" s="104"/>
      <c r="BPO2" s="104"/>
      <c r="BPP2" s="104"/>
      <c r="BPQ2" s="104"/>
      <c r="BPR2" s="104"/>
      <c r="BPS2" s="104"/>
      <c r="BPT2" s="104"/>
      <c r="BPU2" s="104"/>
      <c r="BPV2" s="104"/>
      <c r="BPW2" s="104"/>
      <c r="BPX2" s="104"/>
      <c r="BPY2" s="104"/>
      <c r="BPZ2" s="104"/>
      <c r="BQA2" s="104"/>
      <c r="BQB2" s="104"/>
      <c r="BQC2" s="104"/>
      <c r="BQD2" s="104"/>
      <c r="BQE2" s="104"/>
      <c r="BQF2" s="104"/>
      <c r="BQG2" s="104"/>
      <c r="BQH2" s="104"/>
      <c r="BQI2" s="104"/>
      <c r="BQJ2" s="104"/>
      <c r="BQK2" s="104"/>
      <c r="BQL2" s="104"/>
      <c r="BQM2" s="104"/>
      <c r="BQN2" s="104"/>
      <c r="BQO2" s="104"/>
      <c r="BQP2" s="104"/>
      <c r="BQQ2" s="104"/>
      <c r="BQR2" s="104"/>
      <c r="BQS2" s="104"/>
      <c r="BQT2" s="104"/>
      <c r="BQU2" s="104"/>
      <c r="BQV2" s="104"/>
      <c r="BQW2" s="104"/>
      <c r="BQX2" s="104"/>
      <c r="BQY2" s="104"/>
      <c r="BQZ2" s="104"/>
      <c r="BRA2" s="104"/>
      <c r="BRB2" s="104"/>
      <c r="BRC2" s="104"/>
      <c r="BRD2" s="104"/>
      <c r="BRE2" s="104"/>
      <c r="BRF2" s="104"/>
      <c r="BRG2" s="104"/>
      <c r="BRH2" s="104"/>
      <c r="BRI2" s="104"/>
      <c r="BRJ2" s="104"/>
      <c r="BRK2" s="104"/>
      <c r="BRL2" s="104"/>
      <c r="BRM2" s="104"/>
      <c r="BRN2" s="104"/>
      <c r="BRO2" s="104"/>
      <c r="BRP2" s="104"/>
      <c r="BRQ2" s="104"/>
      <c r="BRR2" s="104"/>
      <c r="BRS2" s="104"/>
      <c r="BRT2" s="104"/>
      <c r="BRU2" s="104"/>
      <c r="BRV2" s="104"/>
      <c r="BRW2" s="104"/>
      <c r="BRX2" s="104"/>
      <c r="BRY2" s="104"/>
      <c r="BRZ2" s="104"/>
      <c r="BSA2" s="104"/>
      <c r="BSB2" s="104"/>
      <c r="BSC2" s="104"/>
      <c r="BSD2" s="104"/>
      <c r="BSE2" s="104"/>
      <c r="BSF2" s="104"/>
      <c r="BSG2" s="104"/>
      <c r="BSH2" s="104"/>
      <c r="BSI2" s="104"/>
      <c r="BSJ2" s="104"/>
      <c r="BSK2" s="104"/>
      <c r="BSL2" s="104"/>
      <c r="BSM2" s="104"/>
      <c r="BSN2" s="104"/>
      <c r="BSO2" s="104"/>
      <c r="BSP2" s="104"/>
      <c r="BSQ2" s="104"/>
      <c r="BSR2" s="104"/>
      <c r="BSS2" s="104"/>
      <c r="BST2" s="104"/>
      <c r="BSU2" s="104"/>
      <c r="BSV2" s="104"/>
      <c r="BSW2" s="104"/>
      <c r="BSX2" s="104"/>
      <c r="BSY2" s="104"/>
      <c r="BSZ2" s="104"/>
      <c r="BTA2" s="104"/>
      <c r="BTB2" s="104"/>
      <c r="BTC2" s="104"/>
      <c r="BTD2" s="104"/>
      <c r="BTE2" s="104"/>
      <c r="BTF2" s="104"/>
      <c r="BTG2" s="104"/>
      <c r="BTH2" s="104"/>
      <c r="BTI2" s="104"/>
      <c r="BTJ2" s="104"/>
      <c r="BTK2" s="104"/>
      <c r="BTL2" s="104"/>
      <c r="BTM2" s="104"/>
      <c r="BTN2" s="104"/>
      <c r="BTO2" s="104"/>
      <c r="BTP2" s="104"/>
      <c r="BTQ2" s="104"/>
      <c r="BTR2" s="104"/>
      <c r="BTS2" s="104"/>
      <c r="BTT2" s="104"/>
      <c r="BTU2" s="104"/>
      <c r="BTV2" s="104"/>
      <c r="BTW2" s="104"/>
      <c r="BTX2" s="104"/>
      <c r="BTY2" s="104"/>
      <c r="BTZ2" s="104"/>
      <c r="BUA2" s="104"/>
      <c r="BUB2" s="104"/>
      <c r="BUC2" s="104"/>
      <c r="BUD2" s="104"/>
      <c r="BUE2" s="104"/>
      <c r="BUF2" s="104"/>
      <c r="BUG2" s="104"/>
      <c r="BUH2" s="104"/>
      <c r="BUI2" s="104"/>
      <c r="BUJ2" s="104"/>
      <c r="BUK2" s="104"/>
      <c r="BUL2" s="104"/>
      <c r="BUM2" s="104"/>
      <c r="BUN2" s="104"/>
      <c r="BUO2" s="104"/>
      <c r="BUP2" s="104"/>
      <c r="BUQ2" s="104"/>
      <c r="BUR2" s="104"/>
      <c r="BUS2" s="104"/>
      <c r="BUT2" s="104"/>
      <c r="BUU2" s="104"/>
      <c r="BUV2" s="104"/>
      <c r="BUW2" s="104"/>
      <c r="BUX2" s="104"/>
      <c r="BUY2" s="104"/>
      <c r="BUZ2" s="104"/>
      <c r="BVA2" s="104"/>
      <c r="BVB2" s="104"/>
      <c r="BVC2" s="104"/>
      <c r="BVD2" s="104"/>
      <c r="BVE2" s="104"/>
      <c r="BVF2" s="104"/>
      <c r="BVG2" s="104"/>
      <c r="BVH2" s="104"/>
      <c r="BVI2" s="104"/>
      <c r="BVJ2" s="104"/>
      <c r="BVK2" s="104"/>
      <c r="BVL2" s="104"/>
      <c r="BVM2" s="104"/>
      <c r="BVN2" s="104"/>
      <c r="BVO2" s="104"/>
      <c r="BVP2" s="104"/>
      <c r="BVQ2" s="104"/>
      <c r="BVR2" s="104"/>
      <c r="BVS2" s="104"/>
      <c r="BVT2" s="104"/>
      <c r="BVU2" s="104"/>
      <c r="BVV2" s="104"/>
      <c r="BVW2" s="104"/>
      <c r="BVX2" s="104"/>
      <c r="BVY2" s="104"/>
      <c r="BVZ2" s="104"/>
      <c r="BWA2" s="104"/>
      <c r="BWB2" s="104"/>
      <c r="BWC2" s="104"/>
      <c r="BWD2" s="104"/>
      <c r="BWE2" s="104"/>
      <c r="BWF2" s="104"/>
      <c r="BWG2" s="104"/>
      <c r="BWH2" s="104"/>
      <c r="BWI2" s="104"/>
      <c r="BWJ2" s="104"/>
      <c r="BWK2" s="104"/>
      <c r="BWL2" s="104"/>
      <c r="BWM2" s="104"/>
      <c r="BWN2" s="104"/>
      <c r="BWO2" s="104"/>
      <c r="BWP2" s="104"/>
      <c r="BWQ2" s="104"/>
      <c r="BWR2" s="104"/>
      <c r="BWS2" s="104"/>
      <c r="BWT2" s="104"/>
      <c r="BWU2" s="104"/>
      <c r="BWV2" s="104"/>
      <c r="BWW2" s="104"/>
      <c r="BWX2" s="104"/>
      <c r="BWY2" s="104"/>
      <c r="BWZ2" s="104"/>
      <c r="BXA2" s="104"/>
      <c r="BXB2" s="104"/>
      <c r="BXC2" s="104"/>
      <c r="BXD2" s="104"/>
      <c r="BXE2" s="104"/>
      <c r="BXF2" s="104"/>
      <c r="BXG2" s="104"/>
      <c r="BXH2" s="104"/>
      <c r="BXI2" s="104"/>
      <c r="BXJ2" s="104"/>
      <c r="BXK2" s="104"/>
      <c r="BXL2" s="104"/>
      <c r="BXM2" s="104"/>
      <c r="BXN2" s="104"/>
      <c r="BXO2" s="104"/>
      <c r="BXP2" s="104"/>
      <c r="BXQ2" s="104"/>
      <c r="BXR2" s="104"/>
      <c r="BXS2" s="104"/>
      <c r="BXT2" s="104"/>
      <c r="BXU2" s="104"/>
      <c r="BXV2" s="104"/>
      <c r="BXW2" s="104"/>
      <c r="BXX2" s="104"/>
      <c r="BXY2" s="104"/>
      <c r="BXZ2" s="104"/>
      <c r="BYA2" s="104"/>
      <c r="BYB2" s="104"/>
      <c r="BYC2" s="104"/>
      <c r="BYD2" s="104"/>
      <c r="BYE2" s="104"/>
      <c r="BYF2" s="104"/>
      <c r="BYG2" s="104"/>
      <c r="BYH2" s="104"/>
      <c r="BYI2" s="104"/>
      <c r="BYJ2" s="104"/>
      <c r="BYK2" s="104"/>
      <c r="BYL2" s="104"/>
      <c r="BYM2" s="104"/>
      <c r="BYN2" s="104"/>
      <c r="BYO2" s="104"/>
      <c r="BYP2" s="104"/>
      <c r="BYQ2" s="104"/>
      <c r="BYR2" s="104"/>
      <c r="BYS2" s="104"/>
      <c r="BYT2" s="104"/>
      <c r="BYU2" s="104"/>
      <c r="BYV2" s="104"/>
      <c r="BYW2" s="104"/>
      <c r="BYX2" s="104"/>
      <c r="BYY2" s="104"/>
      <c r="BYZ2" s="104"/>
      <c r="BZA2" s="104"/>
      <c r="BZB2" s="104"/>
      <c r="BZC2" s="104"/>
      <c r="BZD2" s="104"/>
      <c r="BZE2" s="104"/>
      <c r="BZF2" s="104"/>
      <c r="BZG2" s="104"/>
      <c r="BZH2" s="104"/>
      <c r="BZI2" s="104"/>
      <c r="BZJ2" s="104"/>
      <c r="BZK2" s="104"/>
      <c r="BZL2" s="104"/>
      <c r="BZM2" s="104"/>
      <c r="BZN2" s="104"/>
      <c r="BZO2" s="104"/>
      <c r="BZP2" s="104"/>
      <c r="BZQ2" s="104"/>
      <c r="BZR2" s="104"/>
      <c r="BZS2" s="104"/>
      <c r="BZT2" s="104"/>
      <c r="BZU2" s="104"/>
      <c r="BZV2" s="104"/>
      <c r="BZW2" s="104"/>
      <c r="BZX2" s="104"/>
      <c r="BZY2" s="104"/>
      <c r="BZZ2" s="104"/>
      <c r="CAA2" s="104"/>
      <c r="CAB2" s="104"/>
      <c r="CAC2" s="104"/>
      <c r="CAD2" s="104"/>
      <c r="CAE2" s="104"/>
      <c r="CAF2" s="104"/>
      <c r="CAG2" s="104"/>
      <c r="CAH2" s="104"/>
      <c r="CAI2" s="104"/>
      <c r="CAJ2" s="104"/>
      <c r="CAK2" s="104"/>
      <c r="CAL2" s="104"/>
      <c r="CAM2" s="104"/>
      <c r="CAN2" s="104"/>
      <c r="CAO2" s="104"/>
      <c r="CAP2" s="104"/>
      <c r="CAQ2" s="104"/>
      <c r="CAR2" s="104"/>
      <c r="CAS2" s="104"/>
      <c r="CAT2" s="104"/>
      <c r="CAU2" s="104"/>
      <c r="CAV2" s="104"/>
      <c r="CAW2" s="104"/>
      <c r="CAX2" s="104"/>
      <c r="CAY2" s="104"/>
      <c r="CAZ2" s="104"/>
      <c r="CBA2" s="104"/>
      <c r="CBB2" s="104"/>
      <c r="CBC2" s="104"/>
      <c r="CBD2" s="104"/>
      <c r="CBE2" s="104"/>
      <c r="CBF2" s="104"/>
      <c r="CBG2" s="104"/>
      <c r="CBH2" s="104"/>
      <c r="CBI2" s="104"/>
      <c r="CBJ2" s="104"/>
      <c r="CBK2" s="104"/>
      <c r="CBL2" s="104"/>
      <c r="CBM2" s="104"/>
      <c r="CBN2" s="104"/>
      <c r="CBO2" s="104"/>
      <c r="CBP2" s="104"/>
      <c r="CBQ2" s="104"/>
      <c r="CBR2" s="104"/>
      <c r="CBS2" s="104"/>
      <c r="CBT2" s="104"/>
      <c r="CBU2" s="104"/>
      <c r="CBV2" s="104"/>
      <c r="CBW2" s="104"/>
      <c r="CBX2" s="104"/>
      <c r="CBY2" s="104"/>
      <c r="CBZ2" s="104"/>
      <c r="CCA2" s="104"/>
      <c r="CCB2" s="104"/>
      <c r="CCC2" s="104"/>
      <c r="CCD2" s="104"/>
      <c r="CCE2" s="104"/>
      <c r="CCF2" s="104"/>
      <c r="CCG2" s="104"/>
      <c r="CCH2" s="104"/>
      <c r="CCI2" s="104"/>
      <c r="CCJ2" s="104"/>
      <c r="CCK2" s="104"/>
      <c r="CCL2" s="104"/>
      <c r="CCM2" s="104"/>
      <c r="CCN2" s="104"/>
      <c r="CCO2" s="104"/>
      <c r="CCP2" s="104"/>
      <c r="CCQ2" s="104"/>
      <c r="CCR2" s="104"/>
      <c r="CCS2" s="104"/>
      <c r="CCT2" s="104"/>
      <c r="CCU2" s="104"/>
      <c r="CCV2" s="104"/>
      <c r="CCW2" s="104"/>
      <c r="CCX2" s="104"/>
      <c r="CCY2" s="104"/>
      <c r="CCZ2" s="104"/>
      <c r="CDA2" s="104"/>
      <c r="CDB2" s="104"/>
      <c r="CDC2" s="104"/>
      <c r="CDD2" s="104"/>
      <c r="CDE2" s="104"/>
      <c r="CDF2" s="104"/>
      <c r="CDG2" s="104"/>
      <c r="CDH2" s="104"/>
      <c r="CDI2" s="104"/>
      <c r="CDJ2" s="104"/>
      <c r="CDK2" s="104"/>
      <c r="CDL2" s="104"/>
      <c r="CDM2" s="104"/>
      <c r="CDN2" s="104"/>
      <c r="CDO2" s="104"/>
      <c r="CDP2" s="104"/>
      <c r="CDQ2" s="104"/>
      <c r="CDR2" s="104"/>
      <c r="CDS2" s="104"/>
      <c r="CDT2" s="104"/>
      <c r="CDU2" s="104"/>
      <c r="CDV2" s="104"/>
      <c r="CDW2" s="104"/>
      <c r="CDX2" s="104"/>
      <c r="CDY2" s="104"/>
      <c r="CDZ2" s="104"/>
      <c r="CEA2" s="104"/>
      <c r="CEB2" s="104"/>
      <c r="CEC2" s="104"/>
      <c r="CED2" s="104"/>
      <c r="CEE2" s="104"/>
      <c r="CEF2" s="104"/>
      <c r="CEG2" s="104"/>
      <c r="CEH2" s="104"/>
      <c r="CEI2" s="104"/>
      <c r="CEJ2" s="104"/>
      <c r="CEK2" s="104"/>
      <c r="CEL2" s="104"/>
      <c r="CEM2" s="104"/>
      <c r="CEN2" s="104"/>
      <c r="CEO2" s="104"/>
      <c r="CEP2" s="104"/>
      <c r="CEQ2" s="104"/>
      <c r="CER2" s="104"/>
      <c r="CES2" s="104"/>
      <c r="CET2" s="104"/>
      <c r="CEU2" s="104"/>
      <c r="CEV2" s="104"/>
      <c r="CEW2" s="104"/>
      <c r="CEX2" s="104"/>
      <c r="CEY2" s="104"/>
      <c r="CEZ2" s="104"/>
      <c r="CFA2" s="104"/>
      <c r="CFB2" s="104"/>
      <c r="CFC2" s="104"/>
      <c r="CFD2" s="104"/>
      <c r="CFE2" s="104"/>
      <c r="CFF2" s="104"/>
      <c r="CFG2" s="104"/>
      <c r="CFH2" s="104"/>
      <c r="CFI2" s="104"/>
      <c r="CFJ2" s="104"/>
      <c r="CFK2" s="104"/>
      <c r="CFL2" s="104"/>
      <c r="CFM2" s="104"/>
      <c r="CFN2" s="104"/>
      <c r="CFO2" s="104"/>
      <c r="CFP2" s="104"/>
      <c r="CFQ2" s="104"/>
      <c r="CFR2" s="104"/>
      <c r="CFS2" s="104"/>
      <c r="CFT2" s="104"/>
      <c r="CFU2" s="104"/>
      <c r="CFV2" s="104"/>
      <c r="CFW2" s="104"/>
      <c r="CFX2" s="104"/>
      <c r="CFY2" s="104"/>
      <c r="CFZ2" s="104"/>
      <c r="CGA2" s="104"/>
      <c r="CGB2" s="104"/>
      <c r="CGC2" s="104"/>
      <c r="CGD2" s="104"/>
      <c r="CGE2" s="104"/>
      <c r="CGF2" s="104"/>
      <c r="CGG2" s="104"/>
      <c r="CGH2" s="104"/>
      <c r="CGI2" s="104"/>
      <c r="CGJ2" s="104"/>
      <c r="CGK2" s="104"/>
      <c r="CGL2" s="104"/>
      <c r="CGM2" s="104"/>
      <c r="CGN2" s="104"/>
      <c r="CGO2" s="104"/>
      <c r="CGP2" s="104"/>
      <c r="CGQ2" s="104"/>
      <c r="CGR2" s="104"/>
      <c r="CGS2" s="104"/>
      <c r="CGT2" s="104"/>
      <c r="CGU2" s="104"/>
      <c r="CGV2" s="104"/>
      <c r="CGW2" s="104"/>
      <c r="CGX2" s="104"/>
      <c r="CGY2" s="104"/>
      <c r="CGZ2" s="104"/>
      <c r="CHA2" s="104"/>
      <c r="CHB2" s="104"/>
      <c r="CHC2" s="104"/>
      <c r="CHD2" s="104"/>
      <c r="CHE2" s="104"/>
      <c r="CHF2" s="104"/>
      <c r="CHG2" s="104"/>
      <c r="CHH2" s="104"/>
      <c r="CHI2" s="104"/>
      <c r="CHJ2" s="104"/>
      <c r="CHK2" s="104"/>
      <c r="CHL2" s="104"/>
      <c r="CHM2" s="104"/>
      <c r="CHN2" s="104"/>
      <c r="CHO2" s="104"/>
      <c r="CHP2" s="104"/>
      <c r="CHQ2" s="104"/>
      <c r="CHR2" s="104"/>
      <c r="CHS2" s="104"/>
      <c r="CHT2" s="104"/>
      <c r="CHU2" s="104"/>
      <c r="CHV2" s="104"/>
      <c r="CHW2" s="104"/>
      <c r="CHX2" s="104"/>
      <c r="CHY2" s="104"/>
      <c r="CHZ2" s="104"/>
      <c r="CIA2" s="104"/>
      <c r="CIB2" s="104"/>
      <c r="CIC2" s="104"/>
      <c r="CID2" s="104"/>
      <c r="CIE2" s="104"/>
      <c r="CIF2" s="104"/>
      <c r="CIG2" s="104"/>
      <c r="CIH2" s="104"/>
      <c r="CII2" s="104"/>
      <c r="CIJ2" s="104"/>
      <c r="CIK2" s="104"/>
      <c r="CIL2" s="104"/>
      <c r="CIM2" s="104"/>
      <c r="CIN2" s="104"/>
      <c r="CIO2" s="104"/>
      <c r="CIP2" s="104"/>
      <c r="CIQ2" s="104"/>
      <c r="CIR2" s="104"/>
      <c r="CIS2" s="104"/>
      <c r="CIT2" s="104"/>
      <c r="CIU2" s="104"/>
      <c r="CIV2" s="104"/>
      <c r="CIW2" s="104"/>
      <c r="CIX2" s="104"/>
      <c r="CIY2" s="104"/>
      <c r="CIZ2" s="104"/>
      <c r="CJA2" s="104"/>
      <c r="CJB2" s="104"/>
      <c r="CJC2" s="104"/>
      <c r="CJD2" s="104"/>
      <c r="CJE2" s="104"/>
      <c r="CJF2" s="104"/>
      <c r="CJG2" s="104"/>
      <c r="CJH2" s="104"/>
      <c r="CJI2" s="104"/>
      <c r="CJJ2" s="104"/>
      <c r="CJK2" s="104"/>
      <c r="CJL2" s="104"/>
      <c r="CJM2" s="104"/>
      <c r="CJN2" s="104"/>
      <c r="CJO2" s="104"/>
      <c r="CJP2" s="104"/>
      <c r="CJQ2" s="104"/>
      <c r="CJR2" s="104"/>
      <c r="CJS2" s="104"/>
      <c r="CJT2" s="104"/>
      <c r="CJU2" s="104"/>
      <c r="CJV2" s="104"/>
      <c r="CJW2" s="104"/>
      <c r="CJX2" s="104"/>
      <c r="CJY2" s="104"/>
      <c r="CJZ2" s="104"/>
      <c r="CKA2" s="104"/>
      <c r="CKB2" s="104"/>
      <c r="CKC2" s="104"/>
      <c r="CKD2" s="104"/>
      <c r="CKE2" s="104"/>
      <c r="CKF2" s="104"/>
      <c r="CKG2" s="104"/>
      <c r="CKH2" s="104"/>
      <c r="CKI2" s="104"/>
      <c r="CKJ2" s="104"/>
      <c r="CKK2" s="104"/>
      <c r="CKL2" s="104"/>
      <c r="CKM2" s="104"/>
      <c r="CKN2" s="104"/>
      <c r="CKO2" s="104"/>
      <c r="CKP2" s="104"/>
      <c r="CKQ2" s="104"/>
      <c r="CKR2" s="104"/>
      <c r="CKS2" s="104"/>
      <c r="CKT2" s="104"/>
      <c r="CKU2" s="104"/>
      <c r="CKV2" s="104"/>
      <c r="CKW2" s="104"/>
      <c r="CKX2" s="104"/>
      <c r="CKY2" s="104"/>
      <c r="CKZ2" s="104"/>
      <c r="CLA2" s="104"/>
      <c r="CLB2" s="104"/>
      <c r="CLC2" s="104"/>
      <c r="CLD2" s="104"/>
      <c r="CLE2" s="104"/>
      <c r="CLF2" s="104"/>
      <c r="CLG2" s="104"/>
      <c r="CLH2" s="104"/>
      <c r="CLI2" s="104"/>
      <c r="CLJ2" s="104"/>
      <c r="CLK2" s="104"/>
      <c r="CLL2" s="104"/>
      <c r="CLM2" s="104"/>
      <c r="CLN2" s="104"/>
      <c r="CLO2" s="104"/>
      <c r="CLP2" s="104"/>
      <c r="CLQ2" s="104"/>
      <c r="CLR2" s="104"/>
      <c r="CLS2" s="104"/>
      <c r="CLT2" s="104"/>
      <c r="CLU2" s="104"/>
      <c r="CLV2" s="104"/>
      <c r="CLW2" s="104"/>
      <c r="CLX2" s="104"/>
      <c r="CLY2" s="104"/>
      <c r="CLZ2" s="104"/>
      <c r="CMA2" s="104"/>
      <c r="CMB2" s="104"/>
      <c r="CMC2" s="104"/>
      <c r="CMD2" s="104"/>
      <c r="CME2" s="104"/>
      <c r="CMF2" s="104"/>
      <c r="CMG2" s="104"/>
      <c r="CMH2" s="104"/>
      <c r="CMI2" s="104"/>
      <c r="CMJ2" s="104"/>
      <c r="CMK2" s="104"/>
      <c r="CML2" s="104"/>
      <c r="CMM2" s="104"/>
      <c r="CMN2" s="104"/>
      <c r="CMO2" s="104"/>
      <c r="CMP2" s="104"/>
      <c r="CMQ2" s="104"/>
      <c r="CMR2" s="104"/>
      <c r="CMS2" s="104"/>
      <c r="CMT2" s="104"/>
      <c r="CMU2" s="104"/>
      <c r="CMV2" s="104"/>
      <c r="CMW2" s="104"/>
      <c r="CMX2" s="104"/>
      <c r="CMY2" s="104"/>
      <c r="CMZ2" s="104"/>
      <c r="CNA2" s="104"/>
      <c r="CNB2" s="104"/>
      <c r="CNC2" s="104"/>
      <c r="CND2" s="104"/>
      <c r="CNE2" s="104"/>
      <c r="CNF2" s="104"/>
      <c r="CNG2" s="104"/>
      <c r="CNH2" s="104"/>
      <c r="CNI2" s="104"/>
      <c r="CNJ2" s="104"/>
      <c r="CNK2" s="104"/>
      <c r="CNL2" s="104"/>
      <c r="CNM2" s="104"/>
      <c r="CNN2" s="104"/>
      <c r="CNO2" s="104"/>
      <c r="CNP2" s="104"/>
      <c r="CNQ2" s="104"/>
      <c r="CNR2" s="104"/>
      <c r="CNS2" s="104"/>
      <c r="CNT2" s="104"/>
      <c r="CNU2" s="104"/>
      <c r="CNV2" s="104"/>
      <c r="CNW2" s="104"/>
      <c r="CNX2" s="104"/>
      <c r="CNY2" s="104"/>
      <c r="CNZ2" s="104"/>
      <c r="COA2" s="104"/>
      <c r="COB2" s="104"/>
      <c r="COC2" s="104"/>
      <c r="COD2" s="104"/>
      <c r="COE2" s="104"/>
      <c r="COF2" s="104"/>
      <c r="COG2" s="104"/>
      <c r="COH2" s="104"/>
      <c r="COI2" s="104"/>
      <c r="COJ2" s="104"/>
      <c r="COK2" s="104"/>
      <c r="COL2" s="104"/>
      <c r="COM2" s="104"/>
      <c r="CON2" s="104"/>
      <c r="COO2" s="104"/>
      <c r="COP2" s="104"/>
      <c r="COQ2" s="104"/>
      <c r="COR2" s="104"/>
      <c r="COS2" s="104"/>
      <c r="COT2" s="104"/>
      <c r="COU2" s="104"/>
      <c r="COV2" s="104"/>
      <c r="COW2" s="104"/>
      <c r="COX2" s="104"/>
      <c r="COY2" s="104"/>
      <c r="COZ2" s="104"/>
      <c r="CPA2" s="104"/>
      <c r="CPB2" s="104"/>
      <c r="CPC2" s="104"/>
      <c r="CPD2" s="104"/>
      <c r="CPE2" s="104"/>
      <c r="CPF2" s="104"/>
      <c r="CPG2" s="104"/>
      <c r="CPH2" s="104"/>
      <c r="CPI2" s="104"/>
      <c r="CPJ2" s="104"/>
      <c r="CPK2" s="104"/>
      <c r="CPL2" s="104"/>
      <c r="CPM2" s="104"/>
      <c r="CPN2" s="104"/>
      <c r="CPO2" s="104"/>
      <c r="CPP2" s="104"/>
      <c r="CPQ2" s="104"/>
      <c r="CPR2" s="104"/>
      <c r="CPS2" s="104"/>
      <c r="CPT2" s="104"/>
      <c r="CPU2" s="104"/>
      <c r="CPV2" s="104"/>
      <c r="CPW2" s="104"/>
      <c r="CPX2" s="104"/>
      <c r="CPY2" s="104"/>
      <c r="CPZ2" s="104"/>
      <c r="CQA2" s="104"/>
      <c r="CQB2" s="104"/>
      <c r="CQC2" s="104"/>
      <c r="CQD2" s="104"/>
      <c r="CQE2" s="104"/>
      <c r="CQF2" s="104"/>
      <c r="CQG2" s="104"/>
      <c r="CQH2" s="104"/>
      <c r="CQI2" s="104"/>
      <c r="CQJ2" s="104"/>
      <c r="CQK2" s="104"/>
      <c r="CQL2" s="104"/>
      <c r="CQM2" s="104"/>
      <c r="CQN2" s="104"/>
      <c r="CQO2" s="104"/>
      <c r="CQP2" s="104"/>
      <c r="CQQ2" s="104"/>
      <c r="CQR2" s="104"/>
      <c r="CQS2" s="104"/>
      <c r="CQT2" s="104"/>
      <c r="CQU2" s="104"/>
      <c r="CQV2" s="104"/>
      <c r="CQW2" s="104"/>
      <c r="CQX2" s="104"/>
      <c r="CQY2" s="104"/>
      <c r="CQZ2" s="104"/>
      <c r="CRA2" s="104"/>
      <c r="CRB2" s="104"/>
      <c r="CRC2" s="104"/>
      <c r="CRD2" s="104"/>
      <c r="CRE2" s="104"/>
      <c r="CRF2" s="104"/>
      <c r="CRG2" s="104"/>
      <c r="CRH2" s="104"/>
      <c r="CRI2" s="104"/>
      <c r="CRJ2" s="104"/>
      <c r="CRK2" s="104"/>
      <c r="CRL2" s="104"/>
      <c r="CRM2" s="104"/>
      <c r="CRN2" s="104"/>
      <c r="CRO2" s="104"/>
      <c r="CRP2" s="104"/>
      <c r="CRQ2" s="104"/>
      <c r="CRR2" s="104"/>
      <c r="CRS2" s="104"/>
      <c r="CRT2" s="104"/>
      <c r="CRU2" s="104"/>
      <c r="CRV2" s="104"/>
      <c r="CRW2" s="104"/>
      <c r="CRX2" s="104"/>
      <c r="CRY2" s="104"/>
      <c r="CRZ2" s="104"/>
      <c r="CSA2" s="104"/>
      <c r="CSB2" s="104"/>
      <c r="CSC2" s="104"/>
      <c r="CSD2" s="104"/>
      <c r="CSE2" s="104"/>
      <c r="CSF2" s="104"/>
      <c r="CSG2" s="104"/>
      <c r="CSH2" s="104"/>
      <c r="CSI2" s="104"/>
      <c r="CSJ2" s="104"/>
      <c r="CSK2" s="104"/>
      <c r="CSL2" s="104"/>
      <c r="CSM2" s="104"/>
      <c r="CSN2" s="104"/>
      <c r="CSO2" s="104"/>
      <c r="CSP2" s="104"/>
      <c r="CSQ2" s="104"/>
      <c r="CSR2" s="104"/>
      <c r="CSS2" s="104"/>
      <c r="CST2" s="104"/>
      <c r="CSU2" s="104"/>
      <c r="CSV2" s="104"/>
      <c r="CSW2" s="104"/>
      <c r="CSX2" s="104"/>
      <c r="CSY2" s="104"/>
      <c r="CSZ2" s="104"/>
      <c r="CTA2" s="104"/>
      <c r="CTB2" s="104"/>
      <c r="CTC2" s="104"/>
      <c r="CTD2" s="104"/>
      <c r="CTE2" s="104"/>
      <c r="CTF2" s="104"/>
      <c r="CTG2" s="104"/>
      <c r="CTH2" s="104"/>
      <c r="CTI2" s="104"/>
      <c r="CTJ2" s="104"/>
      <c r="CTK2" s="104"/>
      <c r="CTL2" s="104"/>
      <c r="CTM2" s="104"/>
      <c r="CTN2" s="104"/>
      <c r="CTO2" s="104"/>
      <c r="CTP2" s="104"/>
      <c r="CTQ2" s="104"/>
      <c r="CTR2" s="104"/>
      <c r="CTS2" s="104"/>
      <c r="CTT2" s="104"/>
      <c r="CTU2" s="104"/>
      <c r="CTV2" s="104"/>
      <c r="CTW2" s="104"/>
      <c r="CTX2" s="104"/>
      <c r="CTY2" s="104"/>
      <c r="CTZ2" s="104"/>
      <c r="CUA2" s="104"/>
      <c r="CUB2" s="104"/>
      <c r="CUC2" s="104"/>
      <c r="CUD2" s="104"/>
      <c r="CUE2" s="104"/>
      <c r="CUF2" s="104"/>
      <c r="CUG2" s="104"/>
      <c r="CUH2" s="104"/>
      <c r="CUI2" s="104"/>
      <c r="CUJ2" s="104"/>
      <c r="CUK2" s="104"/>
      <c r="CUL2" s="104"/>
      <c r="CUM2" s="104"/>
      <c r="CUN2" s="104"/>
      <c r="CUO2" s="104"/>
      <c r="CUP2" s="104"/>
      <c r="CUQ2" s="104"/>
      <c r="CUR2" s="104"/>
      <c r="CUS2" s="104"/>
      <c r="CUT2" s="104"/>
      <c r="CUU2" s="104"/>
      <c r="CUV2" s="104"/>
      <c r="CUW2" s="104"/>
      <c r="CUX2" s="104"/>
      <c r="CUY2" s="104"/>
      <c r="CUZ2" s="104"/>
      <c r="CVA2" s="104"/>
      <c r="CVB2" s="104"/>
      <c r="CVC2" s="104"/>
      <c r="CVD2" s="104"/>
      <c r="CVE2" s="104"/>
      <c r="CVF2" s="104"/>
      <c r="CVG2" s="104"/>
      <c r="CVH2" s="104"/>
      <c r="CVI2" s="104"/>
      <c r="CVJ2" s="104"/>
      <c r="CVK2" s="104"/>
      <c r="CVL2" s="104"/>
      <c r="CVM2" s="104"/>
      <c r="CVN2" s="104"/>
      <c r="CVO2" s="104"/>
      <c r="CVP2" s="104"/>
      <c r="CVQ2" s="104"/>
      <c r="CVR2" s="104"/>
      <c r="CVS2" s="104"/>
      <c r="CVT2" s="104"/>
      <c r="CVU2" s="104"/>
      <c r="CVV2" s="104"/>
      <c r="CVW2" s="104"/>
      <c r="CVX2" s="104"/>
      <c r="CVY2" s="104"/>
      <c r="CVZ2" s="104"/>
      <c r="CWA2" s="104"/>
      <c r="CWB2" s="104"/>
      <c r="CWC2" s="104"/>
      <c r="CWD2" s="104"/>
      <c r="CWE2" s="104"/>
      <c r="CWF2" s="104"/>
      <c r="CWG2" s="104"/>
      <c r="CWH2" s="104"/>
      <c r="CWI2" s="104"/>
      <c r="CWJ2" s="104"/>
      <c r="CWK2" s="104"/>
      <c r="CWL2" s="104"/>
      <c r="CWM2" s="104"/>
      <c r="CWN2" s="104"/>
      <c r="CWO2" s="104"/>
      <c r="CWP2" s="104"/>
      <c r="CWQ2" s="104"/>
      <c r="CWR2" s="104"/>
      <c r="CWS2" s="104"/>
      <c r="CWT2" s="104"/>
      <c r="CWU2" s="104"/>
      <c r="CWV2" s="104"/>
      <c r="CWW2" s="104"/>
      <c r="CWX2" s="104"/>
      <c r="CWY2" s="104"/>
      <c r="CWZ2" s="104"/>
      <c r="CXA2" s="104"/>
      <c r="CXB2" s="104"/>
      <c r="CXC2" s="104"/>
      <c r="CXD2" s="104"/>
      <c r="CXE2" s="104"/>
      <c r="CXF2" s="104"/>
      <c r="CXG2" s="104"/>
      <c r="CXH2" s="104"/>
      <c r="CXI2" s="104"/>
      <c r="CXJ2" s="104"/>
      <c r="CXK2" s="104"/>
      <c r="CXL2" s="104"/>
      <c r="CXM2" s="104"/>
      <c r="CXN2" s="104"/>
      <c r="CXO2" s="104"/>
      <c r="CXP2" s="104"/>
      <c r="CXQ2" s="104"/>
      <c r="CXR2" s="104"/>
      <c r="CXS2" s="104"/>
      <c r="CXT2" s="104"/>
      <c r="CXU2" s="104"/>
      <c r="CXV2" s="104"/>
      <c r="CXW2" s="104"/>
      <c r="CXX2" s="104"/>
      <c r="CXY2" s="104"/>
      <c r="CXZ2" s="104"/>
      <c r="CYA2" s="104"/>
      <c r="CYB2" s="104"/>
      <c r="CYC2" s="104"/>
      <c r="CYD2" s="104"/>
      <c r="CYE2" s="104"/>
      <c r="CYF2" s="104"/>
      <c r="CYG2" s="104"/>
      <c r="CYH2" s="104"/>
      <c r="CYI2" s="104"/>
      <c r="CYJ2" s="104"/>
      <c r="CYK2" s="104"/>
      <c r="CYL2" s="104"/>
      <c r="CYM2" s="104"/>
      <c r="CYN2" s="104"/>
      <c r="CYO2" s="104"/>
      <c r="CYP2" s="104"/>
      <c r="CYQ2" s="104"/>
      <c r="CYR2" s="104"/>
      <c r="CYS2" s="104"/>
      <c r="CYT2" s="104"/>
      <c r="CYU2" s="104"/>
      <c r="CYV2" s="104"/>
      <c r="CYW2" s="104"/>
      <c r="CYX2" s="104"/>
      <c r="CYY2" s="104"/>
      <c r="CYZ2" s="104"/>
      <c r="CZA2" s="104"/>
      <c r="CZB2" s="104"/>
      <c r="CZC2" s="104"/>
      <c r="CZD2" s="104"/>
      <c r="CZE2" s="104"/>
      <c r="CZF2" s="104"/>
      <c r="CZG2" s="104"/>
      <c r="CZH2" s="104"/>
      <c r="CZI2" s="104"/>
      <c r="CZJ2" s="104"/>
      <c r="CZK2" s="104"/>
      <c r="CZL2" s="104"/>
      <c r="CZM2" s="104"/>
      <c r="CZN2" s="104"/>
      <c r="CZO2" s="104"/>
      <c r="CZP2" s="104"/>
      <c r="CZQ2" s="104"/>
      <c r="CZR2" s="104"/>
      <c r="CZS2" s="104"/>
      <c r="CZT2" s="104"/>
      <c r="CZU2" s="104"/>
      <c r="CZV2" s="104"/>
      <c r="CZW2" s="104"/>
      <c r="CZX2" s="104"/>
      <c r="CZY2" s="104"/>
      <c r="CZZ2" s="104"/>
      <c r="DAA2" s="104"/>
      <c r="DAB2" s="104"/>
      <c r="DAC2" s="104"/>
      <c r="DAD2" s="104"/>
      <c r="DAE2" s="104"/>
      <c r="DAF2" s="104"/>
      <c r="DAG2" s="104"/>
      <c r="DAH2" s="104"/>
      <c r="DAI2" s="104"/>
      <c r="DAJ2" s="104"/>
      <c r="DAK2" s="104"/>
      <c r="DAL2" s="104"/>
      <c r="DAM2" s="104"/>
      <c r="DAN2" s="104"/>
      <c r="DAO2" s="104"/>
      <c r="DAP2" s="104"/>
      <c r="DAQ2" s="104"/>
      <c r="DAR2" s="104"/>
      <c r="DAS2" s="104"/>
      <c r="DAT2" s="104"/>
      <c r="DAU2" s="104"/>
      <c r="DAV2" s="104"/>
      <c r="DAW2" s="104"/>
      <c r="DAX2" s="104"/>
      <c r="DAY2" s="104"/>
      <c r="DAZ2" s="104"/>
      <c r="DBA2" s="104"/>
      <c r="DBB2" s="104"/>
      <c r="DBC2" s="104"/>
      <c r="DBD2" s="104"/>
      <c r="DBE2" s="104"/>
      <c r="DBF2" s="104"/>
      <c r="DBG2" s="104"/>
      <c r="DBH2" s="104"/>
      <c r="DBI2" s="104"/>
      <c r="DBJ2" s="104"/>
      <c r="DBK2" s="104"/>
      <c r="DBL2" s="104"/>
      <c r="DBM2" s="104"/>
      <c r="DBN2" s="104"/>
      <c r="DBO2" s="104"/>
      <c r="DBP2" s="104"/>
      <c r="DBQ2" s="104"/>
      <c r="DBR2" s="104"/>
      <c r="DBS2" s="104"/>
      <c r="DBT2" s="104"/>
      <c r="DBU2" s="104"/>
      <c r="DBV2" s="104"/>
      <c r="DBW2" s="104"/>
      <c r="DBX2" s="104"/>
      <c r="DBY2" s="104"/>
      <c r="DBZ2" s="104"/>
      <c r="DCA2" s="104"/>
      <c r="DCB2" s="104"/>
      <c r="DCC2" s="104"/>
      <c r="DCD2" s="104"/>
      <c r="DCE2" s="104"/>
      <c r="DCF2" s="104"/>
      <c r="DCG2" s="104"/>
      <c r="DCH2" s="104"/>
      <c r="DCI2" s="104"/>
      <c r="DCJ2" s="104"/>
      <c r="DCK2" s="104"/>
      <c r="DCL2" s="104"/>
      <c r="DCM2" s="104"/>
      <c r="DCN2" s="104"/>
      <c r="DCO2" s="104"/>
      <c r="DCP2" s="104"/>
      <c r="DCQ2" s="104"/>
      <c r="DCR2" s="104"/>
      <c r="DCS2" s="104"/>
      <c r="DCT2" s="104"/>
      <c r="DCU2" s="104"/>
      <c r="DCV2" s="104"/>
      <c r="DCW2" s="104"/>
      <c r="DCX2" s="104"/>
      <c r="DCY2" s="104"/>
      <c r="DCZ2" s="104"/>
      <c r="DDA2" s="104"/>
      <c r="DDB2" s="104"/>
      <c r="DDC2" s="104"/>
      <c r="DDD2" s="104"/>
      <c r="DDE2" s="104"/>
      <c r="DDF2" s="104"/>
      <c r="DDG2" s="104"/>
      <c r="DDH2" s="104"/>
      <c r="DDI2" s="104"/>
      <c r="DDJ2" s="104"/>
      <c r="DDK2" s="104"/>
      <c r="DDL2" s="104"/>
      <c r="DDM2" s="104"/>
      <c r="DDN2" s="104"/>
      <c r="DDO2" s="104"/>
      <c r="DDP2" s="104"/>
      <c r="DDQ2" s="104"/>
      <c r="DDR2" s="104"/>
      <c r="DDS2" s="104"/>
      <c r="DDT2" s="104"/>
      <c r="DDU2" s="104"/>
      <c r="DDV2" s="104"/>
      <c r="DDW2" s="104"/>
      <c r="DDX2" s="104"/>
      <c r="DDY2" s="104"/>
      <c r="DDZ2" s="104"/>
      <c r="DEA2" s="104"/>
      <c r="DEB2" s="104"/>
      <c r="DEC2" s="104"/>
      <c r="DED2" s="104"/>
      <c r="DEE2" s="104"/>
      <c r="DEF2" s="104"/>
      <c r="DEG2" s="104"/>
      <c r="DEH2" s="104"/>
      <c r="DEI2" s="104"/>
      <c r="DEJ2" s="104"/>
      <c r="DEK2" s="104"/>
      <c r="DEL2" s="104"/>
      <c r="DEM2" s="104"/>
      <c r="DEN2" s="104"/>
      <c r="DEO2" s="104"/>
      <c r="DEP2" s="104"/>
      <c r="DEQ2" s="104"/>
      <c r="DER2" s="104"/>
      <c r="DES2" s="104"/>
      <c r="DET2" s="104"/>
      <c r="DEU2" s="104"/>
      <c r="DEV2" s="104"/>
      <c r="DEW2" s="104"/>
      <c r="DEX2" s="104"/>
      <c r="DEY2" s="104"/>
      <c r="DEZ2" s="104"/>
      <c r="DFA2" s="104"/>
      <c r="DFB2" s="104"/>
      <c r="DFC2" s="104"/>
      <c r="DFD2" s="104"/>
      <c r="DFE2" s="104"/>
      <c r="DFF2" s="104"/>
      <c r="DFG2" s="104"/>
      <c r="DFH2" s="104"/>
      <c r="DFI2" s="104"/>
      <c r="DFJ2" s="104"/>
      <c r="DFK2" s="104"/>
      <c r="DFL2" s="104"/>
      <c r="DFM2" s="104"/>
      <c r="DFN2" s="104"/>
      <c r="DFO2" s="104"/>
      <c r="DFP2" s="104"/>
      <c r="DFQ2" s="104"/>
      <c r="DFR2" s="104"/>
      <c r="DFS2" s="104"/>
      <c r="DFT2" s="104"/>
      <c r="DFU2" s="104"/>
      <c r="DFV2" s="104"/>
      <c r="DFW2" s="104"/>
      <c r="DFX2" s="104"/>
      <c r="DFY2" s="104"/>
      <c r="DFZ2" s="104"/>
      <c r="DGA2" s="104"/>
      <c r="DGB2" s="104"/>
      <c r="DGC2" s="104"/>
      <c r="DGD2" s="104"/>
      <c r="DGE2" s="104"/>
      <c r="DGF2" s="104"/>
      <c r="DGG2" s="104"/>
      <c r="DGH2" s="104"/>
      <c r="DGI2" s="104"/>
      <c r="DGJ2" s="104"/>
      <c r="DGK2" s="104"/>
      <c r="DGL2" s="104"/>
      <c r="DGM2" s="104"/>
      <c r="DGN2" s="104"/>
      <c r="DGO2" s="104"/>
      <c r="DGP2" s="104"/>
      <c r="DGQ2" s="104"/>
      <c r="DGR2" s="104"/>
      <c r="DGS2" s="104"/>
      <c r="DGT2" s="104"/>
      <c r="DGU2" s="104"/>
      <c r="DGV2" s="104"/>
      <c r="DGW2" s="104"/>
      <c r="DGX2" s="104"/>
      <c r="DGY2" s="104"/>
      <c r="DGZ2" s="104"/>
      <c r="DHA2" s="104"/>
      <c r="DHB2" s="104"/>
      <c r="DHC2" s="104"/>
      <c r="DHD2" s="104"/>
      <c r="DHE2" s="104"/>
      <c r="DHF2" s="104"/>
      <c r="DHG2" s="104"/>
      <c r="DHH2" s="104"/>
      <c r="DHI2" s="104"/>
      <c r="DHJ2" s="104"/>
      <c r="DHK2" s="104"/>
      <c r="DHL2" s="104"/>
      <c r="DHM2" s="104"/>
      <c r="DHN2" s="104"/>
      <c r="DHO2" s="104"/>
      <c r="DHP2" s="104"/>
      <c r="DHQ2" s="104"/>
      <c r="DHR2" s="104"/>
      <c r="DHS2" s="104"/>
      <c r="DHT2" s="104"/>
      <c r="DHU2" s="104"/>
      <c r="DHV2" s="104"/>
      <c r="DHW2" s="104"/>
      <c r="DHX2" s="104"/>
      <c r="DHY2" s="104"/>
      <c r="DHZ2" s="104"/>
      <c r="DIA2" s="104"/>
      <c r="DIB2" s="104"/>
      <c r="DIC2" s="104"/>
      <c r="DID2" s="104"/>
      <c r="DIE2" s="104"/>
      <c r="DIF2" s="104"/>
      <c r="DIG2" s="104"/>
      <c r="DIH2" s="104"/>
      <c r="DII2" s="104"/>
      <c r="DIJ2" s="104"/>
      <c r="DIK2" s="104"/>
      <c r="DIL2" s="104"/>
      <c r="DIM2" s="104"/>
      <c r="DIN2" s="104"/>
      <c r="DIO2" s="104"/>
      <c r="DIP2" s="104"/>
      <c r="DIQ2" s="104"/>
      <c r="DIR2" s="104"/>
      <c r="DIS2" s="104"/>
      <c r="DIT2" s="104"/>
      <c r="DIU2" s="104"/>
      <c r="DIV2" s="104"/>
      <c r="DIW2" s="104"/>
      <c r="DIX2" s="104"/>
      <c r="DIY2" s="104"/>
      <c r="DIZ2" s="104"/>
      <c r="DJA2" s="104"/>
      <c r="DJB2" s="104"/>
      <c r="DJC2" s="104"/>
      <c r="DJD2" s="104"/>
      <c r="DJE2" s="104"/>
      <c r="DJF2" s="104"/>
      <c r="DJG2" s="104"/>
      <c r="DJH2" s="104"/>
      <c r="DJI2" s="104"/>
      <c r="DJJ2" s="104"/>
      <c r="DJK2" s="104"/>
      <c r="DJL2" s="104"/>
      <c r="DJM2" s="104"/>
      <c r="DJN2" s="104"/>
      <c r="DJO2" s="104"/>
      <c r="DJP2" s="104"/>
      <c r="DJQ2" s="104"/>
      <c r="DJR2" s="104"/>
      <c r="DJS2" s="104"/>
      <c r="DJT2" s="104"/>
      <c r="DJU2" s="104"/>
      <c r="DJV2" s="104"/>
      <c r="DJW2" s="104"/>
      <c r="DJX2" s="104"/>
      <c r="DJY2" s="104"/>
      <c r="DJZ2" s="104"/>
      <c r="DKA2" s="104"/>
      <c r="DKB2" s="104"/>
      <c r="DKC2" s="104"/>
      <c r="DKD2" s="104"/>
      <c r="DKE2" s="104"/>
      <c r="DKF2" s="104"/>
      <c r="DKG2" s="104"/>
      <c r="DKH2" s="104"/>
      <c r="DKI2" s="104"/>
      <c r="DKJ2" s="104"/>
      <c r="DKK2" s="104"/>
      <c r="DKL2" s="104"/>
      <c r="DKM2" s="104"/>
      <c r="DKN2" s="104"/>
      <c r="DKO2" s="104"/>
      <c r="DKP2" s="104"/>
      <c r="DKQ2" s="104"/>
      <c r="DKR2" s="104"/>
      <c r="DKS2" s="104"/>
      <c r="DKT2" s="104"/>
      <c r="DKU2" s="104"/>
      <c r="DKV2" s="104"/>
      <c r="DKW2" s="104"/>
      <c r="DKX2" s="104"/>
      <c r="DKY2" s="104"/>
      <c r="DKZ2" s="104"/>
      <c r="DLA2" s="104"/>
      <c r="DLB2" s="104"/>
      <c r="DLC2" s="104"/>
      <c r="DLD2" s="104"/>
      <c r="DLE2" s="104"/>
      <c r="DLF2" s="104"/>
      <c r="DLG2" s="104"/>
      <c r="DLH2" s="104"/>
      <c r="DLI2" s="104"/>
      <c r="DLJ2" s="104"/>
      <c r="DLK2" s="104"/>
      <c r="DLL2" s="104"/>
      <c r="DLM2" s="104"/>
      <c r="DLN2" s="104"/>
      <c r="DLO2" s="104"/>
      <c r="DLP2" s="104"/>
      <c r="DLQ2" s="104"/>
      <c r="DLR2" s="104"/>
      <c r="DLS2" s="104"/>
      <c r="DLT2" s="104"/>
      <c r="DLU2" s="104"/>
      <c r="DLV2" s="104"/>
      <c r="DLW2" s="104"/>
      <c r="DLX2" s="104"/>
      <c r="DLY2" s="104"/>
      <c r="DLZ2" s="104"/>
      <c r="DMA2" s="104"/>
      <c r="DMB2" s="104"/>
      <c r="DMC2" s="104"/>
      <c r="DMD2" s="104"/>
      <c r="DME2" s="104"/>
      <c r="DMF2" s="104"/>
      <c r="DMG2" s="104"/>
      <c r="DMH2" s="104"/>
      <c r="DMI2" s="104"/>
      <c r="DMJ2" s="104"/>
      <c r="DMK2" s="104"/>
      <c r="DML2" s="104"/>
      <c r="DMM2" s="104"/>
      <c r="DMN2" s="104"/>
      <c r="DMO2" s="104"/>
      <c r="DMP2" s="104"/>
      <c r="DMQ2" s="104"/>
      <c r="DMR2" s="104"/>
      <c r="DMS2" s="104"/>
      <c r="DMT2" s="104"/>
      <c r="DMU2" s="104"/>
      <c r="DMV2" s="104"/>
      <c r="DMW2" s="104"/>
      <c r="DMX2" s="104"/>
      <c r="DMY2" s="104"/>
      <c r="DMZ2" s="104"/>
      <c r="DNA2" s="104"/>
      <c r="DNB2" s="104"/>
      <c r="DNC2" s="104"/>
      <c r="DND2" s="104"/>
      <c r="DNE2" s="104"/>
      <c r="DNF2" s="104"/>
      <c r="DNG2" s="104"/>
      <c r="DNH2" s="104"/>
      <c r="DNI2" s="104"/>
      <c r="DNJ2" s="104"/>
      <c r="DNK2" s="104"/>
      <c r="DNL2" s="104"/>
      <c r="DNM2" s="104"/>
      <c r="DNN2" s="104"/>
      <c r="DNO2" s="104"/>
      <c r="DNP2" s="104"/>
      <c r="DNQ2" s="104"/>
      <c r="DNR2" s="104"/>
      <c r="DNS2" s="104"/>
      <c r="DNT2" s="104"/>
      <c r="DNU2" s="104"/>
      <c r="DNV2" s="104"/>
      <c r="DNW2" s="104"/>
      <c r="DNX2" s="104"/>
      <c r="DNY2" s="104"/>
      <c r="DNZ2" s="104"/>
      <c r="DOA2" s="104"/>
      <c r="DOB2" s="104"/>
      <c r="DOC2" s="104"/>
      <c r="DOD2" s="104"/>
      <c r="DOE2" s="104"/>
      <c r="DOF2" s="104"/>
      <c r="DOG2" s="104"/>
      <c r="DOH2" s="104"/>
      <c r="DOI2" s="104"/>
      <c r="DOJ2" s="104"/>
      <c r="DOK2" s="104"/>
      <c r="DOL2" s="104"/>
      <c r="DOM2" s="104"/>
      <c r="DON2" s="104"/>
      <c r="DOO2" s="104"/>
      <c r="DOP2" s="104"/>
      <c r="DOQ2" s="104"/>
      <c r="DOR2" s="104"/>
      <c r="DOS2" s="104"/>
      <c r="DOT2" s="104"/>
      <c r="DOU2" s="104"/>
      <c r="DOV2" s="104"/>
      <c r="DOW2" s="104"/>
      <c r="DOX2" s="104"/>
      <c r="DOY2" s="104"/>
      <c r="DOZ2" s="104"/>
      <c r="DPA2" s="104"/>
      <c r="DPB2" s="104"/>
      <c r="DPC2" s="104"/>
      <c r="DPD2" s="104"/>
      <c r="DPE2" s="104"/>
      <c r="DPF2" s="104"/>
      <c r="DPG2" s="104"/>
      <c r="DPH2" s="104"/>
      <c r="DPI2" s="104"/>
      <c r="DPJ2" s="104"/>
      <c r="DPK2" s="104"/>
      <c r="DPL2" s="104"/>
      <c r="DPM2" s="104"/>
      <c r="DPN2" s="104"/>
      <c r="DPO2" s="104"/>
      <c r="DPP2" s="104"/>
      <c r="DPQ2" s="104"/>
      <c r="DPR2" s="104"/>
      <c r="DPS2" s="104"/>
      <c r="DPT2" s="104"/>
      <c r="DPU2" s="104"/>
      <c r="DPV2" s="104"/>
      <c r="DPW2" s="104"/>
      <c r="DPX2" s="104"/>
      <c r="DPY2" s="104"/>
      <c r="DPZ2" s="104"/>
      <c r="DQA2" s="104"/>
      <c r="DQB2" s="104"/>
      <c r="DQC2" s="104"/>
      <c r="DQD2" s="104"/>
      <c r="DQE2" s="104"/>
      <c r="DQF2" s="104"/>
      <c r="DQG2" s="104"/>
      <c r="DQH2" s="104"/>
      <c r="DQI2" s="104"/>
      <c r="DQJ2" s="104"/>
      <c r="DQK2" s="104"/>
      <c r="DQL2" s="104"/>
      <c r="DQM2" s="104"/>
      <c r="DQN2" s="104"/>
      <c r="DQO2" s="104"/>
      <c r="DQP2" s="104"/>
      <c r="DQQ2" s="104"/>
      <c r="DQR2" s="104"/>
      <c r="DQS2" s="104"/>
      <c r="DQT2" s="104"/>
      <c r="DQU2" s="104"/>
      <c r="DQV2" s="104"/>
      <c r="DQW2" s="104"/>
      <c r="DQX2" s="104"/>
      <c r="DQY2" s="104"/>
      <c r="DQZ2" s="104"/>
      <c r="DRA2" s="104"/>
      <c r="DRB2" s="104"/>
      <c r="DRC2" s="104"/>
      <c r="DRD2" s="104"/>
      <c r="DRE2" s="104"/>
      <c r="DRF2" s="104"/>
      <c r="DRG2" s="104"/>
      <c r="DRH2" s="104"/>
      <c r="DRI2" s="104"/>
      <c r="DRJ2" s="104"/>
      <c r="DRK2" s="104"/>
      <c r="DRL2" s="104"/>
      <c r="DRM2" s="104"/>
      <c r="DRN2" s="104"/>
      <c r="DRO2" s="104"/>
      <c r="DRP2" s="104"/>
      <c r="DRQ2" s="104"/>
      <c r="DRR2" s="104"/>
      <c r="DRS2" s="104"/>
      <c r="DRT2" s="104"/>
      <c r="DRU2" s="104"/>
      <c r="DRV2" s="104"/>
      <c r="DRW2" s="104"/>
      <c r="DRX2" s="104"/>
      <c r="DRY2" s="104"/>
      <c r="DRZ2" s="104"/>
      <c r="DSA2" s="104"/>
      <c r="DSB2" s="104"/>
      <c r="DSC2" s="104"/>
      <c r="DSD2" s="104"/>
      <c r="DSE2" s="104"/>
      <c r="DSF2" s="104"/>
      <c r="DSG2" s="104"/>
      <c r="DSH2" s="104"/>
      <c r="DSI2" s="104"/>
      <c r="DSJ2" s="104"/>
      <c r="DSK2" s="104"/>
      <c r="DSL2" s="104"/>
      <c r="DSM2" s="104"/>
      <c r="DSN2" s="104"/>
      <c r="DSO2" s="104"/>
      <c r="DSP2" s="104"/>
      <c r="DSQ2" s="104"/>
      <c r="DSR2" s="104"/>
      <c r="DSS2" s="104"/>
      <c r="DST2" s="104"/>
      <c r="DSU2" s="104"/>
      <c r="DSV2" s="104"/>
      <c r="DSW2" s="104"/>
      <c r="DSX2" s="104"/>
      <c r="DSY2" s="104"/>
      <c r="DSZ2" s="104"/>
      <c r="DTA2" s="104"/>
      <c r="DTB2" s="104"/>
      <c r="DTC2" s="104"/>
      <c r="DTD2" s="104"/>
      <c r="DTE2" s="104"/>
      <c r="DTF2" s="104"/>
      <c r="DTG2" s="104"/>
      <c r="DTH2" s="104"/>
      <c r="DTI2" s="104"/>
      <c r="DTJ2" s="104"/>
      <c r="DTK2" s="104"/>
      <c r="DTL2" s="104"/>
      <c r="DTM2" s="104"/>
      <c r="DTN2" s="104"/>
      <c r="DTO2" s="104"/>
      <c r="DTP2" s="104"/>
      <c r="DTQ2" s="104"/>
      <c r="DTR2" s="104"/>
      <c r="DTS2" s="104"/>
      <c r="DTT2" s="104"/>
      <c r="DTU2" s="104"/>
      <c r="DTV2" s="104"/>
      <c r="DTW2" s="104"/>
      <c r="DTX2" s="104"/>
      <c r="DTY2" s="104"/>
      <c r="DTZ2" s="104"/>
      <c r="DUA2" s="104"/>
      <c r="DUB2" s="104"/>
      <c r="DUC2" s="104"/>
      <c r="DUD2" s="104"/>
      <c r="DUE2" s="104"/>
      <c r="DUF2" s="104"/>
      <c r="DUG2" s="104"/>
      <c r="DUH2" s="104"/>
      <c r="DUI2" s="104"/>
      <c r="DUJ2" s="104"/>
      <c r="DUK2" s="104"/>
      <c r="DUL2" s="104"/>
      <c r="DUM2" s="104"/>
      <c r="DUN2" s="104"/>
      <c r="DUO2" s="104"/>
      <c r="DUP2" s="104"/>
      <c r="DUQ2" s="104"/>
      <c r="DUR2" s="104"/>
      <c r="DUS2" s="104"/>
      <c r="DUT2" s="104"/>
      <c r="DUU2" s="104"/>
      <c r="DUV2" s="104"/>
      <c r="DUW2" s="104"/>
      <c r="DUX2" s="104"/>
      <c r="DUY2" s="104"/>
      <c r="DUZ2" s="104"/>
      <c r="DVA2" s="104"/>
      <c r="DVB2" s="104"/>
      <c r="DVC2" s="104"/>
      <c r="DVD2" s="104"/>
      <c r="DVE2" s="104"/>
      <c r="DVF2" s="104"/>
      <c r="DVG2" s="104"/>
      <c r="DVH2" s="104"/>
      <c r="DVI2" s="104"/>
      <c r="DVJ2" s="104"/>
      <c r="DVK2" s="104"/>
      <c r="DVL2" s="104"/>
      <c r="DVM2" s="104"/>
      <c r="DVN2" s="104"/>
      <c r="DVO2" s="104"/>
      <c r="DVP2" s="104"/>
      <c r="DVQ2" s="104"/>
      <c r="DVR2" s="104"/>
      <c r="DVS2" s="104"/>
      <c r="DVT2" s="104"/>
      <c r="DVU2" s="104"/>
      <c r="DVV2" s="104"/>
      <c r="DVW2" s="104"/>
      <c r="DVX2" s="104"/>
      <c r="DVY2" s="104"/>
      <c r="DVZ2" s="104"/>
      <c r="DWA2" s="104"/>
      <c r="DWB2" s="104"/>
      <c r="DWC2" s="104"/>
      <c r="DWD2" s="104"/>
      <c r="DWE2" s="104"/>
      <c r="DWF2" s="104"/>
      <c r="DWG2" s="104"/>
      <c r="DWH2" s="104"/>
      <c r="DWI2" s="104"/>
      <c r="DWJ2" s="104"/>
      <c r="DWK2" s="104"/>
      <c r="DWL2" s="104"/>
      <c r="DWM2" s="104"/>
      <c r="DWN2" s="104"/>
      <c r="DWO2" s="104"/>
      <c r="DWP2" s="104"/>
      <c r="DWQ2" s="104"/>
      <c r="DWR2" s="104"/>
      <c r="DWS2" s="104"/>
      <c r="DWT2" s="104"/>
      <c r="DWU2" s="104"/>
      <c r="DWV2" s="104"/>
      <c r="DWW2" s="104"/>
      <c r="DWX2" s="104"/>
      <c r="DWY2" s="104"/>
      <c r="DWZ2" s="104"/>
      <c r="DXA2" s="104"/>
      <c r="DXB2" s="104"/>
      <c r="DXC2" s="104"/>
      <c r="DXD2" s="104"/>
      <c r="DXE2" s="104"/>
      <c r="DXF2" s="104"/>
      <c r="DXG2" s="104"/>
      <c r="DXH2" s="104"/>
      <c r="DXI2" s="104"/>
      <c r="DXJ2" s="104"/>
      <c r="DXK2" s="104"/>
      <c r="DXL2" s="104"/>
      <c r="DXM2" s="104"/>
      <c r="DXN2" s="104"/>
      <c r="DXO2" s="104"/>
      <c r="DXP2" s="104"/>
      <c r="DXQ2" s="104"/>
      <c r="DXR2" s="104"/>
      <c r="DXS2" s="104"/>
      <c r="DXT2" s="104"/>
      <c r="DXU2" s="104"/>
      <c r="DXV2" s="104"/>
      <c r="DXW2" s="104"/>
      <c r="DXX2" s="104"/>
      <c r="DXY2" s="104"/>
      <c r="DXZ2" s="104"/>
      <c r="DYA2" s="104"/>
      <c r="DYB2" s="104"/>
      <c r="DYC2" s="104"/>
      <c r="DYD2" s="104"/>
      <c r="DYE2" s="104"/>
      <c r="DYF2" s="104"/>
      <c r="DYG2" s="104"/>
      <c r="DYH2" s="104"/>
      <c r="DYI2" s="104"/>
      <c r="DYJ2" s="104"/>
      <c r="DYK2" s="104"/>
      <c r="DYL2" s="104"/>
      <c r="DYM2" s="104"/>
      <c r="DYN2" s="104"/>
      <c r="DYO2" s="104"/>
      <c r="DYP2" s="104"/>
      <c r="DYQ2" s="104"/>
      <c r="DYR2" s="104"/>
      <c r="DYS2" s="104"/>
      <c r="DYT2" s="104"/>
      <c r="DYU2" s="104"/>
      <c r="DYV2" s="104"/>
      <c r="DYW2" s="104"/>
      <c r="DYX2" s="104"/>
      <c r="DYY2" s="104"/>
      <c r="DYZ2" s="104"/>
      <c r="DZA2" s="104"/>
      <c r="DZB2" s="104"/>
      <c r="DZC2" s="104"/>
      <c r="DZD2" s="104"/>
      <c r="DZE2" s="104"/>
      <c r="DZF2" s="104"/>
      <c r="DZG2" s="104"/>
      <c r="DZH2" s="104"/>
      <c r="DZI2" s="104"/>
      <c r="DZJ2" s="104"/>
      <c r="DZK2" s="104"/>
      <c r="DZL2" s="104"/>
      <c r="DZM2" s="104"/>
      <c r="DZN2" s="104"/>
      <c r="DZO2" s="104"/>
      <c r="DZP2" s="104"/>
      <c r="DZQ2" s="104"/>
      <c r="DZR2" s="104"/>
      <c r="DZS2" s="104"/>
      <c r="DZT2" s="104"/>
      <c r="DZU2" s="104"/>
      <c r="DZV2" s="104"/>
      <c r="DZW2" s="104"/>
      <c r="DZX2" s="104"/>
      <c r="DZY2" s="104"/>
      <c r="DZZ2" s="104"/>
      <c r="EAA2" s="104"/>
      <c r="EAB2" s="104"/>
      <c r="EAC2" s="104"/>
      <c r="EAD2" s="104"/>
      <c r="EAE2" s="104"/>
      <c r="EAF2" s="104"/>
      <c r="EAG2" s="104"/>
      <c r="EAH2" s="104"/>
      <c r="EAI2" s="104"/>
      <c r="EAJ2" s="104"/>
      <c r="EAK2" s="104"/>
      <c r="EAL2" s="104"/>
      <c r="EAM2" s="104"/>
      <c r="EAN2" s="104"/>
      <c r="EAO2" s="104"/>
      <c r="EAP2" s="104"/>
      <c r="EAQ2" s="104"/>
      <c r="EAR2" s="104"/>
      <c r="EAS2" s="104"/>
      <c r="EAT2" s="104"/>
      <c r="EAU2" s="104"/>
      <c r="EAV2" s="104"/>
      <c r="EAW2" s="104"/>
      <c r="EAX2" s="104"/>
      <c r="EAY2" s="104"/>
      <c r="EAZ2" s="104"/>
      <c r="EBA2" s="104"/>
      <c r="EBB2" s="104"/>
      <c r="EBC2" s="104"/>
      <c r="EBD2" s="104"/>
      <c r="EBE2" s="104"/>
      <c r="EBF2" s="104"/>
      <c r="EBG2" s="104"/>
      <c r="EBH2" s="104"/>
      <c r="EBI2" s="104"/>
      <c r="EBJ2" s="104"/>
      <c r="EBK2" s="104"/>
      <c r="EBL2" s="104"/>
      <c r="EBM2" s="104"/>
      <c r="EBN2" s="104"/>
      <c r="EBO2" s="104"/>
      <c r="EBP2" s="104"/>
      <c r="EBQ2" s="104"/>
      <c r="EBR2" s="104"/>
      <c r="EBS2" s="104"/>
      <c r="EBT2" s="104"/>
      <c r="EBU2" s="104"/>
      <c r="EBV2" s="104"/>
      <c r="EBW2" s="104"/>
      <c r="EBX2" s="104"/>
      <c r="EBY2" s="104"/>
      <c r="EBZ2" s="104"/>
      <c r="ECA2" s="104"/>
      <c r="ECB2" s="104"/>
      <c r="ECC2" s="104"/>
      <c r="ECD2" s="104"/>
      <c r="ECE2" s="104"/>
      <c r="ECF2" s="104"/>
      <c r="ECG2" s="104"/>
      <c r="ECH2" s="104"/>
      <c r="ECI2" s="104"/>
      <c r="ECJ2" s="104"/>
      <c r="ECK2" s="104"/>
      <c r="ECL2" s="104"/>
      <c r="ECM2" s="104"/>
      <c r="ECN2" s="104"/>
      <c r="ECO2" s="104"/>
      <c r="ECP2" s="104"/>
      <c r="ECQ2" s="104"/>
      <c r="ECR2" s="104"/>
      <c r="ECS2" s="104"/>
      <c r="ECT2" s="104"/>
      <c r="ECU2" s="104"/>
      <c r="ECV2" s="104"/>
      <c r="ECW2" s="104"/>
      <c r="ECX2" s="104"/>
      <c r="ECY2" s="104"/>
      <c r="ECZ2" s="104"/>
      <c r="EDA2" s="104"/>
      <c r="EDB2" s="104"/>
      <c r="EDC2" s="104"/>
      <c r="EDD2" s="104"/>
      <c r="EDE2" s="104"/>
      <c r="EDF2" s="104"/>
      <c r="EDG2" s="104"/>
      <c r="EDH2" s="104"/>
      <c r="EDI2" s="104"/>
      <c r="EDJ2" s="104"/>
      <c r="EDK2" s="104"/>
      <c r="EDL2" s="104"/>
      <c r="EDM2" s="104"/>
      <c r="EDN2" s="104"/>
      <c r="EDO2" s="104"/>
      <c r="EDP2" s="104"/>
      <c r="EDQ2" s="104"/>
      <c r="EDR2" s="104"/>
      <c r="EDS2" s="104"/>
      <c r="EDT2" s="104"/>
      <c r="EDU2" s="104"/>
      <c r="EDV2" s="104"/>
      <c r="EDW2" s="104"/>
      <c r="EDX2" s="104"/>
      <c r="EDY2" s="104"/>
      <c r="EDZ2" s="104"/>
      <c r="EEA2" s="104"/>
      <c r="EEB2" s="104"/>
      <c r="EEC2" s="104"/>
      <c r="EED2" s="104"/>
      <c r="EEE2" s="104"/>
      <c r="EEF2" s="104"/>
      <c r="EEG2" s="104"/>
      <c r="EEH2" s="104"/>
      <c r="EEI2" s="104"/>
      <c r="EEJ2" s="104"/>
      <c r="EEK2" s="104"/>
      <c r="EEL2" s="104"/>
      <c r="EEM2" s="104"/>
      <c r="EEN2" s="104"/>
      <c r="EEO2" s="104"/>
      <c r="EEP2" s="104"/>
      <c r="EEQ2" s="104"/>
      <c r="EER2" s="104"/>
      <c r="EES2" s="104"/>
      <c r="EET2" s="104"/>
      <c r="EEU2" s="104"/>
      <c r="EEV2" s="104"/>
      <c r="EEW2" s="104"/>
      <c r="EEX2" s="104"/>
      <c r="EEY2" s="104"/>
      <c r="EEZ2" s="104"/>
      <c r="EFA2" s="104"/>
      <c r="EFB2" s="104"/>
      <c r="EFC2" s="104"/>
      <c r="EFD2" s="104"/>
      <c r="EFE2" s="104"/>
      <c r="EFF2" s="104"/>
      <c r="EFG2" s="104"/>
      <c r="EFH2" s="104"/>
      <c r="EFI2" s="104"/>
      <c r="EFJ2" s="104"/>
      <c r="EFK2" s="104"/>
      <c r="EFL2" s="104"/>
      <c r="EFM2" s="104"/>
      <c r="EFN2" s="104"/>
      <c r="EFO2" s="104"/>
      <c r="EFP2" s="104"/>
      <c r="EFQ2" s="104"/>
      <c r="EFR2" s="104"/>
      <c r="EFS2" s="104"/>
      <c r="EFT2" s="104"/>
      <c r="EFU2" s="104"/>
      <c r="EFV2" s="104"/>
      <c r="EFW2" s="104"/>
      <c r="EFX2" s="104"/>
      <c r="EFY2" s="104"/>
      <c r="EFZ2" s="104"/>
      <c r="EGA2" s="104"/>
      <c r="EGB2" s="104"/>
      <c r="EGC2" s="104"/>
      <c r="EGD2" s="104"/>
      <c r="EGE2" s="104"/>
      <c r="EGF2" s="104"/>
      <c r="EGG2" s="104"/>
      <c r="EGH2" s="104"/>
      <c r="EGI2" s="104"/>
      <c r="EGJ2" s="104"/>
      <c r="EGK2" s="104"/>
      <c r="EGL2" s="104"/>
      <c r="EGM2" s="104"/>
      <c r="EGN2" s="104"/>
      <c r="EGO2" s="104"/>
      <c r="EGP2" s="104"/>
      <c r="EGQ2" s="104"/>
      <c r="EGR2" s="104"/>
      <c r="EGS2" s="104"/>
      <c r="EGT2" s="104"/>
      <c r="EGU2" s="104"/>
      <c r="EGV2" s="104"/>
      <c r="EGW2" s="104"/>
      <c r="EGX2" s="104"/>
      <c r="EGY2" s="104"/>
      <c r="EGZ2" s="104"/>
      <c r="EHA2" s="104"/>
      <c r="EHB2" s="104"/>
      <c r="EHC2" s="104"/>
      <c r="EHD2" s="104"/>
      <c r="EHE2" s="104"/>
      <c r="EHF2" s="104"/>
      <c r="EHG2" s="104"/>
      <c r="EHH2" s="104"/>
      <c r="EHI2" s="104"/>
      <c r="EHJ2" s="104"/>
      <c r="EHK2" s="104"/>
      <c r="EHL2" s="104"/>
      <c r="EHM2" s="104"/>
      <c r="EHN2" s="104"/>
      <c r="EHO2" s="104"/>
      <c r="EHP2" s="104"/>
      <c r="EHQ2" s="104"/>
      <c r="EHR2" s="104"/>
      <c r="EHS2" s="104"/>
      <c r="EHT2" s="104"/>
      <c r="EHU2" s="104"/>
      <c r="EHV2" s="104"/>
      <c r="EHW2" s="104"/>
      <c r="EHX2" s="104"/>
      <c r="EHY2" s="104"/>
      <c r="EHZ2" s="104"/>
      <c r="EIA2" s="104"/>
      <c r="EIB2" s="104"/>
      <c r="EIC2" s="104"/>
      <c r="EID2" s="104"/>
      <c r="EIE2" s="104"/>
      <c r="EIF2" s="104"/>
      <c r="EIG2" s="104"/>
      <c r="EIH2" s="104"/>
      <c r="EII2" s="104"/>
      <c r="EIJ2" s="104"/>
      <c r="EIK2" s="104"/>
      <c r="EIL2" s="104"/>
      <c r="EIM2" s="104"/>
      <c r="EIN2" s="104"/>
      <c r="EIO2" s="104"/>
      <c r="EIP2" s="104"/>
      <c r="EIQ2" s="104"/>
      <c r="EIR2" s="104"/>
      <c r="EIS2" s="104"/>
      <c r="EIT2" s="104"/>
      <c r="EIU2" s="104"/>
      <c r="EIV2" s="104"/>
      <c r="EIW2" s="104"/>
      <c r="EIX2" s="104"/>
      <c r="EIY2" s="104"/>
      <c r="EIZ2" s="104"/>
      <c r="EJA2" s="104"/>
      <c r="EJB2" s="104"/>
      <c r="EJC2" s="104"/>
      <c r="EJD2" s="104"/>
      <c r="EJE2" s="104"/>
      <c r="EJF2" s="104"/>
      <c r="EJG2" s="104"/>
      <c r="EJH2" s="104"/>
      <c r="EJI2" s="104"/>
      <c r="EJJ2" s="104"/>
      <c r="EJK2" s="104"/>
      <c r="EJL2" s="104"/>
      <c r="EJM2" s="104"/>
      <c r="EJN2" s="104"/>
      <c r="EJO2" s="104"/>
      <c r="EJP2" s="104"/>
      <c r="EJQ2" s="104"/>
      <c r="EJR2" s="104"/>
      <c r="EJS2" s="104"/>
      <c r="EJT2" s="104"/>
      <c r="EJU2" s="104"/>
      <c r="EJV2" s="104"/>
      <c r="EJW2" s="104"/>
      <c r="EJX2" s="104"/>
      <c r="EJY2" s="104"/>
      <c r="EJZ2" s="104"/>
      <c r="EKA2" s="104"/>
      <c r="EKB2" s="104"/>
      <c r="EKC2" s="104"/>
      <c r="EKD2" s="104"/>
      <c r="EKE2" s="104"/>
      <c r="EKF2" s="104"/>
      <c r="EKG2" s="104"/>
      <c r="EKH2" s="104"/>
      <c r="EKI2" s="104"/>
      <c r="EKJ2" s="104"/>
      <c r="EKK2" s="104"/>
      <c r="EKL2" s="104"/>
      <c r="EKM2" s="104"/>
      <c r="EKN2" s="104"/>
      <c r="EKO2" s="104"/>
      <c r="EKP2" s="104"/>
      <c r="EKQ2" s="104"/>
      <c r="EKR2" s="104"/>
      <c r="EKS2" s="104"/>
      <c r="EKT2" s="104"/>
      <c r="EKU2" s="104"/>
      <c r="EKV2" s="104"/>
      <c r="EKW2" s="104"/>
      <c r="EKX2" s="104"/>
      <c r="EKY2" s="104"/>
      <c r="EKZ2" s="104"/>
      <c r="ELA2" s="104"/>
      <c r="ELB2" s="104"/>
      <c r="ELC2" s="104"/>
      <c r="ELD2" s="104"/>
      <c r="ELE2" s="104"/>
      <c r="ELF2" s="104"/>
      <c r="ELG2" s="104"/>
      <c r="ELH2" s="104"/>
      <c r="ELI2" s="104"/>
      <c r="ELJ2" s="104"/>
      <c r="ELK2" s="104"/>
      <c r="ELL2" s="104"/>
      <c r="ELM2" s="104"/>
      <c r="ELN2" s="104"/>
      <c r="ELO2" s="104"/>
      <c r="ELP2" s="104"/>
      <c r="ELQ2" s="104"/>
      <c r="ELR2" s="104"/>
      <c r="ELS2" s="104"/>
      <c r="ELT2" s="104"/>
      <c r="ELU2" s="104"/>
      <c r="ELV2" s="104"/>
      <c r="ELW2" s="104"/>
      <c r="ELX2" s="104"/>
      <c r="ELY2" s="104"/>
      <c r="ELZ2" s="104"/>
      <c r="EMA2" s="104"/>
      <c r="EMB2" s="104"/>
      <c r="EMC2" s="104"/>
      <c r="EMD2" s="104"/>
      <c r="EME2" s="104"/>
      <c r="EMF2" s="104"/>
      <c r="EMG2" s="104"/>
      <c r="EMH2" s="104"/>
      <c r="EMI2" s="104"/>
      <c r="EMJ2" s="104"/>
      <c r="EMK2" s="104"/>
      <c r="EML2" s="104"/>
      <c r="EMM2" s="104"/>
      <c r="EMN2" s="104"/>
      <c r="EMO2" s="104"/>
      <c r="EMP2" s="104"/>
      <c r="EMQ2" s="104"/>
      <c r="EMR2" s="104"/>
      <c r="EMS2" s="104"/>
      <c r="EMT2" s="104"/>
      <c r="EMU2" s="104"/>
      <c r="EMV2" s="104"/>
      <c r="EMW2" s="104"/>
      <c r="EMX2" s="104"/>
      <c r="EMY2" s="104"/>
      <c r="EMZ2" s="104"/>
      <c r="ENA2" s="104"/>
      <c r="ENB2" s="104"/>
      <c r="ENC2" s="104"/>
      <c r="END2" s="104"/>
      <c r="ENE2" s="104"/>
      <c r="ENF2" s="104"/>
      <c r="ENG2" s="104"/>
      <c r="ENH2" s="104"/>
      <c r="ENI2" s="104"/>
      <c r="ENJ2" s="104"/>
      <c r="ENK2" s="104"/>
      <c r="ENL2" s="104"/>
      <c r="ENM2" s="104"/>
      <c r="ENN2" s="104"/>
      <c r="ENO2" s="104"/>
      <c r="ENP2" s="104"/>
      <c r="ENQ2" s="104"/>
      <c r="ENR2" s="104"/>
      <c r="ENS2" s="104"/>
      <c r="ENT2" s="104"/>
      <c r="ENU2" s="104"/>
      <c r="ENV2" s="104"/>
      <c r="ENW2" s="104"/>
      <c r="ENX2" s="104"/>
      <c r="ENY2" s="104"/>
      <c r="ENZ2" s="104"/>
      <c r="EOA2" s="104"/>
      <c r="EOB2" s="104"/>
      <c r="EOC2" s="104"/>
      <c r="EOD2" s="104"/>
      <c r="EOE2" s="104"/>
      <c r="EOF2" s="104"/>
      <c r="EOG2" s="104"/>
      <c r="EOH2" s="104"/>
      <c r="EOI2" s="104"/>
      <c r="EOJ2" s="104"/>
      <c r="EOK2" s="104"/>
      <c r="EOL2" s="104"/>
      <c r="EOM2" s="104"/>
      <c r="EON2" s="104"/>
      <c r="EOO2" s="104"/>
      <c r="EOP2" s="104"/>
      <c r="EOQ2" s="104"/>
      <c r="EOR2" s="104"/>
      <c r="EOS2" s="104"/>
      <c r="EOT2" s="104"/>
      <c r="EOU2" s="104"/>
      <c r="EOV2" s="104"/>
      <c r="EOW2" s="104"/>
      <c r="EOX2" s="104"/>
      <c r="EOY2" s="104"/>
      <c r="EOZ2" s="104"/>
      <c r="EPA2" s="104"/>
      <c r="EPB2" s="104"/>
      <c r="EPC2" s="104"/>
      <c r="EPD2" s="104"/>
      <c r="EPE2" s="104"/>
      <c r="EPF2" s="104"/>
      <c r="EPG2" s="104"/>
      <c r="EPH2" s="104"/>
      <c r="EPI2" s="104"/>
      <c r="EPJ2" s="104"/>
      <c r="EPK2" s="104"/>
      <c r="EPL2" s="104"/>
      <c r="EPM2" s="104"/>
      <c r="EPN2" s="104"/>
      <c r="EPO2" s="104"/>
      <c r="EPP2" s="104"/>
      <c r="EPQ2" s="104"/>
      <c r="EPR2" s="104"/>
      <c r="EPS2" s="104"/>
      <c r="EPT2" s="104"/>
      <c r="EPU2" s="104"/>
      <c r="EPV2" s="104"/>
      <c r="EPW2" s="104"/>
      <c r="EPX2" s="104"/>
      <c r="EPY2" s="104"/>
      <c r="EPZ2" s="104"/>
      <c r="EQA2" s="104"/>
      <c r="EQB2" s="104"/>
      <c r="EQC2" s="104"/>
      <c r="EQD2" s="104"/>
      <c r="EQE2" s="104"/>
      <c r="EQF2" s="104"/>
      <c r="EQG2" s="104"/>
      <c r="EQH2" s="104"/>
      <c r="EQI2" s="104"/>
      <c r="EQJ2" s="104"/>
      <c r="EQK2" s="104"/>
      <c r="EQL2" s="104"/>
      <c r="EQM2" s="104"/>
      <c r="EQN2" s="104"/>
      <c r="EQO2" s="104"/>
      <c r="EQP2" s="104"/>
      <c r="EQQ2" s="104"/>
      <c r="EQR2" s="104"/>
      <c r="EQS2" s="104"/>
      <c r="EQT2" s="104"/>
      <c r="EQU2" s="104"/>
      <c r="EQV2" s="104"/>
      <c r="EQW2" s="104"/>
      <c r="EQX2" s="104"/>
      <c r="EQY2" s="104"/>
      <c r="EQZ2" s="104"/>
      <c r="ERA2" s="104"/>
      <c r="ERB2" s="104"/>
      <c r="ERC2" s="104"/>
      <c r="ERD2" s="104"/>
      <c r="ERE2" s="104"/>
      <c r="ERF2" s="104"/>
      <c r="ERG2" s="104"/>
      <c r="ERH2" s="104"/>
      <c r="ERI2" s="104"/>
      <c r="ERJ2" s="104"/>
      <c r="ERK2" s="104"/>
      <c r="ERL2" s="104"/>
      <c r="ERM2" s="104"/>
      <c r="ERN2" s="104"/>
      <c r="ERO2" s="104"/>
      <c r="ERP2" s="104"/>
      <c r="ERQ2" s="104"/>
      <c r="ERR2" s="104"/>
      <c r="ERS2" s="104"/>
      <c r="ERT2" s="104"/>
      <c r="ERU2" s="104"/>
      <c r="ERV2" s="104"/>
      <c r="ERW2" s="104"/>
      <c r="ERX2" s="104"/>
      <c r="ERY2" s="104"/>
      <c r="ERZ2" s="104"/>
      <c r="ESA2" s="104"/>
      <c r="ESB2" s="104"/>
      <c r="ESC2" s="104"/>
      <c r="ESD2" s="104"/>
      <c r="ESE2" s="104"/>
      <c r="ESF2" s="104"/>
      <c r="ESG2" s="104"/>
      <c r="ESH2" s="104"/>
      <c r="ESI2" s="104"/>
      <c r="ESJ2" s="104"/>
      <c r="ESK2" s="104"/>
      <c r="ESL2" s="104"/>
      <c r="ESM2" s="104"/>
      <c r="ESN2" s="104"/>
      <c r="ESO2" s="104"/>
      <c r="ESP2" s="104"/>
      <c r="ESQ2" s="104"/>
      <c r="ESR2" s="104"/>
      <c r="ESS2" s="104"/>
      <c r="EST2" s="104"/>
      <c r="ESU2" s="104"/>
      <c r="ESV2" s="104"/>
      <c r="ESW2" s="104"/>
      <c r="ESX2" s="104"/>
      <c r="ESY2" s="104"/>
      <c r="ESZ2" s="104"/>
      <c r="ETA2" s="104"/>
      <c r="ETB2" s="104"/>
      <c r="ETC2" s="104"/>
      <c r="ETD2" s="104"/>
      <c r="ETE2" s="104"/>
      <c r="ETF2" s="104"/>
      <c r="ETG2" s="104"/>
      <c r="ETH2" s="104"/>
      <c r="ETI2" s="104"/>
      <c r="ETJ2" s="104"/>
      <c r="ETK2" s="104"/>
      <c r="ETL2" s="104"/>
      <c r="ETM2" s="104"/>
      <c r="ETN2" s="104"/>
      <c r="ETO2" s="104"/>
      <c r="ETP2" s="104"/>
      <c r="ETQ2" s="104"/>
      <c r="ETR2" s="104"/>
      <c r="ETS2" s="104"/>
      <c r="ETT2" s="104"/>
      <c r="ETU2" s="104"/>
      <c r="ETV2" s="104"/>
      <c r="ETW2" s="104"/>
      <c r="ETX2" s="104"/>
      <c r="ETY2" s="104"/>
      <c r="ETZ2" s="104"/>
      <c r="EUA2" s="104"/>
      <c r="EUB2" s="104"/>
      <c r="EUC2" s="104"/>
      <c r="EUD2" s="104"/>
      <c r="EUE2" s="104"/>
      <c r="EUF2" s="104"/>
      <c r="EUG2" s="104"/>
      <c r="EUH2" s="104"/>
      <c r="EUI2" s="104"/>
      <c r="EUJ2" s="104"/>
      <c r="EUK2" s="104"/>
      <c r="EUL2" s="104"/>
      <c r="EUM2" s="104"/>
      <c r="EUN2" s="104"/>
      <c r="EUO2" s="104"/>
      <c r="EUP2" s="104"/>
      <c r="EUQ2" s="104"/>
      <c r="EUR2" s="104"/>
      <c r="EUS2" s="104"/>
      <c r="EUT2" s="104"/>
      <c r="EUU2" s="104"/>
      <c r="EUV2" s="104"/>
      <c r="EUW2" s="104"/>
      <c r="EUX2" s="104"/>
      <c r="EUY2" s="104"/>
      <c r="EUZ2" s="104"/>
      <c r="EVA2" s="104"/>
      <c r="EVB2" s="104"/>
      <c r="EVC2" s="104"/>
      <c r="EVD2" s="104"/>
      <c r="EVE2" s="104"/>
      <c r="EVF2" s="104"/>
      <c r="EVG2" s="104"/>
      <c r="EVH2" s="104"/>
      <c r="EVI2" s="104"/>
      <c r="EVJ2" s="104"/>
      <c r="EVK2" s="104"/>
      <c r="EVL2" s="104"/>
      <c r="EVM2" s="104"/>
      <c r="EVN2" s="104"/>
      <c r="EVO2" s="104"/>
      <c r="EVP2" s="104"/>
      <c r="EVQ2" s="104"/>
      <c r="EVR2" s="104"/>
      <c r="EVS2" s="104"/>
      <c r="EVT2" s="104"/>
      <c r="EVU2" s="104"/>
      <c r="EVV2" s="104"/>
      <c r="EVW2" s="104"/>
      <c r="EVX2" s="104"/>
      <c r="EVY2" s="104"/>
      <c r="EVZ2" s="104"/>
      <c r="EWA2" s="104"/>
      <c r="EWB2" s="104"/>
      <c r="EWC2" s="104"/>
      <c r="EWD2" s="104"/>
      <c r="EWE2" s="104"/>
      <c r="EWF2" s="104"/>
      <c r="EWG2" s="104"/>
      <c r="EWH2" s="104"/>
      <c r="EWI2" s="104"/>
      <c r="EWJ2" s="104"/>
      <c r="EWK2" s="104"/>
      <c r="EWL2" s="104"/>
      <c r="EWM2" s="104"/>
      <c r="EWN2" s="104"/>
      <c r="EWO2" s="104"/>
      <c r="EWP2" s="104"/>
      <c r="EWQ2" s="104"/>
      <c r="EWR2" s="104"/>
      <c r="EWS2" s="104"/>
      <c r="EWT2" s="104"/>
      <c r="EWU2" s="104"/>
      <c r="EWV2" s="104"/>
      <c r="EWW2" s="104"/>
      <c r="EWX2" s="104"/>
      <c r="EWY2" s="104"/>
      <c r="EWZ2" s="104"/>
      <c r="EXA2" s="104"/>
      <c r="EXB2" s="104"/>
      <c r="EXC2" s="104"/>
      <c r="EXD2" s="104"/>
      <c r="EXE2" s="104"/>
      <c r="EXF2" s="104"/>
      <c r="EXG2" s="104"/>
      <c r="EXH2" s="104"/>
      <c r="EXI2" s="104"/>
      <c r="EXJ2" s="104"/>
      <c r="EXK2" s="104"/>
      <c r="EXL2" s="104"/>
      <c r="EXM2" s="104"/>
      <c r="EXN2" s="104"/>
      <c r="EXO2" s="104"/>
      <c r="EXP2" s="104"/>
      <c r="EXQ2" s="104"/>
      <c r="EXR2" s="104"/>
      <c r="EXS2" s="104"/>
      <c r="EXT2" s="104"/>
      <c r="EXU2" s="104"/>
      <c r="EXV2" s="104"/>
      <c r="EXW2" s="104"/>
      <c r="EXX2" s="104"/>
      <c r="EXY2" s="104"/>
      <c r="EXZ2" s="104"/>
      <c r="EYA2" s="104"/>
      <c r="EYB2" s="104"/>
      <c r="EYC2" s="104"/>
      <c r="EYD2" s="104"/>
      <c r="EYE2" s="104"/>
      <c r="EYF2" s="104"/>
      <c r="EYG2" s="104"/>
      <c r="EYH2" s="104"/>
      <c r="EYI2" s="104"/>
      <c r="EYJ2" s="104"/>
      <c r="EYK2" s="104"/>
      <c r="EYL2" s="104"/>
      <c r="EYM2" s="104"/>
      <c r="EYN2" s="104"/>
      <c r="EYO2" s="104"/>
      <c r="EYP2" s="104"/>
      <c r="EYQ2" s="104"/>
      <c r="EYR2" s="104"/>
      <c r="EYS2" s="104"/>
      <c r="EYT2" s="104"/>
      <c r="EYU2" s="104"/>
      <c r="EYV2" s="104"/>
      <c r="EYW2" s="104"/>
      <c r="EYX2" s="104"/>
      <c r="EYY2" s="104"/>
      <c r="EYZ2" s="104"/>
      <c r="EZA2" s="104"/>
      <c r="EZB2" s="104"/>
      <c r="EZC2" s="104"/>
      <c r="EZD2" s="104"/>
      <c r="EZE2" s="104"/>
      <c r="EZF2" s="104"/>
      <c r="EZG2" s="104"/>
      <c r="EZH2" s="104"/>
      <c r="EZI2" s="104"/>
      <c r="EZJ2" s="104"/>
      <c r="EZK2" s="104"/>
      <c r="EZL2" s="104"/>
      <c r="EZM2" s="104"/>
      <c r="EZN2" s="104"/>
      <c r="EZO2" s="104"/>
      <c r="EZP2" s="104"/>
      <c r="EZQ2" s="104"/>
      <c r="EZR2" s="104"/>
      <c r="EZS2" s="104"/>
      <c r="EZT2" s="104"/>
      <c r="EZU2" s="104"/>
      <c r="EZV2" s="104"/>
      <c r="EZW2" s="104"/>
      <c r="EZX2" s="104"/>
      <c r="EZY2" s="104"/>
      <c r="EZZ2" s="104"/>
      <c r="FAA2" s="104"/>
      <c r="FAB2" s="104"/>
      <c r="FAC2" s="104"/>
      <c r="FAD2" s="104"/>
      <c r="FAE2" s="104"/>
      <c r="FAF2" s="104"/>
      <c r="FAG2" s="104"/>
      <c r="FAH2" s="104"/>
      <c r="FAI2" s="104"/>
      <c r="FAJ2" s="104"/>
      <c r="FAK2" s="104"/>
      <c r="FAL2" s="104"/>
      <c r="FAM2" s="104"/>
      <c r="FAN2" s="104"/>
      <c r="FAO2" s="104"/>
      <c r="FAP2" s="104"/>
      <c r="FAQ2" s="104"/>
      <c r="FAR2" s="104"/>
      <c r="FAS2" s="104"/>
      <c r="FAT2" s="104"/>
      <c r="FAU2" s="104"/>
      <c r="FAV2" s="104"/>
      <c r="FAW2" s="104"/>
      <c r="FAX2" s="104"/>
      <c r="FAY2" s="104"/>
      <c r="FAZ2" s="104"/>
      <c r="FBA2" s="104"/>
      <c r="FBB2" s="104"/>
      <c r="FBC2" s="104"/>
      <c r="FBD2" s="104"/>
      <c r="FBE2" s="104"/>
      <c r="FBF2" s="104"/>
      <c r="FBG2" s="104"/>
      <c r="FBH2" s="104"/>
      <c r="FBI2" s="104"/>
      <c r="FBJ2" s="104"/>
      <c r="FBK2" s="104"/>
      <c r="FBL2" s="104"/>
      <c r="FBM2" s="104"/>
      <c r="FBN2" s="104"/>
      <c r="FBO2" s="104"/>
      <c r="FBP2" s="104"/>
      <c r="FBQ2" s="104"/>
      <c r="FBR2" s="104"/>
      <c r="FBS2" s="104"/>
      <c r="FBT2" s="104"/>
      <c r="FBU2" s="104"/>
      <c r="FBV2" s="104"/>
      <c r="FBW2" s="104"/>
      <c r="FBX2" s="104"/>
      <c r="FBY2" s="104"/>
      <c r="FBZ2" s="104"/>
      <c r="FCA2" s="104"/>
      <c r="FCB2" s="104"/>
      <c r="FCC2" s="104"/>
      <c r="FCD2" s="104"/>
      <c r="FCE2" s="104"/>
      <c r="FCF2" s="104"/>
      <c r="FCG2" s="104"/>
      <c r="FCH2" s="104"/>
      <c r="FCI2" s="104"/>
      <c r="FCJ2" s="104"/>
      <c r="FCK2" s="104"/>
      <c r="FCL2" s="104"/>
      <c r="FCM2" s="104"/>
      <c r="FCN2" s="104"/>
      <c r="FCO2" s="104"/>
      <c r="FCP2" s="104"/>
      <c r="FCQ2" s="104"/>
      <c r="FCR2" s="104"/>
      <c r="FCS2" s="104"/>
      <c r="FCT2" s="104"/>
      <c r="FCU2" s="104"/>
      <c r="FCV2" s="104"/>
      <c r="FCW2" s="104"/>
      <c r="FCX2" s="104"/>
      <c r="FCY2" s="104"/>
      <c r="FCZ2" s="104"/>
      <c r="FDA2" s="104"/>
      <c r="FDB2" s="104"/>
      <c r="FDC2" s="104"/>
      <c r="FDD2" s="104"/>
      <c r="FDE2" s="104"/>
      <c r="FDF2" s="104"/>
      <c r="FDG2" s="104"/>
      <c r="FDH2" s="104"/>
      <c r="FDI2" s="104"/>
      <c r="FDJ2" s="104"/>
      <c r="FDK2" s="104"/>
      <c r="FDL2" s="104"/>
      <c r="FDM2" s="104"/>
      <c r="FDN2" s="104"/>
      <c r="FDO2" s="104"/>
      <c r="FDP2" s="104"/>
      <c r="FDQ2" s="104"/>
      <c r="FDR2" s="104"/>
      <c r="FDS2" s="104"/>
      <c r="FDT2" s="104"/>
      <c r="FDU2" s="104"/>
      <c r="FDV2" s="104"/>
      <c r="FDW2" s="104"/>
      <c r="FDX2" s="104"/>
      <c r="FDY2" s="104"/>
      <c r="FDZ2" s="104"/>
      <c r="FEA2" s="104"/>
      <c r="FEB2" s="104"/>
      <c r="FEC2" s="104"/>
      <c r="FED2" s="104"/>
      <c r="FEE2" s="104"/>
      <c r="FEF2" s="104"/>
      <c r="FEG2" s="104"/>
      <c r="FEH2" s="104"/>
      <c r="FEI2" s="104"/>
      <c r="FEJ2" s="104"/>
      <c r="FEK2" s="104"/>
      <c r="FEL2" s="104"/>
      <c r="FEM2" s="104"/>
      <c r="FEN2" s="104"/>
      <c r="FEO2" s="104"/>
      <c r="FEP2" s="104"/>
      <c r="FEQ2" s="104"/>
      <c r="FER2" s="104"/>
      <c r="FES2" s="104"/>
      <c r="FET2" s="104"/>
      <c r="FEU2" s="104"/>
      <c r="FEV2" s="104"/>
      <c r="FEW2" s="104"/>
      <c r="FEX2" s="104"/>
      <c r="FEY2" s="104"/>
      <c r="FEZ2" s="104"/>
      <c r="FFA2" s="104"/>
      <c r="FFB2" s="104"/>
      <c r="FFC2" s="104"/>
      <c r="FFD2" s="104"/>
      <c r="FFE2" s="104"/>
      <c r="FFF2" s="104"/>
      <c r="FFG2" s="104"/>
      <c r="FFH2" s="104"/>
      <c r="FFI2" s="104"/>
      <c r="FFJ2" s="104"/>
      <c r="FFK2" s="104"/>
      <c r="FFL2" s="104"/>
      <c r="FFM2" s="104"/>
      <c r="FFN2" s="104"/>
      <c r="FFO2" s="104"/>
      <c r="FFP2" s="104"/>
      <c r="FFQ2" s="104"/>
      <c r="FFR2" s="104"/>
      <c r="FFS2" s="104"/>
      <c r="FFT2" s="104"/>
      <c r="FFU2" s="104"/>
      <c r="FFV2" s="104"/>
      <c r="FFW2" s="104"/>
      <c r="FFX2" s="104"/>
      <c r="FFY2" s="104"/>
      <c r="FFZ2" s="104"/>
      <c r="FGA2" s="104"/>
      <c r="FGB2" s="104"/>
      <c r="FGC2" s="104"/>
      <c r="FGD2" s="104"/>
      <c r="FGE2" s="104"/>
      <c r="FGF2" s="104"/>
      <c r="FGG2" s="104"/>
      <c r="FGH2" s="104"/>
      <c r="FGI2" s="104"/>
      <c r="FGJ2" s="104"/>
      <c r="FGK2" s="104"/>
      <c r="FGL2" s="104"/>
      <c r="FGM2" s="104"/>
      <c r="FGN2" s="104"/>
      <c r="FGO2" s="104"/>
      <c r="FGP2" s="104"/>
      <c r="FGQ2" s="104"/>
      <c r="FGR2" s="104"/>
      <c r="FGS2" s="104"/>
      <c r="FGT2" s="104"/>
      <c r="FGU2" s="104"/>
      <c r="FGV2" s="104"/>
      <c r="FGW2" s="104"/>
      <c r="FGX2" s="104"/>
      <c r="FGY2" s="104"/>
      <c r="FGZ2" s="104"/>
      <c r="FHA2" s="104"/>
      <c r="FHB2" s="104"/>
      <c r="FHC2" s="104"/>
      <c r="FHD2" s="104"/>
      <c r="FHE2" s="104"/>
      <c r="FHF2" s="104"/>
      <c r="FHG2" s="104"/>
      <c r="FHH2" s="104"/>
      <c r="FHI2" s="104"/>
      <c r="FHJ2" s="104"/>
      <c r="FHK2" s="104"/>
      <c r="FHL2" s="104"/>
      <c r="FHM2" s="104"/>
      <c r="FHN2" s="104"/>
      <c r="FHO2" s="104"/>
      <c r="FHP2" s="104"/>
      <c r="FHQ2" s="104"/>
      <c r="FHR2" s="104"/>
      <c r="FHS2" s="104"/>
      <c r="FHT2" s="104"/>
      <c r="FHU2" s="104"/>
      <c r="FHV2" s="104"/>
      <c r="FHW2" s="104"/>
      <c r="FHX2" s="104"/>
      <c r="FHY2" s="104"/>
      <c r="FHZ2" s="104"/>
      <c r="FIA2" s="104"/>
      <c r="FIB2" s="104"/>
      <c r="FIC2" s="104"/>
      <c r="FID2" s="104"/>
      <c r="FIE2" s="104"/>
      <c r="FIF2" s="104"/>
      <c r="FIG2" s="104"/>
      <c r="FIH2" s="104"/>
      <c r="FII2" s="104"/>
      <c r="FIJ2" s="104"/>
      <c r="FIK2" s="104"/>
      <c r="FIL2" s="104"/>
      <c r="FIM2" s="104"/>
      <c r="FIN2" s="104"/>
      <c r="FIO2" s="104"/>
      <c r="FIP2" s="104"/>
      <c r="FIQ2" s="104"/>
      <c r="FIR2" s="104"/>
      <c r="FIS2" s="104"/>
      <c r="FIT2" s="104"/>
      <c r="FIU2" s="104"/>
      <c r="FIV2" s="104"/>
      <c r="FIW2" s="104"/>
      <c r="FIX2" s="104"/>
      <c r="FIY2" s="104"/>
      <c r="FIZ2" s="104"/>
      <c r="FJA2" s="104"/>
      <c r="FJB2" s="104"/>
      <c r="FJC2" s="104"/>
      <c r="FJD2" s="104"/>
      <c r="FJE2" s="104"/>
      <c r="FJF2" s="104"/>
      <c r="FJG2" s="104"/>
      <c r="FJH2" s="104"/>
      <c r="FJI2" s="104"/>
      <c r="FJJ2" s="104"/>
      <c r="FJK2" s="104"/>
      <c r="FJL2" s="104"/>
      <c r="FJM2" s="104"/>
      <c r="FJN2" s="104"/>
      <c r="FJO2" s="104"/>
      <c r="FJP2" s="104"/>
      <c r="FJQ2" s="104"/>
      <c r="FJR2" s="104"/>
      <c r="FJS2" s="104"/>
      <c r="FJT2" s="104"/>
      <c r="FJU2" s="104"/>
      <c r="FJV2" s="104"/>
      <c r="FJW2" s="104"/>
      <c r="FJX2" s="104"/>
      <c r="FJY2" s="104"/>
      <c r="FJZ2" s="104"/>
      <c r="FKA2" s="104"/>
      <c r="FKB2" s="104"/>
      <c r="FKC2" s="104"/>
      <c r="FKD2" s="104"/>
      <c r="FKE2" s="104"/>
      <c r="FKF2" s="104"/>
      <c r="FKG2" s="104"/>
      <c r="FKH2" s="104"/>
      <c r="FKI2" s="104"/>
      <c r="FKJ2" s="104"/>
      <c r="FKK2" s="104"/>
      <c r="FKL2" s="104"/>
      <c r="FKM2" s="104"/>
      <c r="FKN2" s="104"/>
      <c r="FKO2" s="104"/>
      <c r="FKP2" s="104"/>
      <c r="FKQ2" s="104"/>
      <c r="FKR2" s="104"/>
      <c r="FKS2" s="104"/>
      <c r="FKT2" s="104"/>
      <c r="FKU2" s="104"/>
      <c r="FKV2" s="104"/>
      <c r="FKW2" s="104"/>
      <c r="FKX2" s="104"/>
      <c r="FKY2" s="104"/>
      <c r="FKZ2" s="104"/>
      <c r="FLA2" s="104"/>
      <c r="FLB2" s="104"/>
      <c r="FLC2" s="104"/>
      <c r="FLD2" s="104"/>
      <c r="FLE2" s="104"/>
      <c r="FLF2" s="104"/>
      <c r="FLG2" s="104"/>
      <c r="FLH2" s="104"/>
      <c r="FLI2" s="104"/>
      <c r="FLJ2" s="104"/>
      <c r="FLK2" s="104"/>
      <c r="FLL2" s="104"/>
      <c r="FLM2" s="104"/>
      <c r="FLN2" s="104"/>
      <c r="FLO2" s="104"/>
      <c r="FLP2" s="104"/>
      <c r="FLQ2" s="104"/>
      <c r="FLR2" s="104"/>
      <c r="FLS2" s="104"/>
      <c r="FLT2" s="104"/>
      <c r="FLU2" s="104"/>
      <c r="FLV2" s="104"/>
      <c r="FLW2" s="104"/>
      <c r="FLX2" s="104"/>
      <c r="FLY2" s="104"/>
      <c r="FLZ2" s="104"/>
      <c r="FMA2" s="104"/>
      <c r="FMB2" s="104"/>
      <c r="FMC2" s="104"/>
      <c r="FMD2" s="104"/>
      <c r="FME2" s="104"/>
      <c r="FMF2" s="104"/>
      <c r="FMG2" s="104"/>
      <c r="FMH2" s="104"/>
      <c r="FMI2" s="104"/>
      <c r="FMJ2" s="104"/>
      <c r="FMK2" s="104"/>
      <c r="FML2" s="104"/>
      <c r="FMM2" s="104"/>
      <c r="FMN2" s="104"/>
      <c r="FMO2" s="104"/>
      <c r="FMP2" s="104"/>
      <c r="FMQ2" s="104"/>
      <c r="FMR2" s="104"/>
      <c r="FMS2" s="104"/>
      <c r="FMT2" s="104"/>
      <c r="FMU2" s="104"/>
      <c r="FMV2" s="104"/>
      <c r="FMW2" s="104"/>
      <c r="FMX2" s="104"/>
      <c r="FMY2" s="104"/>
      <c r="FMZ2" s="104"/>
      <c r="FNA2" s="104"/>
      <c r="FNB2" s="104"/>
      <c r="FNC2" s="104"/>
      <c r="FND2" s="104"/>
      <c r="FNE2" s="104"/>
      <c r="FNF2" s="104"/>
      <c r="FNG2" s="104"/>
      <c r="FNH2" s="104"/>
      <c r="FNI2" s="104"/>
      <c r="FNJ2" s="104"/>
      <c r="FNK2" s="104"/>
      <c r="FNL2" s="104"/>
      <c r="FNM2" s="104"/>
      <c r="FNN2" s="104"/>
      <c r="FNO2" s="104"/>
      <c r="FNP2" s="104"/>
      <c r="FNQ2" s="104"/>
      <c r="FNR2" s="104"/>
      <c r="FNS2" s="104"/>
      <c r="FNT2" s="104"/>
      <c r="FNU2" s="104"/>
      <c r="FNV2" s="104"/>
      <c r="FNW2" s="104"/>
      <c r="FNX2" s="104"/>
      <c r="FNY2" s="104"/>
      <c r="FNZ2" s="104"/>
      <c r="FOA2" s="104"/>
      <c r="FOB2" s="104"/>
      <c r="FOC2" s="104"/>
      <c r="FOD2" s="104"/>
      <c r="FOE2" s="104"/>
      <c r="FOF2" s="104"/>
      <c r="FOG2" s="104"/>
      <c r="FOH2" s="104"/>
      <c r="FOI2" s="104"/>
      <c r="FOJ2" s="104"/>
      <c r="FOK2" s="104"/>
      <c r="FOL2" s="104"/>
      <c r="FOM2" s="104"/>
      <c r="FON2" s="104"/>
      <c r="FOO2" s="104"/>
      <c r="FOP2" s="104"/>
      <c r="FOQ2" s="104"/>
      <c r="FOR2" s="104"/>
      <c r="FOS2" s="104"/>
      <c r="FOT2" s="104"/>
      <c r="FOU2" s="104"/>
      <c r="FOV2" s="104"/>
      <c r="FOW2" s="104"/>
      <c r="FOX2" s="104"/>
      <c r="FOY2" s="104"/>
      <c r="FOZ2" s="104"/>
      <c r="FPA2" s="104"/>
      <c r="FPB2" s="104"/>
      <c r="FPC2" s="104"/>
      <c r="FPD2" s="104"/>
      <c r="FPE2" s="104"/>
      <c r="FPF2" s="104"/>
      <c r="FPG2" s="104"/>
      <c r="FPH2" s="104"/>
      <c r="FPI2" s="104"/>
      <c r="FPJ2" s="104"/>
      <c r="FPK2" s="104"/>
      <c r="FPL2" s="104"/>
      <c r="FPM2" s="104"/>
      <c r="FPN2" s="104"/>
      <c r="FPO2" s="104"/>
      <c r="FPP2" s="104"/>
      <c r="FPQ2" s="104"/>
      <c r="FPR2" s="104"/>
      <c r="FPS2" s="104"/>
      <c r="FPT2" s="104"/>
      <c r="FPU2" s="104"/>
      <c r="FPV2" s="104"/>
      <c r="FPW2" s="104"/>
      <c r="FPX2" s="104"/>
      <c r="FPY2" s="104"/>
      <c r="FPZ2" s="104"/>
      <c r="FQA2" s="104"/>
      <c r="FQB2" s="104"/>
      <c r="FQC2" s="104"/>
      <c r="FQD2" s="104"/>
      <c r="FQE2" s="104"/>
      <c r="FQF2" s="104"/>
      <c r="FQG2" s="104"/>
      <c r="FQH2" s="104"/>
      <c r="FQI2" s="104"/>
      <c r="FQJ2" s="104"/>
      <c r="FQK2" s="104"/>
      <c r="FQL2" s="104"/>
      <c r="FQM2" s="104"/>
      <c r="FQN2" s="104"/>
      <c r="FQO2" s="104"/>
      <c r="FQP2" s="104"/>
      <c r="FQQ2" s="104"/>
      <c r="FQR2" s="104"/>
      <c r="FQS2" s="104"/>
      <c r="FQT2" s="104"/>
      <c r="FQU2" s="104"/>
      <c r="FQV2" s="104"/>
      <c r="FQW2" s="104"/>
      <c r="FQX2" s="104"/>
      <c r="FQY2" s="104"/>
      <c r="FQZ2" s="104"/>
      <c r="FRA2" s="104"/>
      <c r="FRB2" s="104"/>
      <c r="FRC2" s="104"/>
      <c r="FRD2" s="104"/>
      <c r="FRE2" s="104"/>
      <c r="FRF2" s="104"/>
      <c r="FRG2" s="104"/>
      <c r="FRH2" s="104"/>
      <c r="FRI2" s="104"/>
      <c r="FRJ2" s="104"/>
      <c r="FRK2" s="104"/>
      <c r="FRL2" s="104"/>
      <c r="FRM2" s="104"/>
      <c r="FRN2" s="104"/>
      <c r="FRO2" s="104"/>
      <c r="FRP2" s="104"/>
      <c r="FRQ2" s="104"/>
      <c r="FRR2" s="104"/>
      <c r="FRS2" s="104"/>
      <c r="FRT2" s="104"/>
      <c r="FRU2" s="104"/>
      <c r="FRV2" s="104"/>
      <c r="FRW2" s="104"/>
      <c r="FRX2" s="104"/>
      <c r="FRY2" s="104"/>
      <c r="FRZ2" s="104"/>
      <c r="FSA2" s="104"/>
      <c r="FSB2" s="104"/>
      <c r="FSC2" s="104"/>
      <c r="FSD2" s="104"/>
      <c r="FSE2" s="104"/>
      <c r="FSF2" s="104"/>
      <c r="FSG2" s="104"/>
      <c r="FSH2" s="104"/>
      <c r="FSI2" s="104"/>
      <c r="FSJ2" s="104"/>
      <c r="FSK2" s="104"/>
      <c r="FSL2" s="104"/>
      <c r="FSM2" s="104"/>
      <c r="FSN2" s="104"/>
      <c r="FSO2" s="104"/>
      <c r="FSP2" s="104"/>
      <c r="FSQ2" s="104"/>
      <c r="FSR2" s="104"/>
      <c r="FSS2" s="104"/>
      <c r="FST2" s="104"/>
      <c r="FSU2" s="104"/>
      <c r="FSV2" s="104"/>
      <c r="FSW2" s="104"/>
      <c r="FSX2" s="104"/>
      <c r="FSY2" s="104"/>
      <c r="FSZ2" s="104"/>
      <c r="FTA2" s="104"/>
      <c r="FTB2" s="104"/>
      <c r="FTC2" s="104"/>
      <c r="FTD2" s="104"/>
      <c r="FTE2" s="104"/>
      <c r="FTF2" s="104"/>
      <c r="FTG2" s="104"/>
      <c r="FTH2" s="104"/>
      <c r="FTI2" s="104"/>
      <c r="FTJ2" s="104"/>
      <c r="FTK2" s="104"/>
      <c r="FTL2" s="104"/>
      <c r="FTM2" s="104"/>
      <c r="FTN2" s="104"/>
      <c r="FTO2" s="104"/>
      <c r="FTP2" s="104"/>
      <c r="FTQ2" s="104"/>
      <c r="FTR2" s="104"/>
      <c r="FTS2" s="104"/>
      <c r="FTT2" s="104"/>
      <c r="FTU2" s="104"/>
      <c r="FTV2" s="104"/>
      <c r="FTW2" s="104"/>
      <c r="FTX2" s="104"/>
      <c r="FTY2" s="104"/>
      <c r="FTZ2" s="104"/>
      <c r="FUA2" s="104"/>
      <c r="FUB2" s="104"/>
      <c r="FUC2" s="104"/>
      <c r="FUD2" s="104"/>
      <c r="FUE2" s="104"/>
      <c r="FUF2" s="104"/>
      <c r="FUG2" s="104"/>
      <c r="FUH2" s="104"/>
      <c r="FUI2" s="104"/>
      <c r="FUJ2" s="104"/>
      <c r="FUK2" s="104"/>
      <c r="FUL2" s="104"/>
      <c r="FUM2" s="104"/>
      <c r="FUN2" s="104"/>
      <c r="FUO2" s="104"/>
      <c r="FUP2" s="104"/>
      <c r="FUQ2" s="104"/>
      <c r="FUR2" s="104"/>
      <c r="FUS2" s="104"/>
      <c r="FUT2" s="104"/>
      <c r="FUU2" s="104"/>
      <c r="FUV2" s="104"/>
      <c r="FUW2" s="104"/>
      <c r="FUX2" s="104"/>
      <c r="FUY2" s="104"/>
      <c r="FUZ2" s="104"/>
      <c r="FVA2" s="104"/>
      <c r="FVB2" s="104"/>
      <c r="FVC2" s="104"/>
      <c r="FVD2" s="104"/>
      <c r="FVE2" s="104"/>
      <c r="FVF2" s="104"/>
      <c r="FVG2" s="104"/>
      <c r="FVH2" s="104"/>
      <c r="FVI2" s="104"/>
      <c r="FVJ2" s="104"/>
      <c r="FVK2" s="104"/>
      <c r="FVL2" s="104"/>
      <c r="FVM2" s="104"/>
      <c r="FVN2" s="104"/>
      <c r="FVO2" s="104"/>
      <c r="FVP2" s="104"/>
      <c r="FVQ2" s="104"/>
      <c r="FVR2" s="104"/>
      <c r="FVS2" s="104"/>
      <c r="FVT2" s="104"/>
      <c r="FVU2" s="104"/>
      <c r="FVV2" s="104"/>
      <c r="FVW2" s="104"/>
      <c r="FVX2" s="104"/>
      <c r="FVY2" s="104"/>
      <c r="FVZ2" s="104"/>
      <c r="FWA2" s="104"/>
      <c r="FWB2" s="104"/>
      <c r="FWC2" s="104"/>
      <c r="FWD2" s="104"/>
      <c r="FWE2" s="104"/>
      <c r="FWF2" s="104"/>
      <c r="FWG2" s="104"/>
      <c r="FWH2" s="104"/>
      <c r="FWI2" s="104"/>
      <c r="FWJ2" s="104"/>
      <c r="FWK2" s="104"/>
      <c r="FWL2" s="104"/>
      <c r="FWM2" s="104"/>
      <c r="FWN2" s="104"/>
      <c r="FWO2" s="104"/>
      <c r="FWP2" s="104"/>
      <c r="FWQ2" s="104"/>
      <c r="FWR2" s="104"/>
      <c r="FWS2" s="104"/>
      <c r="FWT2" s="104"/>
      <c r="FWU2" s="104"/>
      <c r="FWV2" s="104"/>
      <c r="FWW2" s="104"/>
      <c r="FWX2" s="104"/>
      <c r="FWY2" s="104"/>
      <c r="FWZ2" s="104"/>
      <c r="FXA2" s="104"/>
      <c r="FXB2" s="104"/>
      <c r="FXC2" s="104"/>
      <c r="FXD2" s="104"/>
      <c r="FXE2" s="104"/>
      <c r="FXF2" s="104"/>
      <c r="FXG2" s="104"/>
      <c r="FXH2" s="104"/>
      <c r="FXI2" s="104"/>
      <c r="FXJ2" s="104"/>
      <c r="FXK2" s="104"/>
      <c r="FXL2" s="104"/>
      <c r="FXM2" s="104"/>
      <c r="FXN2" s="104"/>
      <c r="FXO2" s="104"/>
      <c r="FXP2" s="104"/>
      <c r="FXQ2" s="104"/>
      <c r="FXR2" s="104"/>
      <c r="FXS2" s="104"/>
      <c r="FXT2" s="104"/>
      <c r="FXU2" s="104"/>
      <c r="FXV2" s="104"/>
      <c r="FXW2" s="104"/>
      <c r="FXX2" s="104"/>
      <c r="FXY2" s="104"/>
      <c r="FXZ2" s="104"/>
      <c r="FYA2" s="104"/>
      <c r="FYB2" s="104"/>
      <c r="FYC2" s="104"/>
      <c r="FYD2" s="104"/>
      <c r="FYE2" s="104"/>
      <c r="FYF2" s="104"/>
      <c r="FYG2" s="104"/>
      <c r="FYH2" s="104"/>
      <c r="FYI2" s="104"/>
      <c r="FYJ2" s="104"/>
      <c r="FYK2" s="104"/>
      <c r="FYL2" s="104"/>
      <c r="FYM2" s="104"/>
      <c r="FYN2" s="104"/>
      <c r="FYO2" s="104"/>
      <c r="FYP2" s="104"/>
      <c r="FYQ2" s="104"/>
      <c r="FYR2" s="104"/>
      <c r="FYS2" s="104"/>
      <c r="FYT2" s="104"/>
      <c r="FYU2" s="104"/>
      <c r="FYV2" s="104"/>
      <c r="FYW2" s="104"/>
      <c r="FYX2" s="104"/>
      <c r="FYY2" s="104"/>
      <c r="FYZ2" s="104"/>
      <c r="FZA2" s="104"/>
      <c r="FZB2" s="104"/>
      <c r="FZC2" s="104"/>
      <c r="FZD2" s="104"/>
      <c r="FZE2" s="104"/>
      <c r="FZF2" s="104"/>
      <c r="FZG2" s="104"/>
      <c r="FZH2" s="104"/>
      <c r="FZI2" s="104"/>
      <c r="FZJ2" s="104"/>
      <c r="FZK2" s="104"/>
      <c r="FZL2" s="104"/>
      <c r="FZM2" s="104"/>
      <c r="FZN2" s="104"/>
      <c r="FZO2" s="104"/>
      <c r="FZP2" s="104"/>
      <c r="FZQ2" s="104"/>
      <c r="FZR2" s="104"/>
      <c r="FZS2" s="104"/>
      <c r="FZT2" s="104"/>
      <c r="FZU2" s="104"/>
      <c r="FZV2" s="104"/>
      <c r="FZW2" s="104"/>
      <c r="FZX2" s="104"/>
      <c r="FZY2" s="104"/>
      <c r="FZZ2" s="104"/>
      <c r="GAA2" s="104"/>
      <c r="GAB2" s="104"/>
      <c r="GAC2" s="104"/>
      <c r="GAD2" s="104"/>
      <c r="GAE2" s="104"/>
      <c r="GAF2" s="104"/>
      <c r="GAG2" s="104"/>
      <c r="GAH2" s="104"/>
      <c r="GAI2" s="104"/>
      <c r="GAJ2" s="104"/>
      <c r="GAK2" s="104"/>
      <c r="GAL2" s="104"/>
      <c r="GAM2" s="104"/>
      <c r="GAN2" s="104"/>
      <c r="GAO2" s="104"/>
      <c r="GAP2" s="104"/>
      <c r="GAQ2" s="104"/>
      <c r="GAR2" s="104"/>
      <c r="GAS2" s="104"/>
      <c r="GAT2" s="104"/>
      <c r="GAU2" s="104"/>
      <c r="GAV2" s="104"/>
      <c r="GAW2" s="104"/>
      <c r="GAX2" s="104"/>
      <c r="GAY2" s="104"/>
      <c r="GAZ2" s="104"/>
      <c r="GBA2" s="104"/>
      <c r="GBB2" s="104"/>
      <c r="GBC2" s="104"/>
      <c r="GBD2" s="104"/>
      <c r="GBE2" s="104"/>
      <c r="GBF2" s="104"/>
      <c r="GBG2" s="104"/>
      <c r="GBH2" s="104"/>
      <c r="GBI2" s="104"/>
      <c r="GBJ2" s="104"/>
      <c r="GBK2" s="104"/>
      <c r="GBL2" s="104"/>
      <c r="GBM2" s="104"/>
      <c r="GBN2" s="104"/>
      <c r="GBO2" s="104"/>
      <c r="GBP2" s="104"/>
      <c r="GBQ2" s="104"/>
      <c r="GBR2" s="104"/>
      <c r="GBS2" s="104"/>
      <c r="GBT2" s="104"/>
      <c r="GBU2" s="104"/>
      <c r="GBV2" s="104"/>
      <c r="GBW2" s="104"/>
      <c r="GBX2" s="104"/>
      <c r="GBY2" s="104"/>
      <c r="GBZ2" s="104"/>
      <c r="GCA2" s="104"/>
      <c r="GCB2" s="104"/>
      <c r="GCC2" s="104"/>
      <c r="GCD2" s="104"/>
      <c r="GCE2" s="104"/>
      <c r="GCF2" s="104"/>
      <c r="GCG2" s="104"/>
      <c r="GCH2" s="104"/>
      <c r="GCI2" s="104"/>
      <c r="GCJ2" s="104"/>
      <c r="GCK2" s="104"/>
      <c r="GCL2" s="104"/>
      <c r="GCM2" s="104"/>
      <c r="GCN2" s="104"/>
      <c r="GCO2" s="104"/>
      <c r="GCP2" s="104"/>
      <c r="GCQ2" s="104"/>
      <c r="GCR2" s="104"/>
      <c r="GCS2" s="104"/>
      <c r="GCT2" s="104"/>
      <c r="GCU2" s="104"/>
      <c r="GCV2" s="104"/>
      <c r="GCW2" s="104"/>
      <c r="GCX2" s="104"/>
      <c r="GCY2" s="104"/>
      <c r="GCZ2" s="104"/>
      <c r="GDA2" s="104"/>
      <c r="GDB2" s="104"/>
      <c r="GDC2" s="104"/>
      <c r="GDD2" s="104"/>
      <c r="GDE2" s="104"/>
      <c r="GDF2" s="104"/>
      <c r="GDG2" s="104"/>
      <c r="GDH2" s="104"/>
      <c r="GDI2" s="104"/>
      <c r="GDJ2" s="104"/>
      <c r="GDK2" s="104"/>
      <c r="GDL2" s="104"/>
      <c r="GDM2" s="104"/>
      <c r="GDN2" s="104"/>
      <c r="GDO2" s="104"/>
      <c r="GDP2" s="104"/>
      <c r="GDQ2" s="104"/>
      <c r="GDR2" s="104"/>
      <c r="GDS2" s="104"/>
      <c r="GDT2" s="104"/>
      <c r="GDU2" s="104"/>
      <c r="GDV2" s="104"/>
      <c r="GDW2" s="104"/>
      <c r="GDX2" s="104"/>
      <c r="GDY2" s="104"/>
      <c r="GDZ2" s="104"/>
      <c r="GEA2" s="104"/>
      <c r="GEB2" s="104"/>
      <c r="GEC2" s="104"/>
      <c r="GED2" s="104"/>
      <c r="GEE2" s="104"/>
      <c r="GEF2" s="104"/>
      <c r="GEG2" s="104"/>
      <c r="GEH2" s="104"/>
      <c r="GEI2" s="104"/>
      <c r="GEJ2" s="104"/>
      <c r="GEK2" s="104"/>
      <c r="GEL2" s="104"/>
      <c r="GEM2" s="104"/>
      <c r="GEN2" s="104"/>
      <c r="GEO2" s="104"/>
      <c r="GEP2" s="104"/>
      <c r="GEQ2" s="104"/>
      <c r="GER2" s="104"/>
      <c r="GES2" s="104"/>
      <c r="GET2" s="104"/>
      <c r="GEU2" s="104"/>
      <c r="GEV2" s="104"/>
      <c r="GEW2" s="104"/>
      <c r="GEX2" s="104"/>
      <c r="GEY2" s="104"/>
      <c r="GEZ2" s="104"/>
      <c r="GFA2" s="104"/>
      <c r="GFB2" s="104"/>
      <c r="GFC2" s="104"/>
      <c r="GFD2" s="104"/>
      <c r="GFE2" s="104"/>
      <c r="GFF2" s="104"/>
      <c r="GFG2" s="104"/>
      <c r="GFH2" s="104"/>
      <c r="GFI2" s="104"/>
      <c r="GFJ2" s="104"/>
      <c r="GFK2" s="104"/>
      <c r="GFL2" s="104"/>
      <c r="GFM2" s="104"/>
      <c r="GFN2" s="104"/>
      <c r="GFO2" s="104"/>
      <c r="GFP2" s="104"/>
      <c r="GFQ2" s="104"/>
      <c r="GFR2" s="104"/>
      <c r="GFS2" s="104"/>
      <c r="GFT2" s="104"/>
      <c r="GFU2" s="104"/>
      <c r="GFV2" s="104"/>
      <c r="GFW2" s="104"/>
      <c r="GFX2" s="104"/>
      <c r="GFY2" s="104"/>
      <c r="GFZ2" s="104"/>
      <c r="GGA2" s="104"/>
      <c r="GGB2" s="104"/>
      <c r="GGC2" s="104"/>
      <c r="GGD2" s="104"/>
      <c r="GGE2" s="104"/>
      <c r="GGF2" s="104"/>
      <c r="GGG2" s="104"/>
      <c r="GGH2" s="104"/>
      <c r="GGI2" s="104"/>
      <c r="GGJ2" s="104"/>
      <c r="GGK2" s="104"/>
      <c r="GGL2" s="104"/>
      <c r="GGM2" s="104"/>
      <c r="GGN2" s="104"/>
      <c r="GGO2" s="104"/>
      <c r="GGP2" s="104"/>
      <c r="GGQ2" s="104"/>
      <c r="GGR2" s="104"/>
      <c r="GGS2" s="104"/>
      <c r="GGT2" s="104"/>
      <c r="GGU2" s="104"/>
      <c r="GGV2" s="104"/>
      <c r="GGW2" s="104"/>
      <c r="GGX2" s="104"/>
      <c r="GGY2" s="104"/>
      <c r="GGZ2" s="104"/>
      <c r="GHA2" s="104"/>
      <c r="GHB2" s="104"/>
      <c r="GHC2" s="104"/>
      <c r="GHD2" s="104"/>
      <c r="GHE2" s="104"/>
      <c r="GHF2" s="104"/>
      <c r="GHG2" s="104"/>
      <c r="GHH2" s="104"/>
      <c r="GHI2" s="104"/>
      <c r="GHJ2" s="104"/>
      <c r="GHK2" s="104"/>
      <c r="GHL2" s="104"/>
      <c r="GHM2" s="104"/>
      <c r="GHN2" s="104"/>
      <c r="GHO2" s="104"/>
      <c r="GHP2" s="104"/>
      <c r="GHQ2" s="104"/>
      <c r="GHR2" s="104"/>
      <c r="GHS2" s="104"/>
      <c r="GHT2" s="104"/>
      <c r="GHU2" s="104"/>
      <c r="GHV2" s="104"/>
      <c r="GHW2" s="104"/>
      <c r="GHX2" s="104"/>
      <c r="GHY2" s="104"/>
      <c r="GHZ2" s="104"/>
      <c r="GIA2" s="104"/>
      <c r="GIB2" s="104"/>
      <c r="GIC2" s="104"/>
      <c r="GID2" s="104"/>
      <c r="GIE2" s="104"/>
      <c r="GIF2" s="104"/>
      <c r="GIG2" s="104"/>
      <c r="GIH2" s="104"/>
      <c r="GII2" s="104"/>
      <c r="GIJ2" s="104"/>
      <c r="GIK2" s="104"/>
      <c r="GIL2" s="104"/>
      <c r="GIM2" s="104"/>
      <c r="GIN2" s="104"/>
      <c r="GIO2" s="104"/>
      <c r="GIP2" s="104"/>
      <c r="GIQ2" s="104"/>
      <c r="GIR2" s="104"/>
      <c r="GIS2" s="104"/>
      <c r="GIT2" s="104"/>
      <c r="GIU2" s="104"/>
      <c r="GIV2" s="104"/>
      <c r="GIW2" s="104"/>
      <c r="GIX2" s="104"/>
      <c r="GIY2" s="104"/>
      <c r="GIZ2" s="104"/>
      <c r="GJA2" s="104"/>
      <c r="GJB2" s="104"/>
      <c r="GJC2" s="104"/>
      <c r="GJD2" s="104"/>
      <c r="GJE2" s="104"/>
      <c r="GJF2" s="104"/>
      <c r="GJG2" s="104"/>
      <c r="GJH2" s="104"/>
      <c r="GJI2" s="104"/>
      <c r="GJJ2" s="104"/>
      <c r="GJK2" s="104"/>
      <c r="GJL2" s="104"/>
      <c r="GJM2" s="104"/>
      <c r="GJN2" s="104"/>
      <c r="GJO2" s="104"/>
      <c r="GJP2" s="104"/>
      <c r="GJQ2" s="104"/>
      <c r="GJR2" s="104"/>
      <c r="GJS2" s="104"/>
      <c r="GJT2" s="104"/>
      <c r="GJU2" s="104"/>
      <c r="GJV2" s="104"/>
      <c r="GJW2" s="104"/>
      <c r="GJX2" s="104"/>
      <c r="GJY2" s="104"/>
      <c r="GJZ2" s="104"/>
      <c r="GKA2" s="104"/>
      <c r="GKB2" s="104"/>
      <c r="GKC2" s="104"/>
      <c r="GKD2" s="104"/>
      <c r="GKE2" s="104"/>
      <c r="GKF2" s="104"/>
      <c r="GKG2" s="104"/>
      <c r="GKH2" s="104"/>
      <c r="GKI2" s="104"/>
      <c r="GKJ2" s="104"/>
      <c r="GKK2" s="104"/>
      <c r="GKL2" s="104"/>
      <c r="GKM2" s="104"/>
      <c r="GKN2" s="104"/>
      <c r="GKO2" s="104"/>
      <c r="GKP2" s="104"/>
      <c r="GKQ2" s="104"/>
      <c r="GKR2" s="104"/>
      <c r="GKS2" s="104"/>
      <c r="GKT2" s="104"/>
      <c r="GKU2" s="104"/>
      <c r="GKV2" s="104"/>
      <c r="GKW2" s="104"/>
      <c r="GKX2" s="104"/>
      <c r="GKY2" s="104"/>
      <c r="GKZ2" s="104"/>
      <c r="GLA2" s="104"/>
      <c r="GLB2" s="104"/>
      <c r="GLC2" s="104"/>
      <c r="GLD2" s="104"/>
      <c r="GLE2" s="104"/>
      <c r="GLF2" s="104"/>
      <c r="GLG2" s="104"/>
      <c r="GLH2" s="104"/>
      <c r="GLI2" s="104"/>
      <c r="GLJ2" s="104"/>
      <c r="GLK2" s="104"/>
      <c r="GLL2" s="104"/>
      <c r="GLM2" s="104"/>
      <c r="GLN2" s="104"/>
      <c r="GLO2" s="104"/>
      <c r="GLP2" s="104"/>
      <c r="GLQ2" s="104"/>
      <c r="GLR2" s="104"/>
      <c r="GLS2" s="104"/>
      <c r="GLT2" s="104"/>
      <c r="GLU2" s="104"/>
      <c r="GLV2" s="104"/>
      <c r="GLW2" s="104"/>
      <c r="GLX2" s="104"/>
      <c r="GLY2" s="104"/>
      <c r="GLZ2" s="104"/>
      <c r="GMA2" s="104"/>
      <c r="GMB2" s="104"/>
      <c r="GMC2" s="104"/>
      <c r="GMD2" s="104"/>
      <c r="GME2" s="104"/>
      <c r="GMF2" s="104"/>
      <c r="GMG2" s="104"/>
      <c r="GMH2" s="104"/>
      <c r="GMI2" s="104"/>
      <c r="GMJ2" s="104"/>
      <c r="GMK2" s="104"/>
      <c r="GML2" s="104"/>
      <c r="GMM2" s="104"/>
      <c r="GMN2" s="104"/>
      <c r="GMO2" s="104"/>
      <c r="GMP2" s="104"/>
      <c r="GMQ2" s="104"/>
      <c r="GMR2" s="104"/>
      <c r="GMS2" s="104"/>
      <c r="GMT2" s="104"/>
      <c r="GMU2" s="104"/>
      <c r="GMV2" s="104"/>
      <c r="GMW2" s="104"/>
      <c r="GMX2" s="104"/>
      <c r="GMY2" s="104"/>
      <c r="GMZ2" s="104"/>
      <c r="GNA2" s="104"/>
      <c r="GNB2" s="104"/>
      <c r="GNC2" s="104"/>
      <c r="GND2" s="104"/>
      <c r="GNE2" s="104"/>
      <c r="GNF2" s="104"/>
      <c r="GNG2" s="104"/>
      <c r="GNH2" s="104"/>
      <c r="GNI2" s="104"/>
      <c r="GNJ2" s="104"/>
      <c r="GNK2" s="104"/>
      <c r="GNL2" s="104"/>
      <c r="GNM2" s="104"/>
      <c r="GNN2" s="104"/>
      <c r="GNO2" s="104"/>
      <c r="GNP2" s="104"/>
      <c r="GNQ2" s="104"/>
      <c r="GNR2" s="104"/>
      <c r="GNS2" s="104"/>
      <c r="GNT2" s="104"/>
      <c r="GNU2" s="104"/>
      <c r="GNV2" s="104"/>
      <c r="GNW2" s="104"/>
      <c r="GNX2" s="104"/>
      <c r="GNY2" s="104"/>
      <c r="GNZ2" s="104"/>
      <c r="GOA2" s="104"/>
      <c r="GOB2" s="104"/>
      <c r="GOC2" s="104"/>
      <c r="GOD2" s="104"/>
      <c r="GOE2" s="104"/>
      <c r="GOF2" s="104"/>
      <c r="GOG2" s="104"/>
      <c r="GOH2" s="104"/>
      <c r="GOI2" s="104"/>
      <c r="GOJ2" s="104"/>
      <c r="GOK2" s="104"/>
      <c r="GOL2" s="104"/>
      <c r="GOM2" s="104"/>
      <c r="GON2" s="104"/>
      <c r="GOO2" s="104"/>
      <c r="GOP2" s="104"/>
      <c r="GOQ2" s="104"/>
      <c r="GOR2" s="104"/>
      <c r="GOS2" s="104"/>
      <c r="GOT2" s="104"/>
      <c r="GOU2" s="104"/>
      <c r="GOV2" s="104"/>
      <c r="GOW2" s="104"/>
      <c r="GOX2" s="104"/>
      <c r="GOY2" s="104"/>
      <c r="GOZ2" s="104"/>
      <c r="GPA2" s="104"/>
      <c r="GPB2" s="104"/>
      <c r="GPC2" s="104"/>
      <c r="GPD2" s="104"/>
      <c r="GPE2" s="104"/>
      <c r="GPF2" s="104"/>
      <c r="GPG2" s="104"/>
      <c r="GPH2" s="104"/>
      <c r="GPI2" s="104"/>
      <c r="GPJ2" s="104"/>
      <c r="GPK2" s="104"/>
      <c r="GPL2" s="104"/>
      <c r="GPM2" s="104"/>
      <c r="GPN2" s="104"/>
      <c r="GPO2" s="104"/>
      <c r="GPP2" s="104"/>
      <c r="GPQ2" s="104"/>
      <c r="GPR2" s="104"/>
      <c r="GPS2" s="104"/>
      <c r="GPT2" s="104"/>
      <c r="GPU2" s="104"/>
      <c r="GPV2" s="104"/>
      <c r="GPW2" s="104"/>
      <c r="GPX2" s="104"/>
      <c r="GPY2" s="104"/>
      <c r="GPZ2" s="104"/>
      <c r="GQA2" s="104"/>
      <c r="GQB2" s="104"/>
      <c r="GQC2" s="104"/>
      <c r="GQD2" s="104"/>
      <c r="GQE2" s="104"/>
      <c r="GQF2" s="104"/>
      <c r="GQG2" s="104"/>
      <c r="GQH2" s="104"/>
      <c r="GQI2" s="104"/>
      <c r="GQJ2" s="104"/>
      <c r="GQK2" s="104"/>
      <c r="GQL2" s="104"/>
      <c r="GQM2" s="104"/>
      <c r="GQN2" s="104"/>
      <c r="GQO2" s="104"/>
      <c r="GQP2" s="104"/>
      <c r="GQQ2" s="104"/>
      <c r="GQR2" s="104"/>
      <c r="GQS2" s="104"/>
      <c r="GQT2" s="104"/>
      <c r="GQU2" s="104"/>
      <c r="GQV2" s="104"/>
      <c r="GQW2" s="104"/>
      <c r="GQX2" s="104"/>
      <c r="GQY2" s="104"/>
      <c r="GQZ2" s="104"/>
      <c r="GRA2" s="104"/>
      <c r="GRB2" s="104"/>
      <c r="GRC2" s="104"/>
      <c r="GRD2" s="104"/>
      <c r="GRE2" s="104"/>
      <c r="GRF2" s="104"/>
      <c r="GRG2" s="104"/>
      <c r="GRH2" s="104"/>
      <c r="GRI2" s="104"/>
      <c r="GRJ2" s="104"/>
      <c r="GRK2" s="104"/>
      <c r="GRL2" s="104"/>
      <c r="GRM2" s="104"/>
      <c r="GRN2" s="104"/>
      <c r="GRO2" s="104"/>
      <c r="GRP2" s="104"/>
      <c r="GRQ2" s="104"/>
      <c r="GRR2" s="104"/>
      <c r="GRS2" s="104"/>
      <c r="GRT2" s="104"/>
      <c r="GRU2" s="104"/>
      <c r="GRV2" s="104"/>
      <c r="GRW2" s="104"/>
      <c r="GRX2" s="104"/>
      <c r="GRY2" s="104"/>
      <c r="GRZ2" s="104"/>
      <c r="GSA2" s="104"/>
      <c r="GSB2" s="104"/>
      <c r="GSC2" s="104"/>
      <c r="GSD2" s="104"/>
      <c r="GSE2" s="104"/>
      <c r="GSF2" s="104"/>
      <c r="GSG2" s="104"/>
      <c r="GSH2" s="104"/>
      <c r="GSI2" s="104"/>
      <c r="GSJ2" s="104"/>
      <c r="GSK2" s="104"/>
      <c r="GSL2" s="104"/>
      <c r="GSM2" s="104"/>
      <c r="GSN2" s="104"/>
      <c r="GSO2" s="104"/>
      <c r="GSP2" s="104"/>
      <c r="GSQ2" s="104"/>
      <c r="GSR2" s="104"/>
      <c r="GSS2" s="104"/>
      <c r="GST2" s="104"/>
      <c r="GSU2" s="104"/>
      <c r="GSV2" s="104"/>
      <c r="GSW2" s="104"/>
      <c r="GSX2" s="104"/>
      <c r="GSY2" s="104"/>
      <c r="GSZ2" s="104"/>
      <c r="GTA2" s="104"/>
      <c r="GTB2" s="104"/>
      <c r="GTC2" s="104"/>
      <c r="GTD2" s="104"/>
      <c r="GTE2" s="104"/>
      <c r="GTF2" s="104"/>
      <c r="GTG2" s="104"/>
      <c r="GTH2" s="104"/>
      <c r="GTI2" s="104"/>
      <c r="GTJ2" s="104"/>
      <c r="GTK2" s="104"/>
      <c r="GTL2" s="104"/>
      <c r="GTM2" s="104"/>
      <c r="GTN2" s="104"/>
      <c r="GTO2" s="104"/>
      <c r="GTP2" s="104"/>
      <c r="GTQ2" s="104"/>
      <c r="GTR2" s="104"/>
      <c r="GTS2" s="104"/>
      <c r="GTT2" s="104"/>
      <c r="GTU2" s="104"/>
      <c r="GTV2" s="104"/>
      <c r="GTW2" s="104"/>
      <c r="GTX2" s="104"/>
      <c r="GTY2" s="104"/>
      <c r="GTZ2" s="104"/>
      <c r="GUA2" s="104"/>
      <c r="GUB2" s="104"/>
      <c r="GUC2" s="104"/>
      <c r="GUD2" s="104"/>
      <c r="GUE2" s="104"/>
      <c r="GUF2" s="104"/>
      <c r="GUG2" s="104"/>
      <c r="GUH2" s="104"/>
      <c r="GUI2" s="104"/>
      <c r="GUJ2" s="104"/>
      <c r="GUK2" s="104"/>
      <c r="GUL2" s="104"/>
      <c r="GUM2" s="104"/>
      <c r="GUN2" s="104"/>
      <c r="GUO2" s="104"/>
      <c r="GUP2" s="104"/>
      <c r="GUQ2" s="104"/>
      <c r="GUR2" s="104"/>
      <c r="GUS2" s="104"/>
      <c r="GUT2" s="104"/>
      <c r="GUU2" s="104"/>
      <c r="GUV2" s="104"/>
      <c r="GUW2" s="104"/>
      <c r="GUX2" s="104"/>
      <c r="GUY2" s="104"/>
      <c r="GUZ2" s="104"/>
      <c r="GVA2" s="104"/>
      <c r="GVB2" s="104"/>
      <c r="GVC2" s="104"/>
      <c r="GVD2" s="104"/>
      <c r="GVE2" s="104"/>
      <c r="GVF2" s="104"/>
      <c r="GVG2" s="104"/>
      <c r="GVH2" s="104"/>
      <c r="GVI2" s="104"/>
      <c r="GVJ2" s="104"/>
      <c r="GVK2" s="104"/>
      <c r="GVL2" s="104"/>
      <c r="GVM2" s="104"/>
      <c r="GVN2" s="104"/>
      <c r="GVO2" s="104"/>
      <c r="GVP2" s="104"/>
      <c r="GVQ2" s="104"/>
      <c r="GVR2" s="104"/>
      <c r="GVS2" s="104"/>
      <c r="GVT2" s="104"/>
      <c r="GVU2" s="104"/>
      <c r="GVV2" s="104"/>
      <c r="GVW2" s="104"/>
      <c r="GVX2" s="104"/>
      <c r="GVY2" s="104"/>
      <c r="GVZ2" s="104"/>
      <c r="GWA2" s="104"/>
      <c r="GWB2" s="104"/>
      <c r="GWC2" s="104"/>
      <c r="GWD2" s="104"/>
      <c r="GWE2" s="104"/>
      <c r="GWF2" s="104"/>
      <c r="GWG2" s="104"/>
      <c r="GWH2" s="104"/>
      <c r="GWI2" s="104"/>
      <c r="GWJ2" s="104"/>
      <c r="GWK2" s="104"/>
      <c r="GWL2" s="104"/>
      <c r="GWM2" s="104"/>
      <c r="GWN2" s="104"/>
      <c r="GWO2" s="104"/>
      <c r="GWP2" s="104"/>
      <c r="GWQ2" s="104"/>
      <c r="GWR2" s="104"/>
      <c r="GWS2" s="104"/>
      <c r="GWT2" s="104"/>
      <c r="GWU2" s="104"/>
      <c r="GWV2" s="104"/>
      <c r="GWW2" s="104"/>
      <c r="GWX2" s="104"/>
      <c r="GWY2" s="104"/>
      <c r="GWZ2" s="104"/>
      <c r="GXA2" s="104"/>
      <c r="GXB2" s="104"/>
      <c r="GXC2" s="104"/>
      <c r="GXD2" s="104"/>
      <c r="GXE2" s="104"/>
      <c r="GXF2" s="104"/>
      <c r="GXG2" s="104"/>
      <c r="GXH2" s="104"/>
      <c r="GXI2" s="104"/>
      <c r="GXJ2" s="104"/>
      <c r="GXK2" s="104"/>
      <c r="GXL2" s="104"/>
      <c r="GXM2" s="104"/>
      <c r="GXN2" s="104"/>
      <c r="GXO2" s="104"/>
      <c r="GXP2" s="104"/>
      <c r="GXQ2" s="104"/>
      <c r="GXR2" s="104"/>
      <c r="GXS2" s="104"/>
      <c r="GXT2" s="104"/>
      <c r="GXU2" s="104"/>
      <c r="GXV2" s="104"/>
      <c r="GXW2" s="104"/>
      <c r="GXX2" s="104"/>
      <c r="GXY2" s="104"/>
      <c r="GXZ2" s="104"/>
      <c r="GYA2" s="104"/>
      <c r="GYB2" s="104"/>
      <c r="GYC2" s="104"/>
      <c r="GYD2" s="104"/>
      <c r="GYE2" s="104"/>
      <c r="GYF2" s="104"/>
      <c r="GYG2" s="104"/>
      <c r="GYH2" s="104"/>
      <c r="GYI2" s="104"/>
      <c r="GYJ2" s="104"/>
      <c r="GYK2" s="104"/>
      <c r="GYL2" s="104"/>
      <c r="GYM2" s="104"/>
      <c r="GYN2" s="104"/>
      <c r="GYO2" s="104"/>
      <c r="GYP2" s="104"/>
      <c r="GYQ2" s="104"/>
      <c r="GYR2" s="104"/>
      <c r="GYS2" s="104"/>
      <c r="GYT2" s="104"/>
      <c r="GYU2" s="104"/>
      <c r="GYV2" s="104"/>
      <c r="GYW2" s="104"/>
      <c r="GYX2" s="104"/>
      <c r="GYY2" s="104"/>
      <c r="GYZ2" s="104"/>
      <c r="GZA2" s="104"/>
      <c r="GZB2" s="104"/>
      <c r="GZC2" s="104"/>
      <c r="GZD2" s="104"/>
      <c r="GZE2" s="104"/>
      <c r="GZF2" s="104"/>
      <c r="GZG2" s="104"/>
      <c r="GZH2" s="104"/>
      <c r="GZI2" s="104"/>
      <c r="GZJ2" s="104"/>
      <c r="GZK2" s="104"/>
      <c r="GZL2" s="104"/>
      <c r="GZM2" s="104"/>
      <c r="GZN2" s="104"/>
      <c r="GZO2" s="104"/>
      <c r="GZP2" s="104"/>
      <c r="GZQ2" s="104"/>
      <c r="GZR2" s="104"/>
      <c r="GZS2" s="104"/>
      <c r="GZT2" s="104"/>
      <c r="GZU2" s="104"/>
      <c r="GZV2" s="104"/>
      <c r="GZW2" s="104"/>
      <c r="GZX2" s="104"/>
      <c r="GZY2" s="104"/>
      <c r="GZZ2" s="104"/>
      <c r="HAA2" s="104"/>
      <c r="HAB2" s="104"/>
      <c r="HAC2" s="104"/>
      <c r="HAD2" s="104"/>
      <c r="HAE2" s="104"/>
      <c r="HAF2" s="104"/>
      <c r="HAG2" s="104"/>
      <c r="HAH2" s="104"/>
      <c r="HAI2" s="104"/>
      <c r="HAJ2" s="104"/>
      <c r="HAK2" s="104"/>
      <c r="HAL2" s="104"/>
      <c r="HAM2" s="104"/>
      <c r="HAN2" s="104"/>
      <c r="HAO2" s="104"/>
      <c r="HAP2" s="104"/>
      <c r="HAQ2" s="104"/>
      <c r="HAR2" s="104"/>
      <c r="HAS2" s="104"/>
      <c r="HAT2" s="104"/>
      <c r="HAU2" s="104"/>
      <c r="HAV2" s="104"/>
      <c r="HAW2" s="104"/>
      <c r="HAX2" s="104"/>
      <c r="HAY2" s="104"/>
      <c r="HAZ2" s="104"/>
      <c r="HBA2" s="104"/>
      <c r="HBB2" s="104"/>
      <c r="HBC2" s="104"/>
      <c r="HBD2" s="104"/>
      <c r="HBE2" s="104"/>
      <c r="HBF2" s="104"/>
      <c r="HBG2" s="104"/>
      <c r="HBH2" s="104"/>
      <c r="HBI2" s="104"/>
      <c r="HBJ2" s="104"/>
      <c r="HBK2" s="104"/>
      <c r="HBL2" s="104"/>
      <c r="HBM2" s="104"/>
      <c r="HBN2" s="104"/>
      <c r="HBO2" s="104"/>
      <c r="HBP2" s="104"/>
      <c r="HBQ2" s="104"/>
      <c r="HBR2" s="104"/>
      <c r="HBS2" s="104"/>
      <c r="HBT2" s="104"/>
      <c r="HBU2" s="104"/>
      <c r="HBV2" s="104"/>
      <c r="HBW2" s="104"/>
      <c r="HBX2" s="104"/>
      <c r="HBY2" s="104"/>
      <c r="HBZ2" s="104"/>
      <c r="HCA2" s="104"/>
      <c r="HCB2" s="104"/>
      <c r="HCC2" s="104"/>
      <c r="HCD2" s="104"/>
      <c r="HCE2" s="104"/>
      <c r="HCF2" s="104"/>
      <c r="HCG2" s="104"/>
      <c r="HCH2" s="104"/>
      <c r="HCI2" s="104"/>
      <c r="HCJ2" s="104"/>
      <c r="HCK2" s="104"/>
      <c r="HCL2" s="104"/>
      <c r="HCM2" s="104"/>
      <c r="HCN2" s="104"/>
      <c r="HCO2" s="104"/>
      <c r="HCP2" s="104"/>
      <c r="HCQ2" s="104"/>
      <c r="HCR2" s="104"/>
      <c r="HCS2" s="104"/>
      <c r="HCT2" s="104"/>
      <c r="HCU2" s="104"/>
      <c r="HCV2" s="104"/>
      <c r="HCW2" s="104"/>
      <c r="HCX2" s="104"/>
      <c r="HCY2" s="104"/>
      <c r="HCZ2" s="104"/>
      <c r="HDA2" s="104"/>
      <c r="HDB2" s="104"/>
      <c r="HDC2" s="104"/>
      <c r="HDD2" s="104"/>
      <c r="HDE2" s="104"/>
      <c r="HDF2" s="104"/>
      <c r="HDG2" s="104"/>
      <c r="HDH2" s="104"/>
      <c r="HDI2" s="104"/>
      <c r="HDJ2" s="104"/>
      <c r="HDK2" s="104"/>
      <c r="HDL2" s="104"/>
      <c r="HDM2" s="104"/>
      <c r="HDN2" s="104"/>
      <c r="HDO2" s="104"/>
      <c r="HDP2" s="104"/>
      <c r="HDQ2" s="104"/>
      <c r="HDR2" s="104"/>
      <c r="HDS2" s="104"/>
      <c r="HDT2" s="104"/>
      <c r="HDU2" s="104"/>
      <c r="HDV2" s="104"/>
      <c r="HDW2" s="104"/>
      <c r="HDX2" s="104"/>
      <c r="HDY2" s="104"/>
      <c r="HDZ2" s="104"/>
      <c r="HEA2" s="104"/>
      <c r="HEB2" s="104"/>
      <c r="HEC2" s="104"/>
      <c r="HED2" s="104"/>
      <c r="HEE2" s="104"/>
      <c r="HEF2" s="104"/>
      <c r="HEG2" s="104"/>
      <c r="HEH2" s="104"/>
      <c r="HEI2" s="104"/>
      <c r="HEJ2" s="104"/>
      <c r="HEK2" s="104"/>
      <c r="HEL2" s="104"/>
      <c r="HEM2" s="104"/>
      <c r="HEN2" s="104"/>
      <c r="HEO2" s="104"/>
      <c r="HEP2" s="104"/>
      <c r="HEQ2" s="104"/>
      <c r="HER2" s="104"/>
      <c r="HES2" s="104"/>
      <c r="HET2" s="104"/>
      <c r="HEU2" s="104"/>
      <c r="HEV2" s="104"/>
      <c r="HEW2" s="104"/>
      <c r="HEX2" s="104"/>
      <c r="HEY2" s="104"/>
      <c r="HEZ2" s="104"/>
      <c r="HFA2" s="104"/>
      <c r="HFB2" s="104"/>
      <c r="HFC2" s="104"/>
      <c r="HFD2" s="104"/>
      <c r="HFE2" s="104"/>
      <c r="HFF2" s="104"/>
      <c r="HFG2" s="104"/>
      <c r="HFH2" s="104"/>
      <c r="HFI2" s="104"/>
      <c r="HFJ2" s="104"/>
      <c r="HFK2" s="104"/>
      <c r="HFL2" s="104"/>
      <c r="HFM2" s="104"/>
      <c r="HFN2" s="104"/>
      <c r="HFO2" s="104"/>
      <c r="HFP2" s="104"/>
      <c r="HFQ2" s="104"/>
      <c r="HFR2" s="104"/>
      <c r="HFS2" s="104"/>
      <c r="HFT2" s="104"/>
      <c r="HFU2" s="104"/>
      <c r="HFV2" s="104"/>
      <c r="HFW2" s="104"/>
      <c r="HFX2" s="104"/>
      <c r="HFY2" s="104"/>
      <c r="HFZ2" s="104"/>
      <c r="HGA2" s="104"/>
      <c r="HGB2" s="104"/>
      <c r="HGC2" s="104"/>
      <c r="HGD2" s="104"/>
      <c r="HGE2" s="104"/>
      <c r="HGF2" s="104"/>
      <c r="HGG2" s="104"/>
      <c r="HGH2" s="104"/>
      <c r="HGI2" s="104"/>
      <c r="HGJ2" s="104"/>
      <c r="HGK2" s="104"/>
      <c r="HGL2" s="104"/>
      <c r="HGM2" s="104"/>
      <c r="HGN2" s="104"/>
      <c r="HGO2" s="104"/>
      <c r="HGP2" s="104"/>
      <c r="HGQ2" s="104"/>
      <c r="HGR2" s="104"/>
      <c r="HGS2" s="104"/>
      <c r="HGT2" s="104"/>
      <c r="HGU2" s="104"/>
      <c r="HGV2" s="104"/>
      <c r="HGW2" s="104"/>
      <c r="HGX2" s="104"/>
      <c r="HGY2" s="104"/>
      <c r="HGZ2" s="104"/>
      <c r="HHA2" s="104"/>
      <c r="HHB2" s="104"/>
      <c r="HHC2" s="104"/>
      <c r="HHD2" s="104"/>
      <c r="HHE2" s="104"/>
      <c r="HHF2" s="104"/>
      <c r="HHG2" s="104"/>
      <c r="HHH2" s="104"/>
      <c r="HHI2" s="104"/>
      <c r="HHJ2" s="104"/>
      <c r="HHK2" s="104"/>
      <c r="HHL2" s="104"/>
      <c r="HHM2" s="104"/>
      <c r="HHN2" s="104"/>
      <c r="HHO2" s="104"/>
      <c r="HHP2" s="104"/>
      <c r="HHQ2" s="104"/>
      <c r="HHR2" s="104"/>
      <c r="HHS2" s="104"/>
      <c r="HHT2" s="104"/>
      <c r="HHU2" s="104"/>
      <c r="HHV2" s="104"/>
      <c r="HHW2" s="104"/>
      <c r="HHX2" s="104"/>
      <c r="HHY2" s="104"/>
      <c r="HHZ2" s="104"/>
      <c r="HIA2" s="104"/>
      <c r="HIB2" s="104"/>
      <c r="HIC2" s="104"/>
      <c r="HID2" s="104"/>
      <c r="HIE2" s="104"/>
      <c r="HIF2" s="104"/>
      <c r="HIG2" s="104"/>
      <c r="HIH2" s="104"/>
      <c r="HII2" s="104"/>
      <c r="HIJ2" s="104"/>
      <c r="HIK2" s="104"/>
      <c r="HIL2" s="104"/>
      <c r="HIM2" s="104"/>
      <c r="HIN2" s="104"/>
      <c r="HIO2" s="104"/>
      <c r="HIP2" s="104"/>
      <c r="HIQ2" s="104"/>
      <c r="HIR2" s="104"/>
      <c r="HIS2" s="104"/>
      <c r="HIT2" s="104"/>
      <c r="HIU2" s="104"/>
      <c r="HIV2" s="104"/>
      <c r="HIW2" s="104"/>
      <c r="HIX2" s="104"/>
      <c r="HIY2" s="104"/>
      <c r="HIZ2" s="104"/>
      <c r="HJA2" s="104"/>
      <c r="HJB2" s="104"/>
      <c r="HJC2" s="104"/>
      <c r="HJD2" s="104"/>
      <c r="HJE2" s="104"/>
      <c r="HJF2" s="104"/>
      <c r="HJG2" s="104"/>
      <c r="HJH2" s="104"/>
      <c r="HJI2" s="104"/>
      <c r="HJJ2" s="104"/>
      <c r="HJK2" s="104"/>
      <c r="HJL2" s="104"/>
      <c r="HJM2" s="104"/>
      <c r="HJN2" s="104"/>
      <c r="HJO2" s="104"/>
      <c r="HJP2" s="104"/>
      <c r="HJQ2" s="104"/>
      <c r="HJR2" s="104"/>
      <c r="HJS2" s="104"/>
      <c r="HJT2" s="104"/>
      <c r="HJU2" s="104"/>
      <c r="HJV2" s="104"/>
      <c r="HJW2" s="104"/>
      <c r="HJX2" s="104"/>
      <c r="HJY2" s="104"/>
      <c r="HJZ2" s="104"/>
      <c r="HKA2" s="104"/>
      <c r="HKB2" s="104"/>
      <c r="HKC2" s="104"/>
      <c r="HKD2" s="104"/>
      <c r="HKE2" s="104"/>
      <c r="HKF2" s="104"/>
      <c r="HKG2" s="104"/>
      <c r="HKH2" s="104"/>
      <c r="HKI2" s="104"/>
      <c r="HKJ2" s="104"/>
      <c r="HKK2" s="104"/>
      <c r="HKL2" s="104"/>
      <c r="HKM2" s="104"/>
      <c r="HKN2" s="104"/>
      <c r="HKO2" s="104"/>
      <c r="HKP2" s="104"/>
      <c r="HKQ2" s="104"/>
      <c r="HKR2" s="104"/>
      <c r="HKS2" s="104"/>
      <c r="HKT2" s="104"/>
      <c r="HKU2" s="104"/>
      <c r="HKV2" s="104"/>
      <c r="HKW2" s="104"/>
      <c r="HKX2" s="104"/>
      <c r="HKY2" s="104"/>
      <c r="HKZ2" s="104"/>
      <c r="HLA2" s="104"/>
      <c r="HLB2" s="104"/>
      <c r="HLC2" s="104"/>
      <c r="HLD2" s="104"/>
      <c r="HLE2" s="104"/>
      <c r="HLF2" s="104"/>
      <c r="HLG2" s="104"/>
      <c r="HLH2" s="104"/>
      <c r="HLI2" s="104"/>
      <c r="HLJ2" s="104"/>
      <c r="HLK2" s="104"/>
      <c r="HLL2" s="104"/>
      <c r="HLM2" s="104"/>
      <c r="HLN2" s="104"/>
      <c r="HLO2" s="104"/>
      <c r="HLP2" s="104"/>
      <c r="HLQ2" s="104"/>
      <c r="HLR2" s="104"/>
      <c r="HLS2" s="104"/>
      <c r="HLT2" s="104"/>
      <c r="HLU2" s="104"/>
      <c r="HLV2" s="104"/>
      <c r="HLW2" s="104"/>
      <c r="HLX2" s="104"/>
      <c r="HLY2" s="104"/>
      <c r="HLZ2" s="104"/>
      <c r="HMA2" s="104"/>
      <c r="HMB2" s="104"/>
      <c r="HMC2" s="104"/>
      <c r="HMD2" s="104"/>
      <c r="HME2" s="104"/>
      <c r="HMF2" s="104"/>
      <c r="HMG2" s="104"/>
      <c r="HMH2" s="104"/>
      <c r="HMI2" s="104"/>
      <c r="HMJ2" s="104"/>
      <c r="HMK2" s="104"/>
      <c r="HML2" s="104"/>
      <c r="HMM2" s="104"/>
      <c r="HMN2" s="104"/>
      <c r="HMO2" s="104"/>
      <c r="HMP2" s="104"/>
      <c r="HMQ2" s="104"/>
      <c r="HMR2" s="104"/>
      <c r="HMS2" s="104"/>
      <c r="HMT2" s="104"/>
      <c r="HMU2" s="104"/>
      <c r="HMV2" s="104"/>
      <c r="HMW2" s="104"/>
      <c r="HMX2" s="104"/>
      <c r="HMY2" s="104"/>
      <c r="HMZ2" s="104"/>
      <c r="HNA2" s="104"/>
      <c r="HNB2" s="104"/>
      <c r="HNC2" s="104"/>
      <c r="HND2" s="104"/>
      <c r="HNE2" s="104"/>
      <c r="HNF2" s="104"/>
      <c r="HNG2" s="104"/>
      <c r="HNH2" s="104"/>
      <c r="HNI2" s="104"/>
      <c r="HNJ2" s="104"/>
      <c r="HNK2" s="104"/>
      <c r="HNL2" s="104"/>
      <c r="HNM2" s="104"/>
      <c r="HNN2" s="104"/>
      <c r="HNO2" s="104"/>
      <c r="HNP2" s="104"/>
      <c r="HNQ2" s="104"/>
      <c r="HNR2" s="104"/>
      <c r="HNS2" s="104"/>
      <c r="HNT2" s="104"/>
      <c r="HNU2" s="104"/>
      <c r="HNV2" s="104"/>
      <c r="HNW2" s="104"/>
      <c r="HNX2" s="104"/>
      <c r="HNY2" s="104"/>
      <c r="HNZ2" s="104"/>
      <c r="HOA2" s="104"/>
      <c r="HOB2" s="104"/>
      <c r="HOC2" s="104"/>
      <c r="HOD2" s="104"/>
      <c r="HOE2" s="104"/>
      <c r="HOF2" s="104"/>
      <c r="HOG2" s="104"/>
      <c r="HOH2" s="104"/>
      <c r="HOI2" s="104"/>
      <c r="HOJ2" s="104"/>
      <c r="HOK2" s="104"/>
      <c r="HOL2" s="104"/>
      <c r="HOM2" s="104"/>
      <c r="HON2" s="104"/>
      <c r="HOO2" s="104"/>
      <c r="HOP2" s="104"/>
      <c r="HOQ2" s="104"/>
      <c r="HOR2" s="104"/>
      <c r="HOS2" s="104"/>
      <c r="HOT2" s="104"/>
      <c r="HOU2" s="104"/>
      <c r="HOV2" s="104"/>
      <c r="HOW2" s="104"/>
      <c r="HOX2" s="104"/>
      <c r="HOY2" s="104"/>
      <c r="HOZ2" s="104"/>
      <c r="HPA2" s="104"/>
      <c r="HPB2" s="104"/>
      <c r="HPC2" s="104"/>
      <c r="HPD2" s="104"/>
      <c r="HPE2" s="104"/>
      <c r="HPF2" s="104"/>
      <c r="HPG2" s="104"/>
      <c r="HPH2" s="104"/>
      <c r="HPI2" s="104"/>
      <c r="HPJ2" s="104"/>
      <c r="HPK2" s="104"/>
      <c r="HPL2" s="104"/>
      <c r="HPM2" s="104"/>
      <c r="HPN2" s="104"/>
      <c r="HPO2" s="104"/>
      <c r="HPP2" s="104"/>
      <c r="HPQ2" s="104"/>
      <c r="HPR2" s="104"/>
      <c r="HPS2" s="104"/>
      <c r="HPT2" s="104"/>
      <c r="HPU2" s="104"/>
      <c r="HPV2" s="104"/>
      <c r="HPW2" s="104"/>
      <c r="HPX2" s="104"/>
      <c r="HPY2" s="104"/>
      <c r="HPZ2" s="104"/>
      <c r="HQA2" s="104"/>
      <c r="HQB2" s="104"/>
      <c r="HQC2" s="104"/>
      <c r="HQD2" s="104"/>
      <c r="HQE2" s="104"/>
      <c r="HQF2" s="104"/>
      <c r="HQG2" s="104"/>
      <c r="HQH2" s="104"/>
      <c r="HQI2" s="104"/>
      <c r="HQJ2" s="104"/>
      <c r="HQK2" s="104"/>
      <c r="HQL2" s="104"/>
      <c r="HQM2" s="104"/>
      <c r="HQN2" s="104"/>
      <c r="HQO2" s="104"/>
      <c r="HQP2" s="104"/>
      <c r="HQQ2" s="104"/>
      <c r="HQR2" s="104"/>
      <c r="HQS2" s="104"/>
      <c r="HQT2" s="104"/>
      <c r="HQU2" s="104"/>
      <c r="HQV2" s="104"/>
      <c r="HQW2" s="104"/>
      <c r="HQX2" s="104"/>
      <c r="HQY2" s="104"/>
      <c r="HQZ2" s="104"/>
      <c r="HRA2" s="104"/>
      <c r="HRB2" s="104"/>
      <c r="HRC2" s="104"/>
      <c r="HRD2" s="104"/>
      <c r="HRE2" s="104"/>
      <c r="HRF2" s="104"/>
      <c r="HRG2" s="104"/>
      <c r="HRH2" s="104"/>
      <c r="HRI2" s="104"/>
      <c r="HRJ2" s="104"/>
      <c r="HRK2" s="104"/>
      <c r="HRL2" s="104"/>
      <c r="HRM2" s="104"/>
      <c r="HRN2" s="104"/>
      <c r="HRO2" s="104"/>
      <c r="HRP2" s="104"/>
      <c r="HRQ2" s="104"/>
      <c r="HRR2" s="104"/>
      <c r="HRS2" s="104"/>
      <c r="HRT2" s="104"/>
      <c r="HRU2" s="104"/>
      <c r="HRV2" s="104"/>
      <c r="HRW2" s="104"/>
      <c r="HRX2" s="104"/>
      <c r="HRY2" s="104"/>
      <c r="HRZ2" s="104"/>
      <c r="HSA2" s="104"/>
      <c r="HSB2" s="104"/>
      <c r="HSC2" s="104"/>
      <c r="HSD2" s="104"/>
      <c r="HSE2" s="104"/>
      <c r="HSF2" s="104"/>
      <c r="HSG2" s="104"/>
      <c r="HSH2" s="104"/>
      <c r="HSI2" s="104"/>
      <c r="HSJ2" s="104"/>
      <c r="HSK2" s="104"/>
      <c r="HSL2" s="104"/>
      <c r="HSM2" s="104"/>
      <c r="HSN2" s="104"/>
      <c r="HSO2" s="104"/>
      <c r="HSP2" s="104"/>
      <c r="HSQ2" s="104"/>
      <c r="HSR2" s="104"/>
      <c r="HSS2" s="104"/>
      <c r="HST2" s="104"/>
      <c r="HSU2" s="104"/>
      <c r="HSV2" s="104"/>
      <c r="HSW2" s="104"/>
      <c r="HSX2" s="104"/>
      <c r="HSY2" s="104"/>
      <c r="HSZ2" s="104"/>
      <c r="HTA2" s="104"/>
      <c r="HTB2" s="104"/>
      <c r="HTC2" s="104"/>
      <c r="HTD2" s="104"/>
      <c r="HTE2" s="104"/>
      <c r="HTF2" s="104"/>
      <c r="HTG2" s="104"/>
      <c r="HTH2" s="104"/>
      <c r="HTI2" s="104"/>
      <c r="HTJ2" s="104"/>
      <c r="HTK2" s="104"/>
      <c r="HTL2" s="104"/>
      <c r="HTM2" s="104"/>
      <c r="HTN2" s="104"/>
      <c r="HTO2" s="104"/>
      <c r="HTP2" s="104"/>
      <c r="HTQ2" s="104"/>
      <c r="HTR2" s="104"/>
      <c r="HTS2" s="104"/>
      <c r="HTT2" s="104"/>
      <c r="HTU2" s="104"/>
      <c r="HTV2" s="104"/>
      <c r="HTW2" s="104"/>
      <c r="HTX2" s="104"/>
      <c r="HTY2" s="104"/>
      <c r="HTZ2" s="104"/>
      <c r="HUA2" s="104"/>
      <c r="HUB2" s="104"/>
      <c r="HUC2" s="104"/>
      <c r="HUD2" s="104"/>
      <c r="HUE2" s="104"/>
      <c r="HUF2" s="104"/>
      <c r="HUG2" s="104"/>
      <c r="HUH2" s="104"/>
      <c r="HUI2" s="104"/>
      <c r="HUJ2" s="104"/>
      <c r="HUK2" s="104"/>
      <c r="HUL2" s="104"/>
      <c r="HUM2" s="104"/>
      <c r="HUN2" s="104"/>
      <c r="HUO2" s="104"/>
      <c r="HUP2" s="104"/>
      <c r="HUQ2" s="104"/>
      <c r="HUR2" s="104"/>
      <c r="HUS2" s="104"/>
      <c r="HUT2" s="104"/>
      <c r="HUU2" s="104"/>
      <c r="HUV2" s="104"/>
      <c r="HUW2" s="104"/>
      <c r="HUX2" s="104"/>
      <c r="HUY2" s="104"/>
      <c r="HUZ2" s="104"/>
      <c r="HVA2" s="104"/>
      <c r="HVB2" s="104"/>
      <c r="HVC2" s="104"/>
      <c r="HVD2" s="104"/>
      <c r="HVE2" s="104"/>
      <c r="HVF2" s="104"/>
      <c r="HVG2" s="104"/>
      <c r="HVH2" s="104"/>
      <c r="HVI2" s="104"/>
      <c r="HVJ2" s="104"/>
      <c r="HVK2" s="104"/>
      <c r="HVL2" s="104"/>
      <c r="HVM2" s="104"/>
      <c r="HVN2" s="104"/>
      <c r="HVO2" s="104"/>
      <c r="HVP2" s="104"/>
      <c r="HVQ2" s="104"/>
      <c r="HVR2" s="104"/>
      <c r="HVS2" s="104"/>
      <c r="HVT2" s="104"/>
      <c r="HVU2" s="104"/>
      <c r="HVV2" s="104"/>
      <c r="HVW2" s="104"/>
      <c r="HVX2" s="104"/>
      <c r="HVY2" s="104"/>
      <c r="HVZ2" s="104"/>
      <c r="HWA2" s="104"/>
      <c r="HWB2" s="104"/>
      <c r="HWC2" s="104"/>
      <c r="HWD2" s="104"/>
      <c r="HWE2" s="104"/>
      <c r="HWF2" s="104"/>
      <c r="HWG2" s="104"/>
      <c r="HWH2" s="104"/>
      <c r="HWI2" s="104"/>
      <c r="HWJ2" s="104"/>
      <c r="HWK2" s="104"/>
      <c r="HWL2" s="104"/>
      <c r="HWM2" s="104"/>
      <c r="HWN2" s="104"/>
      <c r="HWO2" s="104"/>
      <c r="HWP2" s="104"/>
      <c r="HWQ2" s="104"/>
      <c r="HWR2" s="104"/>
      <c r="HWS2" s="104"/>
      <c r="HWT2" s="104"/>
      <c r="HWU2" s="104"/>
      <c r="HWV2" s="104"/>
      <c r="HWW2" s="104"/>
      <c r="HWX2" s="104"/>
      <c r="HWY2" s="104"/>
      <c r="HWZ2" s="104"/>
      <c r="HXA2" s="104"/>
      <c r="HXB2" s="104"/>
      <c r="HXC2" s="104"/>
      <c r="HXD2" s="104"/>
      <c r="HXE2" s="104"/>
      <c r="HXF2" s="104"/>
      <c r="HXG2" s="104"/>
      <c r="HXH2" s="104"/>
      <c r="HXI2" s="104"/>
      <c r="HXJ2" s="104"/>
      <c r="HXK2" s="104"/>
      <c r="HXL2" s="104"/>
      <c r="HXM2" s="104"/>
      <c r="HXN2" s="104"/>
      <c r="HXO2" s="104"/>
      <c r="HXP2" s="104"/>
      <c r="HXQ2" s="104"/>
      <c r="HXR2" s="104"/>
      <c r="HXS2" s="104"/>
      <c r="HXT2" s="104"/>
      <c r="HXU2" s="104"/>
      <c r="HXV2" s="104"/>
      <c r="HXW2" s="104"/>
      <c r="HXX2" s="104"/>
      <c r="HXY2" s="104"/>
      <c r="HXZ2" s="104"/>
      <c r="HYA2" s="104"/>
      <c r="HYB2" s="104"/>
      <c r="HYC2" s="104"/>
      <c r="HYD2" s="104"/>
      <c r="HYE2" s="104"/>
      <c r="HYF2" s="104"/>
      <c r="HYG2" s="104"/>
      <c r="HYH2" s="104"/>
      <c r="HYI2" s="104"/>
      <c r="HYJ2" s="104"/>
      <c r="HYK2" s="104"/>
      <c r="HYL2" s="104"/>
      <c r="HYM2" s="104"/>
      <c r="HYN2" s="104"/>
      <c r="HYO2" s="104"/>
      <c r="HYP2" s="104"/>
      <c r="HYQ2" s="104"/>
      <c r="HYR2" s="104"/>
      <c r="HYS2" s="104"/>
      <c r="HYT2" s="104"/>
      <c r="HYU2" s="104"/>
      <c r="HYV2" s="104"/>
      <c r="HYW2" s="104"/>
      <c r="HYX2" s="104"/>
      <c r="HYY2" s="104"/>
      <c r="HYZ2" s="104"/>
      <c r="HZA2" s="104"/>
      <c r="HZB2" s="104"/>
      <c r="HZC2" s="104"/>
      <c r="HZD2" s="104"/>
      <c r="HZE2" s="104"/>
      <c r="HZF2" s="104"/>
      <c r="HZG2" s="104"/>
      <c r="HZH2" s="104"/>
      <c r="HZI2" s="104"/>
      <c r="HZJ2" s="104"/>
      <c r="HZK2" s="104"/>
      <c r="HZL2" s="104"/>
      <c r="HZM2" s="104"/>
      <c r="HZN2" s="104"/>
      <c r="HZO2" s="104"/>
      <c r="HZP2" s="104"/>
      <c r="HZQ2" s="104"/>
      <c r="HZR2" s="104"/>
      <c r="HZS2" s="104"/>
      <c r="HZT2" s="104"/>
      <c r="HZU2" s="104"/>
      <c r="HZV2" s="104"/>
      <c r="HZW2" s="104"/>
      <c r="HZX2" s="104"/>
      <c r="HZY2" s="104"/>
      <c r="HZZ2" s="104"/>
      <c r="IAA2" s="104"/>
      <c r="IAB2" s="104"/>
      <c r="IAC2" s="104"/>
      <c r="IAD2" s="104"/>
      <c r="IAE2" s="104"/>
      <c r="IAF2" s="104"/>
      <c r="IAG2" s="104"/>
      <c r="IAH2" s="104"/>
      <c r="IAI2" s="104"/>
      <c r="IAJ2" s="104"/>
      <c r="IAK2" s="104"/>
      <c r="IAL2" s="104"/>
      <c r="IAM2" s="104"/>
      <c r="IAN2" s="104"/>
      <c r="IAO2" s="104"/>
      <c r="IAP2" s="104"/>
      <c r="IAQ2" s="104"/>
      <c r="IAR2" s="104"/>
      <c r="IAS2" s="104"/>
      <c r="IAT2" s="104"/>
      <c r="IAU2" s="104"/>
      <c r="IAV2" s="104"/>
      <c r="IAW2" s="104"/>
      <c r="IAX2" s="104"/>
      <c r="IAY2" s="104"/>
      <c r="IAZ2" s="104"/>
      <c r="IBA2" s="104"/>
      <c r="IBB2" s="104"/>
      <c r="IBC2" s="104"/>
      <c r="IBD2" s="104"/>
      <c r="IBE2" s="104"/>
      <c r="IBF2" s="104"/>
      <c r="IBG2" s="104"/>
      <c r="IBH2" s="104"/>
      <c r="IBI2" s="104"/>
      <c r="IBJ2" s="104"/>
      <c r="IBK2" s="104"/>
      <c r="IBL2" s="104"/>
      <c r="IBM2" s="104"/>
      <c r="IBN2" s="104"/>
      <c r="IBO2" s="104"/>
      <c r="IBP2" s="104"/>
      <c r="IBQ2" s="104"/>
      <c r="IBR2" s="104"/>
      <c r="IBS2" s="104"/>
      <c r="IBT2" s="104"/>
      <c r="IBU2" s="104"/>
      <c r="IBV2" s="104"/>
      <c r="IBW2" s="104"/>
      <c r="IBX2" s="104"/>
      <c r="IBY2" s="104"/>
      <c r="IBZ2" s="104"/>
      <c r="ICA2" s="104"/>
      <c r="ICB2" s="104"/>
      <c r="ICC2" s="104"/>
      <c r="ICD2" s="104"/>
      <c r="ICE2" s="104"/>
      <c r="ICF2" s="104"/>
      <c r="ICG2" s="104"/>
      <c r="ICH2" s="104"/>
      <c r="ICI2" s="104"/>
      <c r="ICJ2" s="104"/>
      <c r="ICK2" s="104"/>
      <c r="ICL2" s="104"/>
      <c r="ICM2" s="104"/>
      <c r="ICN2" s="104"/>
      <c r="ICO2" s="104"/>
      <c r="ICP2" s="104"/>
      <c r="ICQ2" s="104"/>
      <c r="ICR2" s="104"/>
      <c r="ICS2" s="104"/>
      <c r="ICT2" s="104"/>
      <c r="ICU2" s="104"/>
      <c r="ICV2" s="104"/>
      <c r="ICW2" s="104"/>
      <c r="ICX2" s="104"/>
      <c r="ICY2" s="104"/>
      <c r="ICZ2" s="104"/>
      <c r="IDA2" s="104"/>
      <c r="IDB2" s="104"/>
      <c r="IDC2" s="104"/>
      <c r="IDD2" s="104"/>
      <c r="IDE2" s="104"/>
      <c r="IDF2" s="104"/>
      <c r="IDG2" s="104"/>
      <c r="IDH2" s="104"/>
      <c r="IDI2" s="104"/>
      <c r="IDJ2" s="104"/>
      <c r="IDK2" s="104"/>
      <c r="IDL2" s="104"/>
      <c r="IDM2" s="104"/>
      <c r="IDN2" s="104"/>
      <c r="IDO2" s="104"/>
      <c r="IDP2" s="104"/>
      <c r="IDQ2" s="104"/>
      <c r="IDR2" s="104"/>
      <c r="IDS2" s="104"/>
      <c r="IDT2" s="104"/>
      <c r="IDU2" s="104"/>
      <c r="IDV2" s="104"/>
      <c r="IDW2" s="104"/>
      <c r="IDX2" s="104"/>
      <c r="IDY2" s="104"/>
      <c r="IDZ2" s="104"/>
      <c r="IEA2" s="104"/>
      <c r="IEB2" s="104"/>
      <c r="IEC2" s="104"/>
      <c r="IED2" s="104"/>
      <c r="IEE2" s="104"/>
      <c r="IEF2" s="104"/>
      <c r="IEG2" s="104"/>
      <c r="IEH2" s="104"/>
      <c r="IEI2" s="104"/>
      <c r="IEJ2" s="104"/>
      <c r="IEK2" s="104"/>
      <c r="IEL2" s="104"/>
      <c r="IEM2" s="104"/>
      <c r="IEN2" s="104"/>
      <c r="IEO2" s="104"/>
      <c r="IEP2" s="104"/>
      <c r="IEQ2" s="104"/>
      <c r="IER2" s="104"/>
      <c r="IES2" s="104"/>
      <c r="IET2" s="104"/>
      <c r="IEU2" s="104"/>
      <c r="IEV2" s="104"/>
      <c r="IEW2" s="104"/>
      <c r="IEX2" s="104"/>
      <c r="IEY2" s="104"/>
      <c r="IEZ2" s="104"/>
      <c r="IFA2" s="104"/>
      <c r="IFB2" s="104"/>
      <c r="IFC2" s="104"/>
      <c r="IFD2" s="104"/>
      <c r="IFE2" s="104"/>
      <c r="IFF2" s="104"/>
      <c r="IFG2" s="104"/>
      <c r="IFH2" s="104"/>
      <c r="IFI2" s="104"/>
      <c r="IFJ2" s="104"/>
      <c r="IFK2" s="104"/>
      <c r="IFL2" s="104"/>
      <c r="IFM2" s="104"/>
      <c r="IFN2" s="104"/>
      <c r="IFO2" s="104"/>
      <c r="IFP2" s="104"/>
      <c r="IFQ2" s="104"/>
      <c r="IFR2" s="104"/>
      <c r="IFS2" s="104"/>
      <c r="IFT2" s="104"/>
      <c r="IFU2" s="104"/>
      <c r="IFV2" s="104"/>
      <c r="IFW2" s="104"/>
      <c r="IFX2" s="104"/>
      <c r="IFY2" s="104"/>
      <c r="IFZ2" s="104"/>
      <c r="IGA2" s="104"/>
      <c r="IGB2" s="104"/>
      <c r="IGC2" s="104"/>
      <c r="IGD2" s="104"/>
      <c r="IGE2" s="104"/>
      <c r="IGF2" s="104"/>
      <c r="IGG2" s="104"/>
      <c r="IGH2" s="104"/>
      <c r="IGI2" s="104"/>
      <c r="IGJ2" s="104"/>
      <c r="IGK2" s="104"/>
      <c r="IGL2" s="104"/>
      <c r="IGM2" s="104"/>
      <c r="IGN2" s="104"/>
      <c r="IGO2" s="104"/>
      <c r="IGP2" s="104"/>
      <c r="IGQ2" s="104"/>
      <c r="IGR2" s="104"/>
      <c r="IGS2" s="104"/>
      <c r="IGT2" s="104"/>
      <c r="IGU2" s="104"/>
      <c r="IGV2" s="104"/>
      <c r="IGW2" s="104"/>
      <c r="IGX2" s="104"/>
      <c r="IGY2" s="104"/>
      <c r="IGZ2" s="104"/>
      <c r="IHA2" s="104"/>
      <c r="IHB2" s="104"/>
      <c r="IHC2" s="104"/>
      <c r="IHD2" s="104"/>
      <c r="IHE2" s="104"/>
      <c r="IHF2" s="104"/>
      <c r="IHG2" s="104"/>
      <c r="IHH2" s="104"/>
      <c r="IHI2" s="104"/>
      <c r="IHJ2" s="104"/>
      <c r="IHK2" s="104"/>
      <c r="IHL2" s="104"/>
      <c r="IHM2" s="104"/>
      <c r="IHN2" s="104"/>
      <c r="IHO2" s="104"/>
      <c r="IHP2" s="104"/>
      <c r="IHQ2" s="104"/>
      <c r="IHR2" s="104"/>
      <c r="IHS2" s="104"/>
      <c r="IHT2" s="104"/>
      <c r="IHU2" s="104"/>
      <c r="IHV2" s="104"/>
      <c r="IHW2" s="104"/>
      <c r="IHX2" s="104"/>
      <c r="IHY2" s="104"/>
      <c r="IHZ2" s="104"/>
      <c r="IIA2" s="104"/>
      <c r="IIB2" s="104"/>
      <c r="IIC2" s="104"/>
      <c r="IID2" s="104"/>
      <c r="IIE2" s="104"/>
      <c r="IIF2" s="104"/>
      <c r="IIG2" s="104"/>
      <c r="IIH2" s="104"/>
      <c r="III2" s="104"/>
      <c r="IIJ2" s="104"/>
      <c r="IIK2" s="104"/>
      <c r="IIL2" s="104"/>
      <c r="IIM2" s="104"/>
      <c r="IIN2" s="104"/>
      <c r="IIO2" s="104"/>
      <c r="IIP2" s="104"/>
      <c r="IIQ2" s="104"/>
      <c r="IIR2" s="104"/>
      <c r="IIS2" s="104"/>
      <c r="IIT2" s="104"/>
      <c r="IIU2" s="104"/>
      <c r="IIV2" s="104"/>
      <c r="IIW2" s="104"/>
      <c r="IIX2" s="104"/>
      <c r="IIY2" s="104"/>
      <c r="IIZ2" s="104"/>
      <c r="IJA2" s="104"/>
      <c r="IJB2" s="104"/>
      <c r="IJC2" s="104"/>
      <c r="IJD2" s="104"/>
      <c r="IJE2" s="104"/>
      <c r="IJF2" s="104"/>
      <c r="IJG2" s="104"/>
      <c r="IJH2" s="104"/>
      <c r="IJI2" s="104"/>
      <c r="IJJ2" s="104"/>
      <c r="IJK2" s="104"/>
      <c r="IJL2" s="104"/>
      <c r="IJM2" s="104"/>
      <c r="IJN2" s="104"/>
      <c r="IJO2" s="104"/>
      <c r="IJP2" s="104"/>
      <c r="IJQ2" s="104"/>
      <c r="IJR2" s="104"/>
      <c r="IJS2" s="104"/>
      <c r="IJT2" s="104"/>
      <c r="IJU2" s="104"/>
      <c r="IJV2" s="104"/>
      <c r="IJW2" s="104"/>
      <c r="IJX2" s="104"/>
      <c r="IJY2" s="104"/>
      <c r="IJZ2" s="104"/>
      <c r="IKA2" s="104"/>
      <c r="IKB2" s="104"/>
      <c r="IKC2" s="104"/>
      <c r="IKD2" s="104"/>
      <c r="IKE2" s="104"/>
      <c r="IKF2" s="104"/>
      <c r="IKG2" s="104"/>
      <c r="IKH2" s="104"/>
      <c r="IKI2" s="104"/>
      <c r="IKJ2" s="104"/>
      <c r="IKK2" s="104"/>
      <c r="IKL2" s="104"/>
      <c r="IKM2" s="104"/>
      <c r="IKN2" s="104"/>
      <c r="IKO2" s="104"/>
      <c r="IKP2" s="104"/>
      <c r="IKQ2" s="104"/>
      <c r="IKR2" s="104"/>
      <c r="IKS2" s="104"/>
      <c r="IKT2" s="104"/>
      <c r="IKU2" s="104"/>
      <c r="IKV2" s="104"/>
      <c r="IKW2" s="104"/>
      <c r="IKX2" s="104"/>
      <c r="IKY2" s="104"/>
      <c r="IKZ2" s="104"/>
      <c r="ILA2" s="104"/>
      <c r="ILB2" s="104"/>
      <c r="ILC2" s="104"/>
      <c r="ILD2" s="104"/>
      <c r="ILE2" s="104"/>
      <c r="ILF2" s="104"/>
      <c r="ILG2" s="104"/>
      <c r="ILH2" s="104"/>
      <c r="ILI2" s="104"/>
      <c r="ILJ2" s="104"/>
      <c r="ILK2" s="104"/>
      <c r="ILL2" s="104"/>
      <c r="ILM2" s="104"/>
      <c r="ILN2" s="104"/>
      <c r="ILO2" s="104"/>
      <c r="ILP2" s="104"/>
      <c r="ILQ2" s="104"/>
      <c r="ILR2" s="104"/>
      <c r="ILS2" s="104"/>
      <c r="ILT2" s="104"/>
      <c r="ILU2" s="104"/>
      <c r="ILV2" s="104"/>
      <c r="ILW2" s="104"/>
      <c r="ILX2" s="104"/>
      <c r="ILY2" s="104"/>
      <c r="ILZ2" s="104"/>
      <c r="IMA2" s="104"/>
      <c r="IMB2" s="104"/>
      <c r="IMC2" s="104"/>
      <c r="IMD2" s="104"/>
      <c r="IME2" s="104"/>
      <c r="IMF2" s="104"/>
      <c r="IMG2" s="104"/>
      <c r="IMH2" s="104"/>
      <c r="IMI2" s="104"/>
      <c r="IMJ2" s="104"/>
      <c r="IMK2" s="104"/>
      <c r="IML2" s="104"/>
      <c r="IMM2" s="104"/>
      <c r="IMN2" s="104"/>
      <c r="IMO2" s="104"/>
      <c r="IMP2" s="104"/>
      <c r="IMQ2" s="104"/>
      <c r="IMR2" s="104"/>
      <c r="IMS2" s="104"/>
      <c r="IMT2" s="104"/>
      <c r="IMU2" s="104"/>
      <c r="IMV2" s="104"/>
      <c r="IMW2" s="104"/>
      <c r="IMX2" s="104"/>
      <c r="IMY2" s="104"/>
      <c r="IMZ2" s="104"/>
      <c r="INA2" s="104"/>
      <c r="INB2" s="104"/>
      <c r="INC2" s="104"/>
      <c r="IND2" s="104"/>
      <c r="INE2" s="104"/>
      <c r="INF2" s="104"/>
      <c r="ING2" s="104"/>
      <c r="INH2" s="104"/>
      <c r="INI2" s="104"/>
      <c r="INJ2" s="104"/>
      <c r="INK2" s="104"/>
      <c r="INL2" s="104"/>
      <c r="INM2" s="104"/>
      <c r="INN2" s="104"/>
      <c r="INO2" s="104"/>
      <c r="INP2" s="104"/>
      <c r="INQ2" s="104"/>
      <c r="INR2" s="104"/>
      <c r="INS2" s="104"/>
      <c r="INT2" s="104"/>
      <c r="INU2" s="104"/>
      <c r="INV2" s="104"/>
      <c r="INW2" s="104"/>
      <c r="INX2" s="104"/>
      <c r="INY2" s="104"/>
      <c r="INZ2" s="104"/>
      <c r="IOA2" s="104"/>
      <c r="IOB2" s="104"/>
      <c r="IOC2" s="104"/>
      <c r="IOD2" s="104"/>
      <c r="IOE2" s="104"/>
      <c r="IOF2" s="104"/>
      <c r="IOG2" s="104"/>
      <c r="IOH2" s="104"/>
      <c r="IOI2" s="104"/>
      <c r="IOJ2" s="104"/>
      <c r="IOK2" s="104"/>
      <c r="IOL2" s="104"/>
      <c r="IOM2" s="104"/>
      <c r="ION2" s="104"/>
      <c r="IOO2" s="104"/>
      <c r="IOP2" s="104"/>
      <c r="IOQ2" s="104"/>
      <c r="IOR2" s="104"/>
      <c r="IOS2" s="104"/>
      <c r="IOT2" s="104"/>
      <c r="IOU2" s="104"/>
      <c r="IOV2" s="104"/>
      <c r="IOW2" s="104"/>
      <c r="IOX2" s="104"/>
      <c r="IOY2" s="104"/>
      <c r="IOZ2" s="104"/>
      <c r="IPA2" s="104"/>
      <c r="IPB2" s="104"/>
      <c r="IPC2" s="104"/>
      <c r="IPD2" s="104"/>
      <c r="IPE2" s="104"/>
      <c r="IPF2" s="104"/>
      <c r="IPG2" s="104"/>
      <c r="IPH2" s="104"/>
      <c r="IPI2" s="104"/>
      <c r="IPJ2" s="104"/>
      <c r="IPK2" s="104"/>
      <c r="IPL2" s="104"/>
      <c r="IPM2" s="104"/>
      <c r="IPN2" s="104"/>
      <c r="IPO2" s="104"/>
      <c r="IPP2" s="104"/>
      <c r="IPQ2" s="104"/>
      <c r="IPR2" s="104"/>
      <c r="IPS2" s="104"/>
      <c r="IPT2" s="104"/>
      <c r="IPU2" s="104"/>
      <c r="IPV2" s="104"/>
      <c r="IPW2" s="104"/>
      <c r="IPX2" s="104"/>
      <c r="IPY2" s="104"/>
      <c r="IPZ2" s="104"/>
      <c r="IQA2" s="104"/>
      <c r="IQB2" s="104"/>
      <c r="IQC2" s="104"/>
      <c r="IQD2" s="104"/>
      <c r="IQE2" s="104"/>
      <c r="IQF2" s="104"/>
      <c r="IQG2" s="104"/>
      <c r="IQH2" s="104"/>
      <c r="IQI2" s="104"/>
      <c r="IQJ2" s="104"/>
      <c r="IQK2" s="104"/>
      <c r="IQL2" s="104"/>
      <c r="IQM2" s="104"/>
      <c r="IQN2" s="104"/>
      <c r="IQO2" s="104"/>
      <c r="IQP2" s="104"/>
      <c r="IQQ2" s="104"/>
      <c r="IQR2" s="104"/>
      <c r="IQS2" s="104"/>
      <c r="IQT2" s="104"/>
      <c r="IQU2" s="104"/>
      <c r="IQV2" s="104"/>
      <c r="IQW2" s="104"/>
      <c r="IQX2" s="104"/>
      <c r="IQY2" s="104"/>
      <c r="IQZ2" s="104"/>
      <c r="IRA2" s="104"/>
      <c r="IRB2" s="104"/>
      <c r="IRC2" s="104"/>
      <c r="IRD2" s="104"/>
      <c r="IRE2" s="104"/>
      <c r="IRF2" s="104"/>
      <c r="IRG2" s="104"/>
      <c r="IRH2" s="104"/>
      <c r="IRI2" s="104"/>
      <c r="IRJ2" s="104"/>
      <c r="IRK2" s="104"/>
      <c r="IRL2" s="104"/>
      <c r="IRM2" s="104"/>
      <c r="IRN2" s="104"/>
      <c r="IRO2" s="104"/>
      <c r="IRP2" s="104"/>
      <c r="IRQ2" s="104"/>
      <c r="IRR2" s="104"/>
      <c r="IRS2" s="104"/>
      <c r="IRT2" s="104"/>
      <c r="IRU2" s="104"/>
      <c r="IRV2" s="104"/>
      <c r="IRW2" s="104"/>
      <c r="IRX2" s="104"/>
      <c r="IRY2" s="104"/>
      <c r="IRZ2" s="104"/>
      <c r="ISA2" s="104"/>
      <c r="ISB2" s="104"/>
      <c r="ISC2" s="104"/>
      <c r="ISD2" s="104"/>
      <c r="ISE2" s="104"/>
      <c r="ISF2" s="104"/>
      <c r="ISG2" s="104"/>
      <c r="ISH2" s="104"/>
      <c r="ISI2" s="104"/>
      <c r="ISJ2" s="104"/>
      <c r="ISK2" s="104"/>
      <c r="ISL2" s="104"/>
      <c r="ISM2" s="104"/>
      <c r="ISN2" s="104"/>
      <c r="ISO2" s="104"/>
      <c r="ISP2" s="104"/>
      <c r="ISQ2" s="104"/>
      <c r="ISR2" s="104"/>
      <c r="ISS2" s="104"/>
      <c r="IST2" s="104"/>
      <c r="ISU2" s="104"/>
      <c r="ISV2" s="104"/>
      <c r="ISW2" s="104"/>
      <c r="ISX2" s="104"/>
      <c r="ISY2" s="104"/>
      <c r="ISZ2" s="104"/>
      <c r="ITA2" s="104"/>
      <c r="ITB2" s="104"/>
      <c r="ITC2" s="104"/>
      <c r="ITD2" s="104"/>
      <c r="ITE2" s="104"/>
      <c r="ITF2" s="104"/>
      <c r="ITG2" s="104"/>
      <c r="ITH2" s="104"/>
      <c r="ITI2" s="104"/>
      <c r="ITJ2" s="104"/>
      <c r="ITK2" s="104"/>
      <c r="ITL2" s="104"/>
      <c r="ITM2" s="104"/>
      <c r="ITN2" s="104"/>
      <c r="ITO2" s="104"/>
      <c r="ITP2" s="104"/>
      <c r="ITQ2" s="104"/>
      <c r="ITR2" s="104"/>
      <c r="ITS2" s="104"/>
      <c r="ITT2" s="104"/>
      <c r="ITU2" s="104"/>
      <c r="ITV2" s="104"/>
      <c r="ITW2" s="104"/>
      <c r="ITX2" s="104"/>
      <c r="ITY2" s="104"/>
      <c r="ITZ2" s="104"/>
      <c r="IUA2" s="104"/>
      <c r="IUB2" s="104"/>
      <c r="IUC2" s="104"/>
      <c r="IUD2" s="104"/>
      <c r="IUE2" s="104"/>
      <c r="IUF2" s="104"/>
      <c r="IUG2" s="104"/>
      <c r="IUH2" s="104"/>
      <c r="IUI2" s="104"/>
      <c r="IUJ2" s="104"/>
      <c r="IUK2" s="104"/>
      <c r="IUL2" s="104"/>
      <c r="IUM2" s="104"/>
      <c r="IUN2" s="104"/>
      <c r="IUO2" s="104"/>
      <c r="IUP2" s="104"/>
      <c r="IUQ2" s="104"/>
      <c r="IUR2" s="104"/>
      <c r="IUS2" s="104"/>
      <c r="IUT2" s="104"/>
      <c r="IUU2" s="104"/>
      <c r="IUV2" s="104"/>
      <c r="IUW2" s="104"/>
      <c r="IUX2" s="104"/>
      <c r="IUY2" s="104"/>
      <c r="IUZ2" s="104"/>
      <c r="IVA2" s="104"/>
      <c r="IVB2" s="104"/>
      <c r="IVC2" s="104"/>
      <c r="IVD2" s="104"/>
      <c r="IVE2" s="104"/>
      <c r="IVF2" s="104"/>
      <c r="IVG2" s="104"/>
      <c r="IVH2" s="104"/>
      <c r="IVI2" s="104"/>
      <c r="IVJ2" s="104"/>
      <c r="IVK2" s="104"/>
      <c r="IVL2" s="104"/>
      <c r="IVM2" s="104"/>
      <c r="IVN2" s="104"/>
      <c r="IVO2" s="104"/>
      <c r="IVP2" s="104"/>
      <c r="IVQ2" s="104"/>
      <c r="IVR2" s="104"/>
      <c r="IVS2" s="104"/>
      <c r="IVT2" s="104"/>
      <c r="IVU2" s="104"/>
      <c r="IVV2" s="104"/>
      <c r="IVW2" s="104"/>
      <c r="IVX2" s="104"/>
      <c r="IVY2" s="104"/>
      <c r="IVZ2" s="104"/>
      <c r="IWA2" s="104"/>
      <c r="IWB2" s="104"/>
      <c r="IWC2" s="104"/>
      <c r="IWD2" s="104"/>
      <c r="IWE2" s="104"/>
      <c r="IWF2" s="104"/>
      <c r="IWG2" s="104"/>
      <c r="IWH2" s="104"/>
      <c r="IWI2" s="104"/>
      <c r="IWJ2" s="104"/>
      <c r="IWK2" s="104"/>
      <c r="IWL2" s="104"/>
      <c r="IWM2" s="104"/>
      <c r="IWN2" s="104"/>
      <c r="IWO2" s="104"/>
      <c r="IWP2" s="104"/>
      <c r="IWQ2" s="104"/>
      <c r="IWR2" s="104"/>
      <c r="IWS2" s="104"/>
      <c r="IWT2" s="104"/>
      <c r="IWU2" s="104"/>
      <c r="IWV2" s="104"/>
      <c r="IWW2" s="104"/>
      <c r="IWX2" s="104"/>
      <c r="IWY2" s="104"/>
      <c r="IWZ2" s="104"/>
      <c r="IXA2" s="104"/>
      <c r="IXB2" s="104"/>
      <c r="IXC2" s="104"/>
      <c r="IXD2" s="104"/>
      <c r="IXE2" s="104"/>
      <c r="IXF2" s="104"/>
      <c r="IXG2" s="104"/>
      <c r="IXH2" s="104"/>
      <c r="IXI2" s="104"/>
      <c r="IXJ2" s="104"/>
      <c r="IXK2" s="104"/>
      <c r="IXL2" s="104"/>
      <c r="IXM2" s="104"/>
      <c r="IXN2" s="104"/>
      <c r="IXO2" s="104"/>
      <c r="IXP2" s="104"/>
      <c r="IXQ2" s="104"/>
      <c r="IXR2" s="104"/>
      <c r="IXS2" s="104"/>
      <c r="IXT2" s="104"/>
      <c r="IXU2" s="104"/>
      <c r="IXV2" s="104"/>
      <c r="IXW2" s="104"/>
      <c r="IXX2" s="104"/>
      <c r="IXY2" s="104"/>
      <c r="IXZ2" s="104"/>
      <c r="IYA2" s="104"/>
      <c r="IYB2" s="104"/>
      <c r="IYC2" s="104"/>
      <c r="IYD2" s="104"/>
      <c r="IYE2" s="104"/>
      <c r="IYF2" s="104"/>
      <c r="IYG2" s="104"/>
      <c r="IYH2" s="104"/>
      <c r="IYI2" s="104"/>
      <c r="IYJ2" s="104"/>
      <c r="IYK2" s="104"/>
      <c r="IYL2" s="104"/>
      <c r="IYM2" s="104"/>
      <c r="IYN2" s="104"/>
      <c r="IYO2" s="104"/>
      <c r="IYP2" s="104"/>
      <c r="IYQ2" s="104"/>
      <c r="IYR2" s="104"/>
      <c r="IYS2" s="104"/>
      <c r="IYT2" s="104"/>
      <c r="IYU2" s="104"/>
      <c r="IYV2" s="104"/>
      <c r="IYW2" s="104"/>
      <c r="IYX2" s="104"/>
      <c r="IYY2" s="104"/>
      <c r="IYZ2" s="104"/>
      <c r="IZA2" s="104"/>
      <c r="IZB2" s="104"/>
      <c r="IZC2" s="104"/>
      <c r="IZD2" s="104"/>
      <c r="IZE2" s="104"/>
      <c r="IZF2" s="104"/>
      <c r="IZG2" s="104"/>
      <c r="IZH2" s="104"/>
      <c r="IZI2" s="104"/>
      <c r="IZJ2" s="104"/>
      <c r="IZK2" s="104"/>
      <c r="IZL2" s="104"/>
      <c r="IZM2" s="104"/>
      <c r="IZN2" s="104"/>
      <c r="IZO2" s="104"/>
      <c r="IZP2" s="104"/>
      <c r="IZQ2" s="104"/>
      <c r="IZR2" s="104"/>
      <c r="IZS2" s="104"/>
      <c r="IZT2" s="104"/>
      <c r="IZU2" s="104"/>
      <c r="IZV2" s="104"/>
      <c r="IZW2" s="104"/>
      <c r="IZX2" s="104"/>
      <c r="IZY2" s="104"/>
      <c r="IZZ2" s="104"/>
      <c r="JAA2" s="104"/>
      <c r="JAB2" s="104"/>
      <c r="JAC2" s="104"/>
      <c r="JAD2" s="104"/>
      <c r="JAE2" s="104"/>
      <c r="JAF2" s="104"/>
      <c r="JAG2" s="104"/>
      <c r="JAH2" s="104"/>
      <c r="JAI2" s="104"/>
      <c r="JAJ2" s="104"/>
      <c r="JAK2" s="104"/>
      <c r="JAL2" s="104"/>
      <c r="JAM2" s="104"/>
      <c r="JAN2" s="104"/>
      <c r="JAO2" s="104"/>
      <c r="JAP2" s="104"/>
      <c r="JAQ2" s="104"/>
      <c r="JAR2" s="104"/>
      <c r="JAS2" s="104"/>
      <c r="JAT2" s="104"/>
      <c r="JAU2" s="104"/>
      <c r="JAV2" s="104"/>
      <c r="JAW2" s="104"/>
      <c r="JAX2" s="104"/>
      <c r="JAY2" s="104"/>
      <c r="JAZ2" s="104"/>
      <c r="JBA2" s="104"/>
      <c r="JBB2" s="104"/>
      <c r="JBC2" s="104"/>
      <c r="JBD2" s="104"/>
      <c r="JBE2" s="104"/>
      <c r="JBF2" s="104"/>
      <c r="JBG2" s="104"/>
      <c r="JBH2" s="104"/>
      <c r="JBI2" s="104"/>
      <c r="JBJ2" s="104"/>
      <c r="JBK2" s="104"/>
      <c r="JBL2" s="104"/>
      <c r="JBM2" s="104"/>
      <c r="JBN2" s="104"/>
      <c r="JBO2" s="104"/>
      <c r="JBP2" s="104"/>
      <c r="JBQ2" s="104"/>
      <c r="JBR2" s="104"/>
      <c r="JBS2" s="104"/>
      <c r="JBT2" s="104"/>
      <c r="JBU2" s="104"/>
      <c r="JBV2" s="104"/>
      <c r="JBW2" s="104"/>
      <c r="JBX2" s="104"/>
      <c r="JBY2" s="104"/>
      <c r="JBZ2" s="104"/>
      <c r="JCA2" s="104"/>
      <c r="JCB2" s="104"/>
      <c r="JCC2" s="104"/>
      <c r="JCD2" s="104"/>
      <c r="JCE2" s="104"/>
      <c r="JCF2" s="104"/>
      <c r="JCG2" s="104"/>
      <c r="JCH2" s="104"/>
      <c r="JCI2" s="104"/>
      <c r="JCJ2" s="104"/>
      <c r="JCK2" s="104"/>
      <c r="JCL2" s="104"/>
      <c r="JCM2" s="104"/>
      <c r="JCN2" s="104"/>
      <c r="JCO2" s="104"/>
      <c r="JCP2" s="104"/>
      <c r="JCQ2" s="104"/>
      <c r="JCR2" s="104"/>
      <c r="JCS2" s="104"/>
      <c r="JCT2" s="104"/>
      <c r="JCU2" s="104"/>
      <c r="JCV2" s="104"/>
      <c r="JCW2" s="104"/>
      <c r="JCX2" s="104"/>
      <c r="JCY2" s="104"/>
      <c r="JCZ2" s="104"/>
      <c r="JDA2" s="104"/>
      <c r="JDB2" s="104"/>
      <c r="JDC2" s="104"/>
      <c r="JDD2" s="104"/>
      <c r="JDE2" s="104"/>
      <c r="JDF2" s="104"/>
      <c r="JDG2" s="104"/>
      <c r="JDH2" s="104"/>
      <c r="JDI2" s="104"/>
      <c r="JDJ2" s="104"/>
      <c r="JDK2" s="104"/>
      <c r="JDL2" s="104"/>
      <c r="JDM2" s="104"/>
      <c r="JDN2" s="104"/>
      <c r="JDO2" s="104"/>
      <c r="JDP2" s="104"/>
      <c r="JDQ2" s="104"/>
      <c r="JDR2" s="104"/>
      <c r="JDS2" s="104"/>
      <c r="JDT2" s="104"/>
      <c r="JDU2" s="104"/>
      <c r="JDV2" s="104"/>
      <c r="JDW2" s="104"/>
      <c r="JDX2" s="104"/>
      <c r="JDY2" s="104"/>
      <c r="JDZ2" s="104"/>
      <c r="JEA2" s="104"/>
      <c r="JEB2" s="104"/>
      <c r="JEC2" s="104"/>
      <c r="JED2" s="104"/>
      <c r="JEE2" s="104"/>
      <c r="JEF2" s="104"/>
      <c r="JEG2" s="104"/>
      <c r="JEH2" s="104"/>
      <c r="JEI2" s="104"/>
      <c r="JEJ2" s="104"/>
      <c r="JEK2" s="104"/>
      <c r="JEL2" s="104"/>
      <c r="JEM2" s="104"/>
      <c r="JEN2" s="104"/>
      <c r="JEO2" s="104"/>
      <c r="JEP2" s="104"/>
      <c r="JEQ2" s="104"/>
      <c r="JER2" s="104"/>
      <c r="JES2" s="104"/>
      <c r="JET2" s="104"/>
      <c r="JEU2" s="104"/>
      <c r="JEV2" s="104"/>
      <c r="JEW2" s="104"/>
      <c r="JEX2" s="104"/>
      <c r="JEY2" s="104"/>
      <c r="JEZ2" s="104"/>
      <c r="JFA2" s="104"/>
      <c r="JFB2" s="104"/>
      <c r="JFC2" s="104"/>
      <c r="JFD2" s="104"/>
      <c r="JFE2" s="104"/>
      <c r="JFF2" s="104"/>
      <c r="JFG2" s="104"/>
      <c r="JFH2" s="104"/>
      <c r="JFI2" s="104"/>
      <c r="JFJ2" s="104"/>
      <c r="JFK2" s="104"/>
      <c r="JFL2" s="104"/>
      <c r="JFM2" s="104"/>
      <c r="JFN2" s="104"/>
      <c r="JFO2" s="104"/>
      <c r="JFP2" s="104"/>
      <c r="JFQ2" s="104"/>
      <c r="JFR2" s="104"/>
      <c r="JFS2" s="104"/>
      <c r="JFT2" s="104"/>
      <c r="JFU2" s="104"/>
      <c r="JFV2" s="104"/>
      <c r="JFW2" s="104"/>
      <c r="JFX2" s="104"/>
      <c r="JFY2" s="104"/>
      <c r="JFZ2" s="104"/>
      <c r="JGA2" s="104"/>
      <c r="JGB2" s="104"/>
      <c r="JGC2" s="104"/>
      <c r="JGD2" s="104"/>
      <c r="JGE2" s="104"/>
      <c r="JGF2" s="104"/>
      <c r="JGG2" s="104"/>
      <c r="JGH2" s="104"/>
      <c r="JGI2" s="104"/>
      <c r="JGJ2" s="104"/>
      <c r="JGK2" s="104"/>
      <c r="JGL2" s="104"/>
      <c r="JGM2" s="104"/>
      <c r="JGN2" s="104"/>
      <c r="JGO2" s="104"/>
      <c r="JGP2" s="104"/>
      <c r="JGQ2" s="104"/>
      <c r="JGR2" s="104"/>
      <c r="JGS2" s="104"/>
      <c r="JGT2" s="104"/>
      <c r="JGU2" s="104"/>
      <c r="JGV2" s="104"/>
      <c r="JGW2" s="104"/>
      <c r="JGX2" s="104"/>
      <c r="JGY2" s="104"/>
      <c r="JGZ2" s="104"/>
      <c r="JHA2" s="104"/>
      <c r="JHB2" s="104"/>
      <c r="JHC2" s="104"/>
      <c r="JHD2" s="104"/>
      <c r="JHE2" s="104"/>
      <c r="JHF2" s="104"/>
      <c r="JHG2" s="104"/>
      <c r="JHH2" s="104"/>
      <c r="JHI2" s="104"/>
      <c r="JHJ2" s="104"/>
      <c r="JHK2" s="104"/>
      <c r="JHL2" s="104"/>
      <c r="JHM2" s="104"/>
      <c r="JHN2" s="104"/>
      <c r="JHO2" s="104"/>
      <c r="JHP2" s="104"/>
      <c r="JHQ2" s="104"/>
      <c r="JHR2" s="104"/>
      <c r="JHS2" s="104"/>
      <c r="JHT2" s="104"/>
      <c r="JHU2" s="104"/>
      <c r="JHV2" s="104"/>
      <c r="JHW2" s="104"/>
      <c r="JHX2" s="104"/>
      <c r="JHY2" s="104"/>
      <c r="JHZ2" s="104"/>
      <c r="JIA2" s="104"/>
      <c r="JIB2" s="104"/>
      <c r="JIC2" s="104"/>
      <c r="JID2" s="104"/>
      <c r="JIE2" s="104"/>
      <c r="JIF2" s="104"/>
      <c r="JIG2" s="104"/>
      <c r="JIH2" s="104"/>
      <c r="JII2" s="104"/>
      <c r="JIJ2" s="104"/>
      <c r="JIK2" s="104"/>
      <c r="JIL2" s="104"/>
      <c r="JIM2" s="104"/>
      <c r="JIN2" s="104"/>
      <c r="JIO2" s="104"/>
      <c r="JIP2" s="104"/>
      <c r="JIQ2" s="104"/>
      <c r="JIR2" s="104"/>
      <c r="JIS2" s="104"/>
      <c r="JIT2" s="104"/>
      <c r="JIU2" s="104"/>
      <c r="JIV2" s="104"/>
      <c r="JIW2" s="104"/>
      <c r="JIX2" s="104"/>
      <c r="JIY2" s="104"/>
      <c r="JIZ2" s="104"/>
      <c r="JJA2" s="104"/>
      <c r="JJB2" s="104"/>
      <c r="JJC2" s="104"/>
      <c r="JJD2" s="104"/>
      <c r="JJE2" s="104"/>
      <c r="JJF2" s="104"/>
      <c r="JJG2" s="104"/>
      <c r="JJH2" s="104"/>
      <c r="JJI2" s="104"/>
      <c r="JJJ2" s="104"/>
      <c r="JJK2" s="104"/>
      <c r="JJL2" s="104"/>
      <c r="JJM2" s="104"/>
      <c r="JJN2" s="104"/>
      <c r="JJO2" s="104"/>
      <c r="JJP2" s="104"/>
      <c r="JJQ2" s="104"/>
      <c r="JJR2" s="104"/>
      <c r="JJS2" s="104"/>
      <c r="JJT2" s="104"/>
      <c r="JJU2" s="104"/>
      <c r="JJV2" s="104"/>
      <c r="JJW2" s="104"/>
      <c r="JJX2" s="104"/>
      <c r="JJY2" s="104"/>
      <c r="JJZ2" s="104"/>
      <c r="JKA2" s="104"/>
      <c r="JKB2" s="104"/>
      <c r="JKC2" s="104"/>
      <c r="JKD2" s="104"/>
      <c r="JKE2" s="104"/>
      <c r="JKF2" s="104"/>
      <c r="JKG2" s="104"/>
      <c r="JKH2" s="104"/>
      <c r="JKI2" s="104"/>
      <c r="JKJ2" s="104"/>
      <c r="JKK2" s="104"/>
      <c r="JKL2" s="104"/>
      <c r="JKM2" s="104"/>
      <c r="JKN2" s="104"/>
      <c r="JKO2" s="104"/>
      <c r="JKP2" s="104"/>
      <c r="JKQ2" s="104"/>
      <c r="JKR2" s="104"/>
      <c r="JKS2" s="104"/>
      <c r="JKT2" s="104"/>
      <c r="JKU2" s="104"/>
      <c r="JKV2" s="104"/>
      <c r="JKW2" s="104"/>
      <c r="JKX2" s="104"/>
      <c r="JKY2" s="104"/>
      <c r="JKZ2" s="104"/>
      <c r="JLA2" s="104"/>
      <c r="JLB2" s="104"/>
      <c r="JLC2" s="104"/>
      <c r="JLD2" s="104"/>
      <c r="JLE2" s="104"/>
      <c r="JLF2" s="104"/>
      <c r="JLG2" s="104"/>
      <c r="JLH2" s="104"/>
      <c r="JLI2" s="104"/>
      <c r="JLJ2" s="104"/>
      <c r="JLK2" s="104"/>
      <c r="JLL2" s="104"/>
      <c r="JLM2" s="104"/>
      <c r="JLN2" s="104"/>
      <c r="JLO2" s="104"/>
      <c r="JLP2" s="104"/>
      <c r="JLQ2" s="104"/>
      <c r="JLR2" s="104"/>
      <c r="JLS2" s="104"/>
      <c r="JLT2" s="104"/>
      <c r="JLU2" s="104"/>
      <c r="JLV2" s="104"/>
      <c r="JLW2" s="104"/>
      <c r="JLX2" s="104"/>
      <c r="JLY2" s="104"/>
      <c r="JLZ2" s="104"/>
      <c r="JMA2" s="104"/>
      <c r="JMB2" s="104"/>
      <c r="JMC2" s="104"/>
      <c r="JMD2" s="104"/>
      <c r="JME2" s="104"/>
      <c r="JMF2" s="104"/>
      <c r="JMG2" s="104"/>
      <c r="JMH2" s="104"/>
      <c r="JMI2" s="104"/>
      <c r="JMJ2" s="104"/>
      <c r="JMK2" s="104"/>
      <c r="JML2" s="104"/>
      <c r="JMM2" s="104"/>
      <c r="JMN2" s="104"/>
      <c r="JMO2" s="104"/>
      <c r="JMP2" s="104"/>
      <c r="JMQ2" s="104"/>
      <c r="JMR2" s="104"/>
      <c r="JMS2" s="104"/>
      <c r="JMT2" s="104"/>
      <c r="JMU2" s="104"/>
      <c r="JMV2" s="104"/>
      <c r="JMW2" s="104"/>
      <c r="JMX2" s="104"/>
      <c r="JMY2" s="104"/>
      <c r="JMZ2" s="104"/>
      <c r="JNA2" s="104"/>
      <c r="JNB2" s="104"/>
      <c r="JNC2" s="104"/>
      <c r="JND2" s="104"/>
      <c r="JNE2" s="104"/>
      <c r="JNF2" s="104"/>
      <c r="JNG2" s="104"/>
      <c r="JNH2" s="104"/>
      <c r="JNI2" s="104"/>
      <c r="JNJ2" s="104"/>
      <c r="JNK2" s="104"/>
      <c r="JNL2" s="104"/>
      <c r="JNM2" s="104"/>
      <c r="JNN2" s="104"/>
      <c r="JNO2" s="104"/>
      <c r="JNP2" s="104"/>
      <c r="JNQ2" s="104"/>
      <c r="JNR2" s="104"/>
      <c r="JNS2" s="104"/>
      <c r="JNT2" s="104"/>
      <c r="JNU2" s="104"/>
      <c r="JNV2" s="104"/>
      <c r="JNW2" s="104"/>
      <c r="JNX2" s="104"/>
      <c r="JNY2" s="104"/>
      <c r="JNZ2" s="104"/>
      <c r="JOA2" s="104"/>
      <c r="JOB2" s="104"/>
      <c r="JOC2" s="104"/>
      <c r="JOD2" s="104"/>
      <c r="JOE2" s="104"/>
      <c r="JOF2" s="104"/>
      <c r="JOG2" s="104"/>
      <c r="JOH2" s="104"/>
      <c r="JOI2" s="104"/>
      <c r="JOJ2" s="104"/>
      <c r="JOK2" s="104"/>
      <c r="JOL2" s="104"/>
      <c r="JOM2" s="104"/>
      <c r="JON2" s="104"/>
      <c r="JOO2" s="104"/>
      <c r="JOP2" s="104"/>
      <c r="JOQ2" s="104"/>
      <c r="JOR2" s="104"/>
      <c r="JOS2" s="104"/>
      <c r="JOT2" s="104"/>
      <c r="JOU2" s="104"/>
      <c r="JOV2" s="104"/>
      <c r="JOW2" s="104"/>
      <c r="JOX2" s="104"/>
      <c r="JOY2" s="104"/>
      <c r="JOZ2" s="104"/>
      <c r="JPA2" s="104"/>
      <c r="JPB2" s="104"/>
      <c r="JPC2" s="104"/>
      <c r="JPD2" s="104"/>
      <c r="JPE2" s="104"/>
      <c r="JPF2" s="104"/>
      <c r="JPG2" s="104"/>
      <c r="JPH2" s="104"/>
      <c r="JPI2" s="104"/>
      <c r="JPJ2" s="104"/>
      <c r="JPK2" s="104"/>
      <c r="JPL2" s="104"/>
      <c r="JPM2" s="104"/>
      <c r="JPN2" s="104"/>
      <c r="JPO2" s="104"/>
      <c r="JPP2" s="104"/>
      <c r="JPQ2" s="104"/>
      <c r="JPR2" s="104"/>
      <c r="JPS2" s="104"/>
      <c r="JPT2" s="104"/>
      <c r="JPU2" s="104"/>
      <c r="JPV2" s="104"/>
      <c r="JPW2" s="104"/>
      <c r="JPX2" s="104"/>
      <c r="JPY2" s="104"/>
      <c r="JPZ2" s="104"/>
      <c r="JQA2" s="104"/>
      <c r="JQB2" s="104"/>
      <c r="JQC2" s="104"/>
      <c r="JQD2" s="104"/>
      <c r="JQE2" s="104"/>
      <c r="JQF2" s="104"/>
      <c r="JQG2" s="104"/>
      <c r="JQH2" s="104"/>
      <c r="JQI2" s="104"/>
      <c r="JQJ2" s="104"/>
      <c r="JQK2" s="104"/>
      <c r="JQL2" s="104"/>
      <c r="JQM2" s="104"/>
      <c r="JQN2" s="104"/>
      <c r="JQO2" s="104"/>
      <c r="JQP2" s="104"/>
      <c r="JQQ2" s="104"/>
      <c r="JQR2" s="104"/>
      <c r="JQS2" s="104"/>
      <c r="JQT2" s="104"/>
      <c r="JQU2" s="104"/>
      <c r="JQV2" s="104"/>
      <c r="JQW2" s="104"/>
      <c r="JQX2" s="104"/>
      <c r="JQY2" s="104"/>
      <c r="JQZ2" s="104"/>
      <c r="JRA2" s="104"/>
      <c r="JRB2" s="104"/>
      <c r="JRC2" s="104"/>
      <c r="JRD2" s="104"/>
      <c r="JRE2" s="104"/>
      <c r="JRF2" s="104"/>
      <c r="JRG2" s="104"/>
      <c r="JRH2" s="104"/>
      <c r="JRI2" s="104"/>
      <c r="JRJ2" s="104"/>
      <c r="JRK2" s="104"/>
      <c r="JRL2" s="104"/>
      <c r="JRM2" s="104"/>
      <c r="JRN2" s="104"/>
      <c r="JRO2" s="104"/>
      <c r="JRP2" s="104"/>
      <c r="JRQ2" s="104"/>
      <c r="JRR2" s="104"/>
      <c r="JRS2" s="104"/>
      <c r="JRT2" s="104"/>
      <c r="JRU2" s="104"/>
      <c r="JRV2" s="104"/>
      <c r="JRW2" s="104"/>
      <c r="JRX2" s="104"/>
      <c r="JRY2" s="104"/>
      <c r="JRZ2" s="104"/>
      <c r="JSA2" s="104"/>
      <c r="JSB2" s="104"/>
      <c r="JSC2" s="104"/>
      <c r="JSD2" s="104"/>
      <c r="JSE2" s="104"/>
      <c r="JSF2" s="104"/>
      <c r="JSG2" s="104"/>
      <c r="JSH2" s="104"/>
      <c r="JSI2" s="104"/>
      <c r="JSJ2" s="104"/>
      <c r="JSK2" s="104"/>
      <c r="JSL2" s="104"/>
      <c r="JSM2" s="104"/>
      <c r="JSN2" s="104"/>
      <c r="JSO2" s="104"/>
      <c r="JSP2" s="104"/>
      <c r="JSQ2" s="104"/>
      <c r="JSR2" s="104"/>
      <c r="JSS2" s="104"/>
      <c r="JST2" s="104"/>
      <c r="JSU2" s="104"/>
      <c r="JSV2" s="104"/>
      <c r="JSW2" s="104"/>
      <c r="JSX2" s="104"/>
      <c r="JSY2" s="104"/>
      <c r="JSZ2" s="104"/>
      <c r="JTA2" s="104"/>
      <c r="JTB2" s="104"/>
      <c r="JTC2" s="104"/>
      <c r="JTD2" s="104"/>
      <c r="JTE2" s="104"/>
      <c r="JTF2" s="104"/>
      <c r="JTG2" s="104"/>
      <c r="JTH2" s="104"/>
      <c r="JTI2" s="104"/>
      <c r="JTJ2" s="104"/>
      <c r="JTK2" s="104"/>
      <c r="JTL2" s="104"/>
      <c r="JTM2" s="104"/>
      <c r="JTN2" s="104"/>
      <c r="JTO2" s="104"/>
      <c r="JTP2" s="104"/>
      <c r="JTQ2" s="104"/>
      <c r="JTR2" s="104"/>
      <c r="JTS2" s="104"/>
      <c r="JTT2" s="104"/>
      <c r="JTU2" s="104"/>
      <c r="JTV2" s="104"/>
      <c r="JTW2" s="104"/>
      <c r="JTX2" s="104"/>
      <c r="JTY2" s="104"/>
      <c r="JTZ2" s="104"/>
      <c r="JUA2" s="104"/>
      <c r="JUB2" s="104"/>
      <c r="JUC2" s="104"/>
      <c r="JUD2" s="104"/>
      <c r="JUE2" s="104"/>
      <c r="JUF2" s="104"/>
      <c r="JUG2" s="104"/>
      <c r="JUH2" s="104"/>
      <c r="JUI2" s="104"/>
      <c r="JUJ2" s="104"/>
      <c r="JUK2" s="104"/>
      <c r="JUL2" s="104"/>
      <c r="JUM2" s="104"/>
      <c r="JUN2" s="104"/>
      <c r="JUO2" s="104"/>
      <c r="JUP2" s="104"/>
      <c r="JUQ2" s="104"/>
      <c r="JUR2" s="104"/>
      <c r="JUS2" s="104"/>
      <c r="JUT2" s="104"/>
      <c r="JUU2" s="104"/>
      <c r="JUV2" s="104"/>
      <c r="JUW2" s="104"/>
      <c r="JUX2" s="104"/>
      <c r="JUY2" s="104"/>
      <c r="JUZ2" s="104"/>
      <c r="JVA2" s="104"/>
      <c r="JVB2" s="104"/>
      <c r="JVC2" s="104"/>
      <c r="JVD2" s="104"/>
      <c r="JVE2" s="104"/>
      <c r="JVF2" s="104"/>
      <c r="JVG2" s="104"/>
      <c r="JVH2" s="104"/>
      <c r="JVI2" s="104"/>
      <c r="JVJ2" s="104"/>
      <c r="JVK2" s="104"/>
      <c r="JVL2" s="104"/>
      <c r="JVM2" s="104"/>
      <c r="JVN2" s="104"/>
      <c r="JVO2" s="104"/>
      <c r="JVP2" s="104"/>
      <c r="JVQ2" s="104"/>
      <c r="JVR2" s="104"/>
      <c r="JVS2" s="104"/>
      <c r="JVT2" s="104"/>
      <c r="JVU2" s="104"/>
      <c r="JVV2" s="104"/>
      <c r="JVW2" s="104"/>
      <c r="JVX2" s="104"/>
      <c r="JVY2" s="104"/>
      <c r="JVZ2" s="104"/>
      <c r="JWA2" s="104"/>
      <c r="JWB2" s="104"/>
      <c r="JWC2" s="104"/>
      <c r="JWD2" s="104"/>
      <c r="JWE2" s="104"/>
      <c r="JWF2" s="104"/>
      <c r="JWG2" s="104"/>
      <c r="JWH2" s="104"/>
      <c r="JWI2" s="104"/>
      <c r="JWJ2" s="104"/>
      <c r="JWK2" s="104"/>
      <c r="JWL2" s="104"/>
      <c r="JWM2" s="104"/>
      <c r="JWN2" s="104"/>
      <c r="JWO2" s="104"/>
      <c r="JWP2" s="104"/>
      <c r="JWQ2" s="104"/>
      <c r="JWR2" s="104"/>
      <c r="JWS2" s="104"/>
      <c r="JWT2" s="104"/>
      <c r="JWU2" s="104"/>
      <c r="JWV2" s="104"/>
      <c r="JWW2" s="104"/>
      <c r="JWX2" s="104"/>
      <c r="JWY2" s="104"/>
      <c r="JWZ2" s="104"/>
      <c r="JXA2" s="104"/>
      <c r="JXB2" s="104"/>
      <c r="JXC2" s="104"/>
      <c r="JXD2" s="104"/>
      <c r="JXE2" s="104"/>
      <c r="JXF2" s="104"/>
      <c r="JXG2" s="104"/>
      <c r="JXH2" s="104"/>
      <c r="JXI2" s="104"/>
      <c r="JXJ2" s="104"/>
      <c r="JXK2" s="104"/>
      <c r="JXL2" s="104"/>
      <c r="JXM2" s="104"/>
      <c r="JXN2" s="104"/>
      <c r="JXO2" s="104"/>
      <c r="JXP2" s="104"/>
      <c r="JXQ2" s="104"/>
      <c r="JXR2" s="104"/>
      <c r="JXS2" s="104"/>
      <c r="JXT2" s="104"/>
      <c r="JXU2" s="104"/>
      <c r="JXV2" s="104"/>
      <c r="JXW2" s="104"/>
      <c r="JXX2" s="104"/>
      <c r="JXY2" s="104"/>
      <c r="JXZ2" s="104"/>
      <c r="JYA2" s="104"/>
      <c r="JYB2" s="104"/>
      <c r="JYC2" s="104"/>
      <c r="JYD2" s="104"/>
      <c r="JYE2" s="104"/>
      <c r="JYF2" s="104"/>
      <c r="JYG2" s="104"/>
      <c r="JYH2" s="104"/>
      <c r="JYI2" s="104"/>
      <c r="JYJ2" s="104"/>
      <c r="JYK2" s="104"/>
      <c r="JYL2" s="104"/>
      <c r="JYM2" s="104"/>
      <c r="JYN2" s="104"/>
      <c r="JYO2" s="104"/>
      <c r="JYP2" s="104"/>
      <c r="JYQ2" s="104"/>
      <c r="JYR2" s="104"/>
      <c r="JYS2" s="104"/>
      <c r="JYT2" s="104"/>
      <c r="JYU2" s="104"/>
      <c r="JYV2" s="104"/>
      <c r="JYW2" s="104"/>
      <c r="JYX2" s="104"/>
      <c r="JYY2" s="104"/>
      <c r="JYZ2" s="104"/>
      <c r="JZA2" s="104"/>
      <c r="JZB2" s="104"/>
      <c r="JZC2" s="104"/>
      <c r="JZD2" s="104"/>
      <c r="JZE2" s="104"/>
      <c r="JZF2" s="104"/>
      <c r="JZG2" s="104"/>
      <c r="JZH2" s="104"/>
      <c r="JZI2" s="104"/>
      <c r="JZJ2" s="104"/>
      <c r="JZK2" s="104"/>
      <c r="JZL2" s="104"/>
      <c r="JZM2" s="104"/>
      <c r="JZN2" s="104"/>
      <c r="JZO2" s="104"/>
      <c r="JZP2" s="104"/>
      <c r="JZQ2" s="104"/>
      <c r="JZR2" s="104"/>
      <c r="JZS2" s="104"/>
      <c r="JZT2" s="104"/>
      <c r="JZU2" s="104"/>
      <c r="JZV2" s="104"/>
      <c r="JZW2" s="104"/>
      <c r="JZX2" s="104"/>
      <c r="JZY2" s="104"/>
      <c r="JZZ2" s="104"/>
      <c r="KAA2" s="104"/>
      <c r="KAB2" s="104"/>
      <c r="KAC2" s="104"/>
      <c r="KAD2" s="104"/>
      <c r="KAE2" s="104"/>
      <c r="KAF2" s="104"/>
      <c r="KAG2" s="104"/>
      <c r="KAH2" s="104"/>
      <c r="KAI2" s="104"/>
      <c r="KAJ2" s="104"/>
      <c r="KAK2" s="104"/>
      <c r="KAL2" s="104"/>
      <c r="KAM2" s="104"/>
      <c r="KAN2" s="104"/>
      <c r="KAO2" s="104"/>
      <c r="KAP2" s="104"/>
      <c r="KAQ2" s="104"/>
      <c r="KAR2" s="104"/>
      <c r="KAS2" s="104"/>
      <c r="KAT2" s="104"/>
      <c r="KAU2" s="104"/>
      <c r="KAV2" s="104"/>
      <c r="KAW2" s="104"/>
      <c r="KAX2" s="104"/>
      <c r="KAY2" s="104"/>
      <c r="KAZ2" s="104"/>
      <c r="KBA2" s="104"/>
      <c r="KBB2" s="104"/>
      <c r="KBC2" s="104"/>
      <c r="KBD2" s="104"/>
      <c r="KBE2" s="104"/>
      <c r="KBF2" s="104"/>
      <c r="KBG2" s="104"/>
      <c r="KBH2" s="104"/>
      <c r="KBI2" s="104"/>
      <c r="KBJ2" s="104"/>
      <c r="KBK2" s="104"/>
      <c r="KBL2" s="104"/>
      <c r="KBM2" s="104"/>
      <c r="KBN2" s="104"/>
      <c r="KBO2" s="104"/>
      <c r="KBP2" s="104"/>
      <c r="KBQ2" s="104"/>
      <c r="KBR2" s="104"/>
      <c r="KBS2" s="104"/>
      <c r="KBT2" s="104"/>
      <c r="KBU2" s="104"/>
      <c r="KBV2" s="104"/>
      <c r="KBW2" s="104"/>
      <c r="KBX2" s="104"/>
      <c r="KBY2" s="104"/>
      <c r="KBZ2" s="104"/>
      <c r="KCA2" s="104"/>
      <c r="KCB2" s="104"/>
      <c r="KCC2" s="104"/>
      <c r="KCD2" s="104"/>
      <c r="KCE2" s="104"/>
      <c r="KCF2" s="104"/>
      <c r="KCG2" s="104"/>
      <c r="KCH2" s="104"/>
      <c r="KCI2" s="104"/>
      <c r="KCJ2" s="104"/>
      <c r="KCK2" s="104"/>
      <c r="KCL2" s="104"/>
      <c r="KCM2" s="104"/>
      <c r="KCN2" s="104"/>
      <c r="KCO2" s="104"/>
      <c r="KCP2" s="104"/>
      <c r="KCQ2" s="104"/>
      <c r="KCR2" s="104"/>
      <c r="KCS2" s="104"/>
      <c r="KCT2" s="104"/>
      <c r="KCU2" s="104"/>
      <c r="KCV2" s="104"/>
      <c r="KCW2" s="104"/>
      <c r="KCX2" s="104"/>
      <c r="KCY2" s="104"/>
      <c r="KCZ2" s="104"/>
      <c r="KDA2" s="104"/>
      <c r="KDB2" s="104"/>
      <c r="KDC2" s="104"/>
      <c r="KDD2" s="104"/>
      <c r="KDE2" s="104"/>
      <c r="KDF2" s="104"/>
      <c r="KDG2" s="104"/>
      <c r="KDH2" s="104"/>
      <c r="KDI2" s="104"/>
      <c r="KDJ2" s="104"/>
      <c r="KDK2" s="104"/>
      <c r="KDL2" s="104"/>
      <c r="KDM2" s="104"/>
      <c r="KDN2" s="104"/>
      <c r="KDO2" s="104"/>
      <c r="KDP2" s="104"/>
      <c r="KDQ2" s="104"/>
      <c r="KDR2" s="104"/>
      <c r="KDS2" s="104"/>
      <c r="KDT2" s="104"/>
      <c r="KDU2" s="104"/>
      <c r="KDV2" s="104"/>
      <c r="KDW2" s="104"/>
      <c r="KDX2" s="104"/>
      <c r="KDY2" s="104"/>
      <c r="KDZ2" s="104"/>
      <c r="KEA2" s="104"/>
      <c r="KEB2" s="104"/>
      <c r="KEC2" s="104"/>
      <c r="KED2" s="104"/>
      <c r="KEE2" s="104"/>
      <c r="KEF2" s="104"/>
      <c r="KEG2" s="104"/>
      <c r="KEH2" s="104"/>
      <c r="KEI2" s="104"/>
      <c r="KEJ2" s="104"/>
      <c r="KEK2" s="104"/>
      <c r="KEL2" s="104"/>
      <c r="KEM2" s="104"/>
      <c r="KEN2" s="104"/>
      <c r="KEO2" s="104"/>
      <c r="KEP2" s="104"/>
      <c r="KEQ2" s="104"/>
      <c r="KER2" s="104"/>
      <c r="KES2" s="104"/>
      <c r="KET2" s="104"/>
      <c r="KEU2" s="104"/>
      <c r="KEV2" s="104"/>
      <c r="KEW2" s="104"/>
      <c r="KEX2" s="104"/>
      <c r="KEY2" s="104"/>
      <c r="KEZ2" s="104"/>
      <c r="KFA2" s="104"/>
      <c r="KFB2" s="104"/>
      <c r="KFC2" s="104"/>
      <c r="KFD2" s="104"/>
      <c r="KFE2" s="104"/>
      <c r="KFF2" s="104"/>
      <c r="KFG2" s="104"/>
      <c r="KFH2" s="104"/>
      <c r="KFI2" s="104"/>
      <c r="KFJ2" s="104"/>
      <c r="KFK2" s="104"/>
      <c r="KFL2" s="104"/>
      <c r="KFM2" s="104"/>
      <c r="KFN2" s="104"/>
      <c r="KFO2" s="104"/>
      <c r="KFP2" s="104"/>
      <c r="KFQ2" s="104"/>
      <c r="KFR2" s="104"/>
      <c r="KFS2" s="104"/>
      <c r="KFT2" s="104"/>
      <c r="KFU2" s="104"/>
      <c r="KFV2" s="104"/>
      <c r="KFW2" s="104"/>
      <c r="KFX2" s="104"/>
      <c r="KFY2" s="104"/>
      <c r="KFZ2" s="104"/>
      <c r="KGA2" s="104"/>
      <c r="KGB2" s="104"/>
      <c r="KGC2" s="104"/>
      <c r="KGD2" s="104"/>
      <c r="KGE2" s="104"/>
      <c r="KGF2" s="104"/>
      <c r="KGG2" s="104"/>
      <c r="KGH2" s="104"/>
      <c r="KGI2" s="104"/>
      <c r="KGJ2" s="104"/>
      <c r="KGK2" s="104"/>
      <c r="KGL2" s="104"/>
      <c r="KGM2" s="104"/>
      <c r="KGN2" s="104"/>
      <c r="KGO2" s="104"/>
      <c r="KGP2" s="104"/>
      <c r="KGQ2" s="104"/>
      <c r="KGR2" s="104"/>
      <c r="KGS2" s="104"/>
      <c r="KGT2" s="104"/>
      <c r="KGU2" s="104"/>
      <c r="KGV2" s="104"/>
      <c r="KGW2" s="104"/>
      <c r="KGX2" s="104"/>
      <c r="KGY2" s="104"/>
      <c r="KGZ2" s="104"/>
      <c r="KHA2" s="104"/>
      <c r="KHB2" s="104"/>
      <c r="KHC2" s="104"/>
      <c r="KHD2" s="104"/>
      <c r="KHE2" s="104"/>
      <c r="KHF2" s="104"/>
      <c r="KHG2" s="104"/>
      <c r="KHH2" s="104"/>
      <c r="KHI2" s="104"/>
      <c r="KHJ2" s="104"/>
      <c r="KHK2" s="104"/>
      <c r="KHL2" s="104"/>
      <c r="KHM2" s="104"/>
      <c r="KHN2" s="104"/>
      <c r="KHO2" s="104"/>
      <c r="KHP2" s="104"/>
      <c r="KHQ2" s="104"/>
      <c r="KHR2" s="104"/>
      <c r="KHS2" s="104"/>
      <c r="KHT2" s="104"/>
      <c r="KHU2" s="104"/>
      <c r="KHV2" s="104"/>
      <c r="KHW2" s="104"/>
      <c r="KHX2" s="104"/>
      <c r="KHY2" s="104"/>
      <c r="KHZ2" s="104"/>
      <c r="KIA2" s="104"/>
      <c r="KIB2" s="104"/>
      <c r="KIC2" s="104"/>
      <c r="KID2" s="104"/>
      <c r="KIE2" s="104"/>
      <c r="KIF2" s="104"/>
      <c r="KIG2" s="104"/>
      <c r="KIH2" s="104"/>
      <c r="KII2" s="104"/>
      <c r="KIJ2" s="104"/>
      <c r="KIK2" s="104"/>
      <c r="KIL2" s="104"/>
      <c r="KIM2" s="104"/>
      <c r="KIN2" s="104"/>
      <c r="KIO2" s="104"/>
      <c r="KIP2" s="104"/>
      <c r="KIQ2" s="104"/>
      <c r="KIR2" s="104"/>
      <c r="KIS2" s="104"/>
      <c r="KIT2" s="104"/>
      <c r="KIU2" s="104"/>
      <c r="KIV2" s="104"/>
      <c r="KIW2" s="104"/>
      <c r="KIX2" s="104"/>
      <c r="KIY2" s="104"/>
      <c r="KIZ2" s="104"/>
      <c r="KJA2" s="104"/>
      <c r="KJB2" s="104"/>
      <c r="KJC2" s="104"/>
      <c r="KJD2" s="104"/>
      <c r="KJE2" s="104"/>
      <c r="KJF2" s="104"/>
      <c r="KJG2" s="104"/>
      <c r="KJH2" s="104"/>
      <c r="KJI2" s="104"/>
      <c r="KJJ2" s="104"/>
      <c r="KJK2" s="104"/>
      <c r="KJL2" s="104"/>
      <c r="KJM2" s="104"/>
      <c r="KJN2" s="104"/>
      <c r="KJO2" s="104"/>
      <c r="KJP2" s="104"/>
      <c r="KJQ2" s="104"/>
      <c r="KJR2" s="104"/>
      <c r="KJS2" s="104"/>
      <c r="KJT2" s="104"/>
      <c r="KJU2" s="104"/>
      <c r="KJV2" s="104"/>
      <c r="KJW2" s="104"/>
      <c r="KJX2" s="104"/>
      <c r="KJY2" s="104"/>
      <c r="KJZ2" s="104"/>
      <c r="KKA2" s="104"/>
      <c r="KKB2" s="104"/>
      <c r="KKC2" s="104"/>
      <c r="KKD2" s="104"/>
      <c r="KKE2" s="104"/>
      <c r="KKF2" s="104"/>
      <c r="KKG2" s="104"/>
      <c r="KKH2" s="104"/>
      <c r="KKI2" s="104"/>
      <c r="KKJ2" s="104"/>
      <c r="KKK2" s="104"/>
      <c r="KKL2" s="104"/>
      <c r="KKM2" s="104"/>
      <c r="KKN2" s="104"/>
      <c r="KKO2" s="104"/>
      <c r="KKP2" s="104"/>
      <c r="KKQ2" s="104"/>
      <c r="KKR2" s="104"/>
      <c r="KKS2" s="104"/>
      <c r="KKT2" s="104"/>
      <c r="KKU2" s="104"/>
      <c r="KKV2" s="104"/>
      <c r="KKW2" s="104"/>
      <c r="KKX2" s="104"/>
      <c r="KKY2" s="104"/>
      <c r="KKZ2" s="104"/>
      <c r="KLA2" s="104"/>
      <c r="KLB2" s="104"/>
      <c r="KLC2" s="104"/>
      <c r="KLD2" s="104"/>
      <c r="KLE2" s="104"/>
      <c r="KLF2" s="104"/>
      <c r="KLG2" s="104"/>
      <c r="KLH2" s="104"/>
      <c r="KLI2" s="104"/>
      <c r="KLJ2" s="104"/>
      <c r="KLK2" s="104"/>
      <c r="KLL2" s="104"/>
      <c r="KLM2" s="104"/>
      <c r="KLN2" s="104"/>
      <c r="KLO2" s="104"/>
      <c r="KLP2" s="104"/>
      <c r="KLQ2" s="104"/>
      <c r="KLR2" s="104"/>
      <c r="KLS2" s="104"/>
      <c r="KLT2" s="104"/>
      <c r="KLU2" s="104"/>
      <c r="KLV2" s="104"/>
      <c r="KLW2" s="104"/>
      <c r="KLX2" s="104"/>
      <c r="KLY2" s="104"/>
      <c r="KLZ2" s="104"/>
      <c r="KMA2" s="104"/>
      <c r="KMB2" s="104"/>
      <c r="KMC2" s="104"/>
      <c r="KMD2" s="104"/>
      <c r="KME2" s="104"/>
      <c r="KMF2" s="104"/>
      <c r="KMG2" s="104"/>
      <c r="KMH2" s="104"/>
      <c r="KMI2" s="104"/>
      <c r="KMJ2" s="104"/>
      <c r="KMK2" s="104"/>
      <c r="KML2" s="104"/>
      <c r="KMM2" s="104"/>
      <c r="KMN2" s="104"/>
      <c r="KMO2" s="104"/>
      <c r="KMP2" s="104"/>
      <c r="KMQ2" s="104"/>
      <c r="KMR2" s="104"/>
      <c r="KMS2" s="104"/>
      <c r="KMT2" s="104"/>
      <c r="KMU2" s="104"/>
      <c r="KMV2" s="104"/>
      <c r="KMW2" s="104"/>
      <c r="KMX2" s="104"/>
      <c r="KMY2" s="104"/>
      <c r="KMZ2" s="104"/>
      <c r="KNA2" s="104"/>
      <c r="KNB2" s="104"/>
      <c r="KNC2" s="104"/>
      <c r="KND2" s="104"/>
      <c r="KNE2" s="104"/>
      <c r="KNF2" s="104"/>
      <c r="KNG2" s="104"/>
      <c r="KNH2" s="104"/>
      <c r="KNI2" s="104"/>
      <c r="KNJ2" s="104"/>
      <c r="KNK2" s="104"/>
      <c r="KNL2" s="104"/>
      <c r="KNM2" s="104"/>
      <c r="KNN2" s="104"/>
      <c r="KNO2" s="104"/>
      <c r="KNP2" s="104"/>
      <c r="KNQ2" s="104"/>
      <c r="KNR2" s="104"/>
      <c r="KNS2" s="104"/>
      <c r="KNT2" s="104"/>
      <c r="KNU2" s="104"/>
      <c r="KNV2" s="104"/>
      <c r="KNW2" s="104"/>
      <c r="KNX2" s="104"/>
      <c r="KNY2" s="104"/>
      <c r="KNZ2" s="104"/>
      <c r="KOA2" s="104"/>
      <c r="KOB2" s="104"/>
      <c r="KOC2" s="104"/>
      <c r="KOD2" s="104"/>
      <c r="KOE2" s="104"/>
      <c r="KOF2" s="104"/>
      <c r="KOG2" s="104"/>
      <c r="KOH2" s="104"/>
      <c r="KOI2" s="104"/>
      <c r="KOJ2" s="104"/>
      <c r="KOK2" s="104"/>
      <c r="KOL2" s="104"/>
      <c r="KOM2" s="104"/>
      <c r="KON2" s="104"/>
      <c r="KOO2" s="104"/>
      <c r="KOP2" s="104"/>
      <c r="KOQ2" s="104"/>
      <c r="KOR2" s="104"/>
      <c r="KOS2" s="104"/>
      <c r="KOT2" s="104"/>
      <c r="KOU2" s="104"/>
      <c r="KOV2" s="104"/>
      <c r="KOW2" s="104"/>
      <c r="KOX2" s="104"/>
      <c r="KOY2" s="104"/>
      <c r="KOZ2" s="104"/>
      <c r="KPA2" s="104"/>
      <c r="KPB2" s="104"/>
      <c r="KPC2" s="104"/>
      <c r="KPD2" s="104"/>
      <c r="KPE2" s="104"/>
      <c r="KPF2" s="104"/>
      <c r="KPG2" s="104"/>
      <c r="KPH2" s="104"/>
      <c r="KPI2" s="104"/>
      <c r="KPJ2" s="104"/>
      <c r="KPK2" s="104"/>
      <c r="KPL2" s="104"/>
      <c r="KPM2" s="104"/>
      <c r="KPN2" s="104"/>
      <c r="KPO2" s="104"/>
      <c r="KPP2" s="104"/>
      <c r="KPQ2" s="104"/>
      <c r="KPR2" s="104"/>
      <c r="KPS2" s="104"/>
      <c r="KPT2" s="104"/>
      <c r="KPU2" s="104"/>
      <c r="KPV2" s="104"/>
      <c r="KPW2" s="104"/>
      <c r="KPX2" s="104"/>
      <c r="KPY2" s="104"/>
      <c r="KPZ2" s="104"/>
      <c r="KQA2" s="104"/>
      <c r="KQB2" s="104"/>
      <c r="KQC2" s="104"/>
      <c r="KQD2" s="104"/>
      <c r="KQE2" s="104"/>
      <c r="KQF2" s="104"/>
      <c r="KQG2" s="104"/>
      <c r="KQH2" s="104"/>
      <c r="KQI2" s="104"/>
      <c r="KQJ2" s="104"/>
      <c r="KQK2" s="104"/>
      <c r="KQL2" s="104"/>
      <c r="KQM2" s="104"/>
      <c r="KQN2" s="104"/>
      <c r="KQO2" s="104"/>
      <c r="KQP2" s="104"/>
      <c r="KQQ2" s="104"/>
      <c r="KQR2" s="104"/>
      <c r="KQS2" s="104"/>
      <c r="KQT2" s="104"/>
      <c r="KQU2" s="104"/>
      <c r="KQV2" s="104"/>
      <c r="KQW2" s="104"/>
      <c r="KQX2" s="104"/>
      <c r="KQY2" s="104"/>
      <c r="KQZ2" s="104"/>
      <c r="KRA2" s="104"/>
      <c r="KRB2" s="104"/>
      <c r="KRC2" s="104"/>
      <c r="KRD2" s="104"/>
      <c r="KRE2" s="104"/>
      <c r="KRF2" s="104"/>
      <c r="KRG2" s="104"/>
      <c r="KRH2" s="104"/>
      <c r="KRI2" s="104"/>
      <c r="KRJ2" s="104"/>
      <c r="KRK2" s="104"/>
      <c r="KRL2" s="104"/>
      <c r="KRM2" s="104"/>
      <c r="KRN2" s="104"/>
      <c r="KRO2" s="104"/>
      <c r="KRP2" s="104"/>
      <c r="KRQ2" s="104"/>
      <c r="KRR2" s="104"/>
      <c r="KRS2" s="104"/>
      <c r="KRT2" s="104"/>
      <c r="KRU2" s="104"/>
      <c r="KRV2" s="104"/>
      <c r="KRW2" s="104"/>
      <c r="KRX2" s="104"/>
      <c r="KRY2" s="104"/>
      <c r="KRZ2" s="104"/>
      <c r="KSA2" s="104"/>
      <c r="KSB2" s="104"/>
      <c r="KSC2" s="104"/>
      <c r="KSD2" s="104"/>
      <c r="KSE2" s="104"/>
      <c r="KSF2" s="104"/>
      <c r="KSG2" s="104"/>
      <c r="KSH2" s="104"/>
      <c r="KSI2" s="104"/>
      <c r="KSJ2" s="104"/>
      <c r="KSK2" s="104"/>
      <c r="KSL2" s="104"/>
      <c r="KSM2" s="104"/>
      <c r="KSN2" s="104"/>
      <c r="KSO2" s="104"/>
      <c r="KSP2" s="104"/>
      <c r="KSQ2" s="104"/>
      <c r="KSR2" s="104"/>
      <c r="KSS2" s="104"/>
      <c r="KST2" s="104"/>
      <c r="KSU2" s="104"/>
      <c r="KSV2" s="104"/>
      <c r="KSW2" s="104"/>
      <c r="KSX2" s="104"/>
      <c r="KSY2" s="104"/>
      <c r="KSZ2" s="104"/>
      <c r="KTA2" s="104"/>
      <c r="KTB2" s="104"/>
      <c r="KTC2" s="104"/>
      <c r="KTD2" s="104"/>
      <c r="KTE2" s="104"/>
      <c r="KTF2" s="104"/>
      <c r="KTG2" s="104"/>
      <c r="KTH2" s="104"/>
      <c r="KTI2" s="104"/>
      <c r="KTJ2" s="104"/>
      <c r="KTK2" s="104"/>
      <c r="KTL2" s="104"/>
      <c r="KTM2" s="104"/>
      <c r="KTN2" s="104"/>
      <c r="KTO2" s="104"/>
      <c r="KTP2" s="104"/>
      <c r="KTQ2" s="104"/>
      <c r="KTR2" s="104"/>
      <c r="KTS2" s="104"/>
      <c r="KTT2" s="104"/>
      <c r="KTU2" s="104"/>
      <c r="KTV2" s="104"/>
      <c r="KTW2" s="104"/>
      <c r="KTX2" s="104"/>
      <c r="KTY2" s="104"/>
      <c r="KTZ2" s="104"/>
      <c r="KUA2" s="104"/>
      <c r="KUB2" s="104"/>
      <c r="KUC2" s="104"/>
      <c r="KUD2" s="104"/>
      <c r="KUE2" s="104"/>
      <c r="KUF2" s="104"/>
      <c r="KUG2" s="104"/>
      <c r="KUH2" s="104"/>
      <c r="KUI2" s="104"/>
      <c r="KUJ2" s="104"/>
      <c r="KUK2" s="104"/>
      <c r="KUL2" s="104"/>
      <c r="KUM2" s="104"/>
      <c r="KUN2" s="104"/>
      <c r="KUO2" s="104"/>
      <c r="KUP2" s="104"/>
      <c r="KUQ2" s="104"/>
      <c r="KUR2" s="104"/>
      <c r="KUS2" s="104"/>
      <c r="KUT2" s="104"/>
      <c r="KUU2" s="104"/>
      <c r="KUV2" s="104"/>
      <c r="KUW2" s="104"/>
      <c r="KUX2" s="104"/>
      <c r="KUY2" s="104"/>
      <c r="KUZ2" s="104"/>
      <c r="KVA2" s="104"/>
      <c r="KVB2" s="104"/>
      <c r="KVC2" s="104"/>
      <c r="KVD2" s="104"/>
      <c r="KVE2" s="104"/>
      <c r="KVF2" s="104"/>
      <c r="KVG2" s="104"/>
      <c r="KVH2" s="104"/>
      <c r="KVI2" s="104"/>
      <c r="KVJ2" s="104"/>
      <c r="KVK2" s="104"/>
      <c r="KVL2" s="104"/>
      <c r="KVM2" s="104"/>
      <c r="KVN2" s="104"/>
      <c r="KVO2" s="104"/>
      <c r="KVP2" s="104"/>
      <c r="KVQ2" s="104"/>
      <c r="KVR2" s="104"/>
      <c r="KVS2" s="104"/>
      <c r="KVT2" s="104"/>
      <c r="KVU2" s="104"/>
      <c r="KVV2" s="104"/>
      <c r="KVW2" s="104"/>
      <c r="KVX2" s="104"/>
      <c r="KVY2" s="104"/>
      <c r="KVZ2" s="104"/>
      <c r="KWA2" s="104"/>
      <c r="KWB2" s="104"/>
      <c r="KWC2" s="104"/>
      <c r="KWD2" s="104"/>
      <c r="KWE2" s="104"/>
      <c r="KWF2" s="104"/>
      <c r="KWG2" s="104"/>
      <c r="KWH2" s="104"/>
      <c r="KWI2" s="104"/>
      <c r="KWJ2" s="104"/>
      <c r="KWK2" s="104"/>
      <c r="KWL2" s="104"/>
      <c r="KWM2" s="104"/>
      <c r="KWN2" s="104"/>
      <c r="KWO2" s="104"/>
      <c r="KWP2" s="104"/>
      <c r="KWQ2" s="104"/>
      <c r="KWR2" s="104"/>
      <c r="KWS2" s="104"/>
      <c r="KWT2" s="104"/>
      <c r="KWU2" s="104"/>
      <c r="KWV2" s="104"/>
      <c r="KWW2" s="104"/>
      <c r="KWX2" s="104"/>
      <c r="KWY2" s="104"/>
      <c r="KWZ2" s="104"/>
      <c r="KXA2" s="104"/>
      <c r="KXB2" s="104"/>
      <c r="KXC2" s="104"/>
      <c r="KXD2" s="104"/>
      <c r="KXE2" s="104"/>
      <c r="KXF2" s="104"/>
      <c r="KXG2" s="104"/>
      <c r="KXH2" s="104"/>
      <c r="KXI2" s="104"/>
      <c r="KXJ2" s="104"/>
      <c r="KXK2" s="104"/>
      <c r="KXL2" s="104"/>
      <c r="KXM2" s="104"/>
      <c r="KXN2" s="104"/>
      <c r="KXO2" s="104"/>
      <c r="KXP2" s="104"/>
      <c r="KXQ2" s="104"/>
      <c r="KXR2" s="104"/>
      <c r="KXS2" s="104"/>
      <c r="KXT2" s="104"/>
      <c r="KXU2" s="104"/>
      <c r="KXV2" s="104"/>
      <c r="KXW2" s="104"/>
      <c r="KXX2" s="104"/>
      <c r="KXY2" s="104"/>
      <c r="KXZ2" s="104"/>
      <c r="KYA2" s="104"/>
      <c r="KYB2" s="104"/>
      <c r="KYC2" s="104"/>
      <c r="KYD2" s="104"/>
      <c r="KYE2" s="104"/>
      <c r="KYF2" s="104"/>
      <c r="KYG2" s="104"/>
      <c r="KYH2" s="104"/>
      <c r="KYI2" s="104"/>
      <c r="KYJ2" s="104"/>
      <c r="KYK2" s="104"/>
      <c r="KYL2" s="104"/>
      <c r="KYM2" s="104"/>
      <c r="KYN2" s="104"/>
      <c r="KYO2" s="104"/>
      <c r="KYP2" s="104"/>
      <c r="KYQ2" s="104"/>
      <c r="KYR2" s="104"/>
      <c r="KYS2" s="104"/>
      <c r="KYT2" s="104"/>
      <c r="KYU2" s="104"/>
      <c r="KYV2" s="104"/>
      <c r="KYW2" s="104"/>
      <c r="KYX2" s="104"/>
      <c r="KYY2" s="104"/>
      <c r="KYZ2" s="104"/>
      <c r="KZA2" s="104"/>
      <c r="KZB2" s="104"/>
      <c r="KZC2" s="104"/>
      <c r="KZD2" s="104"/>
      <c r="KZE2" s="104"/>
      <c r="KZF2" s="104"/>
      <c r="KZG2" s="104"/>
      <c r="KZH2" s="104"/>
      <c r="KZI2" s="104"/>
      <c r="KZJ2" s="104"/>
      <c r="KZK2" s="104"/>
      <c r="KZL2" s="104"/>
      <c r="KZM2" s="104"/>
      <c r="KZN2" s="104"/>
      <c r="KZO2" s="104"/>
      <c r="KZP2" s="104"/>
      <c r="KZQ2" s="104"/>
      <c r="KZR2" s="104"/>
      <c r="KZS2" s="104"/>
      <c r="KZT2" s="104"/>
      <c r="KZU2" s="104"/>
      <c r="KZV2" s="104"/>
      <c r="KZW2" s="104"/>
      <c r="KZX2" s="104"/>
      <c r="KZY2" s="104"/>
      <c r="KZZ2" s="104"/>
      <c r="LAA2" s="104"/>
      <c r="LAB2" s="104"/>
      <c r="LAC2" s="104"/>
      <c r="LAD2" s="104"/>
      <c r="LAE2" s="104"/>
      <c r="LAF2" s="104"/>
      <c r="LAG2" s="104"/>
      <c r="LAH2" s="104"/>
      <c r="LAI2" s="104"/>
      <c r="LAJ2" s="104"/>
      <c r="LAK2" s="104"/>
      <c r="LAL2" s="104"/>
      <c r="LAM2" s="104"/>
      <c r="LAN2" s="104"/>
      <c r="LAO2" s="104"/>
      <c r="LAP2" s="104"/>
      <c r="LAQ2" s="104"/>
      <c r="LAR2" s="104"/>
      <c r="LAS2" s="104"/>
      <c r="LAT2" s="104"/>
      <c r="LAU2" s="104"/>
      <c r="LAV2" s="104"/>
      <c r="LAW2" s="104"/>
      <c r="LAX2" s="104"/>
      <c r="LAY2" s="104"/>
      <c r="LAZ2" s="104"/>
      <c r="LBA2" s="104"/>
      <c r="LBB2" s="104"/>
      <c r="LBC2" s="104"/>
      <c r="LBD2" s="104"/>
      <c r="LBE2" s="104"/>
      <c r="LBF2" s="104"/>
      <c r="LBG2" s="104"/>
      <c r="LBH2" s="104"/>
      <c r="LBI2" s="104"/>
      <c r="LBJ2" s="104"/>
      <c r="LBK2" s="104"/>
      <c r="LBL2" s="104"/>
      <c r="LBM2" s="104"/>
      <c r="LBN2" s="104"/>
      <c r="LBO2" s="104"/>
      <c r="LBP2" s="104"/>
      <c r="LBQ2" s="104"/>
      <c r="LBR2" s="104"/>
      <c r="LBS2" s="104"/>
      <c r="LBT2" s="104"/>
      <c r="LBU2" s="104"/>
      <c r="LBV2" s="104"/>
      <c r="LBW2" s="104"/>
      <c r="LBX2" s="104"/>
      <c r="LBY2" s="104"/>
      <c r="LBZ2" s="104"/>
      <c r="LCA2" s="104"/>
      <c r="LCB2" s="104"/>
      <c r="LCC2" s="104"/>
      <c r="LCD2" s="104"/>
      <c r="LCE2" s="104"/>
      <c r="LCF2" s="104"/>
      <c r="LCG2" s="104"/>
      <c r="LCH2" s="104"/>
      <c r="LCI2" s="104"/>
      <c r="LCJ2" s="104"/>
      <c r="LCK2" s="104"/>
      <c r="LCL2" s="104"/>
      <c r="LCM2" s="104"/>
      <c r="LCN2" s="104"/>
      <c r="LCO2" s="104"/>
      <c r="LCP2" s="104"/>
      <c r="LCQ2" s="104"/>
      <c r="LCR2" s="104"/>
      <c r="LCS2" s="104"/>
      <c r="LCT2" s="104"/>
      <c r="LCU2" s="104"/>
      <c r="LCV2" s="104"/>
      <c r="LCW2" s="104"/>
      <c r="LCX2" s="104"/>
      <c r="LCY2" s="104"/>
      <c r="LCZ2" s="104"/>
      <c r="LDA2" s="104"/>
      <c r="LDB2" s="104"/>
      <c r="LDC2" s="104"/>
      <c r="LDD2" s="104"/>
      <c r="LDE2" s="104"/>
      <c r="LDF2" s="104"/>
      <c r="LDG2" s="104"/>
      <c r="LDH2" s="104"/>
      <c r="LDI2" s="104"/>
      <c r="LDJ2" s="104"/>
      <c r="LDK2" s="104"/>
      <c r="LDL2" s="104"/>
      <c r="LDM2" s="104"/>
      <c r="LDN2" s="104"/>
      <c r="LDO2" s="104"/>
      <c r="LDP2" s="104"/>
      <c r="LDQ2" s="104"/>
      <c r="LDR2" s="104"/>
      <c r="LDS2" s="104"/>
      <c r="LDT2" s="104"/>
      <c r="LDU2" s="104"/>
      <c r="LDV2" s="104"/>
      <c r="LDW2" s="104"/>
      <c r="LDX2" s="104"/>
      <c r="LDY2" s="104"/>
      <c r="LDZ2" s="104"/>
      <c r="LEA2" s="104"/>
      <c r="LEB2" s="104"/>
      <c r="LEC2" s="104"/>
      <c r="LED2" s="104"/>
      <c r="LEE2" s="104"/>
      <c r="LEF2" s="104"/>
      <c r="LEG2" s="104"/>
      <c r="LEH2" s="104"/>
      <c r="LEI2" s="104"/>
      <c r="LEJ2" s="104"/>
      <c r="LEK2" s="104"/>
      <c r="LEL2" s="104"/>
      <c r="LEM2" s="104"/>
      <c r="LEN2" s="104"/>
      <c r="LEO2" s="104"/>
      <c r="LEP2" s="104"/>
      <c r="LEQ2" s="104"/>
      <c r="LER2" s="104"/>
      <c r="LES2" s="104"/>
      <c r="LET2" s="104"/>
      <c r="LEU2" s="104"/>
      <c r="LEV2" s="104"/>
      <c r="LEW2" s="104"/>
      <c r="LEX2" s="104"/>
      <c r="LEY2" s="104"/>
      <c r="LEZ2" s="104"/>
      <c r="LFA2" s="104"/>
      <c r="LFB2" s="104"/>
      <c r="LFC2" s="104"/>
      <c r="LFD2" s="104"/>
      <c r="LFE2" s="104"/>
      <c r="LFF2" s="104"/>
      <c r="LFG2" s="104"/>
      <c r="LFH2" s="104"/>
      <c r="LFI2" s="104"/>
      <c r="LFJ2" s="104"/>
      <c r="LFK2" s="104"/>
      <c r="LFL2" s="104"/>
      <c r="LFM2" s="104"/>
      <c r="LFN2" s="104"/>
      <c r="LFO2" s="104"/>
      <c r="LFP2" s="104"/>
      <c r="LFQ2" s="104"/>
      <c r="LFR2" s="104"/>
      <c r="LFS2" s="104"/>
      <c r="LFT2" s="104"/>
      <c r="LFU2" s="104"/>
      <c r="LFV2" s="104"/>
      <c r="LFW2" s="104"/>
      <c r="LFX2" s="104"/>
      <c r="LFY2" s="104"/>
      <c r="LFZ2" s="104"/>
      <c r="LGA2" s="104"/>
      <c r="LGB2" s="104"/>
      <c r="LGC2" s="104"/>
      <c r="LGD2" s="104"/>
      <c r="LGE2" s="104"/>
      <c r="LGF2" s="104"/>
      <c r="LGG2" s="104"/>
      <c r="LGH2" s="104"/>
      <c r="LGI2" s="104"/>
      <c r="LGJ2" s="104"/>
      <c r="LGK2" s="104"/>
      <c r="LGL2" s="104"/>
      <c r="LGM2" s="104"/>
      <c r="LGN2" s="104"/>
      <c r="LGO2" s="104"/>
      <c r="LGP2" s="104"/>
      <c r="LGQ2" s="104"/>
      <c r="LGR2" s="104"/>
      <c r="LGS2" s="104"/>
      <c r="LGT2" s="104"/>
      <c r="LGU2" s="104"/>
      <c r="LGV2" s="104"/>
      <c r="LGW2" s="104"/>
      <c r="LGX2" s="104"/>
      <c r="LGY2" s="104"/>
      <c r="LGZ2" s="104"/>
      <c r="LHA2" s="104"/>
      <c r="LHB2" s="104"/>
      <c r="LHC2" s="104"/>
      <c r="LHD2" s="104"/>
      <c r="LHE2" s="104"/>
      <c r="LHF2" s="104"/>
      <c r="LHG2" s="104"/>
      <c r="LHH2" s="104"/>
      <c r="LHI2" s="104"/>
      <c r="LHJ2" s="104"/>
      <c r="LHK2" s="104"/>
      <c r="LHL2" s="104"/>
      <c r="LHM2" s="104"/>
      <c r="LHN2" s="104"/>
      <c r="LHO2" s="104"/>
      <c r="LHP2" s="104"/>
      <c r="LHQ2" s="104"/>
      <c r="LHR2" s="104"/>
      <c r="LHS2" s="104"/>
      <c r="LHT2" s="104"/>
      <c r="LHU2" s="104"/>
      <c r="LHV2" s="104"/>
      <c r="LHW2" s="104"/>
      <c r="LHX2" s="104"/>
      <c r="LHY2" s="104"/>
      <c r="LHZ2" s="104"/>
      <c r="LIA2" s="104"/>
      <c r="LIB2" s="104"/>
      <c r="LIC2" s="104"/>
      <c r="LID2" s="104"/>
      <c r="LIE2" s="104"/>
      <c r="LIF2" s="104"/>
      <c r="LIG2" s="104"/>
      <c r="LIH2" s="104"/>
      <c r="LII2" s="104"/>
      <c r="LIJ2" s="104"/>
      <c r="LIK2" s="104"/>
      <c r="LIL2" s="104"/>
      <c r="LIM2" s="104"/>
      <c r="LIN2" s="104"/>
      <c r="LIO2" s="104"/>
      <c r="LIP2" s="104"/>
      <c r="LIQ2" s="104"/>
      <c r="LIR2" s="104"/>
      <c r="LIS2" s="104"/>
      <c r="LIT2" s="104"/>
      <c r="LIU2" s="104"/>
      <c r="LIV2" s="104"/>
      <c r="LIW2" s="104"/>
      <c r="LIX2" s="104"/>
      <c r="LIY2" s="104"/>
      <c r="LIZ2" s="104"/>
      <c r="LJA2" s="104"/>
      <c r="LJB2" s="104"/>
      <c r="LJC2" s="104"/>
      <c r="LJD2" s="104"/>
      <c r="LJE2" s="104"/>
      <c r="LJF2" s="104"/>
      <c r="LJG2" s="104"/>
      <c r="LJH2" s="104"/>
      <c r="LJI2" s="104"/>
      <c r="LJJ2" s="104"/>
      <c r="LJK2" s="104"/>
      <c r="LJL2" s="104"/>
      <c r="LJM2" s="104"/>
      <c r="LJN2" s="104"/>
      <c r="LJO2" s="104"/>
      <c r="LJP2" s="104"/>
      <c r="LJQ2" s="104"/>
      <c r="LJR2" s="104"/>
      <c r="LJS2" s="104"/>
      <c r="LJT2" s="104"/>
      <c r="LJU2" s="104"/>
      <c r="LJV2" s="104"/>
      <c r="LJW2" s="104"/>
      <c r="LJX2" s="104"/>
      <c r="LJY2" s="104"/>
      <c r="LJZ2" s="104"/>
      <c r="LKA2" s="104"/>
      <c r="LKB2" s="104"/>
      <c r="LKC2" s="104"/>
      <c r="LKD2" s="104"/>
      <c r="LKE2" s="104"/>
      <c r="LKF2" s="104"/>
      <c r="LKG2" s="104"/>
      <c r="LKH2" s="104"/>
      <c r="LKI2" s="104"/>
      <c r="LKJ2" s="104"/>
      <c r="LKK2" s="104"/>
      <c r="LKL2" s="104"/>
      <c r="LKM2" s="104"/>
      <c r="LKN2" s="104"/>
      <c r="LKO2" s="104"/>
      <c r="LKP2" s="104"/>
      <c r="LKQ2" s="104"/>
      <c r="LKR2" s="104"/>
      <c r="LKS2" s="104"/>
      <c r="LKT2" s="104"/>
      <c r="LKU2" s="104"/>
      <c r="LKV2" s="104"/>
      <c r="LKW2" s="104"/>
      <c r="LKX2" s="104"/>
      <c r="LKY2" s="104"/>
      <c r="LKZ2" s="104"/>
      <c r="LLA2" s="104"/>
      <c r="LLB2" s="104"/>
      <c r="LLC2" s="104"/>
      <c r="LLD2" s="104"/>
      <c r="LLE2" s="104"/>
      <c r="LLF2" s="104"/>
      <c r="LLG2" s="104"/>
      <c r="LLH2" s="104"/>
      <c r="LLI2" s="104"/>
      <c r="LLJ2" s="104"/>
      <c r="LLK2" s="104"/>
      <c r="LLL2" s="104"/>
      <c r="LLM2" s="104"/>
      <c r="LLN2" s="104"/>
      <c r="LLO2" s="104"/>
      <c r="LLP2" s="104"/>
      <c r="LLQ2" s="104"/>
      <c r="LLR2" s="104"/>
      <c r="LLS2" s="104"/>
      <c r="LLT2" s="104"/>
      <c r="LLU2" s="104"/>
      <c r="LLV2" s="104"/>
      <c r="LLW2" s="104"/>
      <c r="LLX2" s="104"/>
      <c r="LLY2" s="104"/>
      <c r="LLZ2" s="104"/>
      <c r="LMA2" s="104"/>
      <c r="LMB2" s="104"/>
      <c r="LMC2" s="104"/>
      <c r="LMD2" s="104"/>
      <c r="LME2" s="104"/>
      <c r="LMF2" s="104"/>
      <c r="LMG2" s="104"/>
      <c r="LMH2" s="104"/>
      <c r="LMI2" s="104"/>
      <c r="LMJ2" s="104"/>
      <c r="LMK2" s="104"/>
      <c r="LML2" s="104"/>
      <c r="LMM2" s="104"/>
      <c r="LMN2" s="104"/>
      <c r="LMO2" s="104"/>
      <c r="LMP2" s="104"/>
      <c r="LMQ2" s="104"/>
      <c r="LMR2" s="104"/>
      <c r="LMS2" s="104"/>
      <c r="LMT2" s="104"/>
      <c r="LMU2" s="104"/>
      <c r="LMV2" s="104"/>
      <c r="LMW2" s="104"/>
      <c r="LMX2" s="104"/>
      <c r="LMY2" s="104"/>
      <c r="LMZ2" s="104"/>
      <c r="LNA2" s="104"/>
      <c r="LNB2" s="104"/>
      <c r="LNC2" s="104"/>
      <c r="LND2" s="104"/>
      <c r="LNE2" s="104"/>
      <c r="LNF2" s="104"/>
      <c r="LNG2" s="104"/>
      <c r="LNH2" s="104"/>
      <c r="LNI2" s="104"/>
      <c r="LNJ2" s="104"/>
      <c r="LNK2" s="104"/>
      <c r="LNL2" s="104"/>
      <c r="LNM2" s="104"/>
      <c r="LNN2" s="104"/>
      <c r="LNO2" s="104"/>
      <c r="LNP2" s="104"/>
      <c r="LNQ2" s="104"/>
      <c r="LNR2" s="104"/>
      <c r="LNS2" s="104"/>
      <c r="LNT2" s="104"/>
      <c r="LNU2" s="104"/>
      <c r="LNV2" s="104"/>
      <c r="LNW2" s="104"/>
      <c r="LNX2" s="104"/>
      <c r="LNY2" s="104"/>
      <c r="LNZ2" s="104"/>
      <c r="LOA2" s="104"/>
      <c r="LOB2" s="104"/>
      <c r="LOC2" s="104"/>
      <c r="LOD2" s="104"/>
      <c r="LOE2" s="104"/>
      <c r="LOF2" s="104"/>
      <c r="LOG2" s="104"/>
      <c r="LOH2" s="104"/>
      <c r="LOI2" s="104"/>
      <c r="LOJ2" s="104"/>
      <c r="LOK2" s="104"/>
      <c r="LOL2" s="104"/>
      <c r="LOM2" s="104"/>
      <c r="LON2" s="104"/>
      <c r="LOO2" s="104"/>
      <c r="LOP2" s="104"/>
      <c r="LOQ2" s="104"/>
      <c r="LOR2" s="104"/>
      <c r="LOS2" s="104"/>
      <c r="LOT2" s="104"/>
      <c r="LOU2" s="104"/>
      <c r="LOV2" s="104"/>
      <c r="LOW2" s="104"/>
      <c r="LOX2" s="104"/>
      <c r="LOY2" s="104"/>
      <c r="LOZ2" s="104"/>
      <c r="LPA2" s="104"/>
      <c r="LPB2" s="104"/>
      <c r="LPC2" s="104"/>
      <c r="LPD2" s="104"/>
      <c r="LPE2" s="104"/>
      <c r="LPF2" s="104"/>
      <c r="LPG2" s="104"/>
      <c r="LPH2" s="104"/>
      <c r="LPI2" s="104"/>
      <c r="LPJ2" s="104"/>
      <c r="LPK2" s="104"/>
      <c r="LPL2" s="104"/>
      <c r="LPM2" s="104"/>
      <c r="LPN2" s="104"/>
      <c r="LPO2" s="104"/>
      <c r="LPP2" s="104"/>
      <c r="LPQ2" s="104"/>
      <c r="LPR2" s="104"/>
      <c r="LPS2" s="104"/>
      <c r="LPT2" s="104"/>
      <c r="LPU2" s="104"/>
      <c r="LPV2" s="104"/>
      <c r="LPW2" s="104"/>
      <c r="LPX2" s="104"/>
      <c r="LPY2" s="104"/>
      <c r="LPZ2" s="104"/>
      <c r="LQA2" s="104"/>
      <c r="LQB2" s="104"/>
      <c r="LQC2" s="104"/>
      <c r="LQD2" s="104"/>
      <c r="LQE2" s="104"/>
      <c r="LQF2" s="104"/>
      <c r="LQG2" s="104"/>
      <c r="LQH2" s="104"/>
      <c r="LQI2" s="104"/>
      <c r="LQJ2" s="104"/>
      <c r="LQK2" s="104"/>
      <c r="LQL2" s="104"/>
      <c r="LQM2" s="104"/>
      <c r="LQN2" s="104"/>
      <c r="LQO2" s="104"/>
      <c r="LQP2" s="104"/>
      <c r="LQQ2" s="104"/>
      <c r="LQR2" s="104"/>
      <c r="LQS2" s="104"/>
      <c r="LQT2" s="104"/>
      <c r="LQU2" s="104"/>
      <c r="LQV2" s="104"/>
      <c r="LQW2" s="104"/>
      <c r="LQX2" s="104"/>
      <c r="LQY2" s="104"/>
      <c r="LQZ2" s="104"/>
      <c r="LRA2" s="104"/>
      <c r="LRB2" s="104"/>
      <c r="LRC2" s="104"/>
      <c r="LRD2" s="104"/>
      <c r="LRE2" s="104"/>
      <c r="LRF2" s="104"/>
      <c r="LRG2" s="104"/>
      <c r="LRH2" s="104"/>
      <c r="LRI2" s="104"/>
      <c r="LRJ2" s="104"/>
      <c r="LRK2" s="104"/>
      <c r="LRL2" s="104"/>
      <c r="LRM2" s="104"/>
      <c r="LRN2" s="104"/>
      <c r="LRO2" s="104"/>
      <c r="LRP2" s="104"/>
      <c r="LRQ2" s="104"/>
      <c r="LRR2" s="104"/>
      <c r="LRS2" s="104"/>
      <c r="LRT2" s="104"/>
      <c r="LRU2" s="104"/>
      <c r="LRV2" s="104"/>
      <c r="LRW2" s="104"/>
      <c r="LRX2" s="104"/>
      <c r="LRY2" s="104"/>
      <c r="LRZ2" s="104"/>
      <c r="LSA2" s="104"/>
      <c r="LSB2" s="104"/>
      <c r="LSC2" s="104"/>
      <c r="LSD2" s="104"/>
      <c r="LSE2" s="104"/>
      <c r="LSF2" s="104"/>
      <c r="LSG2" s="104"/>
      <c r="LSH2" s="104"/>
      <c r="LSI2" s="104"/>
      <c r="LSJ2" s="104"/>
      <c r="LSK2" s="104"/>
      <c r="LSL2" s="104"/>
      <c r="LSM2" s="104"/>
      <c r="LSN2" s="104"/>
      <c r="LSO2" s="104"/>
      <c r="LSP2" s="104"/>
      <c r="LSQ2" s="104"/>
      <c r="LSR2" s="104"/>
      <c r="LSS2" s="104"/>
      <c r="LST2" s="104"/>
      <c r="LSU2" s="104"/>
      <c r="LSV2" s="104"/>
      <c r="LSW2" s="104"/>
      <c r="LSX2" s="104"/>
      <c r="LSY2" s="104"/>
      <c r="LSZ2" s="104"/>
      <c r="LTA2" s="104"/>
      <c r="LTB2" s="104"/>
      <c r="LTC2" s="104"/>
      <c r="LTD2" s="104"/>
      <c r="LTE2" s="104"/>
      <c r="LTF2" s="104"/>
      <c r="LTG2" s="104"/>
      <c r="LTH2" s="104"/>
      <c r="LTI2" s="104"/>
      <c r="LTJ2" s="104"/>
      <c r="LTK2" s="104"/>
      <c r="LTL2" s="104"/>
      <c r="LTM2" s="104"/>
      <c r="LTN2" s="104"/>
      <c r="LTO2" s="104"/>
      <c r="LTP2" s="104"/>
      <c r="LTQ2" s="104"/>
      <c r="LTR2" s="104"/>
      <c r="LTS2" s="104"/>
      <c r="LTT2" s="104"/>
      <c r="LTU2" s="104"/>
      <c r="LTV2" s="104"/>
      <c r="LTW2" s="104"/>
      <c r="LTX2" s="104"/>
      <c r="LTY2" s="104"/>
      <c r="LTZ2" s="104"/>
      <c r="LUA2" s="104"/>
      <c r="LUB2" s="104"/>
      <c r="LUC2" s="104"/>
      <c r="LUD2" s="104"/>
      <c r="LUE2" s="104"/>
      <c r="LUF2" s="104"/>
      <c r="LUG2" s="104"/>
      <c r="LUH2" s="104"/>
      <c r="LUI2" s="104"/>
      <c r="LUJ2" s="104"/>
      <c r="LUK2" s="104"/>
      <c r="LUL2" s="104"/>
      <c r="LUM2" s="104"/>
      <c r="LUN2" s="104"/>
      <c r="LUO2" s="104"/>
      <c r="LUP2" s="104"/>
      <c r="LUQ2" s="104"/>
      <c r="LUR2" s="104"/>
      <c r="LUS2" s="104"/>
      <c r="LUT2" s="104"/>
      <c r="LUU2" s="104"/>
      <c r="LUV2" s="104"/>
      <c r="LUW2" s="104"/>
      <c r="LUX2" s="104"/>
      <c r="LUY2" s="104"/>
      <c r="LUZ2" s="104"/>
      <c r="LVA2" s="104"/>
      <c r="LVB2" s="104"/>
      <c r="LVC2" s="104"/>
      <c r="LVD2" s="104"/>
      <c r="LVE2" s="104"/>
      <c r="LVF2" s="104"/>
      <c r="LVG2" s="104"/>
      <c r="LVH2" s="104"/>
      <c r="LVI2" s="104"/>
      <c r="LVJ2" s="104"/>
      <c r="LVK2" s="104"/>
      <c r="LVL2" s="104"/>
      <c r="LVM2" s="104"/>
      <c r="LVN2" s="104"/>
      <c r="LVO2" s="104"/>
      <c r="LVP2" s="104"/>
      <c r="LVQ2" s="104"/>
      <c r="LVR2" s="104"/>
      <c r="LVS2" s="104"/>
      <c r="LVT2" s="104"/>
      <c r="LVU2" s="104"/>
      <c r="LVV2" s="104"/>
      <c r="LVW2" s="104"/>
      <c r="LVX2" s="104"/>
      <c r="LVY2" s="104"/>
      <c r="LVZ2" s="104"/>
      <c r="LWA2" s="104"/>
      <c r="LWB2" s="104"/>
      <c r="LWC2" s="104"/>
      <c r="LWD2" s="104"/>
      <c r="LWE2" s="104"/>
      <c r="LWF2" s="104"/>
      <c r="LWG2" s="104"/>
      <c r="LWH2" s="104"/>
      <c r="LWI2" s="104"/>
      <c r="LWJ2" s="104"/>
      <c r="LWK2" s="104"/>
      <c r="LWL2" s="104"/>
      <c r="LWM2" s="104"/>
      <c r="LWN2" s="104"/>
      <c r="LWO2" s="104"/>
      <c r="LWP2" s="104"/>
      <c r="LWQ2" s="104"/>
      <c r="LWR2" s="104"/>
      <c r="LWS2" s="104"/>
      <c r="LWT2" s="104"/>
      <c r="LWU2" s="104"/>
      <c r="LWV2" s="104"/>
      <c r="LWW2" s="104"/>
      <c r="LWX2" s="104"/>
      <c r="LWY2" s="104"/>
      <c r="LWZ2" s="104"/>
      <c r="LXA2" s="104"/>
      <c r="LXB2" s="104"/>
      <c r="LXC2" s="104"/>
      <c r="LXD2" s="104"/>
      <c r="LXE2" s="104"/>
      <c r="LXF2" s="104"/>
      <c r="LXG2" s="104"/>
      <c r="LXH2" s="104"/>
      <c r="LXI2" s="104"/>
      <c r="LXJ2" s="104"/>
      <c r="LXK2" s="104"/>
      <c r="LXL2" s="104"/>
      <c r="LXM2" s="104"/>
      <c r="LXN2" s="104"/>
      <c r="LXO2" s="104"/>
      <c r="LXP2" s="104"/>
      <c r="LXQ2" s="104"/>
      <c r="LXR2" s="104"/>
      <c r="LXS2" s="104"/>
      <c r="LXT2" s="104"/>
      <c r="LXU2" s="104"/>
      <c r="LXV2" s="104"/>
      <c r="LXW2" s="104"/>
      <c r="LXX2" s="104"/>
      <c r="LXY2" s="104"/>
      <c r="LXZ2" s="104"/>
      <c r="LYA2" s="104"/>
      <c r="LYB2" s="104"/>
      <c r="LYC2" s="104"/>
      <c r="LYD2" s="104"/>
      <c r="LYE2" s="104"/>
      <c r="LYF2" s="104"/>
      <c r="LYG2" s="104"/>
      <c r="LYH2" s="104"/>
      <c r="LYI2" s="104"/>
      <c r="LYJ2" s="104"/>
      <c r="LYK2" s="104"/>
      <c r="LYL2" s="104"/>
      <c r="LYM2" s="104"/>
      <c r="LYN2" s="104"/>
      <c r="LYO2" s="104"/>
      <c r="LYP2" s="104"/>
      <c r="LYQ2" s="104"/>
      <c r="LYR2" s="104"/>
      <c r="LYS2" s="104"/>
      <c r="LYT2" s="104"/>
      <c r="LYU2" s="104"/>
      <c r="LYV2" s="104"/>
      <c r="LYW2" s="104"/>
      <c r="LYX2" s="104"/>
      <c r="LYY2" s="104"/>
      <c r="LYZ2" s="104"/>
      <c r="LZA2" s="104"/>
      <c r="LZB2" s="104"/>
      <c r="LZC2" s="104"/>
      <c r="LZD2" s="104"/>
      <c r="LZE2" s="104"/>
      <c r="LZF2" s="104"/>
      <c r="LZG2" s="104"/>
      <c r="LZH2" s="104"/>
      <c r="LZI2" s="104"/>
      <c r="LZJ2" s="104"/>
      <c r="LZK2" s="104"/>
      <c r="LZL2" s="104"/>
      <c r="LZM2" s="104"/>
      <c r="LZN2" s="104"/>
      <c r="LZO2" s="104"/>
      <c r="LZP2" s="104"/>
      <c r="LZQ2" s="104"/>
      <c r="LZR2" s="104"/>
      <c r="LZS2" s="104"/>
      <c r="LZT2" s="104"/>
      <c r="LZU2" s="104"/>
      <c r="LZV2" s="104"/>
      <c r="LZW2" s="104"/>
      <c r="LZX2" s="104"/>
      <c r="LZY2" s="104"/>
      <c r="LZZ2" s="104"/>
      <c r="MAA2" s="104"/>
      <c r="MAB2" s="104"/>
      <c r="MAC2" s="104"/>
      <c r="MAD2" s="104"/>
      <c r="MAE2" s="104"/>
      <c r="MAF2" s="104"/>
      <c r="MAG2" s="104"/>
      <c r="MAH2" s="104"/>
      <c r="MAI2" s="104"/>
      <c r="MAJ2" s="104"/>
      <c r="MAK2" s="104"/>
      <c r="MAL2" s="104"/>
      <c r="MAM2" s="104"/>
      <c r="MAN2" s="104"/>
      <c r="MAO2" s="104"/>
      <c r="MAP2" s="104"/>
      <c r="MAQ2" s="104"/>
      <c r="MAR2" s="104"/>
      <c r="MAS2" s="104"/>
      <c r="MAT2" s="104"/>
      <c r="MAU2" s="104"/>
      <c r="MAV2" s="104"/>
      <c r="MAW2" s="104"/>
      <c r="MAX2" s="104"/>
      <c r="MAY2" s="104"/>
      <c r="MAZ2" s="104"/>
      <c r="MBA2" s="104"/>
      <c r="MBB2" s="104"/>
      <c r="MBC2" s="104"/>
      <c r="MBD2" s="104"/>
      <c r="MBE2" s="104"/>
      <c r="MBF2" s="104"/>
      <c r="MBG2" s="104"/>
      <c r="MBH2" s="104"/>
      <c r="MBI2" s="104"/>
      <c r="MBJ2" s="104"/>
      <c r="MBK2" s="104"/>
      <c r="MBL2" s="104"/>
      <c r="MBM2" s="104"/>
      <c r="MBN2" s="104"/>
      <c r="MBO2" s="104"/>
      <c r="MBP2" s="104"/>
      <c r="MBQ2" s="104"/>
      <c r="MBR2" s="104"/>
      <c r="MBS2" s="104"/>
      <c r="MBT2" s="104"/>
      <c r="MBU2" s="104"/>
      <c r="MBV2" s="104"/>
      <c r="MBW2" s="104"/>
      <c r="MBX2" s="104"/>
      <c r="MBY2" s="104"/>
      <c r="MBZ2" s="104"/>
      <c r="MCA2" s="104"/>
      <c r="MCB2" s="104"/>
      <c r="MCC2" s="104"/>
      <c r="MCD2" s="104"/>
      <c r="MCE2" s="104"/>
      <c r="MCF2" s="104"/>
      <c r="MCG2" s="104"/>
      <c r="MCH2" s="104"/>
      <c r="MCI2" s="104"/>
      <c r="MCJ2" s="104"/>
      <c r="MCK2" s="104"/>
      <c r="MCL2" s="104"/>
      <c r="MCM2" s="104"/>
      <c r="MCN2" s="104"/>
      <c r="MCO2" s="104"/>
      <c r="MCP2" s="104"/>
      <c r="MCQ2" s="104"/>
      <c r="MCR2" s="104"/>
      <c r="MCS2" s="104"/>
      <c r="MCT2" s="104"/>
      <c r="MCU2" s="104"/>
      <c r="MCV2" s="104"/>
      <c r="MCW2" s="104"/>
      <c r="MCX2" s="104"/>
      <c r="MCY2" s="104"/>
      <c r="MCZ2" s="104"/>
      <c r="MDA2" s="104"/>
      <c r="MDB2" s="104"/>
      <c r="MDC2" s="104"/>
      <c r="MDD2" s="104"/>
      <c r="MDE2" s="104"/>
      <c r="MDF2" s="104"/>
      <c r="MDG2" s="104"/>
      <c r="MDH2" s="104"/>
      <c r="MDI2" s="104"/>
      <c r="MDJ2" s="104"/>
      <c r="MDK2" s="104"/>
      <c r="MDL2" s="104"/>
      <c r="MDM2" s="104"/>
      <c r="MDN2" s="104"/>
      <c r="MDO2" s="104"/>
      <c r="MDP2" s="104"/>
      <c r="MDQ2" s="104"/>
      <c r="MDR2" s="104"/>
      <c r="MDS2" s="104"/>
      <c r="MDT2" s="104"/>
      <c r="MDU2" s="104"/>
      <c r="MDV2" s="104"/>
      <c r="MDW2" s="104"/>
      <c r="MDX2" s="104"/>
      <c r="MDY2" s="104"/>
      <c r="MDZ2" s="104"/>
      <c r="MEA2" s="104"/>
      <c r="MEB2" s="104"/>
      <c r="MEC2" s="104"/>
      <c r="MED2" s="104"/>
      <c r="MEE2" s="104"/>
      <c r="MEF2" s="104"/>
      <c r="MEG2" s="104"/>
      <c r="MEH2" s="104"/>
      <c r="MEI2" s="104"/>
      <c r="MEJ2" s="104"/>
      <c r="MEK2" s="104"/>
      <c r="MEL2" s="104"/>
      <c r="MEM2" s="104"/>
      <c r="MEN2" s="104"/>
      <c r="MEO2" s="104"/>
      <c r="MEP2" s="104"/>
      <c r="MEQ2" s="104"/>
      <c r="MER2" s="104"/>
      <c r="MES2" s="104"/>
      <c r="MET2" s="104"/>
      <c r="MEU2" s="104"/>
      <c r="MEV2" s="104"/>
      <c r="MEW2" s="104"/>
      <c r="MEX2" s="104"/>
      <c r="MEY2" s="104"/>
      <c r="MEZ2" s="104"/>
      <c r="MFA2" s="104"/>
      <c r="MFB2" s="104"/>
      <c r="MFC2" s="104"/>
      <c r="MFD2" s="104"/>
      <c r="MFE2" s="104"/>
      <c r="MFF2" s="104"/>
      <c r="MFG2" s="104"/>
      <c r="MFH2" s="104"/>
      <c r="MFI2" s="104"/>
      <c r="MFJ2" s="104"/>
      <c r="MFK2" s="104"/>
      <c r="MFL2" s="104"/>
      <c r="MFM2" s="104"/>
      <c r="MFN2" s="104"/>
      <c r="MFO2" s="104"/>
      <c r="MFP2" s="104"/>
      <c r="MFQ2" s="104"/>
      <c r="MFR2" s="104"/>
      <c r="MFS2" s="104"/>
      <c r="MFT2" s="104"/>
      <c r="MFU2" s="104"/>
      <c r="MFV2" s="104"/>
      <c r="MFW2" s="104"/>
      <c r="MFX2" s="104"/>
      <c r="MFY2" s="104"/>
      <c r="MFZ2" s="104"/>
      <c r="MGA2" s="104"/>
      <c r="MGB2" s="104"/>
      <c r="MGC2" s="104"/>
      <c r="MGD2" s="104"/>
      <c r="MGE2" s="104"/>
      <c r="MGF2" s="104"/>
      <c r="MGG2" s="104"/>
      <c r="MGH2" s="104"/>
      <c r="MGI2" s="104"/>
      <c r="MGJ2" s="104"/>
      <c r="MGK2" s="104"/>
      <c r="MGL2" s="104"/>
      <c r="MGM2" s="104"/>
      <c r="MGN2" s="104"/>
      <c r="MGO2" s="104"/>
      <c r="MGP2" s="104"/>
      <c r="MGQ2" s="104"/>
      <c r="MGR2" s="104"/>
      <c r="MGS2" s="104"/>
      <c r="MGT2" s="104"/>
      <c r="MGU2" s="104"/>
      <c r="MGV2" s="104"/>
      <c r="MGW2" s="104"/>
      <c r="MGX2" s="104"/>
      <c r="MGY2" s="104"/>
      <c r="MGZ2" s="104"/>
      <c r="MHA2" s="104"/>
      <c r="MHB2" s="104"/>
      <c r="MHC2" s="104"/>
      <c r="MHD2" s="104"/>
      <c r="MHE2" s="104"/>
      <c r="MHF2" s="104"/>
      <c r="MHG2" s="104"/>
      <c r="MHH2" s="104"/>
      <c r="MHI2" s="104"/>
      <c r="MHJ2" s="104"/>
      <c r="MHK2" s="104"/>
      <c r="MHL2" s="104"/>
      <c r="MHM2" s="104"/>
      <c r="MHN2" s="104"/>
      <c r="MHO2" s="104"/>
      <c r="MHP2" s="104"/>
      <c r="MHQ2" s="104"/>
      <c r="MHR2" s="104"/>
      <c r="MHS2" s="104"/>
      <c r="MHT2" s="104"/>
      <c r="MHU2" s="104"/>
      <c r="MHV2" s="104"/>
      <c r="MHW2" s="104"/>
      <c r="MHX2" s="104"/>
      <c r="MHY2" s="104"/>
      <c r="MHZ2" s="104"/>
      <c r="MIA2" s="104"/>
      <c r="MIB2" s="104"/>
      <c r="MIC2" s="104"/>
      <c r="MID2" s="104"/>
      <c r="MIE2" s="104"/>
      <c r="MIF2" s="104"/>
      <c r="MIG2" s="104"/>
      <c r="MIH2" s="104"/>
      <c r="MII2" s="104"/>
      <c r="MIJ2" s="104"/>
      <c r="MIK2" s="104"/>
      <c r="MIL2" s="104"/>
      <c r="MIM2" s="104"/>
      <c r="MIN2" s="104"/>
      <c r="MIO2" s="104"/>
      <c r="MIP2" s="104"/>
      <c r="MIQ2" s="104"/>
      <c r="MIR2" s="104"/>
      <c r="MIS2" s="104"/>
      <c r="MIT2" s="104"/>
      <c r="MIU2" s="104"/>
      <c r="MIV2" s="104"/>
      <c r="MIW2" s="104"/>
      <c r="MIX2" s="104"/>
      <c r="MIY2" s="104"/>
      <c r="MIZ2" s="104"/>
      <c r="MJA2" s="104"/>
      <c r="MJB2" s="104"/>
      <c r="MJC2" s="104"/>
      <c r="MJD2" s="104"/>
      <c r="MJE2" s="104"/>
      <c r="MJF2" s="104"/>
      <c r="MJG2" s="104"/>
      <c r="MJH2" s="104"/>
      <c r="MJI2" s="104"/>
      <c r="MJJ2" s="104"/>
      <c r="MJK2" s="104"/>
      <c r="MJL2" s="104"/>
      <c r="MJM2" s="104"/>
      <c r="MJN2" s="104"/>
      <c r="MJO2" s="104"/>
      <c r="MJP2" s="104"/>
      <c r="MJQ2" s="104"/>
      <c r="MJR2" s="104"/>
      <c r="MJS2" s="104"/>
      <c r="MJT2" s="104"/>
      <c r="MJU2" s="104"/>
      <c r="MJV2" s="104"/>
      <c r="MJW2" s="104"/>
      <c r="MJX2" s="104"/>
      <c r="MJY2" s="104"/>
      <c r="MJZ2" s="104"/>
      <c r="MKA2" s="104"/>
      <c r="MKB2" s="104"/>
      <c r="MKC2" s="104"/>
      <c r="MKD2" s="104"/>
      <c r="MKE2" s="104"/>
      <c r="MKF2" s="104"/>
      <c r="MKG2" s="104"/>
      <c r="MKH2" s="104"/>
      <c r="MKI2" s="104"/>
      <c r="MKJ2" s="104"/>
      <c r="MKK2" s="104"/>
      <c r="MKL2" s="104"/>
      <c r="MKM2" s="104"/>
      <c r="MKN2" s="104"/>
      <c r="MKO2" s="104"/>
      <c r="MKP2" s="104"/>
      <c r="MKQ2" s="104"/>
      <c r="MKR2" s="104"/>
      <c r="MKS2" s="104"/>
      <c r="MKT2" s="104"/>
      <c r="MKU2" s="104"/>
      <c r="MKV2" s="104"/>
      <c r="MKW2" s="104"/>
      <c r="MKX2" s="104"/>
      <c r="MKY2" s="104"/>
      <c r="MKZ2" s="104"/>
      <c r="MLA2" s="104"/>
      <c r="MLB2" s="104"/>
      <c r="MLC2" s="104"/>
      <c r="MLD2" s="104"/>
      <c r="MLE2" s="104"/>
      <c r="MLF2" s="104"/>
      <c r="MLG2" s="104"/>
      <c r="MLH2" s="104"/>
      <c r="MLI2" s="104"/>
      <c r="MLJ2" s="104"/>
      <c r="MLK2" s="104"/>
      <c r="MLL2" s="104"/>
      <c r="MLM2" s="104"/>
      <c r="MLN2" s="104"/>
      <c r="MLO2" s="104"/>
      <c r="MLP2" s="104"/>
      <c r="MLQ2" s="104"/>
      <c r="MLR2" s="104"/>
      <c r="MLS2" s="104"/>
      <c r="MLT2" s="104"/>
      <c r="MLU2" s="104"/>
      <c r="MLV2" s="104"/>
      <c r="MLW2" s="104"/>
      <c r="MLX2" s="104"/>
      <c r="MLY2" s="104"/>
      <c r="MLZ2" s="104"/>
      <c r="MMA2" s="104"/>
      <c r="MMB2" s="104"/>
      <c r="MMC2" s="104"/>
      <c r="MMD2" s="104"/>
      <c r="MME2" s="104"/>
      <c r="MMF2" s="104"/>
      <c r="MMG2" s="104"/>
      <c r="MMH2" s="104"/>
      <c r="MMI2" s="104"/>
      <c r="MMJ2" s="104"/>
      <c r="MMK2" s="104"/>
      <c r="MML2" s="104"/>
      <c r="MMM2" s="104"/>
      <c r="MMN2" s="104"/>
      <c r="MMO2" s="104"/>
      <c r="MMP2" s="104"/>
      <c r="MMQ2" s="104"/>
      <c r="MMR2" s="104"/>
      <c r="MMS2" s="104"/>
      <c r="MMT2" s="104"/>
      <c r="MMU2" s="104"/>
      <c r="MMV2" s="104"/>
      <c r="MMW2" s="104"/>
      <c r="MMX2" s="104"/>
      <c r="MMY2" s="104"/>
      <c r="MMZ2" s="104"/>
      <c r="MNA2" s="104"/>
      <c r="MNB2" s="104"/>
      <c r="MNC2" s="104"/>
      <c r="MND2" s="104"/>
      <c r="MNE2" s="104"/>
      <c r="MNF2" s="104"/>
      <c r="MNG2" s="104"/>
      <c r="MNH2" s="104"/>
      <c r="MNI2" s="104"/>
      <c r="MNJ2" s="104"/>
      <c r="MNK2" s="104"/>
      <c r="MNL2" s="104"/>
      <c r="MNM2" s="104"/>
      <c r="MNN2" s="104"/>
      <c r="MNO2" s="104"/>
      <c r="MNP2" s="104"/>
      <c r="MNQ2" s="104"/>
      <c r="MNR2" s="104"/>
      <c r="MNS2" s="104"/>
      <c r="MNT2" s="104"/>
      <c r="MNU2" s="104"/>
      <c r="MNV2" s="104"/>
      <c r="MNW2" s="104"/>
      <c r="MNX2" s="104"/>
      <c r="MNY2" s="104"/>
      <c r="MNZ2" s="104"/>
      <c r="MOA2" s="104"/>
      <c r="MOB2" s="104"/>
      <c r="MOC2" s="104"/>
      <c r="MOD2" s="104"/>
      <c r="MOE2" s="104"/>
      <c r="MOF2" s="104"/>
      <c r="MOG2" s="104"/>
      <c r="MOH2" s="104"/>
      <c r="MOI2" s="104"/>
      <c r="MOJ2" s="104"/>
      <c r="MOK2" s="104"/>
      <c r="MOL2" s="104"/>
      <c r="MOM2" s="104"/>
      <c r="MON2" s="104"/>
      <c r="MOO2" s="104"/>
      <c r="MOP2" s="104"/>
      <c r="MOQ2" s="104"/>
      <c r="MOR2" s="104"/>
      <c r="MOS2" s="104"/>
      <c r="MOT2" s="104"/>
      <c r="MOU2" s="104"/>
      <c r="MOV2" s="104"/>
      <c r="MOW2" s="104"/>
      <c r="MOX2" s="104"/>
      <c r="MOY2" s="104"/>
      <c r="MOZ2" s="104"/>
      <c r="MPA2" s="104"/>
      <c r="MPB2" s="104"/>
      <c r="MPC2" s="104"/>
      <c r="MPD2" s="104"/>
      <c r="MPE2" s="104"/>
      <c r="MPF2" s="104"/>
      <c r="MPG2" s="104"/>
      <c r="MPH2" s="104"/>
      <c r="MPI2" s="104"/>
      <c r="MPJ2" s="104"/>
      <c r="MPK2" s="104"/>
      <c r="MPL2" s="104"/>
      <c r="MPM2" s="104"/>
      <c r="MPN2" s="104"/>
      <c r="MPO2" s="104"/>
      <c r="MPP2" s="104"/>
      <c r="MPQ2" s="104"/>
      <c r="MPR2" s="104"/>
      <c r="MPS2" s="104"/>
      <c r="MPT2" s="104"/>
      <c r="MPU2" s="104"/>
      <c r="MPV2" s="104"/>
      <c r="MPW2" s="104"/>
      <c r="MPX2" s="104"/>
      <c r="MPY2" s="104"/>
      <c r="MPZ2" s="104"/>
      <c r="MQA2" s="104"/>
      <c r="MQB2" s="104"/>
      <c r="MQC2" s="104"/>
      <c r="MQD2" s="104"/>
      <c r="MQE2" s="104"/>
      <c r="MQF2" s="104"/>
      <c r="MQG2" s="104"/>
      <c r="MQH2" s="104"/>
      <c r="MQI2" s="104"/>
      <c r="MQJ2" s="104"/>
      <c r="MQK2" s="104"/>
      <c r="MQL2" s="104"/>
      <c r="MQM2" s="104"/>
      <c r="MQN2" s="104"/>
      <c r="MQO2" s="104"/>
      <c r="MQP2" s="104"/>
      <c r="MQQ2" s="104"/>
      <c r="MQR2" s="104"/>
      <c r="MQS2" s="104"/>
      <c r="MQT2" s="104"/>
      <c r="MQU2" s="104"/>
      <c r="MQV2" s="104"/>
      <c r="MQW2" s="104"/>
      <c r="MQX2" s="104"/>
      <c r="MQY2" s="104"/>
      <c r="MQZ2" s="104"/>
      <c r="MRA2" s="104"/>
      <c r="MRB2" s="104"/>
      <c r="MRC2" s="104"/>
      <c r="MRD2" s="104"/>
      <c r="MRE2" s="104"/>
      <c r="MRF2" s="104"/>
      <c r="MRG2" s="104"/>
      <c r="MRH2" s="104"/>
      <c r="MRI2" s="104"/>
      <c r="MRJ2" s="104"/>
      <c r="MRK2" s="104"/>
      <c r="MRL2" s="104"/>
      <c r="MRM2" s="104"/>
      <c r="MRN2" s="104"/>
      <c r="MRO2" s="104"/>
      <c r="MRP2" s="104"/>
      <c r="MRQ2" s="104"/>
      <c r="MRR2" s="104"/>
      <c r="MRS2" s="104"/>
      <c r="MRT2" s="104"/>
      <c r="MRU2" s="104"/>
      <c r="MRV2" s="104"/>
      <c r="MRW2" s="104"/>
      <c r="MRX2" s="104"/>
      <c r="MRY2" s="104"/>
      <c r="MRZ2" s="104"/>
      <c r="MSA2" s="104"/>
      <c r="MSB2" s="104"/>
      <c r="MSC2" s="104"/>
      <c r="MSD2" s="104"/>
      <c r="MSE2" s="104"/>
      <c r="MSF2" s="104"/>
      <c r="MSG2" s="104"/>
      <c r="MSH2" s="104"/>
      <c r="MSI2" s="104"/>
      <c r="MSJ2" s="104"/>
      <c r="MSK2" s="104"/>
      <c r="MSL2" s="104"/>
      <c r="MSM2" s="104"/>
      <c r="MSN2" s="104"/>
      <c r="MSO2" s="104"/>
      <c r="MSP2" s="104"/>
      <c r="MSQ2" s="104"/>
      <c r="MSR2" s="104"/>
      <c r="MSS2" s="104"/>
      <c r="MST2" s="104"/>
      <c r="MSU2" s="104"/>
      <c r="MSV2" s="104"/>
      <c r="MSW2" s="104"/>
      <c r="MSX2" s="104"/>
      <c r="MSY2" s="104"/>
      <c r="MSZ2" s="104"/>
      <c r="MTA2" s="104"/>
      <c r="MTB2" s="104"/>
      <c r="MTC2" s="104"/>
      <c r="MTD2" s="104"/>
      <c r="MTE2" s="104"/>
      <c r="MTF2" s="104"/>
      <c r="MTG2" s="104"/>
      <c r="MTH2" s="104"/>
      <c r="MTI2" s="104"/>
      <c r="MTJ2" s="104"/>
      <c r="MTK2" s="104"/>
      <c r="MTL2" s="104"/>
      <c r="MTM2" s="104"/>
      <c r="MTN2" s="104"/>
      <c r="MTO2" s="104"/>
      <c r="MTP2" s="104"/>
      <c r="MTQ2" s="104"/>
      <c r="MTR2" s="104"/>
      <c r="MTS2" s="104"/>
      <c r="MTT2" s="104"/>
      <c r="MTU2" s="104"/>
      <c r="MTV2" s="104"/>
      <c r="MTW2" s="104"/>
      <c r="MTX2" s="104"/>
      <c r="MTY2" s="104"/>
      <c r="MTZ2" s="104"/>
      <c r="MUA2" s="104"/>
      <c r="MUB2" s="104"/>
      <c r="MUC2" s="104"/>
      <c r="MUD2" s="104"/>
      <c r="MUE2" s="104"/>
      <c r="MUF2" s="104"/>
      <c r="MUG2" s="104"/>
      <c r="MUH2" s="104"/>
      <c r="MUI2" s="104"/>
      <c r="MUJ2" s="104"/>
      <c r="MUK2" s="104"/>
      <c r="MUL2" s="104"/>
      <c r="MUM2" s="104"/>
      <c r="MUN2" s="104"/>
      <c r="MUO2" s="104"/>
      <c r="MUP2" s="104"/>
      <c r="MUQ2" s="104"/>
      <c r="MUR2" s="104"/>
      <c r="MUS2" s="104"/>
      <c r="MUT2" s="104"/>
      <c r="MUU2" s="104"/>
      <c r="MUV2" s="104"/>
      <c r="MUW2" s="104"/>
      <c r="MUX2" s="104"/>
      <c r="MUY2" s="104"/>
      <c r="MUZ2" s="104"/>
      <c r="MVA2" s="104"/>
      <c r="MVB2" s="104"/>
      <c r="MVC2" s="104"/>
      <c r="MVD2" s="104"/>
      <c r="MVE2" s="104"/>
      <c r="MVF2" s="104"/>
      <c r="MVG2" s="104"/>
      <c r="MVH2" s="104"/>
      <c r="MVI2" s="104"/>
      <c r="MVJ2" s="104"/>
      <c r="MVK2" s="104"/>
      <c r="MVL2" s="104"/>
      <c r="MVM2" s="104"/>
      <c r="MVN2" s="104"/>
      <c r="MVO2" s="104"/>
      <c r="MVP2" s="104"/>
      <c r="MVQ2" s="104"/>
      <c r="MVR2" s="104"/>
      <c r="MVS2" s="104"/>
      <c r="MVT2" s="104"/>
      <c r="MVU2" s="104"/>
      <c r="MVV2" s="104"/>
      <c r="MVW2" s="104"/>
      <c r="MVX2" s="104"/>
      <c r="MVY2" s="104"/>
      <c r="MVZ2" s="104"/>
      <c r="MWA2" s="104"/>
      <c r="MWB2" s="104"/>
      <c r="MWC2" s="104"/>
      <c r="MWD2" s="104"/>
      <c r="MWE2" s="104"/>
      <c r="MWF2" s="104"/>
      <c r="MWG2" s="104"/>
      <c r="MWH2" s="104"/>
      <c r="MWI2" s="104"/>
      <c r="MWJ2" s="104"/>
      <c r="MWK2" s="104"/>
      <c r="MWL2" s="104"/>
      <c r="MWM2" s="104"/>
      <c r="MWN2" s="104"/>
      <c r="MWO2" s="104"/>
      <c r="MWP2" s="104"/>
      <c r="MWQ2" s="104"/>
      <c r="MWR2" s="104"/>
      <c r="MWS2" s="104"/>
      <c r="MWT2" s="104"/>
      <c r="MWU2" s="104"/>
      <c r="MWV2" s="104"/>
      <c r="MWW2" s="104"/>
      <c r="MWX2" s="104"/>
      <c r="MWY2" s="104"/>
      <c r="MWZ2" s="104"/>
      <c r="MXA2" s="104"/>
      <c r="MXB2" s="104"/>
      <c r="MXC2" s="104"/>
      <c r="MXD2" s="104"/>
      <c r="MXE2" s="104"/>
      <c r="MXF2" s="104"/>
      <c r="MXG2" s="104"/>
      <c r="MXH2" s="104"/>
      <c r="MXI2" s="104"/>
      <c r="MXJ2" s="104"/>
      <c r="MXK2" s="104"/>
      <c r="MXL2" s="104"/>
      <c r="MXM2" s="104"/>
      <c r="MXN2" s="104"/>
      <c r="MXO2" s="104"/>
      <c r="MXP2" s="104"/>
      <c r="MXQ2" s="104"/>
      <c r="MXR2" s="104"/>
      <c r="MXS2" s="104"/>
      <c r="MXT2" s="104"/>
      <c r="MXU2" s="104"/>
      <c r="MXV2" s="104"/>
      <c r="MXW2" s="104"/>
      <c r="MXX2" s="104"/>
      <c r="MXY2" s="104"/>
      <c r="MXZ2" s="104"/>
      <c r="MYA2" s="104"/>
      <c r="MYB2" s="104"/>
      <c r="MYC2" s="104"/>
      <c r="MYD2" s="104"/>
      <c r="MYE2" s="104"/>
      <c r="MYF2" s="104"/>
      <c r="MYG2" s="104"/>
      <c r="MYH2" s="104"/>
      <c r="MYI2" s="104"/>
      <c r="MYJ2" s="104"/>
      <c r="MYK2" s="104"/>
      <c r="MYL2" s="104"/>
      <c r="MYM2" s="104"/>
      <c r="MYN2" s="104"/>
      <c r="MYO2" s="104"/>
      <c r="MYP2" s="104"/>
      <c r="MYQ2" s="104"/>
      <c r="MYR2" s="104"/>
      <c r="MYS2" s="104"/>
      <c r="MYT2" s="104"/>
      <c r="MYU2" s="104"/>
      <c r="MYV2" s="104"/>
      <c r="MYW2" s="104"/>
      <c r="MYX2" s="104"/>
      <c r="MYY2" s="104"/>
      <c r="MYZ2" s="104"/>
      <c r="MZA2" s="104"/>
      <c r="MZB2" s="104"/>
      <c r="MZC2" s="104"/>
      <c r="MZD2" s="104"/>
      <c r="MZE2" s="104"/>
      <c r="MZF2" s="104"/>
      <c r="MZG2" s="104"/>
      <c r="MZH2" s="104"/>
      <c r="MZI2" s="104"/>
      <c r="MZJ2" s="104"/>
      <c r="MZK2" s="104"/>
      <c r="MZL2" s="104"/>
      <c r="MZM2" s="104"/>
      <c r="MZN2" s="104"/>
      <c r="MZO2" s="104"/>
      <c r="MZP2" s="104"/>
      <c r="MZQ2" s="104"/>
      <c r="MZR2" s="104"/>
      <c r="MZS2" s="104"/>
      <c r="MZT2" s="104"/>
      <c r="MZU2" s="104"/>
      <c r="MZV2" s="104"/>
      <c r="MZW2" s="104"/>
      <c r="MZX2" s="104"/>
      <c r="MZY2" s="104"/>
      <c r="MZZ2" s="104"/>
      <c r="NAA2" s="104"/>
      <c r="NAB2" s="104"/>
      <c r="NAC2" s="104"/>
      <c r="NAD2" s="104"/>
      <c r="NAE2" s="104"/>
      <c r="NAF2" s="104"/>
      <c r="NAG2" s="104"/>
      <c r="NAH2" s="104"/>
      <c r="NAI2" s="104"/>
      <c r="NAJ2" s="104"/>
      <c r="NAK2" s="104"/>
      <c r="NAL2" s="104"/>
      <c r="NAM2" s="104"/>
      <c r="NAN2" s="104"/>
      <c r="NAO2" s="104"/>
      <c r="NAP2" s="104"/>
      <c r="NAQ2" s="104"/>
      <c r="NAR2" s="104"/>
      <c r="NAS2" s="104"/>
      <c r="NAT2" s="104"/>
      <c r="NAU2" s="104"/>
      <c r="NAV2" s="104"/>
      <c r="NAW2" s="104"/>
      <c r="NAX2" s="104"/>
      <c r="NAY2" s="104"/>
      <c r="NAZ2" s="104"/>
      <c r="NBA2" s="104"/>
      <c r="NBB2" s="104"/>
      <c r="NBC2" s="104"/>
      <c r="NBD2" s="104"/>
      <c r="NBE2" s="104"/>
      <c r="NBF2" s="104"/>
      <c r="NBG2" s="104"/>
      <c r="NBH2" s="104"/>
      <c r="NBI2" s="104"/>
      <c r="NBJ2" s="104"/>
      <c r="NBK2" s="104"/>
      <c r="NBL2" s="104"/>
      <c r="NBM2" s="104"/>
      <c r="NBN2" s="104"/>
      <c r="NBO2" s="104"/>
      <c r="NBP2" s="104"/>
      <c r="NBQ2" s="104"/>
      <c r="NBR2" s="104"/>
      <c r="NBS2" s="104"/>
      <c r="NBT2" s="104"/>
      <c r="NBU2" s="104"/>
      <c r="NBV2" s="104"/>
      <c r="NBW2" s="104"/>
      <c r="NBX2" s="104"/>
      <c r="NBY2" s="104"/>
      <c r="NBZ2" s="104"/>
      <c r="NCA2" s="104"/>
      <c r="NCB2" s="104"/>
      <c r="NCC2" s="104"/>
      <c r="NCD2" s="104"/>
      <c r="NCE2" s="104"/>
      <c r="NCF2" s="104"/>
      <c r="NCG2" s="104"/>
      <c r="NCH2" s="104"/>
      <c r="NCI2" s="104"/>
      <c r="NCJ2" s="104"/>
      <c r="NCK2" s="104"/>
      <c r="NCL2" s="104"/>
      <c r="NCM2" s="104"/>
      <c r="NCN2" s="104"/>
      <c r="NCO2" s="104"/>
      <c r="NCP2" s="104"/>
      <c r="NCQ2" s="104"/>
      <c r="NCR2" s="104"/>
      <c r="NCS2" s="104"/>
      <c r="NCT2" s="104"/>
      <c r="NCU2" s="104"/>
      <c r="NCV2" s="104"/>
      <c r="NCW2" s="104"/>
      <c r="NCX2" s="104"/>
      <c r="NCY2" s="104"/>
      <c r="NCZ2" s="104"/>
      <c r="NDA2" s="104"/>
      <c r="NDB2" s="104"/>
      <c r="NDC2" s="104"/>
      <c r="NDD2" s="104"/>
      <c r="NDE2" s="104"/>
      <c r="NDF2" s="104"/>
      <c r="NDG2" s="104"/>
      <c r="NDH2" s="104"/>
      <c r="NDI2" s="104"/>
      <c r="NDJ2" s="104"/>
      <c r="NDK2" s="104"/>
      <c r="NDL2" s="104"/>
      <c r="NDM2" s="104"/>
      <c r="NDN2" s="104"/>
      <c r="NDO2" s="104"/>
      <c r="NDP2" s="104"/>
      <c r="NDQ2" s="104"/>
      <c r="NDR2" s="104"/>
      <c r="NDS2" s="104"/>
      <c r="NDT2" s="104"/>
      <c r="NDU2" s="104"/>
      <c r="NDV2" s="104"/>
      <c r="NDW2" s="104"/>
      <c r="NDX2" s="104"/>
      <c r="NDY2" s="104"/>
      <c r="NDZ2" s="104"/>
      <c r="NEA2" s="104"/>
      <c r="NEB2" s="104"/>
      <c r="NEC2" s="104"/>
      <c r="NED2" s="104"/>
      <c r="NEE2" s="104"/>
      <c r="NEF2" s="104"/>
      <c r="NEG2" s="104"/>
      <c r="NEH2" s="104"/>
      <c r="NEI2" s="104"/>
      <c r="NEJ2" s="104"/>
      <c r="NEK2" s="104"/>
      <c r="NEL2" s="104"/>
      <c r="NEM2" s="104"/>
      <c r="NEN2" s="104"/>
      <c r="NEO2" s="104"/>
      <c r="NEP2" s="104"/>
      <c r="NEQ2" s="104"/>
      <c r="NER2" s="104"/>
      <c r="NES2" s="104"/>
      <c r="NET2" s="104"/>
      <c r="NEU2" s="104"/>
      <c r="NEV2" s="104"/>
      <c r="NEW2" s="104"/>
      <c r="NEX2" s="104"/>
      <c r="NEY2" s="104"/>
      <c r="NEZ2" s="104"/>
      <c r="NFA2" s="104"/>
      <c r="NFB2" s="104"/>
      <c r="NFC2" s="104"/>
      <c r="NFD2" s="104"/>
      <c r="NFE2" s="104"/>
      <c r="NFF2" s="104"/>
      <c r="NFG2" s="104"/>
      <c r="NFH2" s="104"/>
      <c r="NFI2" s="104"/>
      <c r="NFJ2" s="104"/>
      <c r="NFK2" s="104"/>
      <c r="NFL2" s="104"/>
      <c r="NFM2" s="104"/>
      <c r="NFN2" s="104"/>
      <c r="NFO2" s="104"/>
      <c r="NFP2" s="104"/>
      <c r="NFQ2" s="104"/>
      <c r="NFR2" s="104"/>
      <c r="NFS2" s="104"/>
      <c r="NFT2" s="104"/>
      <c r="NFU2" s="104"/>
      <c r="NFV2" s="104"/>
      <c r="NFW2" s="104"/>
      <c r="NFX2" s="104"/>
      <c r="NFY2" s="104"/>
      <c r="NFZ2" s="104"/>
      <c r="NGA2" s="104"/>
      <c r="NGB2" s="104"/>
      <c r="NGC2" s="104"/>
      <c r="NGD2" s="104"/>
      <c r="NGE2" s="104"/>
      <c r="NGF2" s="104"/>
      <c r="NGG2" s="104"/>
      <c r="NGH2" s="104"/>
      <c r="NGI2" s="104"/>
      <c r="NGJ2" s="104"/>
      <c r="NGK2" s="104"/>
      <c r="NGL2" s="104"/>
      <c r="NGM2" s="104"/>
      <c r="NGN2" s="104"/>
      <c r="NGO2" s="104"/>
      <c r="NGP2" s="104"/>
      <c r="NGQ2" s="104"/>
      <c r="NGR2" s="104"/>
      <c r="NGS2" s="104"/>
      <c r="NGT2" s="104"/>
      <c r="NGU2" s="104"/>
      <c r="NGV2" s="104"/>
      <c r="NGW2" s="104"/>
      <c r="NGX2" s="104"/>
      <c r="NGY2" s="104"/>
      <c r="NGZ2" s="104"/>
      <c r="NHA2" s="104"/>
      <c r="NHB2" s="104"/>
      <c r="NHC2" s="104"/>
      <c r="NHD2" s="104"/>
      <c r="NHE2" s="104"/>
      <c r="NHF2" s="104"/>
      <c r="NHG2" s="104"/>
      <c r="NHH2" s="104"/>
      <c r="NHI2" s="104"/>
      <c r="NHJ2" s="104"/>
      <c r="NHK2" s="104"/>
      <c r="NHL2" s="104"/>
      <c r="NHM2" s="104"/>
      <c r="NHN2" s="104"/>
      <c r="NHO2" s="104"/>
      <c r="NHP2" s="104"/>
      <c r="NHQ2" s="104"/>
      <c r="NHR2" s="104"/>
      <c r="NHS2" s="104"/>
      <c r="NHT2" s="104"/>
      <c r="NHU2" s="104"/>
      <c r="NHV2" s="104"/>
      <c r="NHW2" s="104"/>
      <c r="NHX2" s="104"/>
      <c r="NHY2" s="104"/>
      <c r="NHZ2" s="104"/>
      <c r="NIA2" s="104"/>
      <c r="NIB2" s="104"/>
      <c r="NIC2" s="104"/>
      <c r="NID2" s="104"/>
      <c r="NIE2" s="104"/>
      <c r="NIF2" s="104"/>
      <c r="NIG2" s="104"/>
      <c r="NIH2" s="104"/>
      <c r="NII2" s="104"/>
      <c r="NIJ2" s="104"/>
      <c r="NIK2" s="104"/>
      <c r="NIL2" s="104"/>
      <c r="NIM2" s="104"/>
      <c r="NIN2" s="104"/>
      <c r="NIO2" s="104"/>
      <c r="NIP2" s="104"/>
      <c r="NIQ2" s="104"/>
      <c r="NIR2" s="104"/>
      <c r="NIS2" s="104"/>
      <c r="NIT2" s="104"/>
      <c r="NIU2" s="104"/>
      <c r="NIV2" s="104"/>
      <c r="NIW2" s="104"/>
      <c r="NIX2" s="104"/>
      <c r="NIY2" s="104"/>
      <c r="NIZ2" s="104"/>
      <c r="NJA2" s="104"/>
      <c r="NJB2" s="104"/>
      <c r="NJC2" s="104"/>
      <c r="NJD2" s="104"/>
      <c r="NJE2" s="104"/>
      <c r="NJF2" s="104"/>
      <c r="NJG2" s="104"/>
      <c r="NJH2" s="104"/>
      <c r="NJI2" s="104"/>
      <c r="NJJ2" s="104"/>
      <c r="NJK2" s="104"/>
      <c r="NJL2" s="104"/>
      <c r="NJM2" s="104"/>
      <c r="NJN2" s="104"/>
      <c r="NJO2" s="104"/>
      <c r="NJP2" s="104"/>
      <c r="NJQ2" s="104"/>
      <c r="NJR2" s="104"/>
      <c r="NJS2" s="104"/>
      <c r="NJT2" s="104"/>
      <c r="NJU2" s="104"/>
      <c r="NJV2" s="104"/>
      <c r="NJW2" s="104"/>
      <c r="NJX2" s="104"/>
      <c r="NJY2" s="104"/>
      <c r="NJZ2" s="104"/>
      <c r="NKA2" s="104"/>
      <c r="NKB2" s="104"/>
      <c r="NKC2" s="104"/>
      <c r="NKD2" s="104"/>
      <c r="NKE2" s="104"/>
      <c r="NKF2" s="104"/>
      <c r="NKG2" s="104"/>
      <c r="NKH2" s="104"/>
      <c r="NKI2" s="104"/>
      <c r="NKJ2" s="104"/>
      <c r="NKK2" s="104"/>
      <c r="NKL2" s="104"/>
      <c r="NKM2" s="104"/>
      <c r="NKN2" s="104"/>
      <c r="NKO2" s="104"/>
      <c r="NKP2" s="104"/>
      <c r="NKQ2" s="104"/>
      <c r="NKR2" s="104"/>
      <c r="NKS2" s="104"/>
      <c r="NKT2" s="104"/>
      <c r="NKU2" s="104"/>
      <c r="NKV2" s="104"/>
      <c r="NKW2" s="104"/>
      <c r="NKX2" s="104"/>
      <c r="NKY2" s="104"/>
      <c r="NKZ2" s="104"/>
      <c r="NLA2" s="104"/>
      <c r="NLB2" s="104"/>
      <c r="NLC2" s="104"/>
      <c r="NLD2" s="104"/>
      <c r="NLE2" s="104"/>
      <c r="NLF2" s="104"/>
      <c r="NLG2" s="104"/>
      <c r="NLH2" s="104"/>
      <c r="NLI2" s="104"/>
      <c r="NLJ2" s="104"/>
      <c r="NLK2" s="104"/>
      <c r="NLL2" s="104"/>
      <c r="NLM2" s="104"/>
      <c r="NLN2" s="104"/>
      <c r="NLO2" s="104"/>
      <c r="NLP2" s="104"/>
      <c r="NLQ2" s="104"/>
      <c r="NLR2" s="104"/>
      <c r="NLS2" s="104"/>
      <c r="NLT2" s="104"/>
      <c r="NLU2" s="104"/>
      <c r="NLV2" s="104"/>
      <c r="NLW2" s="104"/>
      <c r="NLX2" s="104"/>
      <c r="NLY2" s="104"/>
      <c r="NLZ2" s="104"/>
      <c r="NMA2" s="104"/>
      <c r="NMB2" s="104"/>
      <c r="NMC2" s="104"/>
      <c r="NMD2" s="104"/>
      <c r="NME2" s="104"/>
      <c r="NMF2" s="104"/>
      <c r="NMG2" s="104"/>
      <c r="NMH2" s="104"/>
      <c r="NMI2" s="104"/>
      <c r="NMJ2" s="104"/>
      <c r="NMK2" s="104"/>
      <c r="NML2" s="104"/>
      <c r="NMM2" s="104"/>
      <c r="NMN2" s="104"/>
      <c r="NMO2" s="104"/>
      <c r="NMP2" s="104"/>
      <c r="NMQ2" s="104"/>
      <c r="NMR2" s="104"/>
      <c r="NMS2" s="104"/>
      <c r="NMT2" s="104"/>
      <c r="NMU2" s="104"/>
      <c r="NMV2" s="104"/>
      <c r="NMW2" s="104"/>
      <c r="NMX2" s="104"/>
      <c r="NMY2" s="104"/>
      <c r="NMZ2" s="104"/>
      <c r="NNA2" s="104"/>
      <c r="NNB2" s="104"/>
      <c r="NNC2" s="104"/>
      <c r="NND2" s="104"/>
      <c r="NNE2" s="104"/>
      <c r="NNF2" s="104"/>
      <c r="NNG2" s="104"/>
      <c r="NNH2" s="104"/>
      <c r="NNI2" s="104"/>
      <c r="NNJ2" s="104"/>
      <c r="NNK2" s="104"/>
      <c r="NNL2" s="104"/>
      <c r="NNM2" s="104"/>
      <c r="NNN2" s="104"/>
      <c r="NNO2" s="104"/>
      <c r="NNP2" s="104"/>
      <c r="NNQ2" s="104"/>
      <c r="NNR2" s="104"/>
      <c r="NNS2" s="104"/>
      <c r="NNT2" s="104"/>
      <c r="NNU2" s="104"/>
      <c r="NNV2" s="104"/>
      <c r="NNW2" s="104"/>
      <c r="NNX2" s="104"/>
      <c r="NNY2" s="104"/>
      <c r="NNZ2" s="104"/>
      <c r="NOA2" s="104"/>
      <c r="NOB2" s="104"/>
      <c r="NOC2" s="104"/>
      <c r="NOD2" s="104"/>
      <c r="NOE2" s="104"/>
      <c r="NOF2" s="104"/>
      <c r="NOG2" s="104"/>
      <c r="NOH2" s="104"/>
      <c r="NOI2" s="104"/>
      <c r="NOJ2" s="104"/>
      <c r="NOK2" s="104"/>
      <c r="NOL2" s="104"/>
      <c r="NOM2" s="104"/>
      <c r="NON2" s="104"/>
      <c r="NOO2" s="104"/>
      <c r="NOP2" s="104"/>
      <c r="NOQ2" s="104"/>
      <c r="NOR2" s="104"/>
      <c r="NOS2" s="104"/>
      <c r="NOT2" s="104"/>
      <c r="NOU2" s="104"/>
      <c r="NOV2" s="104"/>
      <c r="NOW2" s="104"/>
      <c r="NOX2" s="104"/>
      <c r="NOY2" s="104"/>
      <c r="NOZ2" s="104"/>
      <c r="NPA2" s="104"/>
      <c r="NPB2" s="104"/>
      <c r="NPC2" s="104"/>
      <c r="NPD2" s="104"/>
      <c r="NPE2" s="104"/>
      <c r="NPF2" s="104"/>
      <c r="NPG2" s="104"/>
      <c r="NPH2" s="104"/>
      <c r="NPI2" s="104"/>
      <c r="NPJ2" s="104"/>
      <c r="NPK2" s="104"/>
      <c r="NPL2" s="104"/>
      <c r="NPM2" s="104"/>
      <c r="NPN2" s="104"/>
      <c r="NPO2" s="104"/>
      <c r="NPP2" s="104"/>
      <c r="NPQ2" s="104"/>
      <c r="NPR2" s="104"/>
      <c r="NPS2" s="104"/>
      <c r="NPT2" s="104"/>
      <c r="NPU2" s="104"/>
      <c r="NPV2" s="104"/>
      <c r="NPW2" s="104"/>
      <c r="NPX2" s="104"/>
      <c r="NPY2" s="104"/>
      <c r="NPZ2" s="104"/>
      <c r="NQA2" s="104"/>
      <c r="NQB2" s="104"/>
      <c r="NQC2" s="104"/>
      <c r="NQD2" s="104"/>
      <c r="NQE2" s="104"/>
      <c r="NQF2" s="104"/>
      <c r="NQG2" s="104"/>
      <c r="NQH2" s="104"/>
      <c r="NQI2" s="104"/>
      <c r="NQJ2" s="104"/>
      <c r="NQK2" s="104"/>
      <c r="NQL2" s="104"/>
      <c r="NQM2" s="104"/>
      <c r="NQN2" s="104"/>
      <c r="NQO2" s="104"/>
      <c r="NQP2" s="104"/>
      <c r="NQQ2" s="104"/>
      <c r="NQR2" s="104"/>
      <c r="NQS2" s="104"/>
      <c r="NQT2" s="104"/>
      <c r="NQU2" s="104"/>
      <c r="NQV2" s="104"/>
      <c r="NQW2" s="104"/>
      <c r="NQX2" s="104"/>
      <c r="NQY2" s="104"/>
      <c r="NQZ2" s="104"/>
      <c r="NRA2" s="104"/>
      <c r="NRB2" s="104"/>
      <c r="NRC2" s="104"/>
      <c r="NRD2" s="104"/>
      <c r="NRE2" s="104"/>
      <c r="NRF2" s="104"/>
      <c r="NRG2" s="104"/>
      <c r="NRH2" s="104"/>
      <c r="NRI2" s="104"/>
      <c r="NRJ2" s="104"/>
      <c r="NRK2" s="104"/>
      <c r="NRL2" s="104"/>
      <c r="NRM2" s="104"/>
      <c r="NRN2" s="104"/>
      <c r="NRO2" s="104"/>
      <c r="NRP2" s="104"/>
      <c r="NRQ2" s="104"/>
      <c r="NRR2" s="104"/>
      <c r="NRS2" s="104"/>
      <c r="NRT2" s="104"/>
      <c r="NRU2" s="104"/>
      <c r="NRV2" s="104"/>
      <c r="NRW2" s="104"/>
      <c r="NRX2" s="104"/>
      <c r="NRY2" s="104"/>
      <c r="NRZ2" s="104"/>
      <c r="NSA2" s="104"/>
      <c r="NSB2" s="104"/>
      <c r="NSC2" s="104"/>
      <c r="NSD2" s="104"/>
      <c r="NSE2" s="104"/>
      <c r="NSF2" s="104"/>
      <c r="NSG2" s="104"/>
      <c r="NSH2" s="104"/>
      <c r="NSI2" s="104"/>
      <c r="NSJ2" s="104"/>
      <c r="NSK2" s="104"/>
      <c r="NSL2" s="104"/>
      <c r="NSM2" s="104"/>
      <c r="NSN2" s="104"/>
      <c r="NSO2" s="104"/>
      <c r="NSP2" s="104"/>
      <c r="NSQ2" s="104"/>
      <c r="NSR2" s="104"/>
      <c r="NSS2" s="104"/>
      <c r="NST2" s="104"/>
      <c r="NSU2" s="104"/>
      <c r="NSV2" s="104"/>
      <c r="NSW2" s="104"/>
      <c r="NSX2" s="104"/>
      <c r="NSY2" s="104"/>
      <c r="NSZ2" s="104"/>
      <c r="NTA2" s="104"/>
      <c r="NTB2" s="104"/>
      <c r="NTC2" s="104"/>
      <c r="NTD2" s="104"/>
      <c r="NTE2" s="104"/>
      <c r="NTF2" s="104"/>
      <c r="NTG2" s="104"/>
      <c r="NTH2" s="104"/>
      <c r="NTI2" s="104"/>
      <c r="NTJ2" s="104"/>
      <c r="NTK2" s="104"/>
      <c r="NTL2" s="104"/>
      <c r="NTM2" s="104"/>
      <c r="NTN2" s="104"/>
      <c r="NTO2" s="104"/>
      <c r="NTP2" s="104"/>
      <c r="NTQ2" s="104"/>
      <c r="NTR2" s="104"/>
      <c r="NTS2" s="104"/>
      <c r="NTT2" s="104"/>
      <c r="NTU2" s="104"/>
      <c r="NTV2" s="104"/>
      <c r="NTW2" s="104"/>
      <c r="NTX2" s="104"/>
      <c r="NTY2" s="104"/>
      <c r="NTZ2" s="104"/>
      <c r="NUA2" s="104"/>
      <c r="NUB2" s="104"/>
      <c r="NUC2" s="104"/>
      <c r="NUD2" s="104"/>
      <c r="NUE2" s="104"/>
      <c r="NUF2" s="104"/>
      <c r="NUG2" s="104"/>
      <c r="NUH2" s="104"/>
      <c r="NUI2" s="104"/>
      <c r="NUJ2" s="104"/>
      <c r="NUK2" s="104"/>
      <c r="NUL2" s="104"/>
      <c r="NUM2" s="104"/>
      <c r="NUN2" s="104"/>
      <c r="NUO2" s="104"/>
      <c r="NUP2" s="104"/>
      <c r="NUQ2" s="104"/>
      <c r="NUR2" s="104"/>
      <c r="NUS2" s="104"/>
      <c r="NUT2" s="104"/>
      <c r="NUU2" s="104"/>
      <c r="NUV2" s="104"/>
      <c r="NUW2" s="104"/>
      <c r="NUX2" s="104"/>
      <c r="NUY2" s="104"/>
      <c r="NUZ2" s="104"/>
      <c r="NVA2" s="104"/>
      <c r="NVB2" s="104"/>
      <c r="NVC2" s="104"/>
      <c r="NVD2" s="104"/>
      <c r="NVE2" s="104"/>
      <c r="NVF2" s="104"/>
      <c r="NVG2" s="104"/>
      <c r="NVH2" s="104"/>
      <c r="NVI2" s="104"/>
      <c r="NVJ2" s="104"/>
      <c r="NVK2" s="104"/>
      <c r="NVL2" s="104"/>
      <c r="NVM2" s="104"/>
      <c r="NVN2" s="104"/>
      <c r="NVO2" s="104"/>
      <c r="NVP2" s="104"/>
      <c r="NVQ2" s="104"/>
      <c r="NVR2" s="104"/>
      <c r="NVS2" s="104"/>
      <c r="NVT2" s="104"/>
      <c r="NVU2" s="104"/>
      <c r="NVV2" s="104"/>
      <c r="NVW2" s="104"/>
      <c r="NVX2" s="104"/>
      <c r="NVY2" s="104"/>
      <c r="NVZ2" s="104"/>
      <c r="NWA2" s="104"/>
      <c r="NWB2" s="104"/>
      <c r="NWC2" s="104"/>
      <c r="NWD2" s="104"/>
      <c r="NWE2" s="104"/>
      <c r="NWF2" s="104"/>
      <c r="NWG2" s="104"/>
      <c r="NWH2" s="104"/>
      <c r="NWI2" s="104"/>
      <c r="NWJ2" s="104"/>
      <c r="NWK2" s="104"/>
      <c r="NWL2" s="104"/>
      <c r="NWM2" s="104"/>
      <c r="NWN2" s="104"/>
      <c r="NWO2" s="104"/>
      <c r="NWP2" s="104"/>
      <c r="NWQ2" s="104"/>
      <c r="NWR2" s="104"/>
      <c r="NWS2" s="104"/>
      <c r="NWT2" s="104"/>
      <c r="NWU2" s="104"/>
      <c r="NWV2" s="104"/>
      <c r="NWW2" s="104"/>
      <c r="NWX2" s="104"/>
      <c r="NWY2" s="104"/>
      <c r="NWZ2" s="104"/>
      <c r="NXA2" s="104"/>
      <c r="NXB2" s="104"/>
      <c r="NXC2" s="104"/>
      <c r="NXD2" s="104"/>
      <c r="NXE2" s="104"/>
      <c r="NXF2" s="104"/>
      <c r="NXG2" s="104"/>
      <c r="NXH2" s="104"/>
      <c r="NXI2" s="104"/>
      <c r="NXJ2" s="104"/>
      <c r="NXK2" s="104"/>
      <c r="NXL2" s="104"/>
      <c r="NXM2" s="104"/>
      <c r="NXN2" s="104"/>
      <c r="NXO2" s="104"/>
      <c r="NXP2" s="104"/>
      <c r="NXQ2" s="104"/>
      <c r="NXR2" s="104"/>
      <c r="NXS2" s="104"/>
      <c r="NXT2" s="104"/>
      <c r="NXU2" s="104"/>
      <c r="NXV2" s="104"/>
      <c r="NXW2" s="104"/>
      <c r="NXX2" s="104"/>
      <c r="NXY2" s="104"/>
      <c r="NXZ2" s="104"/>
      <c r="NYA2" s="104"/>
      <c r="NYB2" s="104"/>
      <c r="NYC2" s="104"/>
      <c r="NYD2" s="104"/>
      <c r="NYE2" s="104"/>
      <c r="NYF2" s="104"/>
      <c r="NYG2" s="104"/>
      <c r="NYH2" s="104"/>
      <c r="NYI2" s="104"/>
      <c r="NYJ2" s="104"/>
      <c r="NYK2" s="104"/>
      <c r="NYL2" s="104"/>
      <c r="NYM2" s="104"/>
      <c r="NYN2" s="104"/>
      <c r="NYO2" s="104"/>
      <c r="NYP2" s="104"/>
      <c r="NYQ2" s="104"/>
      <c r="NYR2" s="104"/>
      <c r="NYS2" s="104"/>
      <c r="NYT2" s="104"/>
      <c r="NYU2" s="104"/>
      <c r="NYV2" s="104"/>
      <c r="NYW2" s="104"/>
      <c r="NYX2" s="104"/>
      <c r="NYY2" s="104"/>
      <c r="NYZ2" s="104"/>
      <c r="NZA2" s="104"/>
      <c r="NZB2" s="104"/>
      <c r="NZC2" s="104"/>
      <c r="NZD2" s="104"/>
      <c r="NZE2" s="104"/>
      <c r="NZF2" s="104"/>
      <c r="NZG2" s="104"/>
      <c r="NZH2" s="104"/>
      <c r="NZI2" s="104"/>
      <c r="NZJ2" s="104"/>
      <c r="NZK2" s="104"/>
      <c r="NZL2" s="104"/>
      <c r="NZM2" s="104"/>
      <c r="NZN2" s="104"/>
      <c r="NZO2" s="104"/>
      <c r="NZP2" s="104"/>
      <c r="NZQ2" s="104"/>
      <c r="NZR2" s="104"/>
      <c r="NZS2" s="104"/>
      <c r="NZT2" s="104"/>
      <c r="NZU2" s="104"/>
      <c r="NZV2" s="104"/>
      <c r="NZW2" s="104"/>
      <c r="NZX2" s="104"/>
      <c r="NZY2" s="104"/>
      <c r="NZZ2" s="104"/>
      <c r="OAA2" s="104"/>
      <c r="OAB2" s="104"/>
      <c r="OAC2" s="104"/>
      <c r="OAD2" s="104"/>
      <c r="OAE2" s="104"/>
      <c r="OAF2" s="104"/>
      <c r="OAG2" s="104"/>
      <c r="OAH2" s="104"/>
      <c r="OAI2" s="104"/>
      <c r="OAJ2" s="104"/>
      <c r="OAK2" s="104"/>
      <c r="OAL2" s="104"/>
      <c r="OAM2" s="104"/>
      <c r="OAN2" s="104"/>
      <c r="OAO2" s="104"/>
      <c r="OAP2" s="104"/>
      <c r="OAQ2" s="104"/>
      <c r="OAR2" s="104"/>
      <c r="OAS2" s="104"/>
      <c r="OAT2" s="104"/>
      <c r="OAU2" s="104"/>
      <c r="OAV2" s="104"/>
      <c r="OAW2" s="104"/>
      <c r="OAX2" s="104"/>
      <c r="OAY2" s="104"/>
      <c r="OAZ2" s="104"/>
      <c r="OBA2" s="104"/>
      <c r="OBB2" s="104"/>
      <c r="OBC2" s="104"/>
      <c r="OBD2" s="104"/>
      <c r="OBE2" s="104"/>
      <c r="OBF2" s="104"/>
      <c r="OBG2" s="104"/>
      <c r="OBH2" s="104"/>
      <c r="OBI2" s="104"/>
      <c r="OBJ2" s="104"/>
      <c r="OBK2" s="104"/>
      <c r="OBL2" s="104"/>
      <c r="OBM2" s="104"/>
      <c r="OBN2" s="104"/>
      <c r="OBO2" s="104"/>
      <c r="OBP2" s="104"/>
      <c r="OBQ2" s="104"/>
      <c r="OBR2" s="104"/>
      <c r="OBS2" s="104"/>
      <c r="OBT2" s="104"/>
      <c r="OBU2" s="104"/>
      <c r="OBV2" s="104"/>
      <c r="OBW2" s="104"/>
      <c r="OBX2" s="104"/>
      <c r="OBY2" s="104"/>
      <c r="OBZ2" s="104"/>
      <c r="OCA2" s="104"/>
      <c r="OCB2" s="104"/>
      <c r="OCC2" s="104"/>
      <c r="OCD2" s="104"/>
      <c r="OCE2" s="104"/>
      <c r="OCF2" s="104"/>
      <c r="OCG2" s="104"/>
      <c r="OCH2" s="104"/>
      <c r="OCI2" s="104"/>
      <c r="OCJ2" s="104"/>
      <c r="OCK2" s="104"/>
      <c r="OCL2" s="104"/>
      <c r="OCM2" s="104"/>
      <c r="OCN2" s="104"/>
      <c r="OCO2" s="104"/>
      <c r="OCP2" s="104"/>
      <c r="OCQ2" s="104"/>
      <c r="OCR2" s="104"/>
      <c r="OCS2" s="104"/>
      <c r="OCT2" s="104"/>
      <c r="OCU2" s="104"/>
      <c r="OCV2" s="104"/>
      <c r="OCW2" s="104"/>
      <c r="OCX2" s="104"/>
      <c r="OCY2" s="104"/>
      <c r="OCZ2" s="104"/>
      <c r="ODA2" s="104"/>
      <c r="ODB2" s="104"/>
      <c r="ODC2" s="104"/>
      <c r="ODD2" s="104"/>
      <c r="ODE2" s="104"/>
      <c r="ODF2" s="104"/>
      <c r="ODG2" s="104"/>
      <c r="ODH2" s="104"/>
      <c r="ODI2" s="104"/>
      <c r="ODJ2" s="104"/>
      <c r="ODK2" s="104"/>
      <c r="ODL2" s="104"/>
      <c r="ODM2" s="104"/>
      <c r="ODN2" s="104"/>
      <c r="ODO2" s="104"/>
      <c r="ODP2" s="104"/>
      <c r="ODQ2" s="104"/>
      <c r="ODR2" s="104"/>
      <c r="ODS2" s="104"/>
      <c r="ODT2" s="104"/>
      <c r="ODU2" s="104"/>
      <c r="ODV2" s="104"/>
      <c r="ODW2" s="104"/>
      <c r="ODX2" s="104"/>
      <c r="ODY2" s="104"/>
      <c r="ODZ2" s="104"/>
      <c r="OEA2" s="104"/>
      <c r="OEB2" s="104"/>
      <c r="OEC2" s="104"/>
      <c r="OED2" s="104"/>
      <c r="OEE2" s="104"/>
      <c r="OEF2" s="104"/>
      <c r="OEG2" s="104"/>
      <c r="OEH2" s="104"/>
      <c r="OEI2" s="104"/>
      <c r="OEJ2" s="104"/>
      <c r="OEK2" s="104"/>
      <c r="OEL2" s="104"/>
      <c r="OEM2" s="104"/>
      <c r="OEN2" s="104"/>
      <c r="OEO2" s="104"/>
      <c r="OEP2" s="104"/>
      <c r="OEQ2" s="104"/>
      <c r="OER2" s="104"/>
      <c r="OES2" s="104"/>
      <c r="OET2" s="104"/>
      <c r="OEU2" s="104"/>
      <c r="OEV2" s="104"/>
      <c r="OEW2" s="104"/>
      <c r="OEX2" s="104"/>
      <c r="OEY2" s="104"/>
      <c r="OEZ2" s="104"/>
      <c r="OFA2" s="104"/>
      <c r="OFB2" s="104"/>
      <c r="OFC2" s="104"/>
      <c r="OFD2" s="104"/>
      <c r="OFE2" s="104"/>
      <c r="OFF2" s="104"/>
      <c r="OFG2" s="104"/>
      <c r="OFH2" s="104"/>
      <c r="OFI2" s="104"/>
      <c r="OFJ2" s="104"/>
      <c r="OFK2" s="104"/>
      <c r="OFL2" s="104"/>
      <c r="OFM2" s="104"/>
      <c r="OFN2" s="104"/>
      <c r="OFO2" s="104"/>
      <c r="OFP2" s="104"/>
      <c r="OFQ2" s="104"/>
      <c r="OFR2" s="104"/>
      <c r="OFS2" s="104"/>
      <c r="OFT2" s="104"/>
      <c r="OFU2" s="104"/>
      <c r="OFV2" s="104"/>
      <c r="OFW2" s="104"/>
      <c r="OFX2" s="104"/>
      <c r="OFY2" s="104"/>
      <c r="OFZ2" s="104"/>
      <c r="OGA2" s="104"/>
      <c r="OGB2" s="104"/>
      <c r="OGC2" s="104"/>
      <c r="OGD2" s="104"/>
      <c r="OGE2" s="104"/>
      <c r="OGF2" s="104"/>
      <c r="OGG2" s="104"/>
      <c r="OGH2" s="104"/>
      <c r="OGI2" s="104"/>
      <c r="OGJ2" s="104"/>
      <c r="OGK2" s="104"/>
      <c r="OGL2" s="104"/>
      <c r="OGM2" s="104"/>
      <c r="OGN2" s="104"/>
      <c r="OGO2" s="104"/>
      <c r="OGP2" s="104"/>
      <c r="OGQ2" s="104"/>
      <c r="OGR2" s="104"/>
      <c r="OGS2" s="104"/>
      <c r="OGT2" s="104"/>
      <c r="OGU2" s="104"/>
      <c r="OGV2" s="104"/>
      <c r="OGW2" s="104"/>
      <c r="OGX2" s="104"/>
      <c r="OGY2" s="104"/>
      <c r="OGZ2" s="104"/>
      <c r="OHA2" s="104"/>
      <c r="OHB2" s="104"/>
      <c r="OHC2" s="104"/>
      <c r="OHD2" s="104"/>
      <c r="OHE2" s="104"/>
      <c r="OHF2" s="104"/>
      <c r="OHG2" s="104"/>
      <c r="OHH2" s="104"/>
      <c r="OHI2" s="104"/>
      <c r="OHJ2" s="104"/>
      <c r="OHK2" s="104"/>
      <c r="OHL2" s="104"/>
      <c r="OHM2" s="104"/>
      <c r="OHN2" s="104"/>
      <c r="OHO2" s="104"/>
      <c r="OHP2" s="104"/>
      <c r="OHQ2" s="104"/>
      <c r="OHR2" s="104"/>
      <c r="OHS2" s="104"/>
      <c r="OHT2" s="104"/>
      <c r="OHU2" s="104"/>
      <c r="OHV2" s="104"/>
      <c r="OHW2" s="104"/>
      <c r="OHX2" s="104"/>
      <c r="OHY2" s="104"/>
      <c r="OHZ2" s="104"/>
      <c r="OIA2" s="104"/>
      <c r="OIB2" s="104"/>
      <c r="OIC2" s="104"/>
      <c r="OID2" s="104"/>
      <c r="OIE2" s="104"/>
      <c r="OIF2" s="104"/>
      <c r="OIG2" s="104"/>
      <c r="OIH2" s="104"/>
      <c r="OII2" s="104"/>
      <c r="OIJ2" s="104"/>
      <c r="OIK2" s="104"/>
      <c r="OIL2" s="104"/>
      <c r="OIM2" s="104"/>
      <c r="OIN2" s="104"/>
      <c r="OIO2" s="104"/>
      <c r="OIP2" s="104"/>
      <c r="OIQ2" s="104"/>
      <c r="OIR2" s="104"/>
      <c r="OIS2" s="104"/>
      <c r="OIT2" s="104"/>
      <c r="OIU2" s="104"/>
      <c r="OIV2" s="104"/>
      <c r="OIW2" s="104"/>
      <c r="OIX2" s="104"/>
      <c r="OIY2" s="104"/>
      <c r="OIZ2" s="104"/>
      <c r="OJA2" s="104"/>
      <c r="OJB2" s="104"/>
      <c r="OJC2" s="104"/>
      <c r="OJD2" s="104"/>
      <c r="OJE2" s="104"/>
      <c r="OJF2" s="104"/>
      <c r="OJG2" s="104"/>
      <c r="OJH2" s="104"/>
      <c r="OJI2" s="104"/>
      <c r="OJJ2" s="104"/>
      <c r="OJK2" s="104"/>
      <c r="OJL2" s="104"/>
      <c r="OJM2" s="104"/>
      <c r="OJN2" s="104"/>
      <c r="OJO2" s="104"/>
      <c r="OJP2" s="104"/>
      <c r="OJQ2" s="104"/>
      <c r="OJR2" s="104"/>
      <c r="OJS2" s="104"/>
      <c r="OJT2" s="104"/>
      <c r="OJU2" s="104"/>
      <c r="OJV2" s="104"/>
      <c r="OJW2" s="104"/>
      <c r="OJX2" s="104"/>
      <c r="OJY2" s="104"/>
      <c r="OJZ2" s="104"/>
      <c r="OKA2" s="104"/>
      <c r="OKB2" s="104"/>
      <c r="OKC2" s="104"/>
      <c r="OKD2" s="104"/>
      <c r="OKE2" s="104"/>
      <c r="OKF2" s="104"/>
      <c r="OKG2" s="104"/>
      <c r="OKH2" s="104"/>
      <c r="OKI2" s="104"/>
      <c r="OKJ2" s="104"/>
      <c r="OKK2" s="104"/>
      <c r="OKL2" s="104"/>
      <c r="OKM2" s="104"/>
      <c r="OKN2" s="104"/>
      <c r="OKO2" s="104"/>
      <c r="OKP2" s="104"/>
      <c r="OKQ2" s="104"/>
      <c r="OKR2" s="104"/>
      <c r="OKS2" s="104"/>
      <c r="OKT2" s="104"/>
      <c r="OKU2" s="104"/>
      <c r="OKV2" s="104"/>
      <c r="OKW2" s="104"/>
      <c r="OKX2" s="104"/>
      <c r="OKY2" s="104"/>
      <c r="OKZ2" s="104"/>
      <c r="OLA2" s="104"/>
      <c r="OLB2" s="104"/>
      <c r="OLC2" s="104"/>
      <c r="OLD2" s="104"/>
      <c r="OLE2" s="104"/>
      <c r="OLF2" s="104"/>
      <c r="OLG2" s="104"/>
      <c r="OLH2" s="104"/>
      <c r="OLI2" s="104"/>
      <c r="OLJ2" s="104"/>
      <c r="OLK2" s="104"/>
      <c r="OLL2" s="104"/>
      <c r="OLM2" s="104"/>
      <c r="OLN2" s="104"/>
      <c r="OLO2" s="104"/>
      <c r="OLP2" s="104"/>
      <c r="OLQ2" s="104"/>
      <c r="OLR2" s="104"/>
      <c r="OLS2" s="104"/>
      <c r="OLT2" s="104"/>
      <c r="OLU2" s="104"/>
      <c r="OLV2" s="104"/>
      <c r="OLW2" s="104"/>
      <c r="OLX2" s="104"/>
      <c r="OLY2" s="104"/>
      <c r="OLZ2" s="104"/>
      <c r="OMA2" s="104"/>
      <c r="OMB2" s="104"/>
      <c r="OMC2" s="104"/>
      <c r="OMD2" s="104"/>
      <c r="OME2" s="104"/>
      <c r="OMF2" s="104"/>
      <c r="OMG2" s="104"/>
      <c r="OMH2" s="104"/>
      <c r="OMI2" s="104"/>
      <c r="OMJ2" s="104"/>
      <c r="OMK2" s="104"/>
      <c r="OML2" s="104"/>
      <c r="OMM2" s="104"/>
      <c r="OMN2" s="104"/>
      <c r="OMO2" s="104"/>
      <c r="OMP2" s="104"/>
      <c r="OMQ2" s="104"/>
      <c r="OMR2" s="104"/>
      <c r="OMS2" s="104"/>
      <c r="OMT2" s="104"/>
      <c r="OMU2" s="104"/>
      <c r="OMV2" s="104"/>
      <c r="OMW2" s="104"/>
      <c r="OMX2" s="104"/>
      <c r="OMY2" s="104"/>
      <c r="OMZ2" s="104"/>
      <c r="ONA2" s="104"/>
      <c r="ONB2" s="104"/>
      <c r="ONC2" s="104"/>
      <c r="OND2" s="104"/>
      <c r="ONE2" s="104"/>
      <c r="ONF2" s="104"/>
      <c r="ONG2" s="104"/>
      <c r="ONH2" s="104"/>
      <c r="ONI2" s="104"/>
      <c r="ONJ2" s="104"/>
      <c r="ONK2" s="104"/>
      <c r="ONL2" s="104"/>
      <c r="ONM2" s="104"/>
      <c r="ONN2" s="104"/>
      <c r="ONO2" s="104"/>
      <c r="ONP2" s="104"/>
      <c r="ONQ2" s="104"/>
      <c r="ONR2" s="104"/>
      <c r="ONS2" s="104"/>
      <c r="ONT2" s="104"/>
      <c r="ONU2" s="104"/>
      <c r="ONV2" s="104"/>
      <c r="ONW2" s="104"/>
      <c r="ONX2" s="104"/>
      <c r="ONY2" s="104"/>
      <c r="ONZ2" s="104"/>
      <c r="OOA2" s="104"/>
      <c r="OOB2" s="104"/>
      <c r="OOC2" s="104"/>
      <c r="OOD2" s="104"/>
      <c r="OOE2" s="104"/>
      <c r="OOF2" s="104"/>
      <c r="OOG2" s="104"/>
      <c r="OOH2" s="104"/>
      <c r="OOI2" s="104"/>
      <c r="OOJ2" s="104"/>
      <c r="OOK2" s="104"/>
      <c r="OOL2" s="104"/>
      <c r="OOM2" s="104"/>
      <c r="OON2" s="104"/>
      <c r="OOO2" s="104"/>
      <c r="OOP2" s="104"/>
      <c r="OOQ2" s="104"/>
      <c r="OOR2" s="104"/>
      <c r="OOS2" s="104"/>
      <c r="OOT2" s="104"/>
      <c r="OOU2" s="104"/>
      <c r="OOV2" s="104"/>
      <c r="OOW2" s="104"/>
      <c r="OOX2" s="104"/>
      <c r="OOY2" s="104"/>
      <c r="OOZ2" s="104"/>
      <c r="OPA2" s="104"/>
      <c r="OPB2" s="104"/>
      <c r="OPC2" s="104"/>
      <c r="OPD2" s="104"/>
      <c r="OPE2" s="104"/>
      <c r="OPF2" s="104"/>
      <c r="OPG2" s="104"/>
      <c r="OPH2" s="104"/>
      <c r="OPI2" s="104"/>
      <c r="OPJ2" s="104"/>
      <c r="OPK2" s="104"/>
      <c r="OPL2" s="104"/>
      <c r="OPM2" s="104"/>
      <c r="OPN2" s="104"/>
      <c r="OPO2" s="104"/>
      <c r="OPP2" s="104"/>
      <c r="OPQ2" s="104"/>
      <c r="OPR2" s="104"/>
      <c r="OPS2" s="104"/>
      <c r="OPT2" s="104"/>
      <c r="OPU2" s="104"/>
      <c r="OPV2" s="104"/>
      <c r="OPW2" s="104"/>
      <c r="OPX2" s="104"/>
      <c r="OPY2" s="104"/>
      <c r="OPZ2" s="104"/>
      <c r="OQA2" s="104"/>
      <c r="OQB2" s="104"/>
      <c r="OQC2" s="104"/>
      <c r="OQD2" s="104"/>
      <c r="OQE2" s="104"/>
      <c r="OQF2" s="104"/>
      <c r="OQG2" s="104"/>
      <c r="OQH2" s="104"/>
      <c r="OQI2" s="104"/>
      <c r="OQJ2" s="104"/>
      <c r="OQK2" s="104"/>
      <c r="OQL2" s="104"/>
      <c r="OQM2" s="104"/>
      <c r="OQN2" s="104"/>
      <c r="OQO2" s="104"/>
      <c r="OQP2" s="104"/>
      <c r="OQQ2" s="104"/>
      <c r="OQR2" s="104"/>
      <c r="OQS2" s="104"/>
      <c r="OQT2" s="104"/>
      <c r="OQU2" s="104"/>
      <c r="OQV2" s="104"/>
      <c r="OQW2" s="104"/>
      <c r="OQX2" s="104"/>
      <c r="OQY2" s="104"/>
      <c r="OQZ2" s="104"/>
      <c r="ORA2" s="104"/>
      <c r="ORB2" s="104"/>
      <c r="ORC2" s="104"/>
      <c r="ORD2" s="104"/>
      <c r="ORE2" s="104"/>
      <c r="ORF2" s="104"/>
      <c r="ORG2" s="104"/>
      <c r="ORH2" s="104"/>
      <c r="ORI2" s="104"/>
      <c r="ORJ2" s="104"/>
      <c r="ORK2" s="104"/>
      <c r="ORL2" s="104"/>
      <c r="ORM2" s="104"/>
      <c r="ORN2" s="104"/>
      <c r="ORO2" s="104"/>
      <c r="ORP2" s="104"/>
      <c r="ORQ2" s="104"/>
      <c r="ORR2" s="104"/>
      <c r="ORS2" s="104"/>
      <c r="ORT2" s="104"/>
      <c r="ORU2" s="104"/>
      <c r="ORV2" s="104"/>
      <c r="ORW2" s="104"/>
      <c r="ORX2" s="104"/>
      <c r="ORY2" s="104"/>
      <c r="ORZ2" s="104"/>
      <c r="OSA2" s="104"/>
      <c r="OSB2" s="104"/>
      <c r="OSC2" s="104"/>
      <c r="OSD2" s="104"/>
      <c r="OSE2" s="104"/>
      <c r="OSF2" s="104"/>
      <c r="OSG2" s="104"/>
      <c r="OSH2" s="104"/>
      <c r="OSI2" s="104"/>
      <c r="OSJ2" s="104"/>
      <c r="OSK2" s="104"/>
      <c r="OSL2" s="104"/>
      <c r="OSM2" s="104"/>
      <c r="OSN2" s="104"/>
      <c r="OSO2" s="104"/>
      <c r="OSP2" s="104"/>
      <c r="OSQ2" s="104"/>
      <c r="OSR2" s="104"/>
      <c r="OSS2" s="104"/>
      <c r="OST2" s="104"/>
      <c r="OSU2" s="104"/>
      <c r="OSV2" s="104"/>
      <c r="OSW2" s="104"/>
      <c r="OSX2" s="104"/>
      <c r="OSY2" s="104"/>
      <c r="OSZ2" s="104"/>
      <c r="OTA2" s="104"/>
      <c r="OTB2" s="104"/>
      <c r="OTC2" s="104"/>
      <c r="OTD2" s="104"/>
      <c r="OTE2" s="104"/>
      <c r="OTF2" s="104"/>
      <c r="OTG2" s="104"/>
      <c r="OTH2" s="104"/>
      <c r="OTI2" s="104"/>
      <c r="OTJ2" s="104"/>
      <c r="OTK2" s="104"/>
      <c r="OTL2" s="104"/>
      <c r="OTM2" s="104"/>
      <c r="OTN2" s="104"/>
      <c r="OTO2" s="104"/>
      <c r="OTP2" s="104"/>
      <c r="OTQ2" s="104"/>
      <c r="OTR2" s="104"/>
      <c r="OTS2" s="104"/>
      <c r="OTT2" s="104"/>
      <c r="OTU2" s="104"/>
      <c r="OTV2" s="104"/>
      <c r="OTW2" s="104"/>
      <c r="OTX2" s="104"/>
      <c r="OTY2" s="104"/>
      <c r="OTZ2" s="104"/>
      <c r="OUA2" s="104"/>
      <c r="OUB2" s="104"/>
      <c r="OUC2" s="104"/>
      <c r="OUD2" s="104"/>
      <c r="OUE2" s="104"/>
      <c r="OUF2" s="104"/>
      <c r="OUG2" s="104"/>
      <c r="OUH2" s="104"/>
      <c r="OUI2" s="104"/>
      <c r="OUJ2" s="104"/>
      <c r="OUK2" s="104"/>
      <c r="OUL2" s="104"/>
      <c r="OUM2" s="104"/>
      <c r="OUN2" s="104"/>
      <c r="OUO2" s="104"/>
      <c r="OUP2" s="104"/>
      <c r="OUQ2" s="104"/>
      <c r="OUR2" s="104"/>
      <c r="OUS2" s="104"/>
      <c r="OUT2" s="104"/>
      <c r="OUU2" s="104"/>
      <c r="OUV2" s="104"/>
      <c r="OUW2" s="104"/>
      <c r="OUX2" s="104"/>
      <c r="OUY2" s="104"/>
      <c r="OUZ2" s="104"/>
      <c r="OVA2" s="104"/>
      <c r="OVB2" s="104"/>
      <c r="OVC2" s="104"/>
      <c r="OVD2" s="104"/>
      <c r="OVE2" s="104"/>
      <c r="OVF2" s="104"/>
      <c r="OVG2" s="104"/>
      <c r="OVH2" s="104"/>
      <c r="OVI2" s="104"/>
      <c r="OVJ2" s="104"/>
      <c r="OVK2" s="104"/>
      <c r="OVL2" s="104"/>
      <c r="OVM2" s="104"/>
      <c r="OVN2" s="104"/>
      <c r="OVO2" s="104"/>
      <c r="OVP2" s="104"/>
      <c r="OVQ2" s="104"/>
      <c r="OVR2" s="104"/>
      <c r="OVS2" s="104"/>
      <c r="OVT2" s="104"/>
      <c r="OVU2" s="104"/>
      <c r="OVV2" s="104"/>
      <c r="OVW2" s="104"/>
      <c r="OVX2" s="104"/>
      <c r="OVY2" s="104"/>
      <c r="OVZ2" s="104"/>
      <c r="OWA2" s="104"/>
      <c r="OWB2" s="104"/>
      <c r="OWC2" s="104"/>
      <c r="OWD2" s="104"/>
      <c r="OWE2" s="104"/>
      <c r="OWF2" s="104"/>
      <c r="OWG2" s="104"/>
      <c r="OWH2" s="104"/>
      <c r="OWI2" s="104"/>
      <c r="OWJ2" s="104"/>
      <c r="OWK2" s="104"/>
      <c r="OWL2" s="104"/>
      <c r="OWM2" s="104"/>
      <c r="OWN2" s="104"/>
      <c r="OWO2" s="104"/>
      <c r="OWP2" s="104"/>
      <c r="OWQ2" s="104"/>
      <c r="OWR2" s="104"/>
      <c r="OWS2" s="104"/>
      <c r="OWT2" s="104"/>
      <c r="OWU2" s="104"/>
      <c r="OWV2" s="104"/>
      <c r="OWW2" s="104"/>
      <c r="OWX2" s="104"/>
      <c r="OWY2" s="104"/>
      <c r="OWZ2" s="104"/>
      <c r="OXA2" s="104"/>
      <c r="OXB2" s="104"/>
      <c r="OXC2" s="104"/>
      <c r="OXD2" s="104"/>
      <c r="OXE2" s="104"/>
      <c r="OXF2" s="104"/>
      <c r="OXG2" s="104"/>
      <c r="OXH2" s="104"/>
      <c r="OXI2" s="104"/>
      <c r="OXJ2" s="104"/>
      <c r="OXK2" s="104"/>
      <c r="OXL2" s="104"/>
      <c r="OXM2" s="104"/>
      <c r="OXN2" s="104"/>
      <c r="OXO2" s="104"/>
      <c r="OXP2" s="104"/>
      <c r="OXQ2" s="104"/>
      <c r="OXR2" s="104"/>
      <c r="OXS2" s="104"/>
      <c r="OXT2" s="104"/>
      <c r="OXU2" s="104"/>
      <c r="OXV2" s="104"/>
      <c r="OXW2" s="104"/>
      <c r="OXX2" s="104"/>
      <c r="OXY2" s="104"/>
      <c r="OXZ2" s="104"/>
      <c r="OYA2" s="104"/>
      <c r="OYB2" s="104"/>
      <c r="OYC2" s="104"/>
      <c r="OYD2" s="104"/>
      <c r="OYE2" s="104"/>
      <c r="OYF2" s="104"/>
      <c r="OYG2" s="104"/>
      <c r="OYH2" s="104"/>
      <c r="OYI2" s="104"/>
      <c r="OYJ2" s="104"/>
      <c r="OYK2" s="104"/>
      <c r="OYL2" s="104"/>
      <c r="OYM2" s="104"/>
      <c r="OYN2" s="104"/>
      <c r="OYO2" s="104"/>
      <c r="OYP2" s="104"/>
      <c r="OYQ2" s="104"/>
      <c r="OYR2" s="104"/>
      <c r="OYS2" s="104"/>
      <c r="OYT2" s="104"/>
      <c r="OYU2" s="104"/>
      <c r="OYV2" s="104"/>
      <c r="OYW2" s="104"/>
      <c r="OYX2" s="104"/>
      <c r="OYY2" s="104"/>
      <c r="OYZ2" s="104"/>
      <c r="OZA2" s="104"/>
      <c r="OZB2" s="104"/>
      <c r="OZC2" s="104"/>
      <c r="OZD2" s="104"/>
      <c r="OZE2" s="104"/>
      <c r="OZF2" s="104"/>
      <c r="OZG2" s="104"/>
      <c r="OZH2" s="104"/>
      <c r="OZI2" s="104"/>
      <c r="OZJ2" s="104"/>
      <c r="OZK2" s="104"/>
      <c r="OZL2" s="104"/>
      <c r="OZM2" s="104"/>
      <c r="OZN2" s="104"/>
      <c r="OZO2" s="104"/>
      <c r="OZP2" s="104"/>
      <c r="OZQ2" s="104"/>
      <c r="OZR2" s="104"/>
      <c r="OZS2" s="104"/>
      <c r="OZT2" s="104"/>
      <c r="OZU2" s="104"/>
      <c r="OZV2" s="104"/>
      <c r="OZW2" s="104"/>
      <c r="OZX2" s="104"/>
      <c r="OZY2" s="104"/>
      <c r="OZZ2" s="104"/>
      <c r="PAA2" s="104"/>
      <c r="PAB2" s="104"/>
      <c r="PAC2" s="104"/>
      <c r="PAD2" s="104"/>
      <c r="PAE2" s="104"/>
      <c r="PAF2" s="104"/>
      <c r="PAG2" s="104"/>
      <c r="PAH2" s="104"/>
      <c r="PAI2" s="104"/>
      <c r="PAJ2" s="104"/>
      <c r="PAK2" s="104"/>
      <c r="PAL2" s="104"/>
      <c r="PAM2" s="104"/>
      <c r="PAN2" s="104"/>
      <c r="PAO2" s="104"/>
      <c r="PAP2" s="104"/>
      <c r="PAQ2" s="104"/>
      <c r="PAR2" s="104"/>
      <c r="PAS2" s="104"/>
      <c r="PAT2" s="104"/>
      <c r="PAU2" s="104"/>
      <c r="PAV2" s="104"/>
      <c r="PAW2" s="104"/>
      <c r="PAX2" s="104"/>
      <c r="PAY2" s="104"/>
      <c r="PAZ2" s="104"/>
      <c r="PBA2" s="104"/>
      <c r="PBB2" s="104"/>
      <c r="PBC2" s="104"/>
      <c r="PBD2" s="104"/>
      <c r="PBE2" s="104"/>
      <c r="PBF2" s="104"/>
      <c r="PBG2" s="104"/>
      <c r="PBH2" s="104"/>
      <c r="PBI2" s="104"/>
      <c r="PBJ2" s="104"/>
      <c r="PBK2" s="104"/>
      <c r="PBL2" s="104"/>
      <c r="PBM2" s="104"/>
      <c r="PBN2" s="104"/>
      <c r="PBO2" s="104"/>
      <c r="PBP2" s="104"/>
      <c r="PBQ2" s="104"/>
      <c r="PBR2" s="104"/>
      <c r="PBS2" s="104"/>
      <c r="PBT2" s="104"/>
      <c r="PBU2" s="104"/>
      <c r="PBV2" s="104"/>
      <c r="PBW2" s="104"/>
      <c r="PBX2" s="104"/>
      <c r="PBY2" s="104"/>
      <c r="PBZ2" s="104"/>
      <c r="PCA2" s="104"/>
      <c r="PCB2" s="104"/>
      <c r="PCC2" s="104"/>
      <c r="PCD2" s="104"/>
      <c r="PCE2" s="104"/>
      <c r="PCF2" s="104"/>
      <c r="PCG2" s="104"/>
      <c r="PCH2" s="104"/>
      <c r="PCI2" s="104"/>
      <c r="PCJ2" s="104"/>
      <c r="PCK2" s="104"/>
      <c r="PCL2" s="104"/>
      <c r="PCM2" s="104"/>
      <c r="PCN2" s="104"/>
      <c r="PCO2" s="104"/>
      <c r="PCP2" s="104"/>
      <c r="PCQ2" s="104"/>
      <c r="PCR2" s="104"/>
      <c r="PCS2" s="104"/>
      <c r="PCT2" s="104"/>
      <c r="PCU2" s="104"/>
      <c r="PCV2" s="104"/>
      <c r="PCW2" s="104"/>
      <c r="PCX2" s="104"/>
      <c r="PCY2" s="104"/>
      <c r="PCZ2" s="104"/>
      <c r="PDA2" s="104"/>
      <c r="PDB2" s="104"/>
      <c r="PDC2" s="104"/>
      <c r="PDD2" s="104"/>
      <c r="PDE2" s="104"/>
      <c r="PDF2" s="104"/>
      <c r="PDG2" s="104"/>
      <c r="PDH2" s="104"/>
      <c r="PDI2" s="104"/>
      <c r="PDJ2" s="104"/>
      <c r="PDK2" s="104"/>
      <c r="PDL2" s="104"/>
      <c r="PDM2" s="104"/>
      <c r="PDN2" s="104"/>
      <c r="PDO2" s="104"/>
      <c r="PDP2" s="104"/>
      <c r="PDQ2" s="104"/>
      <c r="PDR2" s="104"/>
      <c r="PDS2" s="104"/>
      <c r="PDT2" s="104"/>
      <c r="PDU2" s="104"/>
      <c r="PDV2" s="104"/>
      <c r="PDW2" s="104"/>
      <c r="PDX2" s="104"/>
      <c r="PDY2" s="104"/>
      <c r="PDZ2" s="104"/>
      <c r="PEA2" s="104"/>
      <c r="PEB2" s="104"/>
      <c r="PEC2" s="104"/>
      <c r="PED2" s="104"/>
      <c r="PEE2" s="104"/>
      <c r="PEF2" s="104"/>
      <c r="PEG2" s="104"/>
      <c r="PEH2" s="104"/>
      <c r="PEI2" s="104"/>
      <c r="PEJ2" s="104"/>
      <c r="PEK2" s="104"/>
      <c r="PEL2" s="104"/>
      <c r="PEM2" s="104"/>
      <c r="PEN2" s="104"/>
      <c r="PEO2" s="104"/>
      <c r="PEP2" s="104"/>
      <c r="PEQ2" s="104"/>
      <c r="PER2" s="104"/>
      <c r="PES2" s="104"/>
      <c r="PET2" s="104"/>
      <c r="PEU2" s="104"/>
      <c r="PEV2" s="104"/>
      <c r="PEW2" s="104"/>
      <c r="PEX2" s="104"/>
      <c r="PEY2" s="104"/>
      <c r="PEZ2" s="104"/>
      <c r="PFA2" s="104"/>
      <c r="PFB2" s="104"/>
      <c r="PFC2" s="104"/>
      <c r="PFD2" s="104"/>
      <c r="PFE2" s="104"/>
      <c r="PFF2" s="104"/>
      <c r="PFG2" s="104"/>
      <c r="PFH2" s="104"/>
      <c r="PFI2" s="104"/>
      <c r="PFJ2" s="104"/>
      <c r="PFK2" s="104"/>
      <c r="PFL2" s="104"/>
      <c r="PFM2" s="104"/>
      <c r="PFN2" s="104"/>
      <c r="PFO2" s="104"/>
      <c r="PFP2" s="104"/>
      <c r="PFQ2" s="104"/>
      <c r="PFR2" s="104"/>
      <c r="PFS2" s="104"/>
      <c r="PFT2" s="104"/>
      <c r="PFU2" s="104"/>
      <c r="PFV2" s="104"/>
      <c r="PFW2" s="104"/>
      <c r="PFX2" s="104"/>
      <c r="PFY2" s="104"/>
      <c r="PFZ2" s="104"/>
      <c r="PGA2" s="104"/>
      <c r="PGB2" s="104"/>
      <c r="PGC2" s="104"/>
      <c r="PGD2" s="104"/>
      <c r="PGE2" s="104"/>
      <c r="PGF2" s="104"/>
      <c r="PGG2" s="104"/>
      <c r="PGH2" s="104"/>
      <c r="PGI2" s="104"/>
      <c r="PGJ2" s="104"/>
      <c r="PGK2" s="104"/>
      <c r="PGL2" s="104"/>
      <c r="PGM2" s="104"/>
      <c r="PGN2" s="104"/>
      <c r="PGO2" s="104"/>
      <c r="PGP2" s="104"/>
      <c r="PGQ2" s="104"/>
      <c r="PGR2" s="104"/>
      <c r="PGS2" s="104"/>
      <c r="PGT2" s="104"/>
      <c r="PGU2" s="104"/>
      <c r="PGV2" s="104"/>
      <c r="PGW2" s="104"/>
      <c r="PGX2" s="104"/>
      <c r="PGY2" s="104"/>
      <c r="PGZ2" s="104"/>
      <c r="PHA2" s="104"/>
      <c r="PHB2" s="104"/>
      <c r="PHC2" s="104"/>
      <c r="PHD2" s="104"/>
      <c r="PHE2" s="104"/>
      <c r="PHF2" s="104"/>
      <c r="PHG2" s="104"/>
      <c r="PHH2" s="104"/>
      <c r="PHI2" s="104"/>
      <c r="PHJ2" s="104"/>
      <c r="PHK2" s="104"/>
      <c r="PHL2" s="104"/>
      <c r="PHM2" s="104"/>
      <c r="PHN2" s="104"/>
      <c r="PHO2" s="104"/>
      <c r="PHP2" s="104"/>
      <c r="PHQ2" s="104"/>
      <c r="PHR2" s="104"/>
      <c r="PHS2" s="104"/>
      <c r="PHT2" s="104"/>
      <c r="PHU2" s="104"/>
      <c r="PHV2" s="104"/>
      <c r="PHW2" s="104"/>
      <c r="PHX2" s="104"/>
      <c r="PHY2" s="104"/>
      <c r="PHZ2" s="104"/>
      <c r="PIA2" s="104"/>
      <c r="PIB2" s="104"/>
      <c r="PIC2" s="104"/>
      <c r="PID2" s="104"/>
      <c r="PIE2" s="104"/>
      <c r="PIF2" s="104"/>
      <c r="PIG2" s="104"/>
      <c r="PIH2" s="104"/>
      <c r="PII2" s="104"/>
      <c r="PIJ2" s="104"/>
      <c r="PIK2" s="104"/>
      <c r="PIL2" s="104"/>
      <c r="PIM2" s="104"/>
      <c r="PIN2" s="104"/>
      <c r="PIO2" s="104"/>
      <c r="PIP2" s="104"/>
      <c r="PIQ2" s="104"/>
      <c r="PIR2" s="104"/>
      <c r="PIS2" s="104"/>
      <c r="PIT2" s="104"/>
      <c r="PIU2" s="104"/>
      <c r="PIV2" s="104"/>
      <c r="PIW2" s="104"/>
      <c r="PIX2" s="104"/>
      <c r="PIY2" s="104"/>
      <c r="PIZ2" s="104"/>
      <c r="PJA2" s="104"/>
      <c r="PJB2" s="104"/>
      <c r="PJC2" s="104"/>
      <c r="PJD2" s="104"/>
      <c r="PJE2" s="104"/>
      <c r="PJF2" s="104"/>
      <c r="PJG2" s="104"/>
      <c r="PJH2" s="104"/>
      <c r="PJI2" s="104"/>
      <c r="PJJ2" s="104"/>
      <c r="PJK2" s="104"/>
      <c r="PJL2" s="104"/>
      <c r="PJM2" s="104"/>
      <c r="PJN2" s="104"/>
      <c r="PJO2" s="104"/>
      <c r="PJP2" s="104"/>
      <c r="PJQ2" s="104"/>
      <c r="PJR2" s="104"/>
      <c r="PJS2" s="104"/>
      <c r="PJT2" s="104"/>
      <c r="PJU2" s="104"/>
      <c r="PJV2" s="104"/>
      <c r="PJW2" s="104"/>
      <c r="PJX2" s="104"/>
      <c r="PJY2" s="104"/>
      <c r="PJZ2" s="104"/>
      <c r="PKA2" s="104"/>
      <c r="PKB2" s="104"/>
      <c r="PKC2" s="104"/>
      <c r="PKD2" s="104"/>
      <c r="PKE2" s="104"/>
      <c r="PKF2" s="104"/>
      <c r="PKG2" s="104"/>
      <c r="PKH2" s="104"/>
      <c r="PKI2" s="104"/>
      <c r="PKJ2" s="104"/>
      <c r="PKK2" s="104"/>
      <c r="PKL2" s="104"/>
      <c r="PKM2" s="104"/>
      <c r="PKN2" s="104"/>
      <c r="PKO2" s="104"/>
      <c r="PKP2" s="104"/>
      <c r="PKQ2" s="104"/>
      <c r="PKR2" s="104"/>
      <c r="PKS2" s="104"/>
      <c r="PKT2" s="104"/>
      <c r="PKU2" s="104"/>
      <c r="PKV2" s="104"/>
      <c r="PKW2" s="104"/>
      <c r="PKX2" s="104"/>
      <c r="PKY2" s="104"/>
      <c r="PKZ2" s="104"/>
      <c r="PLA2" s="104"/>
      <c r="PLB2" s="104"/>
      <c r="PLC2" s="104"/>
      <c r="PLD2" s="104"/>
      <c r="PLE2" s="104"/>
      <c r="PLF2" s="104"/>
      <c r="PLG2" s="104"/>
      <c r="PLH2" s="104"/>
      <c r="PLI2" s="104"/>
      <c r="PLJ2" s="104"/>
      <c r="PLK2" s="104"/>
      <c r="PLL2" s="104"/>
      <c r="PLM2" s="104"/>
      <c r="PLN2" s="104"/>
      <c r="PLO2" s="104"/>
      <c r="PLP2" s="104"/>
      <c r="PLQ2" s="104"/>
      <c r="PLR2" s="104"/>
      <c r="PLS2" s="104"/>
      <c r="PLT2" s="104"/>
      <c r="PLU2" s="104"/>
      <c r="PLV2" s="104"/>
      <c r="PLW2" s="104"/>
      <c r="PLX2" s="104"/>
      <c r="PLY2" s="104"/>
      <c r="PLZ2" s="104"/>
      <c r="PMA2" s="104"/>
      <c r="PMB2" s="104"/>
      <c r="PMC2" s="104"/>
      <c r="PMD2" s="104"/>
      <c r="PME2" s="104"/>
      <c r="PMF2" s="104"/>
      <c r="PMG2" s="104"/>
      <c r="PMH2" s="104"/>
      <c r="PMI2" s="104"/>
      <c r="PMJ2" s="104"/>
      <c r="PMK2" s="104"/>
      <c r="PML2" s="104"/>
      <c r="PMM2" s="104"/>
      <c r="PMN2" s="104"/>
      <c r="PMO2" s="104"/>
      <c r="PMP2" s="104"/>
      <c r="PMQ2" s="104"/>
      <c r="PMR2" s="104"/>
      <c r="PMS2" s="104"/>
      <c r="PMT2" s="104"/>
      <c r="PMU2" s="104"/>
      <c r="PMV2" s="104"/>
      <c r="PMW2" s="104"/>
      <c r="PMX2" s="104"/>
      <c r="PMY2" s="104"/>
      <c r="PMZ2" s="104"/>
      <c r="PNA2" s="104"/>
      <c r="PNB2" s="104"/>
      <c r="PNC2" s="104"/>
      <c r="PND2" s="104"/>
      <c r="PNE2" s="104"/>
      <c r="PNF2" s="104"/>
      <c r="PNG2" s="104"/>
      <c r="PNH2" s="104"/>
      <c r="PNI2" s="104"/>
      <c r="PNJ2" s="104"/>
      <c r="PNK2" s="104"/>
      <c r="PNL2" s="104"/>
      <c r="PNM2" s="104"/>
      <c r="PNN2" s="104"/>
      <c r="PNO2" s="104"/>
      <c r="PNP2" s="104"/>
      <c r="PNQ2" s="104"/>
      <c r="PNR2" s="104"/>
      <c r="PNS2" s="104"/>
      <c r="PNT2" s="104"/>
      <c r="PNU2" s="104"/>
      <c r="PNV2" s="104"/>
      <c r="PNW2" s="104"/>
      <c r="PNX2" s="104"/>
      <c r="PNY2" s="104"/>
      <c r="PNZ2" s="104"/>
      <c r="POA2" s="104"/>
      <c r="POB2" s="104"/>
      <c r="POC2" s="104"/>
      <c r="POD2" s="104"/>
      <c r="POE2" s="104"/>
      <c r="POF2" s="104"/>
      <c r="POG2" s="104"/>
      <c r="POH2" s="104"/>
      <c r="POI2" s="104"/>
      <c r="POJ2" s="104"/>
      <c r="POK2" s="104"/>
      <c r="POL2" s="104"/>
      <c r="POM2" s="104"/>
      <c r="PON2" s="104"/>
      <c r="POO2" s="104"/>
      <c r="POP2" s="104"/>
      <c r="POQ2" s="104"/>
      <c r="POR2" s="104"/>
      <c r="POS2" s="104"/>
      <c r="POT2" s="104"/>
      <c r="POU2" s="104"/>
      <c r="POV2" s="104"/>
      <c r="POW2" s="104"/>
      <c r="POX2" s="104"/>
      <c r="POY2" s="104"/>
      <c r="POZ2" s="104"/>
      <c r="PPA2" s="104"/>
      <c r="PPB2" s="104"/>
      <c r="PPC2" s="104"/>
      <c r="PPD2" s="104"/>
      <c r="PPE2" s="104"/>
      <c r="PPF2" s="104"/>
      <c r="PPG2" s="104"/>
      <c r="PPH2" s="104"/>
      <c r="PPI2" s="104"/>
      <c r="PPJ2" s="104"/>
      <c r="PPK2" s="104"/>
      <c r="PPL2" s="104"/>
      <c r="PPM2" s="104"/>
      <c r="PPN2" s="104"/>
      <c r="PPO2" s="104"/>
      <c r="PPP2" s="104"/>
      <c r="PPQ2" s="104"/>
      <c r="PPR2" s="104"/>
      <c r="PPS2" s="104"/>
      <c r="PPT2" s="104"/>
      <c r="PPU2" s="104"/>
      <c r="PPV2" s="104"/>
      <c r="PPW2" s="104"/>
      <c r="PPX2" s="104"/>
      <c r="PPY2" s="104"/>
      <c r="PPZ2" s="104"/>
      <c r="PQA2" s="104"/>
      <c r="PQB2" s="104"/>
      <c r="PQC2" s="104"/>
      <c r="PQD2" s="104"/>
      <c r="PQE2" s="104"/>
      <c r="PQF2" s="104"/>
      <c r="PQG2" s="104"/>
      <c r="PQH2" s="104"/>
      <c r="PQI2" s="104"/>
      <c r="PQJ2" s="104"/>
      <c r="PQK2" s="104"/>
      <c r="PQL2" s="104"/>
      <c r="PQM2" s="104"/>
      <c r="PQN2" s="104"/>
      <c r="PQO2" s="104"/>
      <c r="PQP2" s="104"/>
      <c r="PQQ2" s="104"/>
      <c r="PQR2" s="104"/>
      <c r="PQS2" s="104"/>
      <c r="PQT2" s="104"/>
      <c r="PQU2" s="104"/>
      <c r="PQV2" s="104"/>
      <c r="PQW2" s="104"/>
      <c r="PQX2" s="104"/>
      <c r="PQY2" s="104"/>
      <c r="PQZ2" s="104"/>
      <c r="PRA2" s="104"/>
      <c r="PRB2" s="104"/>
      <c r="PRC2" s="104"/>
      <c r="PRD2" s="104"/>
      <c r="PRE2" s="104"/>
      <c r="PRF2" s="104"/>
      <c r="PRG2" s="104"/>
      <c r="PRH2" s="104"/>
      <c r="PRI2" s="104"/>
      <c r="PRJ2" s="104"/>
      <c r="PRK2" s="104"/>
      <c r="PRL2" s="104"/>
      <c r="PRM2" s="104"/>
      <c r="PRN2" s="104"/>
      <c r="PRO2" s="104"/>
      <c r="PRP2" s="104"/>
      <c r="PRQ2" s="104"/>
      <c r="PRR2" s="104"/>
      <c r="PRS2" s="104"/>
      <c r="PRT2" s="104"/>
      <c r="PRU2" s="104"/>
      <c r="PRV2" s="104"/>
      <c r="PRW2" s="104"/>
      <c r="PRX2" s="104"/>
      <c r="PRY2" s="104"/>
      <c r="PRZ2" s="104"/>
      <c r="PSA2" s="104"/>
      <c r="PSB2" s="104"/>
      <c r="PSC2" s="104"/>
      <c r="PSD2" s="104"/>
      <c r="PSE2" s="104"/>
      <c r="PSF2" s="104"/>
      <c r="PSG2" s="104"/>
      <c r="PSH2" s="104"/>
      <c r="PSI2" s="104"/>
      <c r="PSJ2" s="104"/>
      <c r="PSK2" s="104"/>
      <c r="PSL2" s="104"/>
      <c r="PSM2" s="104"/>
      <c r="PSN2" s="104"/>
      <c r="PSO2" s="104"/>
      <c r="PSP2" s="104"/>
      <c r="PSQ2" s="104"/>
      <c r="PSR2" s="104"/>
      <c r="PSS2" s="104"/>
      <c r="PST2" s="104"/>
      <c r="PSU2" s="104"/>
      <c r="PSV2" s="104"/>
      <c r="PSW2" s="104"/>
      <c r="PSX2" s="104"/>
      <c r="PSY2" s="104"/>
      <c r="PSZ2" s="104"/>
      <c r="PTA2" s="104"/>
      <c r="PTB2" s="104"/>
      <c r="PTC2" s="104"/>
      <c r="PTD2" s="104"/>
      <c r="PTE2" s="104"/>
      <c r="PTF2" s="104"/>
      <c r="PTG2" s="104"/>
      <c r="PTH2" s="104"/>
      <c r="PTI2" s="104"/>
      <c r="PTJ2" s="104"/>
      <c r="PTK2" s="104"/>
      <c r="PTL2" s="104"/>
      <c r="PTM2" s="104"/>
      <c r="PTN2" s="104"/>
      <c r="PTO2" s="104"/>
      <c r="PTP2" s="104"/>
      <c r="PTQ2" s="104"/>
      <c r="PTR2" s="104"/>
      <c r="PTS2" s="104"/>
      <c r="PTT2" s="104"/>
      <c r="PTU2" s="104"/>
      <c r="PTV2" s="104"/>
      <c r="PTW2" s="104"/>
      <c r="PTX2" s="104"/>
      <c r="PTY2" s="104"/>
      <c r="PTZ2" s="104"/>
      <c r="PUA2" s="104"/>
      <c r="PUB2" s="104"/>
      <c r="PUC2" s="104"/>
      <c r="PUD2" s="104"/>
      <c r="PUE2" s="104"/>
      <c r="PUF2" s="104"/>
      <c r="PUG2" s="104"/>
      <c r="PUH2" s="104"/>
      <c r="PUI2" s="104"/>
      <c r="PUJ2" s="104"/>
      <c r="PUK2" s="104"/>
      <c r="PUL2" s="104"/>
      <c r="PUM2" s="104"/>
      <c r="PUN2" s="104"/>
      <c r="PUO2" s="104"/>
      <c r="PUP2" s="104"/>
      <c r="PUQ2" s="104"/>
      <c r="PUR2" s="104"/>
      <c r="PUS2" s="104"/>
      <c r="PUT2" s="104"/>
      <c r="PUU2" s="104"/>
      <c r="PUV2" s="104"/>
      <c r="PUW2" s="104"/>
      <c r="PUX2" s="104"/>
      <c r="PUY2" s="104"/>
      <c r="PUZ2" s="104"/>
      <c r="PVA2" s="104"/>
      <c r="PVB2" s="104"/>
      <c r="PVC2" s="104"/>
      <c r="PVD2" s="104"/>
      <c r="PVE2" s="104"/>
      <c r="PVF2" s="104"/>
      <c r="PVG2" s="104"/>
      <c r="PVH2" s="104"/>
      <c r="PVI2" s="104"/>
      <c r="PVJ2" s="104"/>
      <c r="PVK2" s="104"/>
      <c r="PVL2" s="104"/>
      <c r="PVM2" s="104"/>
      <c r="PVN2" s="104"/>
      <c r="PVO2" s="104"/>
      <c r="PVP2" s="104"/>
      <c r="PVQ2" s="104"/>
      <c r="PVR2" s="104"/>
      <c r="PVS2" s="104"/>
      <c r="PVT2" s="104"/>
      <c r="PVU2" s="104"/>
      <c r="PVV2" s="104"/>
      <c r="PVW2" s="104"/>
      <c r="PVX2" s="104"/>
      <c r="PVY2" s="104"/>
      <c r="PVZ2" s="104"/>
      <c r="PWA2" s="104"/>
      <c r="PWB2" s="104"/>
      <c r="PWC2" s="104"/>
      <c r="PWD2" s="104"/>
      <c r="PWE2" s="104"/>
      <c r="PWF2" s="104"/>
      <c r="PWG2" s="104"/>
      <c r="PWH2" s="104"/>
      <c r="PWI2" s="104"/>
      <c r="PWJ2" s="104"/>
      <c r="PWK2" s="104"/>
      <c r="PWL2" s="104"/>
      <c r="PWM2" s="104"/>
      <c r="PWN2" s="104"/>
      <c r="PWO2" s="104"/>
      <c r="PWP2" s="104"/>
      <c r="PWQ2" s="104"/>
      <c r="PWR2" s="104"/>
      <c r="PWS2" s="104"/>
      <c r="PWT2" s="104"/>
      <c r="PWU2" s="104"/>
      <c r="PWV2" s="104"/>
      <c r="PWW2" s="104"/>
      <c r="PWX2" s="104"/>
      <c r="PWY2" s="104"/>
      <c r="PWZ2" s="104"/>
      <c r="PXA2" s="104"/>
      <c r="PXB2" s="104"/>
      <c r="PXC2" s="104"/>
      <c r="PXD2" s="104"/>
      <c r="PXE2" s="104"/>
      <c r="PXF2" s="104"/>
      <c r="PXG2" s="104"/>
      <c r="PXH2" s="104"/>
      <c r="PXI2" s="104"/>
      <c r="PXJ2" s="104"/>
      <c r="PXK2" s="104"/>
      <c r="PXL2" s="104"/>
      <c r="PXM2" s="104"/>
      <c r="PXN2" s="104"/>
      <c r="PXO2" s="104"/>
      <c r="PXP2" s="104"/>
      <c r="PXQ2" s="104"/>
      <c r="PXR2" s="104"/>
      <c r="PXS2" s="104"/>
      <c r="PXT2" s="104"/>
      <c r="PXU2" s="104"/>
      <c r="PXV2" s="104"/>
      <c r="PXW2" s="104"/>
      <c r="PXX2" s="104"/>
      <c r="PXY2" s="104"/>
      <c r="PXZ2" s="104"/>
      <c r="PYA2" s="104"/>
      <c r="PYB2" s="104"/>
      <c r="PYC2" s="104"/>
      <c r="PYD2" s="104"/>
      <c r="PYE2" s="104"/>
      <c r="PYF2" s="104"/>
      <c r="PYG2" s="104"/>
      <c r="PYH2" s="104"/>
      <c r="PYI2" s="104"/>
      <c r="PYJ2" s="104"/>
      <c r="PYK2" s="104"/>
      <c r="PYL2" s="104"/>
      <c r="PYM2" s="104"/>
      <c r="PYN2" s="104"/>
      <c r="PYO2" s="104"/>
      <c r="PYP2" s="104"/>
      <c r="PYQ2" s="104"/>
      <c r="PYR2" s="104"/>
      <c r="PYS2" s="104"/>
      <c r="PYT2" s="104"/>
      <c r="PYU2" s="104"/>
      <c r="PYV2" s="104"/>
      <c r="PYW2" s="104"/>
      <c r="PYX2" s="104"/>
      <c r="PYY2" s="104"/>
      <c r="PYZ2" s="104"/>
      <c r="PZA2" s="104"/>
      <c r="PZB2" s="104"/>
      <c r="PZC2" s="104"/>
      <c r="PZD2" s="104"/>
      <c r="PZE2" s="104"/>
      <c r="PZF2" s="104"/>
      <c r="PZG2" s="104"/>
      <c r="PZH2" s="104"/>
      <c r="PZI2" s="104"/>
      <c r="PZJ2" s="104"/>
      <c r="PZK2" s="104"/>
      <c r="PZL2" s="104"/>
      <c r="PZM2" s="104"/>
      <c r="PZN2" s="104"/>
      <c r="PZO2" s="104"/>
      <c r="PZP2" s="104"/>
      <c r="PZQ2" s="104"/>
      <c r="PZR2" s="104"/>
      <c r="PZS2" s="104"/>
      <c r="PZT2" s="104"/>
      <c r="PZU2" s="104"/>
      <c r="PZV2" s="104"/>
      <c r="PZW2" s="104"/>
      <c r="PZX2" s="104"/>
      <c r="PZY2" s="104"/>
      <c r="PZZ2" s="104"/>
      <c r="QAA2" s="104"/>
      <c r="QAB2" s="104"/>
      <c r="QAC2" s="104"/>
      <c r="QAD2" s="104"/>
      <c r="QAE2" s="104"/>
      <c r="QAF2" s="104"/>
      <c r="QAG2" s="104"/>
      <c r="QAH2" s="104"/>
      <c r="QAI2" s="104"/>
      <c r="QAJ2" s="104"/>
      <c r="QAK2" s="104"/>
      <c r="QAL2" s="104"/>
      <c r="QAM2" s="104"/>
      <c r="QAN2" s="104"/>
      <c r="QAO2" s="104"/>
      <c r="QAP2" s="104"/>
      <c r="QAQ2" s="104"/>
      <c r="QAR2" s="104"/>
      <c r="QAS2" s="104"/>
      <c r="QAT2" s="104"/>
      <c r="QAU2" s="104"/>
      <c r="QAV2" s="104"/>
      <c r="QAW2" s="104"/>
      <c r="QAX2" s="104"/>
      <c r="QAY2" s="104"/>
      <c r="QAZ2" s="104"/>
      <c r="QBA2" s="104"/>
      <c r="QBB2" s="104"/>
      <c r="QBC2" s="104"/>
      <c r="QBD2" s="104"/>
      <c r="QBE2" s="104"/>
      <c r="QBF2" s="104"/>
      <c r="QBG2" s="104"/>
      <c r="QBH2" s="104"/>
      <c r="QBI2" s="104"/>
      <c r="QBJ2" s="104"/>
      <c r="QBK2" s="104"/>
      <c r="QBL2" s="104"/>
      <c r="QBM2" s="104"/>
      <c r="QBN2" s="104"/>
      <c r="QBO2" s="104"/>
      <c r="QBP2" s="104"/>
      <c r="QBQ2" s="104"/>
      <c r="QBR2" s="104"/>
      <c r="QBS2" s="104"/>
      <c r="QBT2" s="104"/>
      <c r="QBU2" s="104"/>
      <c r="QBV2" s="104"/>
      <c r="QBW2" s="104"/>
      <c r="QBX2" s="104"/>
      <c r="QBY2" s="104"/>
      <c r="QBZ2" s="104"/>
      <c r="QCA2" s="104"/>
      <c r="QCB2" s="104"/>
      <c r="QCC2" s="104"/>
      <c r="QCD2" s="104"/>
      <c r="QCE2" s="104"/>
      <c r="QCF2" s="104"/>
      <c r="QCG2" s="104"/>
      <c r="QCH2" s="104"/>
      <c r="QCI2" s="104"/>
      <c r="QCJ2" s="104"/>
      <c r="QCK2" s="104"/>
      <c r="QCL2" s="104"/>
      <c r="QCM2" s="104"/>
      <c r="QCN2" s="104"/>
      <c r="QCO2" s="104"/>
      <c r="QCP2" s="104"/>
      <c r="QCQ2" s="104"/>
      <c r="QCR2" s="104"/>
      <c r="QCS2" s="104"/>
      <c r="QCT2" s="104"/>
      <c r="QCU2" s="104"/>
      <c r="QCV2" s="104"/>
      <c r="QCW2" s="104"/>
      <c r="QCX2" s="104"/>
      <c r="QCY2" s="104"/>
      <c r="QCZ2" s="104"/>
      <c r="QDA2" s="104"/>
      <c r="QDB2" s="104"/>
      <c r="QDC2" s="104"/>
      <c r="QDD2" s="104"/>
      <c r="QDE2" s="104"/>
      <c r="QDF2" s="104"/>
      <c r="QDG2" s="104"/>
      <c r="QDH2" s="104"/>
      <c r="QDI2" s="104"/>
      <c r="QDJ2" s="104"/>
      <c r="QDK2" s="104"/>
      <c r="QDL2" s="104"/>
      <c r="QDM2" s="104"/>
      <c r="QDN2" s="104"/>
      <c r="QDO2" s="104"/>
      <c r="QDP2" s="104"/>
      <c r="QDQ2" s="104"/>
      <c r="QDR2" s="104"/>
      <c r="QDS2" s="104"/>
      <c r="QDT2" s="104"/>
      <c r="QDU2" s="104"/>
      <c r="QDV2" s="104"/>
      <c r="QDW2" s="104"/>
      <c r="QDX2" s="104"/>
      <c r="QDY2" s="104"/>
      <c r="QDZ2" s="104"/>
      <c r="QEA2" s="104"/>
      <c r="QEB2" s="104"/>
      <c r="QEC2" s="104"/>
      <c r="QED2" s="104"/>
      <c r="QEE2" s="104"/>
      <c r="QEF2" s="104"/>
      <c r="QEG2" s="104"/>
      <c r="QEH2" s="104"/>
      <c r="QEI2" s="104"/>
      <c r="QEJ2" s="104"/>
      <c r="QEK2" s="104"/>
      <c r="QEL2" s="104"/>
      <c r="QEM2" s="104"/>
      <c r="QEN2" s="104"/>
      <c r="QEO2" s="104"/>
      <c r="QEP2" s="104"/>
      <c r="QEQ2" s="104"/>
      <c r="QER2" s="104"/>
      <c r="QES2" s="104"/>
      <c r="QET2" s="104"/>
      <c r="QEU2" s="104"/>
      <c r="QEV2" s="104"/>
      <c r="QEW2" s="104"/>
      <c r="QEX2" s="104"/>
      <c r="QEY2" s="104"/>
      <c r="QEZ2" s="104"/>
      <c r="QFA2" s="104"/>
      <c r="QFB2" s="104"/>
      <c r="QFC2" s="104"/>
      <c r="QFD2" s="104"/>
      <c r="QFE2" s="104"/>
      <c r="QFF2" s="104"/>
      <c r="QFG2" s="104"/>
      <c r="QFH2" s="104"/>
      <c r="QFI2" s="104"/>
      <c r="QFJ2" s="104"/>
      <c r="QFK2" s="104"/>
      <c r="QFL2" s="104"/>
      <c r="QFM2" s="104"/>
      <c r="QFN2" s="104"/>
      <c r="QFO2" s="104"/>
      <c r="QFP2" s="104"/>
      <c r="QFQ2" s="104"/>
      <c r="QFR2" s="104"/>
      <c r="QFS2" s="104"/>
      <c r="QFT2" s="104"/>
      <c r="QFU2" s="104"/>
      <c r="QFV2" s="104"/>
      <c r="QFW2" s="104"/>
      <c r="QFX2" s="104"/>
      <c r="QFY2" s="104"/>
      <c r="QFZ2" s="104"/>
      <c r="QGA2" s="104"/>
      <c r="QGB2" s="104"/>
      <c r="QGC2" s="104"/>
      <c r="QGD2" s="104"/>
      <c r="QGE2" s="104"/>
      <c r="QGF2" s="104"/>
      <c r="QGG2" s="104"/>
      <c r="QGH2" s="104"/>
      <c r="QGI2" s="104"/>
      <c r="QGJ2" s="104"/>
      <c r="QGK2" s="104"/>
      <c r="QGL2" s="104"/>
      <c r="QGM2" s="104"/>
      <c r="QGN2" s="104"/>
      <c r="QGO2" s="104"/>
      <c r="QGP2" s="104"/>
      <c r="QGQ2" s="104"/>
      <c r="QGR2" s="104"/>
      <c r="QGS2" s="104"/>
      <c r="QGT2" s="104"/>
      <c r="QGU2" s="104"/>
      <c r="QGV2" s="104"/>
      <c r="QGW2" s="104"/>
      <c r="QGX2" s="104"/>
      <c r="QGY2" s="104"/>
      <c r="QGZ2" s="104"/>
      <c r="QHA2" s="104"/>
      <c r="QHB2" s="104"/>
      <c r="QHC2" s="104"/>
      <c r="QHD2" s="104"/>
      <c r="QHE2" s="104"/>
      <c r="QHF2" s="104"/>
      <c r="QHG2" s="104"/>
      <c r="QHH2" s="104"/>
      <c r="QHI2" s="104"/>
      <c r="QHJ2" s="104"/>
      <c r="QHK2" s="104"/>
      <c r="QHL2" s="104"/>
      <c r="QHM2" s="104"/>
      <c r="QHN2" s="104"/>
      <c r="QHO2" s="104"/>
      <c r="QHP2" s="104"/>
      <c r="QHQ2" s="104"/>
      <c r="QHR2" s="104"/>
      <c r="QHS2" s="104"/>
      <c r="QHT2" s="104"/>
      <c r="QHU2" s="104"/>
      <c r="QHV2" s="104"/>
      <c r="QHW2" s="104"/>
      <c r="QHX2" s="104"/>
      <c r="QHY2" s="104"/>
      <c r="QHZ2" s="104"/>
      <c r="QIA2" s="104"/>
      <c r="QIB2" s="104"/>
      <c r="QIC2" s="104"/>
      <c r="QID2" s="104"/>
      <c r="QIE2" s="104"/>
      <c r="QIF2" s="104"/>
      <c r="QIG2" s="104"/>
      <c r="QIH2" s="104"/>
      <c r="QII2" s="104"/>
      <c r="QIJ2" s="104"/>
      <c r="QIK2" s="104"/>
      <c r="QIL2" s="104"/>
      <c r="QIM2" s="104"/>
      <c r="QIN2" s="104"/>
      <c r="QIO2" s="104"/>
      <c r="QIP2" s="104"/>
      <c r="QIQ2" s="104"/>
      <c r="QIR2" s="104"/>
      <c r="QIS2" s="104"/>
      <c r="QIT2" s="104"/>
      <c r="QIU2" s="104"/>
      <c r="QIV2" s="104"/>
      <c r="QIW2" s="104"/>
      <c r="QIX2" s="104"/>
      <c r="QIY2" s="104"/>
      <c r="QIZ2" s="104"/>
      <c r="QJA2" s="104"/>
      <c r="QJB2" s="104"/>
      <c r="QJC2" s="104"/>
      <c r="QJD2" s="104"/>
      <c r="QJE2" s="104"/>
      <c r="QJF2" s="104"/>
      <c r="QJG2" s="104"/>
      <c r="QJH2" s="104"/>
      <c r="QJI2" s="104"/>
      <c r="QJJ2" s="104"/>
      <c r="QJK2" s="104"/>
      <c r="QJL2" s="104"/>
      <c r="QJM2" s="104"/>
      <c r="QJN2" s="104"/>
      <c r="QJO2" s="104"/>
      <c r="QJP2" s="104"/>
      <c r="QJQ2" s="104"/>
      <c r="QJR2" s="104"/>
      <c r="QJS2" s="104"/>
      <c r="QJT2" s="104"/>
      <c r="QJU2" s="104"/>
      <c r="QJV2" s="104"/>
      <c r="QJW2" s="104"/>
      <c r="QJX2" s="104"/>
      <c r="QJY2" s="104"/>
      <c r="QJZ2" s="104"/>
      <c r="QKA2" s="104"/>
      <c r="QKB2" s="104"/>
      <c r="QKC2" s="104"/>
      <c r="QKD2" s="104"/>
      <c r="QKE2" s="104"/>
      <c r="QKF2" s="104"/>
      <c r="QKG2" s="104"/>
      <c r="QKH2" s="104"/>
      <c r="QKI2" s="104"/>
      <c r="QKJ2" s="104"/>
      <c r="QKK2" s="104"/>
      <c r="QKL2" s="104"/>
      <c r="QKM2" s="104"/>
      <c r="QKN2" s="104"/>
      <c r="QKO2" s="104"/>
      <c r="QKP2" s="104"/>
      <c r="QKQ2" s="104"/>
      <c r="QKR2" s="104"/>
      <c r="QKS2" s="104"/>
      <c r="QKT2" s="104"/>
      <c r="QKU2" s="104"/>
      <c r="QKV2" s="104"/>
      <c r="QKW2" s="104"/>
      <c r="QKX2" s="104"/>
      <c r="QKY2" s="104"/>
      <c r="QKZ2" s="104"/>
      <c r="QLA2" s="104"/>
      <c r="QLB2" s="104"/>
      <c r="QLC2" s="104"/>
      <c r="QLD2" s="104"/>
      <c r="QLE2" s="104"/>
      <c r="QLF2" s="104"/>
      <c r="QLG2" s="104"/>
      <c r="QLH2" s="104"/>
      <c r="QLI2" s="104"/>
      <c r="QLJ2" s="104"/>
      <c r="QLK2" s="104"/>
      <c r="QLL2" s="104"/>
      <c r="QLM2" s="104"/>
      <c r="QLN2" s="104"/>
      <c r="QLO2" s="104"/>
      <c r="QLP2" s="104"/>
      <c r="QLQ2" s="104"/>
      <c r="QLR2" s="104"/>
      <c r="QLS2" s="104"/>
      <c r="QLT2" s="104"/>
      <c r="QLU2" s="104"/>
      <c r="QLV2" s="104"/>
      <c r="QLW2" s="104"/>
      <c r="QLX2" s="104"/>
      <c r="QLY2" s="104"/>
      <c r="QLZ2" s="104"/>
      <c r="QMA2" s="104"/>
      <c r="QMB2" s="104"/>
      <c r="QMC2" s="104"/>
      <c r="QMD2" s="104"/>
      <c r="QME2" s="104"/>
      <c r="QMF2" s="104"/>
      <c r="QMG2" s="104"/>
      <c r="QMH2" s="104"/>
      <c r="QMI2" s="104"/>
      <c r="QMJ2" s="104"/>
      <c r="QMK2" s="104"/>
      <c r="QML2" s="104"/>
      <c r="QMM2" s="104"/>
      <c r="QMN2" s="104"/>
      <c r="QMO2" s="104"/>
      <c r="QMP2" s="104"/>
      <c r="QMQ2" s="104"/>
      <c r="QMR2" s="104"/>
      <c r="QMS2" s="104"/>
      <c r="QMT2" s="104"/>
      <c r="QMU2" s="104"/>
      <c r="QMV2" s="104"/>
      <c r="QMW2" s="104"/>
      <c r="QMX2" s="104"/>
      <c r="QMY2" s="104"/>
      <c r="QMZ2" s="104"/>
      <c r="QNA2" s="104"/>
      <c r="QNB2" s="104"/>
      <c r="QNC2" s="104"/>
      <c r="QND2" s="104"/>
      <c r="QNE2" s="104"/>
      <c r="QNF2" s="104"/>
      <c r="QNG2" s="104"/>
      <c r="QNH2" s="104"/>
      <c r="QNI2" s="104"/>
      <c r="QNJ2" s="104"/>
      <c r="QNK2" s="104"/>
      <c r="QNL2" s="104"/>
      <c r="QNM2" s="104"/>
      <c r="QNN2" s="104"/>
      <c r="QNO2" s="104"/>
      <c r="QNP2" s="104"/>
      <c r="QNQ2" s="104"/>
      <c r="QNR2" s="104"/>
      <c r="QNS2" s="104"/>
      <c r="QNT2" s="104"/>
      <c r="QNU2" s="104"/>
      <c r="QNV2" s="104"/>
      <c r="QNW2" s="104"/>
      <c r="QNX2" s="104"/>
      <c r="QNY2" s="104"/>
      <c r="QNZ2" s="104"/>
      <c r="QOA2" s="104"/>
      <c r="QOB2" s="104"/>
      <c r="QOC2" s="104"/>
      <c r="QOD2" s="104"/>
      <c r="QOE2" s="104"/>
      <c r="QOF2" s="104"/>
      <c r="QOG2" s="104"/>
      <c r="QOH2" s="104"/>
      <c r="QOI2" s="104"/>
      <c r="QOJ2" s="104"/>
      <c r="QOK2" s="104"/>
      <c r="QOL2" s="104"/>
      <c r="QOM2" s="104"/>
      <c r="QON2" s="104"/>
      <c r="QOO2" s="104"/>
      <c r="QOP2" s="104"/>
      <c r="QOQ2" s="104"/>
      <c r="QOR2" s="104"/>
      <c r="QOS2" s="104"/>
      <c r="QOT2" s="104"/>
      <c r="QOU2" s="104"/>
      <c r="QOV2" s="104"/>
      <c r="QOW2" s="104"/>
      <c r="QOX2" s="104"/>
      <c r="QOY2" s="104"/>
      <c r="QOZ2" s="104"/>
      <c r="QPA2" s="104"/>
      <c r="QPB2" s="104"/>
      <c r="QPC2" s="104"/>
      <c r="QPD2" s="104"/>
      <c r="QPE2" s="104"/>
      <c r="QPF2" s="104"/>
      <c r="QPG2" s="104"/>
      <c r="QPH2" s="104"/>
      <c r="QPI2" s="104"/>
      <c r="QPJ2" s="104"/>
      <c r="QPK2" s="104"/>
      <c r="QPL2" s="104"/>
      <c r="QPM2" s="104"/>
      <c r="QPN2" s="104"/>
      <c r="QPO2" s="104"/>
      <c r="QPP2" s="104"/>
      <c r="QPQ2" s="104"/>
      <c r="QPR2" s="104"/>
      <c r="QPS2" s="104"/>
      <c r="QPT2" s="104"/>
      <c r="QPU2" s="104"/>
      <c r="QPV2" s="104"/>
      <c r="QPW2" s="104"/>
      <c r="QPX2" s="104"/>
      <c r="QPY2" s="104"/>
      <c r="QPZ2" s="104"/>
      <c r="QQA2" s="104"/>
      <c r="QQB2" s="104"/>
      <c r="QQC2" s="104"/>
      <c r="QQD2" s="104"/>
      <c r="QQE2" s="104"/>
      <c r="QQF2" s="104"/>
      <c r="QQG2" s="104"/>
      <c r="QQH2" s="104"/>
      <c r="QQI2" s="104"/>
      <c r="QQJ2" s="104"/>
      <c r="QQK2" s="104"/>
      <c r="QQL2" s="104"/>
      <c r="QQM2" s="104"/>
      <c r="QQN2" s="104"/>
      <c r="QQO2" s="104"/>
      <c r="QQP2" s="104"/>
      <c r="QQQ2" s="104"/>
      <c r="QQR2" s="104"/>
      <c r="QQS2" s="104"/>
      <c r="QQT2" s="104"/>
      <c r="QQU2" s="104"/>
      <c r="QQV2" s="104"/>
      <c r="QQW2" s="104"/>
      <c r="QQX2" s="104"/>
      <c r="QQY2" s="104"/>
      <c r="QQZ2" s="104"/>
      <c r="QRA2" s="104"/>
      <c r="QRB2" s="104"/>
      <c r="QRC2" s="104"/>
      <c r="QRD2" s="104"/>
      <c r="QRE2" s="104"/>
      <c r="QRF2" s="104"/>
      <c r="QRG2" s="104"/>
      <c r="QRH2" s="104"/>
      <c r="QRI2" s="104"/>
      <c r="QRJ2" s="104"/>
      <c r="QRK2" s="104"/>
      <c r="QRL2" s="104"/>
      <c r="QRM2" s="104"/>
      <c r="QRN2" s="104"/>
      <c r="QRO2" s="104"/>
      <c r="QRP2" s="104"/>
      <c r="QRQ2" s="104"/>
      <c r="QRR2" s="104"/>
      <c r="QRS2" s="104"/>
      <c r="QRT2" s="104"/>
      <c r="QRU2" s="104"/>
      <c r="QRV2" s="104"/>
      <c r="QRW2" s="104"/>
      <c r="QRX2" s="104"/>
      <c r="QRY2" s="104"/>
      <c r="QRZ2" s="104"/>
      <c r="QSA2" s="104"/>
      <c r="QSB2" s="104"/>
      <c r="QSC2" s="104"/>
      <c r="QSD2" s="104"/>
      <c r="QSE2" s="104"/>
      <c r="QSF2" s="104"/>
      <c r="QSG2" s="104"/>
      <c r="QSH2" s="104"/>
      <c r="QSI2" s="104"/>
      <c r="QSJ2" s="104"/>
      <c r="QSK2" s="104"/>
      <c r="QSL2" s="104"/>
      <c r="QSM2" s="104"/>
      <c r="QSN2" s="104"/>
      <c r="QSO2" s="104"/>
      <c r="QSP2" s="104"/>
      <c r="QSQ2" s="104"/>
      <c r="QSR2" s="104"/>
      <c r="QSS2" s="104"/>
      <c r="QST2" s="104"/>
      <c r="QSU2" s="104"/>
      <c r="QSV2" s="104"/>
      <c r="QSW2" s="104"/>
      <c r="QSX2" s="104"/>
      <c r="QSY2" s="104"/>
      <c r="QSZ2" s="104"/>
      <c r="QTA2" s="104"/>
      <c r="QTB2" s="104"/>
      <c r="QTC2" s="104"/>
      <c r="QTD2" s="104"/>
      <c r="QTE2" s="104"/>
      <c r="QTF2" s="104"/>
      <c r="QTG2" s="104"/>
      <c r="QTH2" s="104"/>
      <c r="QTI2" s="104"/>
      <c r="QTJ2" s="104"/>
      <c r="QTK2" s="104"/>
      <c r="QTL2" s="104"/>
      <c r="QTM2" s="104"/>
      <c r="QTN2" s="104"/>
      <c r="QTO2" s="104"/>
      <c r="QTP2" s="104"/>
      <c r="QTQ2" s="104"/>
      <c r="QTR2" s="104"/>
      <c r="QTS2" s="104"/>
      <c r="QTT2" s="104"/>
      <c r="QTU2" s="104"/>
      <c r="QTV2" s="104"/>
      <c r="QTW2" s="104"/>
      <c r="QTX2" s="104"/>
      <c r="QTY2" s="104"/>
      <c r="QTZ2" s="104"/>
      <c r="QUA2" s="104"/>
      <c r="QUB2" s="104"/>
      <c r="QUC2" s="104"/>
      <c r="QUD2" s="104"/>
      <c r="QUE2" s="104"/>
      <c r="QUF2" s="104"/>
      <c r="QUG2" s="104"/>
      <c r="QUH2" s="104"/>
      <c r="QUI2" s="104"/>
      <c r="QUJ2" s="104"/>
      <c r="QUK2" s="104"/>
      <c r="QUL2" s="104"/>
      <c r="QUM2" s="104"/>
      <c r="QUN2" s="104"/>
      <c r="QUO2" s="104"/>
      <c r="QUP2" s="104"/>
      <c r="QUQ2" s="104"/>
      <c r="QUR2" s="104"/>
      <c r="QUS2" s="104"/>
      <c r="QUT2" s="104"/>
      <c r="QUU2" s="104"/>
      <c r="QUV2" s="104"/>
      <c r="QUW2" s="104"/>
      <c r="QUX2" s="104"/>
      <c r="QUY2" s="104"/>
      <c r="QUZ2" s="104"/>
      <c r="QVA2" s="104"/>
      <c r="QVB2" s="104"/>
      <c r="QVC2" s="104"/>
      <c r="QVD2" s="104"/>
      <c r="QVE2" s="104"/>
      <c r="QVF2" s="104"/>
      <c r="QVG2" s="104"/>
      <c r="QVH2" s="104"/>
      <c r="QVI2" s="104"/>
      <c r="QVJ2" s="104"/>
      <c r="QVK2" s="104"/>
      <c r="QVL2" s="104"/>
      <c r="QVM2" s="104"/>
      <c r="QVN2" s="104"/>
      <c r="QVO2" s="104"/>
      <c r="QVP2" s="104"/>
      <c r="QVQ2" s="104"/>
      <c r="QVR2" s="104"/>
      <c r="QVS2" s="104"/>
      <c r="QVT2" s="104"/>
      <c r="QVU2" s="104"/>
      <c r="QVV2" s="104"/>
      <c r="QVW2" s="104"/>
      <c r="QVX2" s="104"/>
      <c r="QVY2" s="104"/>
      <c r="QVZ2" s="104"/>
      <c r="QWA2" s="104"/>
      <c r="QWB2" s="104"/>
      <c r="QWC2" s="104"/>
      <c r="QWD2" s="104"/>
      <c r="QWE2" s="104"/>
      <c r="QWF2" s="104"/>
      <c r="QWG2" s="104"/>
      <c r="QWH2" s="104"/>
      <c r="QWI2" s="104"/>
      <c r="QWJ2" s="104"/>
      <c r="QWK2" s="104"/>
      <c r="QWL2" s="104"/>
      <c r="QWM2" s="104"/>
      <c r="QWN2" s="104"/>
      <c r="QWO2" s="104"/>
      <c r="QWP2" s="104"/>
      <c r="QWQ2" s="104"/>
      <c r="QWR2" s="104"/>
      <c r="QWS2" s="104"/>
      <c r="QWT2" s="104"/>
      <c r="QWU2" s="104"/>
      <c r="QWV2" s="104"/>
      <c r="QWW2" s="104"/>
      <c r="QWX2" s="104"/>
      <c r="QWY2" s="104"/>
      <c r="QWZ2" s="104"/>
      <c r="QXA2" s="104"/>
      <c r="QXB2" s="104"/>
      <c r="QXC2" s="104"/>
      <c r="QXD2" s="104"/>
      <c r="QXE2" s="104"/>
      <c r="QXF2" s="104"/>
      <c r="QXG2" s="104"/>
      <c r="QXH2" s="104"/>
      <c r="QXI2" s="104"/>
      <c r="QXJ2" s="104"/>
      <c r="QXK2" s="104"/>
      <c r="QXL2" s="104"/>
      <c r="QXM2" s="104"/>
      <c r="QXN2" s="104"/>
      <c r="QXO2" s="104"/>
      <c r="QXP2" s="104"/>
      <c r="QXQ2" s="104"/>
      <c r="QXR2" s="104"/>
      <c r="QXS2" s="104"/>
      <c r="QXT2" s="104"/>
      <c r="QXU2" s="104"/>
      <c r="QXV2" s="104"/>
      <c r="QXW2" s="104"/>
      <c r="QXX2" s="104"/>
      <c r="QXY2" s="104"/>
      <c r="QXZ2" s="104"/>
      <c r="QYA2" s="104"/>
      <c r="QYB2" s="104"/>
      <c r="QYC2" s="104"/>
      <c r="QYD2" s="104"/>
      <c r="QYE2" s="104"/>
      <c r="QYF2" s="104"/>
      <c r="QYG2" s="104"/>
      <c r="QYH2" s="104"/>
      <c r="QYI2" s="104"/>
      <c r="QYJ2" s="104"/>
      <c r="QYK2" s="104"/>
      <c r="QYL2" s="104"/>
      <c r="QYM2" s="104"/>
      <c r="QYN2" s="104"/>
      <c r="QYO2" s="104"/>
      <c r="QYP2" s="104"/>
      <c r="QYQ2" s="104"/>
      <c r="QYR2" s="104"/>
      <c r="QYS2" s="104"/>
      <c r="QYT2" s="104"/>
      <c r="QYU2" s="104"/>
      <c r="QYV2" s="104"/>
      <c r="QYW2" s="104"/>
      <c r="QYX2" s="104"/>
      <c r="QYY2" s="104"/>
      <c r="QYZ2" s="104"/>
      <c r="QZA2" s="104"/>
      <c r="QZB2" s="104"/>
      <c r="QZC2" s="104"/>
      <c r="QZD2" s="104"/>
      <c r="QZE2" s="104"/>
      <c r="QZF2" s="104"/>
      <c r="QZG2" s="104"/>
      <c r="QZH2" s="104"/>
      <c r="QZI2" s="104"/>
      <c r="QZJ2" s="104"/>
      <c r="QZK2" s="104"/>
      <c r="QZL2" s="104"/>
      <c r="QZM2" s="104"/>
      <c r="QZN2" s="104"/>
      <c r="QZO2" s="104"/>
      <c r="QZP2" s="104"/>
      <c r="QZQ2" s="104"/>
      <c r="QZR2" s="104"/>
      <c r="QZS2" s="104"/>
      <c r="QZT2" s="104"/>
      <c r="QZU2" s="104"/>
      <c r="QZV2" s="104"/>
      <c r="QZW2" s="104"/>
      <c r="QZX2" s="104"/>
      <c r="QZY2" s="104"/>
      <c r="QZZ2" s="104"/>
      <c r="RAA2" s="104"/>
      <c r="RAB2" s="104"/>
      <c r="RAC2" s="104"/>
      <c r="RAD2" s="104"/>
      <c r="RAE2" s="104"/>
      <c r="RAF2" s="104"/>
      <c r="RAG2" s="104"/>
      <c r="RAH2" s="104"/>
      <c r="RAI2" s="104"/>
      <c r="RAJ2" s="104"/>
      <c r="RAK2" s="104"/>
      <c r="RAL2" s="104"/>
      <c r="RAM2" s="104"/>
      <c r="RAN2" s="104"/>
      <c r="RAO2" s="104"/>
      <c r="RAP2" s="104"/>
      <c r="RAQ2" s="104"/>
      <c r="RAR2" s="104"/>
      <c r="RAS2" s="104"/>
      <c r="RAT2" s="104"/>
      <c r="RAU2" s="104"/>
      <c r="RAV2" s="104"/>
      <c r="RAW2" s="104"/>
      <c r="RAX2" s="104"/>
      <c r="RAY2" s="104"/>
      <c r="RAZ2" s="104"/>
      <c r="RBA2" s="104"/>
      <c r="RBB2" s="104"/>
      <c r="RBC2" s="104"/>
      <c r="RBD2" s="104"/>
      <c r="RBE2" s="104"/>
      <c r="RBF2" s="104"/>
      <c r="RBG2" s="104"/>
      <c r="RBH2" s="104"/>
      <c r="RBI2" s="104"/>
      <c r="RBJ2" s="104"/>
      <c r="RBK2" s="104"/>
      <c r="RBL2" s="104"/>
      <c r="RBM2" s="104"/>
      <c r="RBN2" s="104"/>
      <c r="RBO2" s="104"/>
      <c r="RBP2" s="104"/>
      <c r="RBQ2" s="104"/>
      <c r="RBR2" s="104"/>
      <c r="RBS2" s="104"/>
      <c r="RBT2" s="104"/>
      <c r="RBU2" s="104"/>
      <c r="RBV2" s="104"/>
      <c r="RBW2" s="104"/>
      <c r="RBX2" s="104"/>
      <c r="RBY2" s="104"/>
      <c r="RBZ2" s="104"/>
      <c r="RCA2" s="104"/>
      <c r="RCB2" s="104"/>
      <c r="RCC2" s="104"/>
      <c r="RCD2" s="104"/>
      <c r="RCE2" s="104"/>
      <c r="RCF2" s="104"/>
      <c r="RCG2" s="104"/>
      <c r="RCH2" s="104"/>
      <c r="RCI2" s="104"/>
      <c r="RCJ2" s="104"/>
      <c r="RCK2" s="104"/>
      <c r="RCL2" s="104"/>
      <c r="RCM2" s="104"/>
      <c r="RCN2" s="104"/>
      <c r="RCO2" s="104"/>
      <c r="RCP2" s="104"/>
      <c r="RCQ2" s="104"/>
      <c r="RCR2" s="104"/>
      <c r="RCS2" s="104"/>
      <c r="RCT2" s="104"/>
      <c r="RCU2" s="104"/>
      <c r="RCV2" s="104"/>
      <c r="RCW2" s="104"/>
      <c r="RCX2" s="104"/>
      <c r="RCY2" s="104"/>
      <c r="RCZ2" s="104"/>
      <c r="RDA2" s="104"/>
      <c r="RDB2" s="104"/>
      <c r="RDC2" s="104"/>
      <c r="RDD2" s="104"/>
      <c r="RDE2" s="104"/>
      <c r="RDF2" s="104"/>
      <c r="RDG2" s="104"/>
      <c r="RDH2" s="104"/>
      <c r="RDI2" s="104"/>
      <c r="RDJ2" s="104"/>
      <c r="RDK2" s="104"/>
      <c r="RDL2" s="104"/>
      <c r="RDM2" s="104"/>
      <c r="RDN2" s="104"/>
      <c r="RDO2" s="104"/>
      <c r="RDP2" s="104"/>
      <c r="RDQ2" s="104"/>
      <c r="RDR2" s="104"/>
      <c r="RDS2" s="104"/>
      <c r="RDT2" s="104"/>
      <c r="RDU2" s="104"/>
      <c r="RDV2" s="104"/>
      <c r="RDW2" s="104"/>
      <c r="RDX2" s="104"/>
      <c r="RDY2" s="104"/>
      <c r="RDZ2" s="104"/>
      <c r="REA2" s="104"/>
      <c r="REB2" s="104"/>
      <c r="REC2" s="104"/>
      <c r="RED2" s="104"/>
      <c r="REE2" s="104"/>
      <c r="REF2" s="104"/>
      <c r="REG2" s="104"/>
      <c r="REH2" s="104"/>
      <c r="REI2" s="104"/>
      <c r="REJ2" s="104"/>
      <c r="REK2" s="104"/>
      <c r="REL2" s="104"/>
      <c r="REM2" s="104"/>
      <c r="REN2" s="104"/>
      <c r="REO2" s="104"/>
      <c r="REP2" s="104"/>
      <c r="REQ2" s="104"/>
      <c r="RER2" s="104"/>
      <c r="RES2" s="104"/>
      <c r="RET2" s="104"/>
      <c r="REU2" s="104"/>
      <c r="REV2" s="104"/>
      <c r="REW2" s="104"/>
      <c r="REX2" s="104"/>
      <c r="REY2" s="104"/>
      <c r="REZ2" s="104"/>
      <c r="RFA2" s="104"/>
      <c r="RFB2" s="104"/>
      <c r="RFC2" s="104"/>
      <c r="RFD2" s="104"/>
      <c r="RFE2" s="104"/>
      <c r="RFF2" s="104"/>
      <c r="RFG2" s="104"/>
      <c r="RFH2" s="104"/>
      <c r="RFI2" s="104"/>
      <c r="RFJ2" s="104"/>
      <c r="RFK2" s="104"/>
      <c r="RFL2" s="104"/>
      <c r="RFM2" s="104"/>
      <c r="RFN2" s="104"/>
      <c r="RFO2" s="104"/>
      <c r="RFP2" s="104"/>
      <c r="RFQ2" s="104"/>
      <c r="RFR2" s="104"/>
      <c r="RFS2" s="104"/>
      <c r="RFT2" s="104"/>
      <c r="RFU2" s="104"/>
      <c r="RFV2" s="104"/>
      <c r="RFW2" s="104"/>
      <c r="RFX2" s="104"/>
      <c r="RFY2" s="104"/>
      <c r="RFZ2" s="104"/>
      <c r="RGA2" s="104"/>
      <c r="RGB2" s="104"/>
      <c r="RGC2" s="104"/>
      <c r="RGD2" s="104"/>
      <c r="RGE2" s="104"/>
      <c r="RGF2" s="104"/>
      <c r="RGG2" s="104"/>
      <c r="RGH2" s="104"/>
      <c r="RGI2" s="104"/>
      <c r="RGJ2" s="104"/>
      <c r="RGK2" s="104"/>
      <c r="RGL2" s="104"/>
      <c r="RGM2" s="104"/>
      <c r="RGN2" s="104"/>
      <c r="RGO2" s="104"/>
      <c r="RGP2" s="104"/>
      <c r="RGQ2" s="104"/>
      <c r="RGR2" s="104"/>
      <c r="RGS2" s="104"/>
      <c r="RGT2" s="104"/>
      <c r="RGU2" s="104"/>
      <c r="RGV2" s="104"/>
      <c r="RGW2" s="104"/>
      <c r="RGX2" s="104"/>
      <c r="RGY2" s="104"/>
      <c r="RGZ2" s="104"/>
      <c r="RHA2" s="104"/>
      <c r="RHB2" s="104"/>
      <c r="RHC2" s="104"/>
      <c r="RHD2" s="104"/>
      <c r="RHE2" s="104"/>
      <c r="RHF2" s="104"/>
      <c r="RHG2" s="104"/>
      <c r="RHH2" s="104"/>
      <c r="RHI2" s="104"/>
      <c r="RHJ2" s="104"/>
      <c r="RHK2" s="104"/>
      <c r="RHL2" s="104"/>
      <c r="RHM2" s="104"/>
      <c r="RHN2" s="104"/>
      <c r="RHO2" s="104"/>
      <c r="RHP2" s="104"/>
      <c r="RHQ2" s="104"/>
      <c r="RHR2" s="104"/>
      <c r="RHS2" s="104"/>
      <c r="RHT2" s="104"/>
      <c r="RHU2" s="104"/>
      <c r="RHV2" s="104"/>
      <c r="RHW2" s="104"/>
      <c r="RHX2" s="104"/>
      <c r="RHY2" s="104"/>
      <c r="RHZ2" s="104"/>
      <c r="RIA2" s="104"/>
      <c r="RIB2" s="104"/>
      <c r="RIC2" s="104"/>
      <c r="RID2" s="104"/>
      <c r="RIE2" s="104"/>
      <c r="RIF2" s="104"/>
      <c r="RIG2" s="104"/>
      <c r="RIH2" s="104"/>
      <c r="RII2" s="104"/>
      <c r="RIJ2" s="104"/>
      <c r="RIK2" s="104"/>
      <c r="RIL2" s="104"/>
      <c r="RIM2" s="104"/>
      <c r="RIN2" s="104"/>
      <c r="RIO2" s="104"/>
      <c r="RIP2" s="104"/>
      <c r="RIQ2" s="104"/>
      <c r="RIR2" s="104"/>
      <c r="RIS2" s="104"/>
      <c r="RIT2" s="104"/>
      <c r="RIU2" s="104"/>
      <c r="RIV2" s="104"/>
      <c r="RIW2" s="104"/>
      <c r="RIX2" s="104"/>
      <c r="RIY2" s="104"/>
      <c r="RIZ2" s="104"/>
      <c r="RJA2" s="104"/>
      <c r="RJB2" s="104"/>
      <c r="RJC2" s="104"/>
      <c r="RJD2" s="104"/>
      <c r="RJE2" s="104"/>
      <c r="RJF2" s="104"/>
      <c r="RJG2" s="104"/>
      <c r="RJH2" s="104"/>
      <c r="RJI2" s="104"/>
      <c r="RJJ2" s="104"/>
      <c r="RJK2" s="104"/>
      <c r="RJL2" s="104"/>
      <c r="RJM2" s="104"/>
      <c r="RJN2" s="104"/>
      <c r="RJO2" s="104"/>
      <c r="RJP2" s="104"/>
      <c r="RJQ2" s="104"/>
      <c r="RJR2" s="104"/>
      <c r="RJS2" s="104"/>
      <c r="RJT2" s="104"/>
      <c r="RJU2" s="104"/>
      <c r="RJV2" s="104"/>
      <c r="RJW2" s="104"/>
      <c r="RJX2" s="104"/>
      <c r="RJY2" s="104"/>
      <c r="RJZ2" s="104"/>
      <c r="RKA2" s="104"/>
      <c r="RKB2" s="104"/>
      <c r="RKC2" s="104"/>
      <c r="RKD2" s="104"/>
      <c r="RKE2" s="104"/>
      <c r="RKF2" s="104"/>
      <c r="RKG2" s="104"/>
      <c r="RKH2" s="104"/>
      <c r="RKI2" s="104"/>
      <c r="RKJ2" s="104"/>
      <c r="RKK2" s="104"/>
      <c r="RKL2" s="104"/>
      <c r="RKM2" s="104"/>
      <c r="RKN2" s="104"/>
      <c r="RKO2" s="104"/>
      <c r="RKP2" s="104"/>
      <c r="RKQ2" s="104"/>
      <c r="RKR2" s="104"/>
      <c r="RKS2" s="104"/>
      <c r="RKT2" s="104"/>
      <c r="RKU2" s="104"/>
      <c r="RKV2" s="104"/>
      <c r="RKW2" s="104"/>
      <c r="RKX2" s="104"/>
      <c r="RKY2" s="104"/>
      <c r="RKZ2" s="104"/>
      <c r="RLA2" s="104"/>
      <c r="RLB2" s="104"/>
      <c r="RLC2" s="104"/>
      <c r="RLD2" s="104"/>
      <c r="RLE2" s="104"/>
      <c r="RLF2" s="104"/>
      <c r="RLG2" s="104"/>
      <c r="RLH2" s="104"/>
      <c r="RLI2" s="104"/>
      <c r="RLJ2" s="104"/>
      <c r="RLK2" s="104"/>
      <c r="RLL2" s="104"/>
      <c r="RLM2" s="104"/>
      <c r="RLN2" s="104"/>
      <c r="RLO2" s="104"/>
      <c r="RLP2" s="104"/>
      <c r="RLQ2" s="104"/>
      <c r="RLR2" s="104"/>
      <c r="RLS2" s="104"/>
      <c r="RLT2" s="104"/>
      <c r="RLU2" s="104"/>
      <c r="RLV2" s="104"/>
      <c r="RLW2" s="104"/>
      <c r="RLX2" s="104"/>
      <c r="RLY2" s="104"/>
      <c r="RLZ2" s="104"/>
      <c r="RMA2" s="104"/>
      <c r="RMB2" s="104"/>
      <c r="RMC2" s="104"/>
      <c r="RMD2" s="104"/>
      <c r="RME2" s="104"/>
      <c r="RMF2" s="104"/>
      <c r="RMG2" s="104"/>
      <c r="RMH2" s="104"/>
      <c r="RMI2" s="104"/>
      <c r="RMJ2" s="104"/>
      <c r="RMK2" s="104"/>
      <c r="RML2" s="104"/>
      <c r="RMM2" s="104"/>
      <c r="RMN2" s="104"/>
      <c r="RMO2" s="104"/>
      <c r="RMP2" s="104"/>
      <c r="RMQ2" s="104"/>
      <c r="RMR2" s="104"/>
      <c r="RMS2" s="104"/>
      <c r="RMT2" s="104"/>
      <c r="RMU2" s="104"/>
      <c r="RMV2" s="104"/>
      <c r="RMW2" s="104"/>
      <c r="RMX2" s="104"/>
      <c r="RMY2" s="104"/>
      <c r="RMZ2" s="104"/>
      <c r="RNA2" s="104"/>
      <c r="RNB2" s="104"/>
      <c r="RNC2" s="104"/>
      <c r="RND2" s="104"/>
      <c r="RNE2" s="104"/>
      <c r="RNF2" s="104"/>
      <c r="RNG2" s="104"/>
      <c r="RNH2" s="104"/>
      <c r="RNI2" s="104"/>
      <c r="RNJ2" s="104"/>
      <c r="RNK2" s="104"/>
      <c r="RNL2" s="104"/>
      <c r="RNM2" s="104"/>
      <c r="RNN2" s="104"/>
      <c r="RNO2" s="104"/>
      <c r="RNP2" s="104"/>
      <c r="RNQ2" s="104"/>
      <c r="RNR2" s="104"/>
      <c r="RNS2" s="104"/>
      <c r="RNT2" s="104"/>
      <c r="RNU2" s="104"/>
      <c r="RNV2" s="104"/>
      <c r="RNW2" s="104"/>
      <c r="RNX2" s="104"/>
      <c r="RNY2" s="104"/>
      <c r="RNZ2" s="104"/>
      <c r="ROA2" s="104"/>
      <c r="ROB2" s="104"/>
      <c r="ROC2" s="104"/>
      <c r="ROD2" s="104"/>
      <c r="ROE2" s="104"/>
      <c r="ROF2" s="104"/>
      <c r="ROG2" s="104"/>
      <c r="ROH2" s="104"/>
      <c r="ROI2" s="104"/>
      <c r="ROJ2" s="104"/>
      <c r="ROK2" s="104"/>
      <c r="ROL2" s="104"/>
      <c r="ROM2" s="104"/>
      <c r="RON2" s="104"/>
      <c r="ROO2" s="104"/>
      <c r="ROP2" s="104"/>
      <c r="ROQ2" s="104"/>
      <c r="ROR2" s="104"/>
      <c r="ROS2" s="104"/>
      <c r="ROT2" s="104"/>
      <c r="ROU2" s="104"/>
      <c r="ROV2" s="104"/>
      <c r="ROW2" s="104"/>
      <c r="ROX2" s="104"/>
      <c r="ROY2" s="104"/>
      <c r="ROZ2" s="104"/>
      <c r="RPA2" s="104"/>
      <c r="RPB2" s="104"/>
      <c r="RPC2" s="104"/>
      <c r="RPD2" s="104"/>
      <c r="RPE2" s="104"/>
      <c r="RPF2" s="104"/>
      <c r="RPG2" s="104"/>
      <c r="RPH2" s="104"/>
      <c r="RPI2" s="104"/>
      <c r="RPJ2" s="104"/>
      <c r="RPK2" s="104"/>
      <c r="RPL2" s="104"/>
      <c r="RPM2" s="104"/>
      <c r="RPN2" s="104"/>
      <c r="RPO2" s="104"/>
      <c r="RPP2" s="104"/>
      <c r="RPQ2" s="104"/>
      <c r="RPR2" s="104"/>
      <c r="RPS2" s="104"/>
      <c r="RPT2" s="104"/>
      <c r="RPU2" s="104"/>
      <c r="RPV2" s="104"/>
      <c r="RPW2" s="104"/>
      <c r="RPX2" s="104"/>
      <c r="RPY2" s="104"/>
      <c r="RPZ2" s="104"/>
      <c r="RQA2" s="104"/>
      <c r="RQB2" s="104"/>
      <c r="RQC2" s="104"/>
      <c r="RQD2" s="104"/>
      <c r="RQE2" s="104"/>
      <c r="RQF2" s="104"/>
      <c r="RQG2" s="104"/>
      <c r="RQH2" s="104"/>
      <c r="RQI2" s="104"/>
      <c r="RQJ2" s="104"/>
      <c r="RQK2" s="104"/>
      <c r="RQL2" s="104"/>
      <c r="RQM2" s="104"/>
      <c r="RQN2" s="104"/>
      <c r="RQO2" s="104"/>
      <c r="RQP2" s="104"/>
      <c r="RQQ2" s="104"/>
      <c r="RQR2" s="104"/>
      <c r="RQS2" s="104"/>
      <c r="RQT2" s="104"/>
      <c r="RQU2" s="104"/>
      <c r="RQV2" s="104"/>
      <c r="RQW2" s="104"/>
      <c r="RQX2" s="104"/>
      <c r="RQY2" s="104"/>
      <c r="RQZ2" s="104"/>
      <c r="RRA2" s="104"/>
      <c r="RRB2" s="104"/>
      <c r="RRC2" s="104"/>
      <c r="RRD2" s="104"/>
      <c r="RRE2" s="104"/>
      <c r="RRF2" s="104"/>
      <c r="RRG2" s="104"/>
      <c r="RRH2" s="104"/>
      <c r="RRI2" s="104"/>
      <c r="RRJ2" s="104"/>
      <c r="RRK2" s="104"/>
      <c r="RRL2" s="104"/>
      <c r="RRM2" s="104"/>
      <c r="RRN2" s="104"/>
      <c r="RRO2" s="104"/>
      <c r="RRP2" s="104"/>
      <c r="RRQ2" s="104"/>
      <c r="RRR2" s="104"/>
      <c r="RRS2" s="104"/>
      <c r="RRT2" s="104"/>
      <c r="RRU2" s="104"/>
      <c r="RRV2" s="104"/>
      <c r="RRW2" s="104"/>
      <c r="RRX2" s="104"/>
      <c r="RRY2" s="104"/>
      <c r="RRZ2" s="104"/>
      <c r="RSA2" s="104"/>
      <c r="RSB2" s="104"/>
      <c r="RSC2" s="104"/>
      <c r="RSD2" s="104"/>
      <c r="RSE2" s="104"/>
      <c r="RSF2" s="104"/>
      <c r="RSG2" s="104"/>
      <c r="RSH2" s="104"/>
      <c r="RSI2" s="104"/>
      <c r="RSJ2" s="104"/>
      <c r="RSK2" s="104"/>
      <c r="RSL2" s="104"/>
      <c r="RSM2" s="104"/>
      <c r="RSN2" s="104"/>
      <c r="RSO2" s="104"/>
      <c r="RSP2" s="104"/>
      <c r="RSQ2" s="104"/>
      <c r="RSR2" s="104"/>
      <c r="RSS2" s="104"/>
      <c r="RST2" s="104"/>
      <c r="RSU2" s="104"/>
      <c r="RSV2" s="104"/>
      <c r="RSW2" s="104"/>
      <c r="RSX2" s="104"/>
      <c r="RSY2" s="104"/>
      <c r="RSZ2" s="104"/>
      <c r="RTA2" s="104"/>
      <c r="RTB2" s="104"/>
      <c r="RTC2" s="104"/>
      <c r="RTD2" s="104"/>
      <c r="RTE2" s="104"/>
      <c r="RTF2" s="104"/>
      <c r="RTG2" s="104"/>
      <c r="RTH2" s="104"/>
      <c r="RTI2" s="104"/>
      <c r="RTJ2" s="104"/>
      <c r="RTK2" s="104"/>
      <c r="RTL2" s="104"/>
      <c r="RTM2" s="104"/>
      <c r="RTN2" s="104"/>
      <c r="RTO2" s="104"/>
      <c r="RTP2" s="104"/>
      <c r="RTQ2" s="104"/>
      <c r="RTR2" s="104"/>
      <c r="RTS2" s="104"/>
      <c r="RTT2" s="104"/>
      <c r="RTU2" s="104"/>
      <c r="RTV2" s="104"/>
      <c r="RTW2" s="104"/>
      <c r="RTX2" s="104"/>
      <c r="RTY2" s="104"/>
      <c r="RTZ2" s="104"/>
      <c r="RUA2" s="104"/>
      <c r="RUB2" s="104"/>
      <c r="RUC2" s="104"/>
      <c r="RUD2" s="104"/>
      <c r="RUE2" s="104"/>
      <c r="RUF2" s="104"/>
      <c r="RUG2" s="104"/>
      <c r="RUH2" s="104"/>
      <c r="RUI2" s="104"/>
      <c r="RUJ2" s="104"/>
      <c r="RUK2" s="104"/>
      <c r="RUL2" s="104"/>
      <c r="RUM2" s="104"/>
      <c r="RUN2" s="104"/>
      <c r="RUO2" s="104"/>
      <c r="RUP2" s="104"/>
      <c r="RUQ2" s="104"/>
      <c r="RUR2" s="104"/>
      <c r="RUS2" s="104"/>
      <c r="RUT2" s="104"/>
      <c r="RUU2" s="104"/>
      <c r="RUV2" s="104"/>
      <c r="RUW2" s="104"/>
      <c r="RUX2" s="104"/>
      <c r="RUY2" s="104"/>
      <c r="RUZ2" s="104"/>
      <c r="RVA2" s="104"/>
      <c r="RVB2" s="104"/>
      <c r="RVC2" s="104"/>
      <c r="RVD2" s="104"/>
      <c r="RVE2" s="104"/>
      <c r="RVF2" s="104"/>
      <c r="RVG2" s="104"/>
      <c r="RVH2" s="104"/>
      <c r="RVI2" s="104"/>
      <c r="RVJ2" s="104"/>
      <c r="RVK2" s="104"/>
      <c r="RVL2" s="104"/>
      <c r="RVM2" s="104"/>
      <c r="RVN2" s="104"/>
      <c r="RVO2" s="104"/>
      <c r="RVP2" s="104"/>
      <c r="RVQ2" s="104"/>
      <c r="RVR2" s="104"/>
      <c r="RVS2" s="104"/>
      <c r="RVT2" s="104"/>
      <c r="RVU2" s="104"/>
      <c r="RVV2" s="104"/>
      <c r="RVW2" s="104"/>
      <c r="RVX2" s="104"/>
      <c r="RVY2" s="104"/>
      <c r="RVZ2" s="104"/>
      <c r="RWA2" s="104"/>
      <c r="RWB2" s="104"/>
      <c r="RWC2" s="104"/>
      <c r="RWD2" s="104"/>
      <c r="RWE2" s="104"/>
      <c r="RWF2" s="104"/>
      <c r="RWG2" s="104"/>
      <c r="RWH2" s="104"/>
      <c r="RWI2" s="104"/>
      <c r="RWJ2" s="104"/>
      <c r="RWK2" s="104"/>
      <c r="RWL2" s="104"/>
      <c r="RWM2" s="104"/>
      <c r="RWN2" s="104"/>
      <c r="RWO2" s="104"/>
      <c r="RWP2" s="104"/>
      <c r="RWQ2" s="104"/>
      <c r="RWR2" s="104"/>
      <c r="RWS2" s="104"/>
      <c r="RWT2" s="104"/>
      <c r="RWU2" s="104"/>
      <c r="RWV2" s="104"/>
      <c r="RWW2" s="104"/>
      <c r="RWX2" s="104"/>
      <c r="RWY2" s="104"/>
      <c r="RWZ2" s="104"/>
      <c r="RXA2" s="104"/>
      <c r="RXB2" s="104"/>
      <c r="RXC2" s="104"/>
      <c r="RXD2" s="104"/>
      <c r="RXE2" s="104"/>
      <c r="RXF2" s="104"/>
      <c r="RXG2" s="104"/>
      <c r="RXH2" s="104"/>
      <c r="RXI2" s="104"/>
      <c r="RXJ2" s="104"/>
      <c r="RXK2" s="104"/>
      <c r="RXL2" s="104"/>
      <c r="RXM2" s="104"/>
      <c r="RXN2" s="104"/>
      <c r="RXO2" s="104"/>
      <c r="RXP2" s="104"/>
      <c r="RXQ2" s="104"/>
      <c r="RXR2" s="104"/>
      <c r="RXS2" s="104"/>
      <c r="RXT2" s="104"/>
      <c r="RXU2" s="104"/>
      <c r="RXV2" s="104"/>
      <c r="RXW2" s="104"/>
      <c r="RXX2" s="104"/>
      <c r="RXY2" s="104"/>
      <c r="RXZ2" s="104"/>
      <c r="RYA2" s="104"/>
      <c r="RYB2" s="104"/>
      <c r="RYC2" s="104"/>
      <c r="RYD2" s="104"/>
      <c r="RYE2" s="104"/>
      <c r="RYF2" s="104"/>
      <c r="RYG2" s="104"/>
      <c r="RYH2" s="104"/>
      <c r="RYI2" s="104"/>
      <c r="RYJ2" s="104"/>
      <c r="RYK2" s="104"/>
      <c r="RYL2" s="104"/>
      <c r="RYM2" s="104"/>
      <c r="RYN2" s="104"/>
      <c r="RYO2" s="104"/>
      <c r="RYP2" s="104"/>
      <c r="RYQ2" s="104"/>
      <c r="RYR2" s="104"/>
      <c r="RYS2" s="104"/>
      <c r="RYT2" s="104"/>
      <c r="RYU2" s="104"/>
      <c r="RYV2" s="104"/>
      <c r="RYW2" s="104"/>
      <c r="RYX2" s="104"/>
      <c r="RYY2" s="104"/>
      <c r="RYZ2" s="104"/>
      <c r="RZA2" s="104"/>
      <c r="RZB2" s="104"/>
      <c r="RZC2" s="104"/>
      <c r="RZD2" s="104"/>
      <c r="RZE2" s="104"/>
      <c r="RZF2" s="104"/>
      <c r="RZG2" s="104"/>
      <c r="RZH2" s="104"/>
      <c r="RZI2" s="104"/>
      <c r="RZJ2" s="104"/>
      <c r="RZK2" s="104"/>
      <c r="RZL2" s="104"/>
      <c r="RZM2" s="104"/>
      <c r="RZN2" s="104"/>
      <c r="RZO2" s="104"/>
      <c r="RZP2" s="104"/>
      <c r="RZQ2" s="104"/>
      <c r="RZR2" s="104"/>
      <c r="RZS2" s="104"/>
      <c r="RZT2" s="104"/>
      <c r="RZU2" s="104"/>
      <c r="RZV2" s="104"/>
      <c r="RZW2" s="104"/>
      <c r="RZX2" s="104"/>
      <c r="RZY2" s="104"/>
      <c r="RZZ2" s="104"/>
      <c r="SAA2" s="104"/>
      <c r="SAB2" s="104"/>
      <c r="SAC2" s="104"/>
      <c r="SAD2" s="104"/>
      <c r="SAE2" s="104"/>
      <c r="SAF2" s="104"/>
      <c r="SAG2" s="104"/>
      <c r="SAH2" s="104"/>
      <c r="SAI2" s="104"/>
      <c r="SAJ2" s="104"/>
      <c r="SAK2" s="104"/>
      <c r="SAL2" s="104"/>
      <c r="SAM2" s="104"/>
      <c r="SAN2" s="104"/>
      <c r="SAO2" s="104"/>
      <c r="SAP2" s="104"/>
      <c r="SAQ2" s="104"/>
      <c r="SAR2" s="104"/>
      <c r="SAS2" s="104"/>
      <c r="SAT2" s="104"/>
      <c r="SAU2" s="104"/>
      <c r="SAV2" s="104"/>
      <c r="SAW2" s="104"/>
      <c r="SAX2" s="104"/>
      <c r="SAY2" s="104"/>
      <c r="SAZ2" s="104"/>
      <c r="SBA2" s="104"/>
      <c r="SBB2" s="104"/>
      <c r="SBC2" s="104"/>
      <c r="SBD2" s="104"/>
      <c r="SBE2" s="104"/>
      <c r="SBF2" s="104"/>
      <c r="SBG2" s="104"/>
      <c r="SBH2" s="104"/>
      <c r="SBI2" s="104"/>
      <c r="SBJ2" s="104"/>
      <c r="SBK2" s="104"/>
      <c r="SBL2" s="104"/>
      <c r="SBM2" s="104"/>
      <c r="SBN2" s="104"/>
      <c r="SBO2" s="104"/>
      <c r="SBP2" s="104"/>
      <c r="SBQ2" s="104"/>
      <c r="SBR2" s="104"/>
      <c r="SBS2" s="104"/>
      <c r="SBT2" s="104"/>
      <c r="SBU2" s="104"/>
      <c r="SBV2" s="104"/>
      <c r="SBW2" s="104"/>
      <c r="SBX2" s="104"/>
      <c r="SBY2" s="104"/>
      <c r="SBZ2" s="104"/>
      <c r="SCA2" s="104"/>
      <c r="SCB2" s="104"/>
      <c r="SCC2" s="104"/>
      <c r="SCD2" s="104"/>
      <c r="SCE2" s="104"/>
      <c r="SCF2" s="104"/>
      <c r="SCG2" s="104"/>
      <c r="SCH2" s="104"/>
      <c r="SCI2" s="104"/>
      <c r="SCJ2" s="104"/>
      <c r="SCK2" s="104"/>
      <c r="SCL2" s="104"/>
      <c r="SCM2" s="104"/>
      <c r="SCN2" s="104"/>
      <c r="SCO2" s="104"/>
      <c r="SCP2" s="104"/>
      <c r="SCQ2" s="104"/>
      <c r="SCR2" s="104"/>
      <c r="SCS2" s="104"/>
      <c r="SCT2" s="104"/>
      <c r="SCU2" s="104"/>
      <c r="SCV2" s="104"/>
      <c r="SCW2" s="104"/>
      <c r="SCX2" s="104"/>
      <c r="SCY2" s="104"/>
      <c r="SCZ2" s="104"/>
      <c r="SDA2" s="104"/>
      <c r="SDB2" s="104"/>
      <c r="SDC2" s="104"/>
      <c r="SDD2" s="104"/>
      <c r="SDE2" s="104"/>
      <c r="SDF2" s="104"/>
      <c r="SDG2" s="104"/>
      <c r="SDH2" s="104"/>
      <c r="SDI2" s="104"/>
      <c r="SDJ2" s="104"/>
      <c r="SDK2" s="104"/>
      <c r="SDL2" s="104"/>
      <c r="SDM2" s="104"/>
      <c r="SDN2" s="104"/>
      <c r="SDO2" s="104"/>
      <c r="SDP2" s="104"/>
      <c r="SDQ2" s="104"/>
      <c r="SDR2" s="104"/>
      <c r="SDS2" s="104"/>
      <c r="SDT2" s="104"/>
      <c r="SDU2" s="104"/>
      <c r="SDV2" s="104"/>
      <c r="SDW2" s="104"/>
      <c r="SDX2" s="104"/>
      <c r="SDY2" s="104"/>
      <c r="SDZ2" s="104"/>
      <c r="SEA2" s="104"/>
      <c r="SEB2" s="104"/>
      <c r="SEC2" s="104"/>
      <c r="SED2" s="104"/>
      <c r="SEE2" s="104"/>
      <c r="SEF2" s="104"/>
      <c r="SEG2" s="104"/>
      <c r="SEH2" s="104"/>
      <c r="SEI2" s="104"/>
      <c r="SEJ2" s="104"/>
      <c r="SEK2" s="104"/>
      <c r="SEL2" s="104"/>
      <c r="SEM2" s="104"/>
      <c r="SEN2" s="104"/>
      <c r="SEO2" s="104"/>
      <c r="SEP2" s="104"/>
      <c r="SEQ2" s="104"/>
      <c r="SER2" s="104"/>
      <c r="SES2" s="104"/>
      <c r="SET2" s="104"/>
      <c r="SEU2" s="104"/>
      <c r="SEV2" s="104"/>
      <c r="SEW2" s="104"/>
      <c r="SEX2" s="104"/>
      <c r="SEY2" s="104"/>
      <c r="SEZ2" s="104"/>
      <c r="SFA2" s="104"/>
      <c r="SFB2" s="104"/>
      <c r="SFC2" s="104"/>
      <c r="SFD2" s="104"/>
      <c r="SFE2" s="104"/>
      <c r="SFF2" s="104"/>
      <c r="SFG2" s="104"/>
      <c r="SFH2" s="104"/>
      <c r="SFI2" s="104"/>
      <c r="SFJ2" s="104"/>
      <c r="SFK2" s="104"/>
      <c r="SFL2" s="104"/>
      <c r="SFM2" s="104"/>
      <c r="SFN2" s="104"/>
      <c r="SFO2" s="104"/>
      <c r="SFP2" s="104"/>
      <c r="SFQ2" s="104"/>
      <c r="SFR2" s="104"/>
      <c r="SFS2" s="104"/>
      <c r="SFT2" s="104"/>
      <c r="SFU2" s="104"/>
      <c r="SFV2" s="104"/>
      <c r="SFW2" s="104"/>
      <c r="SFX2" s="104"/>
      <c r="SFY2" s="104"/>
      <c r="SFZ2" s="104"/>
      <c r="SGA2" s="104"/>
      <c r="SGB2" s="104"/>
      <c r="SGC2" s="104"/>
      <c r="SGD2" s="104"/>
      <c r="SGE2" s="104"/>
      <c r="SGF2" s="104"/>
      <c r="SGG2" s="104"/>
      <c r="SGH2" s="104"/>
      <c r="SGI2" s="104"/>
      <c r="SGJ2" s="104"/>
      <c r="SGK2" s="104"/>
      <c r="SGL2" s="104"/>
      <c r="SGM2" s="104"/>
      <c r="SGN2" s="104"/>
      <c r="SGO2" s="104"/>
      <c r="SGP2" s="104"/>
      <c r="SGQ2" s="104"/>
      <c r="SGR2" s="104"/>
      <c r="SGS2" s="104"/>
      <c r="SGT2" s="104"/>
      <c r="SGU2" s="104"/>
      <c r="SGV2" s="104"/>
      <c r="SGW2" s="104"/>
      <c r="SGX2" s="104"/>
      <c r="SGY2" s="104"/>
      <c r="SGZ2" s="104"/>
      <c r="SHA2" s="104"/>
      <c r="SHB2" s="104"/>
      <c r="SHC2" s="104"/>
      <c r="SHD2" s="104"/>
      <c r="SHE2" s="104"/>
      <c r="SHF2" s="104"/>
      <c r="SHG2" s="104"/>
      <c r="SHH2" s="104"/>
      <c r="SHI2" s="104"/>
      <c r="SHJ2" s="104"/>
      <c r="SHK2" s="104"/>
      <c r="SHL2" s="104"/>
      <c r="SHM2" s="104"/>
      <c r="SHN2" s="104"/>
      <c r="SHO2" s="104"/>
      <c r="SHP2" s="104"/>
      <c r="SHQ2" s="104"/>
      <c r="SHR2" s="104"/>
      <c r="SHS2" s="104"/>
      <c r="SHT2" s="104"/>
      <c r="SHU2" s="104"/>
      <c r="SHV2" s="104"/>
      <c r="SHW2" s="104"/>
      <c r="SHX2" s="104"/>
      <c r="SHY2" s="104"/>
      <c r="SHZ2" s="104"/>
      <c r="SIA2" s="104"/>
      <c r="SIB2" s="104"/>
      <c r="SIC2" s="104"/>
      <c r="SID2" s="104"/>
      <c r="SIE2" s="104"/>
      <c r="SIF2" s="104"/>
      <c r="SIG2" s="104"/>
      <c r="SIH2" s="104"/>
      <c r="SII2" s="104"/>
      <c r="SIJ2" s="104"/>
      <c r="SIK2" s="104"/>
      <c r="SIL2" s="104"/>
      <c r="SIM2" s="104"/>
      <c r="SIN2" s="104"/>
      <c r="SIO2" s="104"/>
      <c r="SIP2" s="104"/>
      <c r="SIQ2" s="104"/>
      <c r="SIR2" s="104"/>
      <c r="SIS2" s="104"/>
      <c r="SIT2" s="104"/>
      <c r="SIU2" s="104"/>
      <c r="SIV2" s="104"/>
      <c r="SIW2" s="104"/>
      <c r="SIX2" s="104"/>
      <c r="SIY2" s="104"/>
      <c r="SIZ2" s="104"/>
      <c r="SJA2" s="104"/>
      <c r="SJB2" s="104"/>
      <c r="SJC2" s="104"/>
      <c r="SJD2" s="104"/>
      <c r="SJE2" s="104"/>
      <c r="SJF2" s="104"/>
      <c r="SJG2" s="104"/>
      <c r="SJH2" s="104"/>
      <c r="SJI2" s="104"/>
      <c r="SJJ2" s="104"/>
      <c r="SJK2" s="104"/>
      <c r="SJL2" s="104"/>
      <c r="SJM2" s="104"/>
      <c r="SJN2" s="104"/>
      <c r="SJO2" s="104"/>
      <c r="SJP2" s="104"/>
      <c r="SJQ2" s="104"/>
      <c r="SJR2" s="104"/>
      <c r="SJS2" s="104"/>
      <c r="SJT2" s="104"/>
      <c r="SJU2" s="104"/>
      <c r="SJV2" s="104"/>
      <c r="SJW2" s="104"/>
      <c r="SJX2" s="104"/>
      <c r="SJY2" s="104"/>
      <c r="SJZ2" s="104"/>
      <c r="SKA2" s="104"/>
      <c r="SKB2" s="104"/>
      <c r="SKC2" s="104"/>
      <c r="SKD2" s="104"/>
      <c r="SKE2" s="104"/>
      <c r="SKF2" s="104"/>
      <c r="SKG2" s="104"/>
      <c r="SKH2" s="104"/>
      <c r="SKI2" s="104"/>
      <c r="SKJ2" s="104"/>
      <c r="SKK2" s="104"/>
      <c r="SKL2" s="104"/>
      <c r="SKM2" s="104"/>
      <c r="SKN2" s="104"/>
      <c r="SKO2" s="104"/>
      <c r="SKP2" s="104"/>
      <c r="SKQ2" s="104"/>
      <c r="SKR2" s="104"/>
      <c r="SKS2" s="104"/>
      <c r="SKT2" s="104"/>
      <c r="SKU2" s="104"/>
      <c r="SKV2" s="104"/>
      <c r="SKW2" s="104"/>
      <c r="SKX2" s="104"/>
      <c r="SKY2" s="104"/>
      <c r="SKZ2" s="104"/>
      <c r="SLA2" s="104"/>
      <c r="SLB2" s="104"/>
      <c r="SLC2" s="104"/>
      <c r="SLD2" s="104"/>
      <c r="SLE2" s="104"/>
      <c r="SLF2" s="104"/>
      <c r="SLG2" s="104"/>
      <c r="SLH2" s="104"/>
      <c r="SLI2" s="104"/>
      <c r="SLJ2" s="104"/>
      <c r="SLK2" s="104"/>
      <c r="SLL2" s="104"/>
      <c r="SLM2" s="104"/>
      <c r="SLN2" s="104"/>
      <c r="SLO2" s="104"/>
      <c r="SLP2" s="104"/>
      <c r="SLQ2" s="104"/>
      <c r="SLR2" s="104"/>
      <c r="SLS2" s="104"/>
      <c r="SLT2" s="104"/>
      <c r="SLU2" s="104"/>
      <c r="SLV2" s="104"/>
      <c r="SLW2" s="104"/>
      <c r="SLX2" s="104"/>
      <c r="SLY2" s="104"/>
      <c r="SLZ2" s="104"/>
      <c r="SMA2" s="104"/>
      <c r="SMB2" s="104"/>
      <c r="SMC2" s="104"/>
      <c r="SMD2" s="104"/>
      <c r="SME2" s="104"/>
      <c r="SMF2" s="104"/>
      <c r="SMG2" s="104"/>
      <c r="SMH2" s="104"/>
      <c r="SMI2" s="104"/>
      <c r="SMJ2" s="104"/>
      <c r="SMK2" s="104"/>
      <c r="SML2" s="104"/>
      <c r="SMM2" s="104"/>
      <c r="SMN2" s="104"/>
      <c r="SMO2" s="104"/>
      <c r="SMP2" s="104"/>
      <c r="SMQ2" s="104"/>
      <c r="SMR2" s="104"/>
      <c r="SMS2" s="104"/>
      <c r="SMT2" s="104"/>
      <c r="SMU2" s="104"/>
      <c r="SMV2" s="104"/>
      <c r="SMW2" s="104"/>
      <c r="SMX2" s="104"/>
      <c r="SMY2" s="104"/>
      <c r="SMZ2" s="104"/>
      <c r="SNA2" s="104"/>
      <c r="SNB2" s="104"/>
      <c r="SNC2" s="104"/>
      <c r="SND2" s="104"/>
      <c r="SNE2" s="104"/>
      <c r="SNF2" s="104"/>
      <c r="SNG2" s="104"/>
      <c r="SNH2" s="104"/>
      <c r="SNI2" s="104"/>
      <c r="SNJ2" s="104"/>
      <c r="SNK2" s="104"/>
      <c r="SNL2" s="104"/>
      <c r="SNM2" s="104"/>
      <c r="SNN2" s="104"/>
      <c r="SNO2" s="104"/>
      <c r="SNP2" s="104"/>
      <c r="SNQ2" s="104"/>
      <c r="SNR2" s="104"/>
      <c r="SNS2" s="104"/>
      <c r="SNT2" s="104"/>
      <c r="SNU2" s="104"/>
      <c r="SNV2" s="104"/>
      <c r="SNW2" s="104"/>
      <c r="SNX2" s="104"/>
      <c r="SNY2" s="104"/>
      <c r="SNZ2" s="104"/>
      <c r="SOA2" s="104"/>
      <c r="SOB2" s="104"/>
      <c r="SOC2" s="104"/>
      <c r="SOD2" s="104"/>
      <c r="SOE2" s="104"/>
      <c r="SOF2" s="104"/>
      <c r="SOG2" s="104"/>
      <c r="SOH2" s="104"/>
      <c r="SOI2" s="104"/>
      <c r="SOJ2" s="104"/>
      <c r="SOK2" s="104"/>
      <c r="SOL2" s="104"/>
      <c r="SOM2" s="104"/>
      <c r="SON2" s="104"/>
      <c r="SOO2" s="104"/>
      <c r="SOP2" s="104"/>
      <c r="SOQ2" s="104"/>
      <c r="SOR2" s="104"/>
      <c r="SOS2" s="104"/>
      <c r="SOT2" s="104"/>
      <c r="SOU2" s="104"/>
      <c r="SOV2" s="104"/>
      <c r="SOW2" s="104"/>
      <c r="SOX2" s="104"/>
      <c r="SOY2" s="104"/>
      <c r="SOZ2" s="104"/>
      <c r="SPA2" s="104"/>
      <c r="SPB2" s="104"/>
      <c r="SPC2" s="104"/>
      <c r="SPD2" s="104"/>
      <c r="SPE2" s="104"/>
      <c r="SPF2" s="104"/>
      <c r="SPG2" s="104"/>
      <c r="SPH2" s="104"/>
      <c r="SPI2" s="104"/>
      <c r="SPJ2" s="104"/>
      <c r="SPK2" s="104"/>
      <c r="SPL2" s="104"/>
      <c r="SPM2" s="104"/>
      <c r="SPN2" s="104"/>
      <c r="SPO2" s="104"/>
      <c r="SPP2" s="104"/>
      <c r="SPQ2" s="104"/>
      <c r="SPR2" s="104"/>
      <c r="SPS2" s="104"/>
      <c r="SPT2" s="104"/>
      <c r="SPU2" s="104"/>
      <c r="SPV2" s="104"/>
      <c r="SPW2" s="104"/>
      <c r="SPX2" s="104"/>
      <c r="SPY2" s="104"/>
      <c r="SPZ2" s="104"/>
      <c r="SQA2" s="104"/>
      <c r="SQB2" s="104"/>
      <c r="SQC2" s="104"/>
      <c r="SQD2" s="104"/>
      <c r="SQE2" s="104"/>
      <c r="SQF2" s="104"/>
      <c r="SQG2" s="104"/>
      <c r="SQH2" s="104"/>
      <c r="SQI2" s="104"/>
      <c r="SQJ2" s="104"/>
      <c r="SQK2" s="104"/>
      <c r="SQL2" s="104"/>
      <c r="SQM2" s="104"/>
      <c r="SQN2" s="104"/>
      <c r="SQO2" s="104"/>
      <c r="SQP2" s="104"/>
      <c r="SQQ2" s="104"/>
      <c r="SQR2" s="104"/>
      <c r="SQS2" s="104"/>
      <c r="SQT2" s="104"/>
      <c r="SQU2" s="104"/>
      <c r="SQV2" s="104"/>
      <c r="SQW2" s="104"/>
      <c r="SQX2" s="104"/>
      <c r="SQY2" s="104"/>
      <c r="SQZ2" s="104"/>
      <c r="SRA2" s="104"/>
      <c r="SRB2" s="104"/>
      <c r="SRC2" s="104"/>
      <c r="SRD2" s="104"/>
      <c r="SRE2" s="104"/>
      <c r="SRF2" s="104"/>
      <c r="SRG2" s="104"/>
      <c r="SRH2" s="104"/>
      <c r="SRI2" s="104"/>
      <c r="SRJ2" s="104"/>
      <c r="SRK2" s="104"/>
      <c r="SRL2" s="104"/>
      <c r="SRM2" s="104"/>
      <c r="SRN2" s="104"/>
      <c r="SRO2" s="104"/>
      <c r="SRP2" s="104"/>
      <c r="SRQ2" s="104"/>
      <c r="SRR2" s="104"/>
      <c r="SRS2" s="104"/>
      <c r="SRT2" s="104"/>
      <c r="SRU2" s="104"/>
      <c r="SRV2" s="104"/>
      <c r="SRW2" s="104"/>
      <c r="SRX2" s="104"/>
      <c r="SRY2" s="104"/>
      <c r="SRZ2" s="104"/>
      <c r="SSA2" s="104"/>
      <c r="SSB2" s="104"/>
      <c r="SSC2" s="104"/>
      <c r="SSD2" s="104"/>
      <c r="SSE2" s="104"/>
      <c r="SSF2" s="104"/>
      <c r="SSG2" s="104"/>
      <c r="SSH2" s="104"/>
      <c r="SSI2" s="104"/>
      <c r="SSJ2" s="104"/>
      <c r="SSK2" s="104"/>
      <c r="SSL2" s="104"/>
      <c r="SSM2" s="104"/>
      <c r="SSN2" s="104"/>
      <c r="SSO2" s="104"/>
      <c r="SSP2" s="104"/>
      <c r="SSQ2" s="104"/>
      <c r="SSR2" s="104"/>
      <c r="SSS2" s="104"/>
      <c r="SST2" s="104"/>
      <c r="SSU2" s="104"/>
      <c r="SSV2" s="104"/>
      <c r="SSW2" s="104"/>
      <c r="SSX2" s="104"/>
      <c r="SSY2" s="104"/>
      <c r="SSZ2" s="104"/>
      <c r="STA2" s="104"/>
      <c r="STB2" s="104"/>
      <c r="STC2" s="104"/>
      <c r="STD2" s="104"/>
      <c r="STE2" s="104"/>
      <c r="STF2" s="104"/>
      <c r="STG2" s="104"/>
      <c r="STH2" s="104"/>
      <c r="STI2" s="104"/>
      <c r="STJ2" s="104"/>
      <c r="STK2" s="104"/>
      <c r="STL2" s="104"/>
      <c r="STM2" s="104"/>
      <c r="STN2" s="104"/>
      <c r="STO2" s="104"/>
      <c r="STP2" s="104"/>
      <c r="STQ2" s="104"/>
      <c r="STR2" s="104"/>
      <c r="STS2" s="104"/>
      <c r="STT2" s="104"/>
      <c r="STU2" s="104"/>
      <c r="STV2" s="104"/>
      <c r="STW2" s="104"/>
      <c r="STX2" s="104"/>
      <c r="STY2" s="104"/>
      <c r="STZ2" s="104"/>
      <c r="SUA2" s="104"/>
      <c r="SUB2" s="104"/>
      <c r="SUC2" s="104"/>
      <c r="SUD2" s="104"/>
      <c r="SUE2" s="104"/>
      <c r="SUF2" s="104"/>
      <c r="SUG2" s="104"/>
      <c r="SUH2" s="104"/>
      <c r="SUI2" s="104"/>
      <c r="SUJ2" s="104"/>
      <c r="SUK2" s="104"/>
      <c r="SUL2" s="104"/>
      <c r="SUM2" s="104"/>
      <c r="SUN2" s="104"/>
      <c r="SUO2" s="104"/>
      <c r="SUP2" s="104"/>
      <c r="SUQ2" s="104"/>
      <c r="SUR2" s="104"/>
      <c r="SUS2" s="104"/>
      <c r="SUT2" s="104"/>
      <c r="SUU2" s="104"/>
      <c r="SUV2" s="104"/>
      <c r="SUW2" s="104"/>
      <c r="SUX2" s="104"/>
      <c r="SUY2" s="104"/>
      <c r="SUZ2" s="104"/>
      <c r="SVA2" s="104"/>
      <c r="SVB2" s="104"/>
      <c r="SVC2" s="104"/>
      <c r="SVD2" s="104"/>
      <c r="SVE2" s="104"/>
      <c r="SVF2" s="104"/>
      <c r="SVG2" s="104"/>
      <c r="SVH2" s="104"/>
      <c r="SVI2" s="104"/>
      <c r="SVJ2" s="104"/>
      <c r="SVK2" s="104"/>
      <c r="SVL2" s="104"/>
      <c r="SVM2" s="104"/>
      <c r="SVN2" s="104"/>
      <c r="SVO2" s="104"/>
      <c r="SVP2" s="104"/>
      <c r="SVQ2" s="104"/>
      <c r="SVR2" s="104"/>
      <c r="SVS2" s="104"/>
      <c r="SVT2" s="104"/>
      <c r="SVU2" s="104"/>
      <c r="SVV2" s="104"/>
      <c r="SVW2" s="104"/>
      <c r="SVX2" s="104"/>
      <c r="SVY2" s="104"/>
      <c r="SVZ2" s="104"/>
      <c r="SWA2" s="104"/>
      <c r="SWB2" s="104"/>
      <c r="SWC2" s="104"/>
      <c r="SWD2" s="104"/>
      <c r="SWE2" s="104"/>
      <c r="SWF2" s="104"/>
      <c r="SWG2" s="104"/>
      <c r="SWH2" s="104"/>
      <c r="SWI2" s="104"/>
      <c r="SWJ2" s="104"/>
      <c r="SWK2" s="104"/>
      <c r="SWL2" s="104"/>
      <c r="SWM2" s="104"/>
      <c r="SWN2" s="104"/>
      <c r="SWO2" s="104"/>
      <c r="SWP2" s="104"/>
      <c r="SWQ2" s="104"/>
      <c r="SWR2" s="104"/>
      <c r="SWS2" s="104"/>
      <c r="SWT2" s="104"/>
      <c r="SWU2" s="104"/>
      <c r="SWV2" s="104"/>
      <c r="SWW2" s="104"/>
      <c r="SWX2" s="104"/>
      <c r="SWY2" s="104"/>
      <c r="SWZ2" s="104"/>
      <c r="SXA2" s="104"/>
      <c r="SXB2" s="104"/>
      <c r="SXC2" s="104"/>
      <c r="SXD2" s="104"/>
      <c r="SXE2" s="104"/>
      <c r="SXF2" s="104"/>
      <c r="SXG2" s="104"/>
      <c r="SXH2" s="104"/>
      <c r="SXI2" s="104"/>
      <c r="SXJ2" s="104"/>
      <c r="SXK2" s="104"/>
      <c r="SXL2" s="104"/>
      <c r="SXM2" s="104"/>
      <c r="SXN2" s="104"/>
      <c r="SXO2" s="104"/>
      <c r="SXP2" s="104"/>
      <c r="SXQ2" s="104"/>
      <c r="SXR2" s="104"/>
      <c r="SXS2" s="104"/>
      <c r="SXT2" s="104"/>
      <c r="SXU2" s="104"/>
      <c r="SXV2" s="104"/>
      <c r="SXW2" s="104"/>
      <c r="SXX2" s="104"/>
      <c r="SXY2" s="104"/>
      <c r="SXZ2" s="104"/>
      <c r="SYA2" s="104"/>
      <c r="SYB2" s="104"/>
      <c r="SYC2" s="104"/>
      <c r="SYD2" s="104"/>
      <c r="SYE2" s="104"/>
      <c r="SYF2" s="104"/>
      <c r="SYG2" s="104"/>
      <c r="SYH2" s="104"/>
      <c r="SYI2" s="104"/>
      <c r="SYJ2" s="104"/>
      <c r="SYK2" s="104"/>
      <c r="SYL2" s="104"/>
      <c r="SYM2" s="104"/>
      <c r="SYN2" s="104"/>
      <c r="SYO2" s="104"/>
      <c r="SYP2" s="104"/>
      <c r="SYQ2" s="104"/>
      <c r="SYR2" s="104"/>
      <c r="SYS2" s="104"/>
      <c r="SYT2" s="104"/>
      <c r="SYU2" s="104"/>
      <c r="SYV2" s="104"/>
      <c r="SYW2" s="104"/>
      <c r="SYX2" s="104"/>
      <c r="SYY2" s="104"/>
      <c r="SYZ2" s="104"/>
      <c r="SZA2" s="104"/>
      <c r="SZB2" s="104"/>
      <c r="SZC2" s="104"/>
      <c r="SZD2" s="104"/>
      <c r="SZE2" s="104"/>
      <c r="SZF2" s="104"/>
      <c r="SZG2" s="104"/>
      <c r="SZH2" s="104"/>
      <c r="SZI2" s="104"/>
      <c r="SZJ2" s="104"/>
      <c r="SZK2" s="104"/>
      <c r="SZL2" s="104"/>
      <c r="SZM2" s="104"/>
      <c r="SZN2" s="104"/>
      <c r="SZO2" s="104"/>
      <c r="SZP2" s="104"/>
      <c r="SZQ2" s="104"/>
      <c r="SZR2" s="104"/>
      <c r="SZS2" s="104"/>
      <c r="SZT2" s="104"/>
      <c r="SZU2" s="104"/>
      <c r="SZV2" s="104"/>
      <c r="SZW2" s="104"/>
      <c r="SZX2" s="104"/>
      <c r="SZY2" s="104"/>
      <c r="SZZ2" s="104"/>
      <c r="TAA2" s="104"/>
      <c r="TAB2" s="104"/>
      <c r="TAC2" s="104"/>
      <c r="TAD2" s="104"/>
      <c r="TAE2" s="104"/>
      <c r="TAF2" s="104"/>
      <c r="TAG2" s="104"/>
      <c r="TAH2" s="104"/>
      <c r="TAI2" s="104"/>
      <c r="TAJ2" s="104"/>
      <c r="TAK2" s="104"/>
      <c r="TAL2" s="104"/>
      <c r="TAM2" s="104"/>
      <c r="TAN2" s="104"/>
      <c r="TAO2" s="104"/>
      <c r="TAP2" s="104"/>
      <c r="TAQ2" s="104"/>
      <c r="TAR2" s="104"/>
      <c r="TAS2" s="104"/>
      <c r="TAT2" s="104"/>
      <c r="TAU2" s="104"/>
      <c r="TAV2" s="104"/>
      <c r="TAW2" s="104"/>
      <c r="TAX2" s="104"/>
      <c r="TAY2" s="104"/>
      <c r="TAZ2" s="104"/>
      <c r="TBA2" s="104"/>
      <c r="TBB2" s="104"/>
      <c r="TBC2" s="104"/>
      <c r="TBD2" s="104"/>
      <c r="TBE2" s="104"/>
      <c r="TBF2" s="104"/>
      <c r="TBG2" s="104"/>
      <c r="TBH2" s="104"/>
      <c r="TBI2" s="104"/>
      <c r="TBJ2" s="104"/>
      <c r="TBK2" s="104"/>
      <c r="TBL2" s="104"/>
      <c r="TBM2" s="104"/>
      <c r="TBN2" s="104"/>
      <c r="TBO2" s="104"/>
      <c r="TBP2" s="104"/>
      <c r="TBQ2" s="104"/>
      <c r="TBR2" s="104"/>
      <c r="TBS2" s="104"/>
      <c r="TBT2" s="104"/>
      <c r="TBU2" s="104"/>
      <c r="TBV2" s="104"/>
      <c r="TBW2" s="104"/>
      <c r="TBX2" s="104"/>
      <c r="TBY2" s="104"/>
      <c r="TBZ2" s="104"/>
      <c r="TCA2" s="104"/>
      <c r="TCB2" s="104"/>
      <c r="TCC2" s="104"/>
      <c r="TCD2" s="104"/>
      <c r="TCE2" s="104"/>
      <c r="TCF2" s="104"/>
      <c r="TCG2" s="104"/>
      <c r="TCH2" s="104"/>
      <c r="TCI2" s="104"/>
      <c r="TCJ2" s="104"/>
      <c r="TCK2" s="104"/>
      <c r="TCL2" s="104"/>
      <c r="TCM2" s="104"/>
      <c r="TCN2" s="104"/>
      <c r="TCO2" s="104"/>
      <c r="TCP2" s="104"/>
      <c r="TCQ2" s="104"/>
      <c r="TCR2" s="104"/>
      <c r="TCS2" s="104"/>
      <c r="TCT2" s="104"/>
      <c r="TCU2" s="104"/>
      <c r="TCV2" s="104"/>
      <c r="TCW2" s="104"/>
      <c r="TCX2" s="104"/>
      <c r="TCY2" s="104"/>
      <c r="TCZ2" s="104"/>
      <c r="TDA2" s="104"/>
      <c r="TDB2" s="104"/>
      <c r="TDC2" s="104"/>
      <c r="TDD2" s="104"/>
      <c r="TDE2" s="104"/>
      <c r="TDF2" s="104"/>
      <c r="TDG2" s="104"/>
      <c r="TDH2" s="104"/>
      <c r="TDI2" s="104"/>
      <c r="TDJ2" s="104"/>
      <c r="TDK2" s="104"/>
      <c r="TDL2" s="104"/>
      <c r="TDM2" s="104"/>
      <c r="TDN2" s="104"/>
      <c r="TDO2" s="104"/>
      <c r="TDP2" s="104"/>
      <c r="TDQ2" s="104"/>
      <c r="TDR2" s="104"/>
      <c r="TDS2" s="104"/>
      <c r="TDT2" s="104"/>
      <c r="TDU2" s="104"/>
      <c r="TDV2" s="104"/>
      <c r="TDW2" s="104"/>
      <c r="TDX2" s="104"/>
      <c r="TDY2" s="104"/>
      <c r="TDZ2" s="104"/>
      <c r="TEA2" s="104"/>
      <c r="TEB2" s="104"/>
      <c r="TEC2" s="104"/>
      <c r="TED2" s="104"/>
      <c r="TEE2" s="104"/>
      <c r="TEF2" s="104"/>
      <c r="TEG2" s="104"/>
      <c r="TEH2" s="104"/>
      <c r="TEI2" s="104"/>
      <c r="TEJ2" s="104"/>
      <c r="TEK2" s="104"/>
      <c r="TEL2" s="104"/>
      <c r="TEM2" s="104"/>
      <c r="TEN2" s="104"/>
      <c r="TEO2" s="104"/>
      <c r="TEP2" s="104"/>
      <c r="TEQ2" s="104"/>
      <c r="TER2" s="104"/>
      <c r="TES2" s="104"/>
      <c r="TET2" s="104"/>
      <c r="TEU2" s="104"/>
      <c r="TEV2" s="104"/>
      <c r="TEW2" s="104"/>
      <c r="TEX2" s="104"/>
      <c r="TEY2" s="104"/>
      <c r="TEZ2" s="104"/>
      <c r="TFA2" s="104"/>
      <c r="TFB2" s="104"/>
      <c r="TFC2" s="104"/>
      <c r="TFD2" s="104"/>
      <c r="TFE2" s="104"/>
      <c r="TFF2" s="104"/>
      <c r="TFG2" s="104"/>
      <c r="TFH2" s="104"/>
      <c r="TFI2" s="104"/>
      <c r="TFJ2" s="104"/>
      <c r="TFK2" s="104"/>
      <c r="TFL2" s="104"/>
      <c r="TFM2" s="104"/>
      <c r="TFN2" s="104"/>
      <c r="TFO2" s="104"/>
      <c r="TFP2" s="104"/>
      <c r="TFQ2" s="104"/>
      <c r="TFR2" s="104"/>
      <c r="TFS2" s="104"/>
      <c r="TFT2" s="104"/>
      <c r="TFU2" s="104"/>
      <c r="TFV2" s="104"/>
      <c r="TFW2" s="104"/>
      <c r="TFX2" s="104"/>
      <c r="TFY2" s="104"/>
      <c r="TFZ2" s="104"/>
      <c r="TGA2" s="104"/>
      <c r="TGB2" s="104"/>
      <c r="TGC2" s="104"/>
      <c r="TGD2" s="104"/>
      <c r="TGE2" s="104"/>
      <c r="TGF2" s="104"/>
      <c r="TGG2" s="104"/>
      <c r="TGH2" s="104"/>
      <c r="TGI2" s="104"/>
      <c r="TGJ2" s="104"/>
      <c r="TGK2" s="104"/>
      <c r="TGL2" s="104"/>
      <c r="TGM2" s="104"/>
      <c r="TGN2" s="104"/>
      <c r="TGO2" s="104"/>
      <c r="TGP2" s="104"/>
      <c r="TGQ2" s="104"/>
      <c r="TGR2" s="104"/>
      <c r="TGS2" s="104"/>
      <c r="TGT2" s="104"/>
      <c r="TGU2" s="104"/>
      <c r="TGV2" s="104"/>
      <c r="TGW2" s="104"/>
      <c r="TGX2" s="104"/>
      <c r="TGY2" s="104"/>
      <c r="TGZ2" s="104"/>
      <c r="THA2" s="104"/>
      <c r="THB2" s="104"/>
      <c r="THC2" s="104"/>
      <c r="THD2" s="104"/>
      <c r="THE2" s="104"/>
      <c r="THF2" s="104"/>
      <c r="THG2" s="104"/>
      <c r="THH2" s="104"/>
      <c r="THI2" s="104"/>
      <c r="THJ2" s="104"/>
      <c r="THK2" s="104"/>
      <c r="THL2" s="104"/>
      <c r="THM2" s="104"/>
      <c r="THN2" s="104"/>
      <c r="THO2" s="104"/>
      <c r="THP2" s="104"/>
      <c r="THQ2" s="104"/>
      <c r="THR2" s="104"/>
      <c r="THS2" s="104"/>
      <c r="THT2" s="104"/>
      <c r="THU2" s="104"/>
      <c r="THV2" s="104"/>
      <c r="THW2" s="104"/>
      <c r="THX2" s="104"/>
      <c r="THY2" s="104"/>
      <c r="THZ2" s="104"/>
      <c r="TIA2" s="104"/>
      <c r="TIB2" s="104"/>
      <c r="TIC2" s="104"/>
      <c r="TID2" s="104"/>
      <c r="TIE2" s="104"/>
      <c r="TIF2" s="104"/>
      <c r="TIG2" s="104"/>
      <c r="TIH2" s="104"/>
      <c r="TII2" s="104"/>
      <c r="TIJ2" s="104"/>
      <c r="TIK2" s="104"/>
      <c r="TIL2" s="104"/>
      <c r="TIM2" s="104"/>
      <c r="TIN2" s="104"/>
      <c r="TIO2" s="104"/>
      <c r="TIP2" s="104"/>
      <c r="TIQ2" s="104"/>
      <c r="TIR2" s="104"/>
      <c r="TIS2" s="104"/>
      <c r="TIT2" s="104"/>
      <c r="TIU2" s="104"/>
      <c r="TIV2" s="104"/>
      <c r="TIW2" s="104"/>
      <c r="TIX2" s="104"/>
      <c r="TIY2" s="104"/>
      <c r="TIZ2" s="104"/>
      <c r="TJA2" s="104"/>
      <c r="TJB2" s="104"/>
      <c r="TJC2" s="104"/>
      <c r="TJD2" s="104"/>
      <c r="TJE2" s="104"/>
      <c r="TJF2" s="104"/>
      <c r="TJG2" s="104"/>
      <c r="TJH2" s="104"/>
      <c r="TJI2" s="104"/>
      <c r="TJJ2" s="104"/>
      <c r="TJK2" s="104"/>
      <c r="TJL2" s="104"/>
      <c r="TJM2" s="104"/>
      <c r="TJN2" s="104"/>
      <c r="TJO2" s="104"/>
      <c r="TJP2" s="104"/>
      <c r="TJQ2" s="104"/>
      <c r="TJR2" s="104"/>
      <c r="TJS2" s="104"/>
      <c r="TJT2" s="104"/>
      <c r="TJU2" s="104"/>
      <c r="TJV2" s="104"/>
      <c r="TJW2" s="104"/>
      <c r="TJX2" s="104"/>
      <c r="TJY2" s="104"/>
      <c r="TJZ2" s="104"/>
      <c r="TKA2" s="104"/>
      <c r="TKB2" s="104"/>
      <c r="TKC2" s="104"/>
      <c r="TKD2" s="104"/>
      <c r="TKE2" s="104"/>
      <c r="TKF2" s="104"/>
      <c r="TKG2" s="104"/>
      <c r="TKH2" s="104"/>
      <c r="TKI2" s="104"/>
      <c r="TKJ2" s="104"/>
      <c r="TKK2" s="104"/>
      <c r="TKL2" s="104"/>
      <c r="TKM2" s="104"/>
      <c r="TKN2" s="104"/>
      <c r="TKO2" s="104"/>
      <c r="TKP2" s="104"/>
      <c r="TKQ2" s="104"/>
      <c r="TKR2" s="104"/>
      <c r="TKS2" s="104"/>
      <c r="TKT2" s="104"/>
      <c r="TKU2" s="104"/>
      <c r="TKV2" s="104"/>
      <c r="TKW2" s="104"/>
      <c r="TKX2" s="104"/>
      <c r="TKY2" s="104"/>
      <c r="TKZ2" s="104"/>
      <c r="TLA2" s="104"/>
      <c r="TLB2" s="104"/>
      <c r="TLC2" s="104"/>
      <c r="TLD2" s="104"/>
      <c r="TLE2" s="104"/>
      <c r="TLF2" s="104"/>
      <c r="TLG2" s="104"/>
      <c r="TLH2" s="104"/>
      <c r="TLI2" s="104"/>
      <c r="TLJ2" s="104"/>
      <c r="TLK2" s="104"/>
      <c r="TLL2" s="104"/>
      <c r="TLM2" s="104"/>
      <c r="TLN2" s="104"/>
      <c r="TLO2" s="104"/>
      <c r="TLP2" s="104"/>
      <c r="TLQ2" s="104"/>
      <c r="TLR2" s="104"/>
      <c r="TLS2" s="104"/>
      <c r="TLT2" s="104"/>
      <c r="TLU2" s="104"/>
      <c r="TLV2" s="104"/>
      <c r="TLW2" s="104"/>
      <c r="TLX2" s="104"/>
      <c r="TLY2" s="104"/>
      <c r="TLZ2" s="104"/>
      <c r="TMA2" s="104"/>
      <c r="TMB2" s="104"/>
      <c r="TMC2" s="104"/>
      <c r="TMD2" s="104"/>
      <c r="TME2" s="104"/>
      <c r="TMF2" s="104"/>
      <c r="TMG2" s="104"/>
      <c r="TMH2" s="104"/>
      <c r="TMI2" s="104"/>
      <c r="TMJ2" s="104"/>
      <c r="TMK2" s="104"/>
      <c r="TML2" s="104"/>
      <c r="TMM2" s="104"/>
      <c r="TMN2" s="104"/>
      <c r="TMO2" s="104"/>
      <c r="TMP2" s="104"/>
      <c r="TMQ2" s="104"/>
      <c r="TMR2" s="104"/>
      <c r="TMS2" s="104"/>
      <c r="TMT2" s="104"/>
      <c r="TMU2" s="104"/>
      <c r="TMV2" s="104"/>
      <c r="TMW2" s="104"/>
      <c r="TMX2" s="104"/>
      <c r="TMY2" s="104"/>
      <c r="TMZ2" s="104"/>
      <c r="TNA2" s="104"/>
      <c r="TNB2" s="104"/>
      <c r="TNC2" s="104"/>
      <c r="TND2" s="104"/>
      <c r="TNE2" s="104"/>
      <c r="TNF2" s="104"/>
      <c r="TNG2" s="104"/>
      <c r="TNH2" s="104"/>
      <c r="TNI2" s="104"/>
      <c r="TNJ2" s="104"/>
      <c r="TNK2" s="104"/>
      <c r="TNL2" s="104"/>
      <c r="TNM2" s="104"/>
      <c r="TNN2" s="104"/>
      <c r="TNO2" s="104"/>
      <c r="TNP2" s="104"/>
      <c r="TNQ2" s="104"/>
      <c r="TNR2" s="104"/>
      <c r="TNS2" s="104"/>
      <c r="TNT2" s="104"/>
      <c r="TNU2" s="104"/>
      <c r="TNV2" s="104"/>
      <c r="TNW2" s="104"/>
      <c r="TNX2" s="104"/>
      <c r="TNY2" s="104"/>
      <c r="TNZ2" s="104"/>
      <c r="TOA2" s="104"/>
      <c r="TOB2" s="104"/>
      <c r="TOC2" s="104"/>
      <c r="TOD2" s="104"/>
      <c r="TOE2" s="104"/>
      <c r="TOF2" s="104"/>
      <c r="TOG2" s="104"/>
      <c r="TOH2" s="104"/>
      <c r="TOI2" s="104"/>
      <c r="TOJ2" s="104"/>
      <c r="TOK2" s="104"/>
      <c r="TOL2" s="104"/>
      <c r="TOM2" s="104"/>
      <c r="TON2" s="104"/>
      <c r="TOO2" s="104"/>
      <c r="TOP2" s="104"/>
      <c r="TOQ2" s="104"/>
      <c r="TOR2" s="104"/>
      <c r="TOS2" s="104"/>
      <c r="TOT2" s="104"/>
      <c r="TOU2" s="104"/>
      <c r="TOV2" s="104"/>
      <c r="TOW2" s="104"/>
      <c r="TOX2" s="104"/>
      <c r="TOY2" s="104"/>
      <c r="TOZ2" s="104"/>
      <c r="TPA2" s="104"/>
      <c r="TPB2" s="104"/>
      <c r="TPC2" s="104"/>
      <c r="TPD2" s="104"/>
      <c r="TPE2" s="104"/>
      <c r="TPF2" s="104"/>
      <c r="TPG2" s="104"/>
      <c r="TPH2" s="104"/>
      <c r="TPI2" s="104"/>
      <c r="TPJ2" s="104"/>
      <c r="TPK2" s="104"/>
      <c r="TPL2" s="104"/>
      <c r="TPM2" s="104"/>
      <c r="TPN2" s="104"/>
      <c r="TPO2" s="104"/>
      <c r="TPP2" s="104"/>
      <c r="TPQ2" s="104"/>
      <c r="TPR2" s="104"/>
      <c r="TPS2" s="104"/>
      <c r="TPT2" s="104"/>
      <c r="TPU2" s="104"/>
      <c r="TPV2" s="104"/>
      <c r="TPW2" s="104"/>
      <c r="TPX2" s="104"/>
      <c r="TPY2" s="104"/>
      <c r="TPZ2" s="104"/>
      <c r="TQA2" s="104"/>
      <c r="TQB2" s="104"/>
      <c r="TQC2" s="104"/>
      <c r="TQD2" s="104"/>
      <c r="TQE2" s="104"/>
      <c r="TQF2" s="104"/>
      <c r="TQG2" s="104"/>
      <c r="TQH2" s="104"/>
      <c r="TQI2" s="104"/>
      <c r="TQJ2" s="104"/>
      <c r="TQK2" s="104"/>
      <c r="TQL2" s="104"/>
      <c r="TQM2" s="104"/>
      <c r="TQN2" s="104"/>
      <c r="TQO2" s="104"/>
      <c r="TQP2" s="104"/>
      <c r="TQQ2" s="104"/>
      <c r="TQR2" s="104"/>
      <c r="TQS2" s="104"/>
      <c r="TQT2" s="104"/>
      <c r="TQU2" s="104"/>
      <c r="TQV2" s="104"/>
      <c r="TQW2" s="104"/>
      <c r="TQX2" s="104"/>
      <c r="TQY2" s="104"/>
      <c r="TQZ2" s="104"/>
      <c r="TRA2" s="104"/>
      <c r="TRB2" s="104"/>
      <c r="TRC2" s="104"/>
      <c r="TRD2" s="104"/>
      <c r="TRE2" s="104"/>
      <c r="TRF2" s="104"/>
      <c r="TRG2" s="104"/>
      <c r="TRH2" s="104"/>
      <c r="TRI2" s="104"/>
      <c r="TRJ2" s="104"/>
      <c r="TRK2" s="104"/>
      <c r="TRL2" s="104"/>
      <c r="TRM2" s="104"/>
      <c r="TRN2" s="104"/>
      <c r="TRO2" s="104"/>
      <c r="TRP2" s="104"/>
      <c r="TRQ2" s="104"/>
      <c r="TRR2" s="104"/>
      <c r="TRS2" s="104"/>
      <c r="TRT2" s="104"/>
      <c r="TRU2" s="104"/>
      <c r="TRV2" s="104"/>
      <c r="TRW2" s="104"/>
      <c r="TRX2" s="104"/>
      <c r="TRY2" s="104"/>
      <c r="TRZ2" s="104"/>
      <c r="TSA2" s="104"/>
      <c r="TSB2" s="104"/>
      <c r="TSC2" s="104"/>
      <c r="TSD2" s="104"/>
      <c r="TSE2" s="104"/>
      <c r="TSF2" s="104"/>
      <c r="TSG2" s="104"/>
      <c r="TSH2" s="104"/>
      <c r="TSI2" s="104"/>
      <c r="TSJ2" s="104"/>
      <c r="TSK2" s="104"/>
      <c r="TSL2" s="104"/>
      <c r="TSM2" s="104"/>
      <c r="TSN2" s="104"/>
      <c r="TSO2" s="104"/>
      <c r="TSP2" s="104"/>
      <c r="TSQ2" s="104"/>
      <c r="TSR2" s="104"/>
      <c r="TSS2" s="104"/>
      <c r="TST2" s="104"/>
      <c r="TSU2" s="104"/>
      <c r="TSV2" s="104"/>
      <c r="TSW2" s="104"/>
      <c r="TSX2" s="104"/>
      <c r="TSY2" s="104"/>
      <c r="TSZ2" s="104"/>
      <c r="TTA2" s="104"/>
      <c r="TTB2" s="104"/>
      <c r="TTC2" s="104"/>
      <c r="TTD2" s="104"/>
      <c r="TTE2" s="104"/>
      <c r="TTF2" s="104"/>
      <c r="TTG2" s="104"/>
      <c r="TTH2" s="104"/>
      <c r="TTI2" s="104"/>
      <c r="TTJ2" s="104"/>
      <c r="TTK2" s="104"/>
      <c r="TTL2" s="104"/>
      <c r="TTM2" s="104"/>
      <c r="TTN2" s="104"/>
      <c r="TTO2" s="104"/>
      <c r="TTP2" s="104"/>
      <c r="TTQ2" s="104"/>
      <c r="TTR2" s="104"/>
      <c r="TTS2" s="104"/>
      <c r="TTT2" s="104"/>
      <c r="TTU2" s="104"/>
      <c r="TTV2" s="104"/>
      <c r="TTW2" s="104"/>
      <c r="TTX2" s="104"/>
      <c r="TTY2" s="104"/>
      <c r="TTZ2" s="104"/>
      <c r="TUA2" s="104"/>
      <c r="TUB2" s="104"/>
      <c r="TUC2" s="104"/>
      <c r="TUD2" s="104"/>
      <c r="TUE2" s="104"/>
      <c r="TUF2" s="104"/>
      <c r="TUG2" s="104"/>
      <c r="TUH2" s="104"/>
      <c r="TUI2" s="104"/>
      <c r="TUJ2" s="104"/>
      <c r="TUK2" s="104"/>
      <c r="TUL2" s="104"/>
      <c r="TUM2" s="104"/>
      <c r="TUN2" s="104"/>
      <c r="TUO2" s="104"/>
      <c r="TUP2" s="104"/>
      <c r="TUQ2" s="104"/>
      <c r="TUR2" s="104"/>
      <c r="TUS2" s="104"/>
      <c r="TUT2" s="104"/>
      <c r="TUU2" s="104"/>
      <c r="TUV2" s="104"/>
      <c r="TUW2" s="104"/>
      <c r="TUX2" s="104"/>
      <c r="TUY2" s="104"/>
      <c r="TUZ2" s="104"/>
      <c r="TVA2" s="104"/>
      <c r="TVB2" s="104"/>
      <c r="TVC2" s="104"/>
      <c r="TVD2" s="104"/>
      <c r="TVE2" s="104"/>
      <c r="TVF2" s="104"/>
      <c r="TVG2" s="104"/>
      <c r="TVH2" s="104"/>
      <c r="TVI2" s="104"/>
      <c r="TVJ2" s="104"/>
      <c r="TVK2" s="104"/>
      <c r="TVL2" s="104"/>
      <c r="TVM2" s="104"/>
      <c r="TVN2" s="104"/>
      <c r="TVO2" s="104"/>
      <c r="TVP2" s="104"/>
      <c r="TVQ2" s="104"/>
      <c r="TVR2" s="104"/>
      <c r="TVS2" s="104"/>
      <c r="TVT2" s="104"/>
      <c r="TVU2" s="104"/>
      <c r="TVV2" s="104"/>
      <c r="TVW2" s="104"/>
      <c r="TVX2" s="104"/>
      <c r="TVY2" s="104"/>
      <c r="TVZ2" s="104"/>
      <c r="TWA2" s="104"/>
      <c r="TWB2" s="104"/>
      <c r="TWC2" s="104"/>
      <c r="TWD2" s="104"/>
      <c r="TWE2" s="104"/>
      <c r="TWF2" s="104"/>
      <c r="TWG2" s="104"/>
      <c r="TWH2" s="104"/>
      <c r="TWI2" s="104"/>
      <c r="TWJ2" s="104"/>
      <c r="TWK2" s="104"/>
      <c r="TWL2" s="104"/>
      <c r="TWM2" s="104"/>
      <c r="TWN2" s="104"/>
      <c r="TWO2" s="104"/>
      <c r="TWP2" s="104"/>
      <c r="TWQ2" s="104"/>
      <c r="TWR2" s="104"/>
      <c r="TWS2" s="104"/>
      <c r="TWT2" s="104"/>
      <c r="TWU2" s="104"/>
      <c r="TWV2" s="104"/>
      <c r="TWW2" s="104"/>
      <c r="TWX2" s="104"/>
      <c r="TWY2" s="104"/>
      <c r="TWZ2" s="104"/>
      <c r="TXA2" s="104"/>
      <c r="TXB2" s="104"/>
      <c r="TXC2" s="104"/>
      <c r="TXD2" s="104"/>
      <c r="TXE2" s="104"/>
      <c r="TXF2" s="104"/>
      <c r="TXG2" s="104"/>
      <c r="TXH2" s="104"/>
      <c r="TXI2" s="104"/>
      <c r="TXJ2" s="104"/>
      <c r="TXK2" s="104"/>
      <c r="TXL2" s="104"/>
      <c r="TXM2" s="104"/>
      <c r="TXN2" s="104"/>
      <c r="TXO2" s="104"/>
      <c r="TXP2" s="104"/>
      <c r="TXQ2" s="104"/>
      <c r="TXR2" s="104"/>
      <c r="TXS2" s="104"/>
      <c r="TXT2" s="104"/>
      <c r="TXU2" s="104"/>
      <c r="TXV2" s="104"/>
      <c r="TXW2" s="104"/>
      <c r="TXX2" s="104"/>
      <c r="TXY2" s="104"/>
      <c r="TXZ2" s="104"/>
      <c r="TYA2" s="104"/>
      <c r="TYB2" s="104"/>
      <c r="TYC2" s="104"/>
      <c r="TYD2" s="104"/>
      <c r="TYE2" s="104"/>
      <c r="TYF2" s="104"/>
      <c r="TYG2" s="104"/>
      <c r="TYH2" s="104"/>
      <c r="TYI2" s="104"/>
      <c r="TYJ2" s="104"/>
      <c r="TYK2" s="104"/>
      <c r="TYL2" s="104"/>
      <c r="TYM2" s="104"/>
      <c r="TYN2" s="104"/>
      <c r="TYO2" s="104"/>
      <c r="TYP2" s="104"/>
      <c r="TYQ2" s="104"/>
      <c r="TYR2" s="104"/>
      <c r="TYS2" s="104"/>
      <c r="TYT2" s="104"/>
      <c r="TYU2" s="104"/>
      <c r="TYV2" s="104"/>
      <c r="TYW2" s="104"/>
      <c r="TYX2" s="104"/>
      <c r="TYY2" s="104"/>
      <c r="TYZ2" s="104"/>
      <c r="TZA2" s="104"/>
      <c r="TZB2" s="104"/>
      <c r="TZC2" s="104"/>
      <c r="TZD2" s="104"/>
      <c r="TZE2" s="104"/>
      <c r="TZF2" s="104"/>
      <c r="TZG2" s="104"/>
      <c r="TZH2" s="104"/>
      <c r="TZI2" s="104"/>
      <c r="TZJ2" s="104"/>
      <c r="TZK2" s="104"/>
      <c r="TZL2" s="104"/>
      <c r="TZM2" s="104"/>
      <c r="TZN2" s="104"/>
      <c r="TZO2" s="104"/>
      <c r="TZP2" s="104"/>
      <c r="TZQ2" s="104"/>
      <c r="TZR2" s="104"/>
      <c r="TZS2" s="104"/>
      <c r="TZT2" s="104"/>
      <c r="TZU2" s="104"/>
      <c r="TZV2" s="104"/>
      <c r="TZW2" s="104"/>
      <c r="TZX2" s="104"/>
      <c r="TZY2" s="104"/>
      <c r="TZZ2" s="104"/>
      <c r="UAA2" s="104"/>
      <c r="UAB2" s="104"/>
      <c r="UAC2" s="104"/>
      <c r="UAD2" s="104"/>
      <c r="UAE2" s="104"/>
      <c r="UAF2" s="104"/>
      <c r="UAG2" s="104"/>
      <c r="UAH2" s="104"/>
      <c r="UAI2" s="104"/>
      <c r="UAJ2" s="104"/>
      <c r="UAK2" s="104"/>
      <c r="UAL2" s="104"/>
      <c r="UAM2" s="104"/>
      <c r="UAN2" s="104"/>
      <c r="UAO2" s="104"/>
      <c r="UAP2" s="104"/>
      <c r="UAQ2" s="104"/>
      <c r="UAR2" s="104"/>
      <c r="UAS2" s="104"/>
      <c r="UAT2" s="104"/>
      <c r="UAU2" s="104"/>
      <c r="UAV2" s="104"/>
      <c r="UAW2" s="104"/>
      <c r="UAX2" s="104"/>
      <c r="UAY2" s="104"/>
      <c r="UAZ2" s="104"/>
      <c r="UBA2" s="104"/>
      <c r="UBB2" s="104"/>
      <c r="UBC2" s="104"/>
      <c r="UBD2" s="104"/>
      <c r="UBE2" s="104"/>
      <c r="UBF2" s="104"/>
      <c r="UBG2" s="104"/>
      <c r="UBH2" s="104"/>
      <c r="UBI2" s="104"/>
      <c r="UBJ2" s="104"/>
      <c r="UBK2" s="104"/>
      <c r="UBL2" s="104"/>
      <c r="UBM2" s="104"/>
      <c r="UBN2" s="104"/>
      <c r="UBO2" s="104"/>
      <c r="UBP2" s="104"/>
      <c r="UBQ2" s="104"/>
      <c r="UBR2" s="104"/>
      <c r="UBS2" s="104"/>
      <c r="UBT2" s="104"/>
      <c r="UBU2" s="104"/>
      <c r="UBV2" s="104"/>
      <c r="UBW2" s="104"/>
      <c r="UBX2" s="104"/>
      <c r="UBY2" s="104"/>
      <c r="UBZ2" s="104"/>
      <c r="UCA2" s="104"/>
      <c r="UCB2" s="104"/>
      <c r="UCC2" s="104"/>
      <c r="UCD2" s="104"/>
      <c r="UCE2" s="104"/>
      <c r="UCF2" s="104"/>
      <c r="UCG2" s="104"/>
      <c r="UCH2" s="104"/>
      <c r="UCI2" s="104"/>
      <c r="UCJ2" s="104"/>
      <c r="UCK2" s="104"/>
      <c r="UCL2" s="104"/>
      <c r="UCM2" s="104"/>
      <c r="UCN2" s="104"/>
      <c r="UCO2" s="104"/>
      <c r="UCP2" s="104"/>
      <c r="UCQ2" s="104"/>
      <c r="UCR2" s="104"/>
      <c r="UCS2" s="104"/>
      <c r="UCT2" s="104"/>
      <c r="UCU2" s="104"/>
      <c r="UCV2" s="104"/>
      <c r="UCW2" s="104"/>
      <c r="UCX2" s="104"/>
      <c r="UCY2" s="104"/>
      <c r="UCZ2" s="104"/>
      <c r="UDA2" s="104"/>
      <c r="UDB2" s="104"/>
      <c r="UDC2" s="104"/>
      <c r="UDD2" s="104"/>
      <c r="UDE2" s="104"/>
      <c r="UDF2" s="104"/>
      <c r="UDG2" s="104"/>
      <c r="UDH2" s="104"/>
      <c r="UDI2" s="104"/>
      <c r="UDJ2" s="104"/>
      <c r="UDK2" s="104"/>
      <c r="UDL2" s="104"/>
      <c r="UDM2" s="104"/>
      <c r="UDN2" s="104"/>
      <c r="UDO2" s="104"/>
      <c r="UDP2" s="104"/>
      <c r="UDQ2" s="104"/>
      <c r="UDR2" s="104"/>
      <c r="UDS2" s="104"/>
      <c r="UDT2" s="104"/>
      <c r="UDU2" s="104"/>
      <c r="UDV2" s="104"/>
      <c r="UDW2" s="104"/>
      <c r="UDX2" s="104"/>
      <c r="UDY2" s="104"/>
      <c r="UDZ2" s="104"/>
      <c r="UEA2" s="104"/>
      <c r="UEB2" s="104"/>
      <c r="UEC2" s="104"/>
      <c r="UED2" s="104"/>
      <c r="UEE2" s="104"/>
      <c r="UEF2" s="104"/>
      <c r="UEG2" s="104"/>
      <c r="UEH2" s="104"/>
      <c r="UEI2" s="104"/>
      <c r="UEJ2" s="104"/>
      <c r="UEK2" s="104"/>
      <c r="UEL2" s="104"/>
      <c r="UEM2" s="104"/>
      <c r="UEN2" s="104"/>
      <c r="UEO2" s="104"/>
      <c r="UEP2" s="104"/>
      <c r="UEQ2" s="104"/>
      <c r="UER2" s="104"/>
      <c r="UES2" s="104"/>
      <c r="UET2" s="104"/>
      <c r="UEU2" s="104"/>
      <c r="UEV2" s="104"/>
      <c r="UEW2" s="104"/>
      <c r="UEX2" s="104"/>
      <c r="UEY2" s="104"/>
      <c r="UEZ2" s="104"/>
      <c r="UFA2" s="104"/>
      <c r="UFB2" s="104"/>
      <c r="UFC2" s="104"/>
      <c r="UFD2" s="104"/>
      <c r="UFE2" s="104"/>
      <c r="UFF2" s="104"/>
      <c r="UFG2" s="104"/>
      <c r="UFH2" s="104"/>
      <c r="UFI2" s="104"/>
      <c r="UFJ2" s="104"/>
      <c r="UFK2" s="104"/>
      <c r="UFL2" s="104"/>
      <c r="UFM2" s="104"/>
      <c r="UFN2" s="104"/>
      <c r="UFO2" s="104"/>
      <c r="UFP2" s="104"/>
      <c r="UFQ2" s="104"/>
      <c r="UFR2" s="104"/>
      <c r="UFS2" s="104"/>
      <c r="UFT2" s="104"/>
      <c r="UFU2" s="104"/>
      <c r="UFV2" s="104"/>
      <c r="UFW2" s="104"/>
      <c r="UFX2" s="104"/>
      <c r="UFY2" s="104"/>
      <c r="UFZ2" s="104"/>
      <c r="UGA2" s="104"/>
      <c r="UGB2" s="104"/>
      <c r="UGC2" s="104"/>
      <c r="UGD2" s="104"/>
      <c r="UGE2" s="104"/>
      <c r="UGF2" s="104"/>
      <c r="UGG2" s="104"/>
      <c r="UGH2" s="104"/>
      <c r="UGI2" s="104"/>
      <c r="UGJ2" s="104"/>
      <c r="UGK2" s="104"/>
      <c r="UGL2" s="104"/>
      <c r="UGM2" s="104"/>
      <c r="UGN2" s="104"/>
      <c r="UGO2" s="104"/>
      <c r="UGP2" s="104"/>
      <c r="UGQ2" s="104"/>
      <c r="UGR2" s="104"/>
      <c r="UGS2" s="104"/>
      <c r="UGT2" s="104"/>
      <c r="UGU2" s="104"/>
      <c r="UGV2" s="104"/>
      <c r="UGW2" s="104"/>
      <c r="UGX2" s="104"/>
      <c r="UGY2" s="104"/>
      <c r="UGZ2" s="104"/>
      <c r="UHA2" s="104"/>
      <c r="UHB2" s="104"/>
      <c r="UHC2" s="104"/>
      <c r="UHD2" s="104"/>
      <c r="UHE2" s="104"/>
      <c r="UHF2" s="104"/>
      <c r="UHG2" s="104"/>
      <c r="UHH2" s="104"/>
      <c r="UHI2" s="104"/>
      <c r="UHJ2" s="104"/>
      <c r="UHK2" s="104"/>
      <c r="UHL2" s="104"/>
      <c r="UHM2" s="104"/>
      <c r="UHN2" s="104"/>
      <c r="UHO2" s="104"/>
      <c r="UHP2" s="104"/>
      <c r="UHQ2" s="104"/>
      <c r="UHR2" s="104"/>
      <c r="UHS2" s="104"/>
      <c r="UHT2" s="104"/>
      <c r="UHU2" s="104"/>
      <c r="UHV2" s="104"/>
      <c r="UHW2" s="104"/>
      <c r="UHX2" s="104"/>
      <c r="UHY2" s="104"/>
      <c r="UHZ2" s="104"/>
      <c r="UIA2" s="104"/>
      <c r="UIB2" s="104"/>
      <c r="UIC2" s="104"/>
      <c r="UID2" s="104"/>
      <c r="UIE2" s="104"/>
      <c r="UIF2" s="104"/>
      <c r="UIG2" s="104"/>
      <c r="UIH2" s="104"/>
      <c r="UII2" s="104"/>
      <c r="UIJ2" s="104"/>
      <c r="UIK2" s="104"/>
      <c r="UIL2" s="104"/>
      <c r="UIM2" s="104"/>
      <c r="UIN2" s="104"/>
      <c r="UIO2" s="104"/>
      <c r="UIP2" s="104"/>
      <c r="UIQ2" s="104"/>
      <c r="UIR2" s="104"/>
      <c r="UIS2" s="104"/>
      <c r="UIT2" s="104"/>
      <c r="UIU2" s="104"/>
      <c r="UIV2" s="104"/>
      <c r="UIW2" s="104"/>
      <c r="UIX2" s="104"/>
      <c r="UIY2" s="104"/>
      <c r="UIZ2" s="104"/>
      <c r="UJA2" s="104"/>
      <c r="UJB2" s="104"/>
      <c r="UJC2" s="104"/>
      <c r="UJD2" s="104"/>
      <c r="UJE2" s="104"/>
      <c r="UJF2" s="104"/>
      <c r="UJG2" s="104"/>
      <c r="UJH2" s="104"/>
      <c r="UJI2" s="104"/>
      <c r="UJJ2" s="104"/>
      <c r="UJK2" s="104"/>
      <c r="UJL2" s="104"/>
      <c r="UJM2" s="104"/>
      <c r="UJN2" s="104"/>
      <c r="UJO2" s="104"/>
      <c r="UJP2" s="104"/>
      <c r="UJQ2" s="104"/>
      <c r="UJR2" s="104"/>
      <c r="UJS2" s="104"/>
      <c r="UJT2" s="104"/>
      <c r="UJU2" s="104"/>
      <c r="UJV2" s="104"/>
      <c r="UJW2" s="104"/>
      <c r="UJX2" s="104"/>
      <c r="UJY2" s="104"/>
      <c r="UJZ2" s="104"/>
      <c r="UKA2" s="104"/>
      <c r="UKB2" s="104"/>
      <c r="UKC2" s="104"/>
      <c r="UKD2" s="104"/>
      <c r="UKE2" s="104"/>
      <c r="UKF2" s="104"/>
      <c r="UKG2" s="104"/>
      <c r="UKH2" s="104"/>
      <c r="UKI2" s="104"/>
      <c r="UKJ2" s="104"/>
      <c r="UKK2" s="104"/>
      <c r="UKL2" s="104"/>
      <c r="UKM2" s="104"/>
      <c r="UKN2" s="104"/>
      <c r="UKO2" s="104"/>
      <c r="UKP2" s="104"/>
      <c r="UKQ2" s="104"/>
      <c r="UKR2" s="104"/>
      <c r="UKS2" s="104"/>
      <c r="UKT2" s="104"/>
      <c r="UKU2" s="104"/>
      <c r="UKV2" s="104"/>
      <c r="UKW2" s="104"/>
      <c r="UKX2" s="104"/>
      <c r="UKY2" s="104"/>
      <c r="UKZ2" s="104"/>
      <c r="ULA2" s="104"/>
      <c r="ULB2" s="104"/>
      <c r="ULC2" s="104"/>
      <c r="ULD2" s="104"/>
      <c r="ULE2" s="104"/>
      <c r="ULF2" s="104"/>
      <c r="ULG2" s="104"/>
      <c r="ULH2" s="104"/>
      <c r="ULI2" s="104"/>
      <c r="ULJ2" s="104"/>
      <c r="ULK2" s="104"/>
      <c r="ULL2" s="104"/>
      <c r="ULM2" s="104"/>
      <c r="ULN2" s="104"/>
      <c r="ULO2" s="104"/>
      <c r="ULP2" s="104"/>
      <c r="ULQ2" s="104"/>
      <c r="ULR2" s="104"/>
      <c r="ULS2" s="104"/>
      <c r="ULT2" s="104"/>
      <c r="ULU2" s="104"/>
      <c r="ULV2" s="104"/>
      <c r="ULW2" s="104"/>
      <c r="ULX2" s="104"/>
      <c r="ULY2" s="104"/>
      <c r="ULZ2" s="104"/>
      <c r="UMA2" s="104"/>
      <c r="UMB2" s="104"/>
      <c r="UMC2" s="104"/>
      <c r="UMD2" s="104"/>
      <c r="UME2" s="104"/>
      <c r="UMF2" s="104"/>
      <c r="UMG2" s="104"/>
      <c r="UMH2" s="104"/>
      <c r="UMI2" s="104"/>
      <c r="UMJ2" s="104"/>
      <c r="UMK2" s="104"/>
      <c r="UML2" s="104"/>
      <c r="UMM2" s="104"/>
      <c r="UMN2" s="104"/>
      <c r="UMO2" s="104"/>
      <c r="UMP2" s="104"/>
      <c r="UMQ2" s="104"/>
      <c r="UMR2" s="104"/>
      <c r="UMS2" s="104"/>
      <c r="UMT2" s="104"/>
      <c r="UMU2" s="104"/>
      <c r="UMV2" s="104"/>
      <c r="UMW2" s="104"/>
      <c r="UMX2" s="104"/>
      <c r="UMY2" s="104"/>
      <c r="UMZ2" s="104"/>
      <c r="UNA2" s="104"/>
      <c r="UNB2" s="104"/>
      <c r="UNC2" s="104"/>
      <c r="UND2" s="104"/>
      <c r="UNE2" s="104"/>
      <c r="UNF2" s="104"/>
      <c r="UNG2" s="104"/>
      <c r="UNH2" s="104"/>
      <c r="UNI2" s="104"/>
      <c r="UNJ2" s="104"/>
      <c r="UNK2" s="104"/>
      <c r="UNL2" s="104"/>
      <c r="UNM2" s="104"/>
      <c r="UNN2" s="104"/>
      <c r="UNO2" s="104"/>
      <c r="UNP2" s="104"/>
      <c r="UNQ2" s="104"/>
      <c r="UNR2" s="104"/>
      <c r="UNS2" s="104"/>
      <c r="UNT2" s="104"/>
      <c r="UNU2" s="104"/>
      <c r="UNV2" s="104"/>
      <c r="UNW2" s="104"/>
      <c r="UNX2" s="104"/>
      <c r="UNY2" s="104"/>
      <c r="UNZ2" s="104"/>
      <c r="UOA2" s="104"/>
      <c r="UOB2" s="104"/>
      <c r="UOC2" s="104"/>
      <c r="UOD2" s="104"/>
      <c r="UOE2" s="104"/>
      <c r="UOF2" s="104"/>
      <c r="UOG2" s="104"/>
      <c r="UOH2" s="104"/>
      <c r="UOI2" s="104"/>
      <c r="UOJ2" s="104"/>
      <c r="UOK2" s="104"/>
      <c r="UOL2" s="104"/>
      <c r="UOM2" s="104"/>
      <c r="UON2" s="104"/>
      <c r="UOO2" s="104"/>
      <c r="UOP2" s="104"/>
      <c r="UOQ2" s="104"/>
      <c r="UOR2" s="104"/>
      <c r="UOS2" s="104"/>
      <c r="UOT2" s="104"/>
      <c r="UOU2" s="104"/>
      <c r="UOV2" s="104"/>
      <c r="UOW2" s="104"/>
      <c r="UOX2" s="104"/>
      <c r="UOY2" s="104"/>
      <c r="UOZ2" s="104"/>
      <c r="UPA2" s="104"/>
      <c r="UPB2" s="104"/>
      <c r="UPC2" s="104"/>
      <c r="UPD2" s="104"/>
      <c r="UPE2" s="104"/>
      <c r="UPF2" s="104"/>
      <c r="UPG2" s="104"/>
      <c r="UPH2" s="104"/>
      <c r="UPI2" s="104"/>
      <c r="UPJ2" s="104"/>
      <c r="UPK2" s="104"/>
      <c r="UPL2" s="104"/>
      <c r="UPM2" s="104"/>
      <c r="UPN2" s="104"/>
      <c r="UPO2" s="104"/>
      <c r="UPP2" s="104"/>
      <c r="UPQ2" s="104"/>
      <c r="UPR2" s="104"/>
      <c r="UPS2" s="104"/>
      <c r="UPT2" s="104"/>
      <c r="UPU2" s="104"/>
      <c r="UPV2" s="104"/>
      <c r="UPW2" s="104"/>
      <c r="UPX2" s="104"/>
      <c r="UPY2" s="104"/>
      <c r="UPZ2" s="104"/>
      <c r="UQA2" s="104"/>
      <c r="UQB2" s="104"/>
      <c r="UQC2" s="104"/>
      <c r="UQD2" s="104"/>
      <c r="UQE2" s="104"/>
      <c r="UQF2" s="104"/>
      <c r="UQG2" s="104"/>
      <c r="UQH2" s="104"/>
      <c r="UQI2" s="104"/>
      <c r="UQJ2" s="104"/>
      <c r="UQK2" s="104"/>
      <c r="UQL2" s="104"/>
      <c r="UQM2" s="104"/>
      <c r="UQN2" s="104"/>
      <c r="UQO2" s="104"/>
      <c r="UQP2" s="104"/>
      <c r="UQQ2" s="104"/>
      <c r="UQR2" s="104"/>
      <c r="UQS2" s="104"/>
      <c r="UQT2" s="104"/>
      <c r="UQU2" s="104"/>
      <c r="UQV2" s="104"/>
      <c r="UQW2" s="104"/>
      <c r="UQX2" s="104"/>
      <c r="UQY2" s="104"/>
      <c r="UQZ2" s="104"/>
      <c r="URA2" s="104"/>
      <c r="URB2" s="104"/>
      <c r="URC2" s="104"/>
      <c r="URD2" s="104"/>
      <c r="URE2" s="104"/>
      <c r="URF2" s="104"/>
      <c r="URG2" s="104"/>
      <c r="URH2" s="104"/>
      <c r="URI2" s="104"/>
      <c r="URJ2" s="104"/>
      <c r="URK2" s="104"/>
      <c r="URL2" s="104"/>
      <c r="URM2" s="104"/>
      <c r="URN2" s="104"/>
      <c r="URO2" s="104"/>
      <c r="URP2" s="104"/>
      <c r="URQ2" s="104"/>
      <c r="URR2" s="104"/>
      <c r="URS2" s="104"/>
      <c r="URT2" s="104"/>
      <c r="URU2" s="104"/>
      <c r="URV2" s="104"/>
      <c r="URW2" s="104"/>
      <c r="URX2" s="104"/>
      <c r="URY2" s="104"/>
      <c r="URZ2" s="104"/>
      <c r="USA2" s="104"/>
      <c r="USB2" s="104"/>
      <c r="USC2" s="104"/>
      <c r="USD2" s="104"/>
      <c r="USE2" s="104"/>
      <c r="USF2" s="104"/>
      <c r="USG2" s="104"/>
      <c r="USH2" s="104"/>
      <c r="USI2" s="104"/>
      <c r="USJ2" s="104"/>
      <c r="USK2" s="104"/>
      <c r="USL2" s="104"/>
      <c r="USM2" s="104"/>
      <c r="USN2" s="104"/>
      <c r="USO2" s="104"/>
      <c r="USP2" s="104"/>
      <c r="USQ2" s="104"/>
      <c r="USR2" s="104"/>
      <c r="USS2" s="104"/>
      <c r="UST2" s="104"/>
      <c r="USU2" s="104"/>
      <c r="USV2" s="104"/>
      <c r="USW2" s="104"/>
      <c r="USX2" s="104"/>
      <c r="USY2" s="104"/>
      <c r="USZ2" s="104"/>
      <c r="UTA2" s="104"/>
      <c r="UTB2" s="104"/>
      <c r="UTC2" s="104"/>
      <c r="UTD2" s="104"/>
      <c r="UTE2" s="104"/>
      <c r="UTF2" s="104"/>
      <c r="UTG2" s="104"/>
      <c r="UTH2" s="104"/>
      <c r="UTI2" s="104"/>
      <c r="UTJ2" s="104"/>
      <c r="UTK2" s="104"/>
      <c r="UTL2" s="104"/>
      <c r="UTM2" s="104"/>
      <c r="UTN2" s="104"/>
      <c r="UTO2" s="104"/>
      <c r="UTP2" s="104"/>
      <c r="UTQ2" s="104"/>
      <c r="UTR2" s="104"/>
      <c r="UTS2" s="104"/>
      <c r="UTT2" s="104"/>
      <c r="UTU2" s="104"/>
      <c r="UTV2" s="104"/>
      <c r="UTW2" s="104"/>
      <c r="UTX2" s="104"/>
      <c r="UTY2" s="104"/>
      <c r="UTZ2" s="104"/>
      <c r="UUA2" s="104"/>
      <c r="UUB2" s="104"/>
      <c r="UUC2" s="104"/>
      <c r="UUD2" s="104"/>
      <c r="UUE2" s="104"/>
      <c r="UUF2" s="104"/>
      <c r="UUG2" s="104"/>
      <c r="UUH2" s="104"/>
      <c r="UUI2" s="104"/>
      <c r="UUJ2" s="104"/>
      <c r="UUK2" s="104"/>
      <c r="UUL2" s="104"/>
      <c r="UUM2" s="104"/>
      <c r="UUN2" s="104"/>
      <c r="UUO2" s="104"/>
      <c r="UUP2" s="104"/>
      <c r="UUQ2" s="104"/>
      <c r="UUR2" s="104"/>
      <c r="UUS2" s="104"/>
      <c r="UUT2" s="104"/>
      <c r="UUU2" s="104"/>
      <c r="UUV2" s="104"/>
      <c r="UUW2" s="104"/>
      <c r="UUX2" s="104"/>
      <c r="UUY2" s="104"/>
      <c r="UUZ2" s="104"/>
      <c r="UVA2" s="104"/>
      <c r="UVB2" s="104"/>
      <c r="UVC2" s="104"/>
      <c r="UVD2" s="104"/>
      <c r="UVE2" s="104"/>
      <c r="UVF2" s="104"/>
      <c r="UVG2" s="104"/>
      <c r="UVH2" s="104"/>
      <c r="UVI2" s="104"/>
      <c r="UVJ2" s="104"/>
      <c r="UVK2" s="104"/>
      <c r="UVL2" s="104"/>
      <c r="UVM2" s="104"/>
      <c r="UVN2" s="104"/>
      <c r="UVO2" s="104"/>
      <c r="UVP2" s="104"/>
      <c r="UVQ2" s="104"/>
      <c r="UVR2" s="104"/>
      <c r="UVS2" s="104"/>
      <c r="UVT2" s="104"/>
      <c r="UVU2" s="104"/>
      <c r="UVV2" s="104"/>
      <c r="UVW2" s="104"/>
      <c r="UVX2" s="104"/>
      <c r="UVY2" s="104"/>
      <c r="UVZ2" s="104"/>
      <c r="UWA2" s="104"/>
      <c r="UWB2" s="104"/>
      <c r="UWC2" s="104"/>
      <c r="UWD2" s="104"/>
      <c r="UWE2" s="104"/>
      <c r="UWF2" s="104"/>
      <c r="UWG2" s="104"/>
      <c r="UWH2" s="104"/>
      <c r="UWI2" s="104"/>
      <c r="UWJ2" s="104"/>
      <c r="UWK2" s="104"/>
      <c r="UWL2" s="104"/>
      <c r="UWM2" s="104"/>
      <c r="UWN2" s="104"/>
      <c r="UWO2" s="104"/>
      <c r="UWP2" s="104"/>
      <c r="UWQ2" s="104"/>
      <c r="UWR2" s="104"/>
      <c r="UWS2" s="104"/>
      <c r="UWT2" s="104"/>
      <c r="UWU2" s="104"/>
      <c r="UWV2" s="104"/>
      <c r="UWW2" s="104"/>
      <c r="UWX2" s="104"/>
      <c r="UWY2" s="104"/>
      <c r="UWZ2" s="104"/>
      <c r="UXA2" s="104"/>
      <c r="UXB2" s="104"/>
      <c r="UXC2" s="104"/>
      <c r="UXD2" s="104"/>
      <c r="UXE2" s="104"/>
      <c r="UXF2" s="104"/>
      <c r="UXG2" s="104"/>
      <c r="UXH2" s="104"/>
      <c r="UXI2" s="104"/>
      <c r="UXJ2" s="104"/>
      <c r="UXK2" s="104"/>
      <c r="UXL2" s="104"/>
      <c r="UXM2" s="104"/>
      <c r="UXN2" s="104"/>
      <c r="UXO2" s="104"/>
      <c r="UXP2" s="104"/>
      <c r="UXQ2" s="104"/>
      <c r="UXR2" s="104"/>
      <c r="UXS2" s="104"/>
      <c r="UXT2" s="104"/>
      <c r="UXU2" s="104"/>
      <c r="UXV2" s="104"/>
      <c r="UXW2" s="104"/>
      <c r="UXX2" s="104"/>
      <c r="UXY2" s="104"/>
      <c r="UXZ2" s="104"/>
      <c r="UYA2" s="104"/>
      <c r="UYB2" s="104"/>
      <c r="UYC2" s="104"/>
      <c r="UYD2" s="104"/>
      <c r="UYE2" s="104"/>
      <c r="UYF2" s="104"/>
      <c r="UYG2" s="104"/>
      <c r="UYH2" s="104"/>
      <c r="UYI2" s="104"/>
      <c r="UYJ2" s="104"/>
      <c r="UYK2" s="104"/>
      <c r="UYL2" s="104"/>
      <c r="UYM2" s="104"/>
      <c r="UYN2" s="104"/>
      <c r="UYO2" s="104"/>
      <c r="UYP2" s="104"/>
      <c r="UYQ2" s="104"/>
      <c r="UYR2" s="104"/>
      <c r="UYS2" s="104"/>
      <c r="UYT2" s="104"/>
      <c r="UYU2" s="104"/>
      <c r="UYV2" s="104"/>
      <c r="UYW2" s="104"/>
      <c r="UYX2" s="104"/>
      <c r="UYY2" s="104"/>
      <c r="UYZ2" s="104"/>
      <c r="UZA2" s="104"/>
      <c r="UZB2" s="104"/>
      <c r="UZC2" s="104"/>
      <c r="UZD2" s="104"/>
      <c r="UZE2" s="104"/>
      <c r="UZF2" s="104"/>
      <c r="UZG2" s="104"/>
      <c r="UZH2" s="104"/>
      <c r="UZI2" s="104"/>
      <c r="UZJ2" s="104"/>
      <c r="UZK2" s="104"/>
      <c r="UZL2" s="104"/>
      <c r="UZM2" s="104"/>
      <c r="UZN2" s="104"/>
      <c r="UZO2" s="104"/>
      <c r="UZP2" s="104"/>
      <c r="UZQ2" s="104"/>
      <c r="UZR2" s="104"/>
      <c r="UZS2" s="104"/>
      <c r="UZT2" s="104"/>
      <c r="UZU2" s="104"/>
      <c r="UZV2" s="104"/>
      <c r="UZW2" s="104"/>
      <c r="UZX2" s="104"/>
      <c r="UZY2" s="104"/>
      <c r="UZZ2" s="104"/>
      <c r="VAA2" s="104"/>
      <c r="VAB2" s="104"/>
      <c r="VAC2" s="104"/>
      <c r="VAD2" s="104"/>
      <c r="VAE2" s="104"/>
      <c r="VAF2" s="104"/>
      <c r="VAG2" s="104"/>
      <c r="VAH2" s="104"/>
      <c r="VAI2" s="104"/>
      <c r="VAJ2" s="104"/>
      <c r="VAK2" s="104"/>
      <c r="VAL2" s="104"/>
      <c r="VAM2" s="104"/>
      <c r="VAN2" s="104"/>
      <c r="VAO2" s="104"/>
      <c r="VAP2" s="104"/>
      <c r="VAQ2" s="104"/>
      <c r="VAR2" s="104"/>
      <c r="VAS2" s="104"/>
      <c r="VAT2" s="104"/>
      <c r="VAU2" s="104"/>
      <c r="VAV2" s="104"/>
      <c r="VAW2" s="104"/>
      <c r="VAX2" s="104"/>
      <c r="VAY2" s="104"/>
      <c r="VAZ2" s="104"/>
      <c r="VBA2" s="104"/>
      <c r="VBB2" s="104"/>
      <c r="VBC2" s="104"/>
      <c r="VBD2" s="104"/>
      <c r="VBE2" s="104"/>
      <c r="VBF2" s="104"/>
      <c r="VBG2" s="104"/>
      <c r="VBH2" s="104"/>
      <c r="VBI2" s="104"/>
      <c r="VBJ2" s="104"/>
      <c r="VBK2" s="104"/>
      <c r="VBL2" s="104"/>
      <c r="VBM2" s="104"/>
      <c r="VBN2" s="104"/>
      <c r="VBO2" s="104"/>
      <c r="VBP2" s="104"/>
      <c r="VBQ2" s="104"/>
      <c r="VBR2" s="104"/>
      <c r="VBS2" s="104"/>
      <c r="VBT2" s="104"/>
      <c r="VBU2" s="104"/>
      <c r="VBV2" s="104"/>
      <c r="VBW2" s="104"/>
      <c r="VBX2" s="104"/>
      <c r="VBY2" s="104"/>
      <c r="VBZ2" s="104"/>
      <c r="VCA2" s="104"/>
      <c r="VCB2" s="104"/>
      <c r="VCC2" s="104"/>
      <c r="VCD2" s="104"/>
      <c r="VCE2" s="104"/>
      <c r="VCF2" s="104"/>
      <c r="VCG2" s="104"/>
      <c r="VCH2" s="104"/>
      <c r="VCI2" s="104"/>
      <c r="VCJ2" s="104"/>
      <c r="VCK2" s="104"/>
      <c r="VCL2" s="104"/>
      <c r="VCM2" s="104"/>
      <c r="VCN2" s="104"/>
      <c r="VCO2" s="104"/>
      <c r="VCP2" s="104"/>
      <c r="VCQ2" s="104"/>
      <c r="VCR2" s="104"/>
      <c r="VCS2" s="104"/>
      <c r="VCT2" s="104"/>
      <c r="VCU2" s="104"/>
      <c r="VCV2" s="104"/>
      <c r="VCW2" s="104"/>
      <c r="VCX2" s="104"/>
      <c r="VCY2" s="104"/>
      <c r="VCZ2" s="104"/>
      <c r="VDA2" s="104"/>
      <c r="VDB2" s="104"/>
      <c r="VDC2" s="104"/>
      <c r="VDD2" s="104"/>
      <c r="VDE2" s="104"/>
      <c r="VDF2" s="104"/>
      <c r="VDG2" s="104"/>
      <c r="VDH2" s="104"/>
      <c r="VDI2" s="104"/>
      <c r="VDJ2" s="104"/>
      <c r="VDK2" s="104"/>
      <c r="VDL2" s="104"/>
      <c r="VDM2" s="104"/>
      <c r="VDN2" s="104"/>
      <c r="VDO2" s="104"/>
      <c r="VDP2" s="104"/>
      <c r="VDQ2" s="104"/>
      <c r="VDR2" s="104"/>
      <c r="VDS2" s="104"/>
      <c r="VDT2" s="104"/>
      <c r="VDU2" s="104"/>
      <c r="VDV2" s="104"/>
      <c r="VDW2" s="104"/>
      <c r="VDX2" s="104"/>
      <c r="VDY2" s="104"/>
      <c r="VDZ2" s="104"/>
      <c r="VEA2" s="104"/>
      <c r="VEB2" s="104"/>
      <c r="VEC2" s="104"/>
      <c r="VED2" s="104"/>
      <c r="VEE2" s="104"/>
      <c r="VEF2" s="104"/>
      <c r="VEG2" s="104"/>
      <c r="VEH2" s="104"/>
      <c r="VEI2" s="104"/>
      <c r="VEJ2" s="104"/>
      <c r="VEK2" s="104"/>
      <c r="VEL2" s="104"/>
      <c r="VEM2" s="104"/>
      <c r="VEN2" s="104"/>
      <c r="VEO2" s="104"/>
      <c r="VEP2" s="104"/>
      <c r="VEQ2" s="104"/>
      <c r="VER2" s="104"/>
      <c r="VES2" s="104"/>
      <c r="VET2" s="104"/>
      <c r="VEU2" s="104"/>
      <c r="VEV2" s="104"/>
      <c r="VEW2" s="104"/>
      <c r="VEX2" s="104"/>
      <c r="VEY2" s="104"/>
      <c r="VEZ2" s="104"/>
      <c r="VFA2" s="104"/>
      <c r="VFB2" s="104"/>
      <c r="VFC2" s="104"/>
      <c r="VFD2" s="104"/>
      <c r="VFE2" s="104"/>
      <c r="VFF2" s="104"/>
      <c r="VFG2" s="104"/>
      <c r="VFH2" s="104"/>
      <c r="VFI2" s="104"/>
      <c r="VFJ2" s="104"/>
      <c r="VFK2" s="104"/>
      <c r="VFL2" s="104"/>
      <c r="VFM2" s="104"/>
      <c r="VFN2" s="104"/>
      <c r="VFO2" s="104"/>
      <c r="VFP2" s="104"/>
      <c r="VFQ2" s="104"/>
      <c r="VFR2" s="104"/>
      <c r="VFS2" s="104"/>
      <c r="VFT2" s="104"/>
      <c r="VFU2" s="104"/>
      <c r="VFV2" s="104"/>
      <c r="VFW2" s="104"/>
      <c r="VFX2" s="104"/>
      <c r="VFY2" s="104"/>
      <c r="VFZ2" s="104"/>
      <c r="VGA2" s="104"/>
      <c r="VGB2" s="104"/>
      <c r="VGC2" s="104"/>
      <c r="VGD2" s="104"/>
      <c r="VGE2" s="104"/>
      <c r="VGF2" s="104"/>
      <c r="VGG2" s="104"/>
      <c r="VGH2" s="104"/>
      <c r="VGI2" s="104"/>
      <c r="VGJ2" s="104"/>
      <c r="VGK2" s="104"/>
      <c r="VGL2" s="104"/>
      <c r="VGM2" s="104"/>
      <c r="VGN2" s="104"/>
      <c r="VGO2" s="104"/>
      <c r="VGP2" s="104"/>
      <c r="VGQ2" s="104"/>
      <c r="VGR2" s="104"/>
      <c r="VGS2" s="104"/>
      <c r="VGT2" s="104"/>
      <c r="VGU2" s="104"/>
      <c r="VGV2" s="104"/>
      <c r="VGW2" s="104"/>
      <c r="VGX2" s="104"/>
      <c r="VGY2" s="104"/>
      <c r="VGZ2" s="104"/>
      <c r="VHA2" s="104"/>
      <c r="VHB2" s="104"/>
      <c r="VHC2" s="104"/>
      <c r="VHD2" s="104"/>
      <c r="VHE2" s="104"/>
      <c r="VHF2" s="104"/>
      <c r="VHG2" s="104"/>
      <c r="VHH2" s="104"/>
      <c r="VHI2" s="104"/>
      <c r="VHJ2" s="104"/>
      <c r="VHK2" s="104"/>
      <c r="VHL2" s="104"/>
      <c r="VHM2" s="104"/>
      <c r="VHN2" s="104"/>
      <c r="VHO2" s="104"/>
      <c r="VHP2" s="104"/>
      <c r="VHQ2" s="104"/>
      <c r="VHR2" s="104"/>
      <c r="VHS2" s="104"/>
      <c r="VHT2" s="104"/>
      <c r="VHU2" s="104"/>
      <c r="VHV2" s="104"/>
      <c r="VHW2" s="104"/>
      <c r="VHX2" s="104"/>
      <c r="VHY2" s="104"/>
      <c r="VHZ2" s="104"/>
      <c r="VIA2" s="104"/>
      <c r="VIB2" s="104"/>
      <c r="VIC2" s="104"/>
      <c r="VID2" s="104"/>
      <c r="VIE2" s="104"/>
      <c r="VIF2" s="104"/>
      <c r="VIG2" s="104"/>
      <c r="VIH2" s="104"/>
      <c r="VII2" s="104"/>
      <c r="VIJ2" s="104"/>
      <c r="VIK2" s="104"/>
      <c r="VIL2" s="104"/>
      <c r="VIM2" s="104"/>
      <c r="VIN2" s="104"/>
      <c r="VIO2" s="104"/>
      <c r="VIP2" s="104"/>
      <c r="VIQ2" s="104"/>
      <c r="VIR2" s="104"/>
      <c r="VIS2" s="104"/>
      <c r="VIT2" s="104"/>
      <c r="VIU2" s="104"/>
      <c r="VIV2" s="104"/>
      <c r="VIW2" s="104"/>
      <c r="VIX2" s="104"/>
      <c r="VIY2" s="104"/>
      <c r="VIZ2" s="104"/>
      <c r="VJA2" s="104"/>
      <c r="VJB2" s="104"/>
      <c r="VJC2" s="104"/>
      <c r="VJD2" s="104"/>
      <c r="VJE2" s="104"/>
      <c r="VJF2" s="104"/>
      <c r="VJG2" s="104"/>
      <c r="VJH2" s="104"/>
      <c r="VJI2" s="104"/>
      <c r="VJJ2" s="104"/>
      <c r="VJK2" s="104"/>
      <c r="VJL2" s="104"/>
      <c r="VJM2" s="104"/>
      <c r="VJN2" s="104"/>
      <c r="VJO2" s="104"/>
      <c r="VJP2" s="104"/>
      <c r="VJQ2" s="104"/>
      <c r="VJR2" s="104"/>
      <c r="VJS2" s="104"/>
      <c r="VJT2" s="104"/>
      <c r="VJU2" s="104"/>
      <c r="VJV2" s="104"/>
      <c r="VJW2" s="104"/>
      <c r="VJX2" s="104"/>
      <c r="VJY2" s="104"/>
      <c r="VJZ2" s="104"/>
      <c r="VKA2" s="104"/>
      <c r="VKB2" s="104"/>
      <c r="VKC2" s="104"/>
      <c r="VKD2" s="104"/>
      <c r="VKE2" s="104"/>
      <c r="VKF2" s="104"/>
      <c r="VKG2" s="104"/>
      <c r="VKH2" s="104"/>
      <c r="VKI2" s="104"/>
      <c r="VKJ2" s="104"/>
      <c r="VKK2" s="104"/>
      <c r="VKL2" s="104"/>
      <c r="VKM2" s="104"/>
      <c r="VKN2" s="104"/>
      <c r="VKO2" s="104"/>
      <c r="VKP2" s="104"/>
      <c r="VKQ2" s="104"/>
      <c r="VKR2" s="104"/>
      <c r="VKS2" s="104"/>
      <c r="VKT2" s="104"/>
      <c r="VKU2" s="104"/>
      <c r="VKV2" s="104"/>
      <c r="VKW2" s="104"/>
      <c r="VKX2" s="104"/>
      <c r="VKY2" s="104"/>
      <c r="VKZ2" s="104"/>
      <c r="VLA2" s="104"/>
      <c r="VLB2" s="104"/>
      <c r="VLC2" s="104"/>
      <c r="VLD2" s="104"/>
      <c r="VLE2" s="104"/>
      <c r="VLF2" s="104"/>
      <c r="VLG2" s="104"/>
      <c r="VLH2" s="104"/>
      <c r="VLI2" s="104"/>
      <c r="VLJ2" s="104"/>
      <c r="VLK2" s="104"/>
      <c r="VLL2" s="104"/>
      <c r="VLM2" s="104"/>
      <c r="VLN2" s="104"/>
      <c r="VLO2" s="104"/>
      <c r="VLP2" s="104"/>
      <c r="VLQ2" s="104"/>
      <c r="VLR2" s="104"/>
      <c r="VLS2" s="104"/>
      <c r="VLT2" s="104"/>
      <c r="VLU2" s="104"/>
      <c r="VLV2" s="104"/>
      <c r="VLW2" s="104"/>
      <c r="VLX2" s="104"/>
      <c r="VLY2" s="104"/>
      <c r="VLZ2" s="104"/>
      <c r="VMA2" s="104"/>
      <c r="VMB2" s="104"/>
      <c r="VMC2" s="104"/>
      <c r="VMD2" s="104"/>
      <c r="VME2" s="104"/>
      <c r="VMF2" s="104"/>
      <c r="VMG2" s="104"/>
      <c r="VMH2" s="104"/>
      <c r="VMI2" s="104"/>
      <c r="VMJ2" s="104"/>
      <c r="VMK2" s="104"/>
      <c r="VML2" s="104"/>
      <c r="VMM2" s="104"/>
      <c r="VMN2" s="104"/>
      <c r="VMO2" s="104"/>
      <c r="VMP2" s="104"/>
      <c r="VMQ2" s="104"/>
      <c r="VMR2" s="104"/>
      <c r="VMS2" s="104"/>
      <c r="VMT2" s="104"/>
      <c r="VMU2" s="104"/>
      <c r="VMV2" s="104"/>
      <c r="VMW2" s="104"/>
      <c r="VMX2" s="104"/>
      <c r="VMY2" s="104"/>
      <c r="VMZ2" s="104"/>
      <c r="VNA2" s="104"/>
      <c r="VNB2" s="104"/>
      <c r="VNC2" s="104"/>
      <c r="VND2" s="104"/>
      <c r="VNE2" s="104"/>
      <c r="VNF2" s="104"/>
      <c r="VNG2" s="104"/>
      <c r="VNH2" s="104"/>
      <c r="VNI2" s="104"/>
      <c r="VNJ2" s="104"/>
      <c r="VNK2" s="104"/>
      <c r="VNL2" s="104"/>
      <c r="VNM2" s="104"/>
      <c r="VNN2" s="104"/>
      <c r="VNO2" s="104"/>
      <c r="VNP2" s="104"/>
      <c r="VNQ2" s="104"/>
      <c r="VNR2" s="104"/>
      <c r="VNS2" s="104"/>
      <c r="VNT2" s="104"/>
      <c r="VNU2" s="104"/>
      <c r="VNV2" s="104"/>
      <c r="VNW2" s="104"/>
      <c r="VNX2" s="104"/>
      <c r="VNY2" s="104"/>
      <c r="VNZ2" s="104"/>
      <c r="VOA2" s="104"/>
      <c r="VOB2" s="104"/>
      <c r="VOC2" s="104"/>
      <c r="VOD2" s="104"/>
      <c r="VOE2" s="104"/>
      <c r="VOF2" s="104"/>
      <c r="VOG2" s="104"/>
      <c r="VOH2" s="104"/>
      <c r="VOI2" s="104"/>
      <c r="VOJ2" s="104"/>
      <c r="VOK2" s="104"/>
      <c r="VOL2" s="104"/>
      <c r="VOM2" s="104"/>
      <c r="VON2" s="104"/>
      <c r="VOO2" s="104"/>
      <c r="VOP2" s="104"/>
      <c r="VOQ2" s="104"/>
      <c r="VOR2" s="104"/>
      <c r="VOS2" s="104"/>
      <c r="VOT2" s="104"/>
      <c r="VOU2" s="104"/>
      <c r="VOV2" s="104"/>
      <c r="VOW2" s="104"/>
      <c r="VOX2" s="104"/>
      <c r="VOY2" s="104"/>
      <c r="VOZ2" s="104"/>
      <c r="VPA2" s="104"/>
      <c r="VPB2" s="104"/>
      <c r="VPC2" s="104"/>
      <c r="VPD2" s="104"/>
      <c r="VPE2" s="104"/>
      <c r="VPF2" s="104"/>
      <c r="VPG2" s="104"/>
      <c r="VPH2" s="104"/>
      <c r="VPI2" s="104"/>
      <c r="VPJ2" s="104"/>
      <c r="VPK2" s="104"/>
      <c r="VPL2" s="104"/>
      <c r="VPM2" s="104"/>
      <c r="VPN2" s="104"/>
      <c r="VPO2" s="104"/>
      <c r="VPP2" s="104"/>
      <c r="VPQ2" s="104"/>
      <c r="VPR2" s="104"/>
      <c r="VPS2" s="104"/>
      <c r="VPT2" s="104"/>
      <c r="VPU2" s="104"/>
      <c r="VPV2" s="104"/>
      <c r="VPW2" s="104"/>
      <c r="VPX2" s="104"/>
      <c r="VPY2" s="104"/>
      <c r="VPZ2" s="104"/>
      <c r="VQA2" s="104"/>
      <c r="VQB2" s="104"/>
      <c r="VQC2" s="104"/>
      <c r="VQD2" s="104"/>
      <c r="VQE2" s="104"/>
      <c r="VQF2" s="104"/>
      <c r="VQG2" s="104"/>
      <c r="VQH2" s="104"/>
      <c r="VQI2" s="104"/>
      <c r="VQJ2" s="104"/>
      <c r="VQK2" s="104"/>
      <c r="VQL2" s="104"/>
      <c r="VQM2" s="104"/>
      <c r="VQN2" s="104"/>
      <c r="VQO2" s="104"/>
      <c r="VQP2" s="104"/>
      <c r="VQQ2" s="104"/>
      <c r="VQR2" s="104"/>
      <c r="VQS2" s="104"/>
      <c r="VQT2" s="104"/>
      <c r="VQU2" s="104"/>
      <c r="VQV2" s="104"/>
      <c r="VQW2" s="104"/>
      <c r="VQX2" s="104"/>
      <c r="VQY2" s="104"/>
      <c r="VQZ2" s="104"/>
      <c r="VRA2" s="104"/>
      <c r="VRB2" s="104"/>
      <c r="VRC2" s="104"/>
      <c r="VRD2" s="104"/>
      <c r="VRE2" s="104"/>
      <c r="VRF2" s="104"/>
      <c r="VRG2" s="104"/>
      <c r="VRH2" s="104"/>
      <c r="VRI2" s="104"/>
      <c r="VRJ2" s="104"/>
      <c r="VRK2" s="104"/>
      <c r="VRL2" s="104"/>
      <c r="VRM2" s="104"/>
      <c r="VRN2" s="104"/>
      <c r="VRO2" s="104"/>
      <c r="VRP2" s="104"/>
      <c r="VRQ2" s="104"/>
      <c r="VRR2" s="104"/>
      <c r="VRS2" s="104"/>
      <c r="VRT2" s="104"/>
      <c r="VRU2" s="104"/>
      <c r="VRV2" s="104"/>
      <c r="VRW2" s="104"/>
      <c r="VRX2" s="104"/>
      <c r="VRY2" s="104"/>
      <c r="VRZ2" s="104"/>
      <c r="VSA2" s="104"/>
      <c r="VSB2" s="104"/>
      <c r="VSC2" s="104"/>
      <c r="VSD2" s="104"/>
      <c r="VSE2" s="104"/>
      <c r="VSF2" s="104"/>
      <c r="VSG2" s="104"/>
      <c r="VSH2" s="104"/>
      <c r="VSI2" s="104"/>
      <c r="VSJ2" s="104"/>
      <c r="VSK2" s="104"/>
      <c r="VSL2" s="104"/>
      <c r="VSM2" s="104"/>
      <c r="VSN2" s="104"/>
      <c r="VSO2" s="104"/>
      <c r="VSP2" s="104"/>
      <c r="VSQ2" s="104"/>
      <c r="VSR2" s="104"/>
      <c r="VSS2" s="104"/>
      <c r="VST2" s="104"/>
      <c r="VSU2" s="104"/>
      <c r="VSV2" s="104"/>
      <c r="VSW2" s="104"/>
      <c r="VSX2" s="104"/>
      <c r="VSY2" s="104"/>
      <c r="VSZ2" s="104"/>
      <c r="VTA2" s="104"/>
      <c r="VTB2" s="104"/>
      <c r="VTC2" s="104"/>
      <c r="VTD2" s="104"/>
      <c r="VTE2" s="104"/>
      <c r="VTF2" s="104"/>
      <c r="VTG2" s="104"/>
      <c r="VTH2" s="104"/>
      <c r="VTI2" s="104"/>
      <c r="VTJ2" s="104"/>
      <c r="VTK2" s="104"/>
      <c r="VTL2" s="104"/>
      <c r="VTM2" s="104"/>
      <c r="VTN2" s="104"/>
      <c r="VTO2" s="104"/>
      <c r="VTP2" s="104"/>
      <c r="VTQ2" s="104"/>
      <c r="VTR2" s="104"/>
      <c r="VTS2" s="104"/>
      <c r="VTT2" s="104"/>
      <c r="VTU2" s="104"/>
      <c r="VTV2" s="104"/>
      <c r="VTW2" s="104"/>
      <c r="VTX2" s="104"/>
      <c r="VTY2" s="104"/>
      <c r="VTZ2" s="104"/>
      <c r="VUA2" s="104"/>
      <c r="VUB2" s="104"/>
      <c r="VUC2" s="104"/>
      <c r="VUD2" s="104"/>
      <c r="VUE2" s="104"/>
      <c r="VUF2" s="104"/>
      <c r="VUG2" s="104"/>
      <c r="VUH2" s="104"/>
      <c r="VUI2" s="104"/>
      <c r="VUJ2" s="104"/>
      <c r="VUK2" s="104"/>
      <c r="VUL2" s="104"/>
      <c r="VUM2" s="104"/>
      <c r="VUN2" s="104"/>
      <c r="VUO2" s="104"/>
      <c r="VUP2" s="104"/>
      <c r="VUQ2" s="104"/>
      <c r="VUR2" s="104"/>
      <c r="VUS2" s="104"/>
      <c r="VUT2" s="104"/>
      <c r="VUU2" s="104"/>
      <c r="VUV2" s="104"/>
      <c r="VUW2" s="104"/>
      <c r="VUX2" s="104"/>
      <c r="VUY2" s="104"/>
      <c r="VUZ2" s="104"/>
      <c r="VVA2" s="104"/>
      <c r="VVB2" s="104"/>
      <c r="VVC2" s="104"/>
      <c r="VVD2" s="104"/>
      <c r="VVE2" s="104"/>
      <c r="VVF2" s="104"/>
      <c r="VVG2" s="104"/>
      <c r="VVH2" s="104"/>
      <c r="VVI2" s="104"/>
      <c r="VVJ2" s="104"/>
      <c r="VVK2" s="104"/>
      <c r="VVL2" s="104"/>
      <c r="VVM2" s="104"/>
      <c r="VVN2" s="104"/>
      <c r="VVO2" s="104"/>
      <c r="VVP2" s="104"/>
      <c r="VVQ2" s="104"/>
      <c r="VVR2" s="104"/>
      <c r="VVS2" s="104"/>
      <c r="VVT2" s="104"/>
      <c r="VVU2" s="104"/>
      <c r="VVV2" s="104"/>
      <c r="VVW2" s="104"/>
      <c r="VVX2" s="104"/>
      <c r="VVY2" s="104"/>
      <c r="VVZ2" s="104"/>
      <c r="VWA2" s="104"/>
      <c r="VWB2" s="104"/>
      <c r="VWC2" s="104"/>
      <c r="VWD2" s="104"/>
      <c r="VWE2" s="104"/>
      <c r="VWF2" s="104"/>
      <c r="VWG2" s="104"/>
      <c r="VWH2" s="104"/>
      <c r="VWI2" s="104"/>
      <c r="VWJ2" s="104"/>
      <c r="VWK2" s="104"/>
      <c r="VWL2" s="104"/>
      <c r="VWM2" s="104"/>
      <c r="VWN2" s="104"/>
      <c r="VWO2" s="104"/>
      <c r="VWP2" s="104"/>
      <c r="VWQ2" s="104"/>
      <c r="VWR2" s="104"/>
      <c r="VWS2" s="104"/>
      <c r="VWT2" s="104"/>
      <c r="VWU2" s="104"/>
      <c r="VWV2" s="104"/>
      <c r="VWW2" s="104"/>
      <c r="VWX2" s="104"/>
      <c r="VWY2" s="104"/>
      <c r="VWZ2" s="104"/>
      <c r="VXA2" s="104"/>
      <c r="VXB2" s="104"/>
      <c r="VXC2" s="104"/>
      <c r="VXD2" s="104"/>
      <c r="VXE2" s="104"/>
      <c r="VXF2" s="104"/>
      <c r="VXG2" s="104"/>
      <c r="VXH2" s="104"/>
      <c r="VXI2" s="104"/>
      <c r="VXJ2" s="104"/>
      <c r="VXK2" s="104"/>
      <c r="VXL2" s="104"/>
      <c r="VXM2" s="104"/>
      <c r="VXN2" s="104"/>
      <c r="VXO2" s="104"/>
      <c r="VXP2" s="104"/>
      <c r="VXQ2" s="104"/>
      <c r="VXR2" s="104"/>
      <c r="VXS2" s="104"/>
      <c r="VXT2" s="104"/>
      <c r="VXU2" s="104"/>
      <c r="VXV2" s="104"/>
      <c r="VXW2" s="104"/>
      <c r="VXX2" s="104"/>
      <c r="VXY2" s="104"/>
      <c r="VXZ2" s="104"/>
      <c r="VYA2" s="104"/>
      <c r="VYB2" s="104"/>
      <c r="VYC2" s="104"/>
      <c r="VYD2" s="104"/>
      <c r="VYE2" s="104"/>
      <c r="VYF2" s="104"/>
      <c r="VYG2" s="104"/>
      <c r="VYH2" s="104"/>
      <c r="VYI2" s="104"/>
      <c r="VYJ2" s="104"/>
      <c r="VYK2" s="104"/>
      <c r="VYL2" s="104"/>
      <c r="VYM2" s="104"/>
      <c r="VYN2" s="104"/>
      <c r="VYO2" s="104"/>
      <c r="VYP2" s="104"/>
      <c r="VYQ2" s="104"/>
      <c r="VYR2" s="104"/>
      <c r="VYS2" s="104"/>
      <c r="VYT2" s="104"/>
      <c r="VYU2" s="104"/>
      <c r="VYV2" s="104"/>
      <c r="VYW2" s="104"/>
      <c r="VYX2" s="104"/>
      <c r="VYY2" s="104"/>
      <c r="VYZ2" s="104"/>
      <c r="VZA2" s="104"/>
      <c r="VZB2" s="104"/>
      <c r="VZC2" s="104"/>
      <c r="VZD2" s="104"/>
      <c r="VZE2" s="104"/>
      <c r="VZF2" s="104"/>
      <c r="VZG2" s="104"/>
      <c r="VZH2" s="104"/>
      <c r="VZI2" s="104"/>
      <c r="VZJ2" s="104"/>
      <c r="VZK2" s="104"/>
      <c r="VZL2" s="104"/>
      <c r="VZM2" s="104"/>
      <c r="VZN2" s="104"/>
      <c r="VZO2" s="104"/>
      <c r="VZP2" s="104"/>
      <c r="VZQ2" s="104"/>
      <c r="VZR2" s="104"/>
      <c r="VZS2" s="104"/>
      <c r="VZT2" s="104"/>
      <c r="VZU2" s="104"/>
      <c r="VZV2" s="104"/>
      <c r="VZW2" s="104"/>
      <c r="VZX2" s="104"/>
      <c r="VZY2" s="104"/>
      <c r="VZZ2" s="104"/>
      <c r="WAA2" s="104"/>
      <c r="WAB2" s="104"/>
      <c r="WAC2" s="104"/>
      <c r="WAD2" s="104"/>
      <c r="WAE2" s="104"/>
      <c r="WAF2" s="104"/>
      <c r="WAG2" s="104"/>
      <c r="WAH2" s="104"/>
      <c r="WAI2" s="104"/>
      <c r="WAJ2" s="104"/>
      <c r="WAK2" s="104"/>
      <c r="WAL2" s="104"/>
      <c r="WAM2" s="104"/>
      <c r="WAN2" s="104"/>
      <c r="WAO2" s="104"/>
      <c r="WAP2" s="104"/>
      <c r="WAQ2" s="104"/>
      <c r="WAR2" s="104"/>
      <c r="WAS2" s="104"/>
      <c r="WAT2" s="104"/>
      <c r="WAU2" s="104"/>
      <c r="WAV2" s="104"/>
      <c r="WAW2" s="104"/>
      <c r="WAX2" s="104"/>
      <c r="WAY2" s="104"/>
      <c r="WAZ2" s="104"/>
      <c r="WBA2" s="104"/>
      <c r="WBB2" s="104"/>
      <c r="WBC2" s="104"/>
      <c r="WBD2" s="104"/>
      <c r="WBE2" s="104"/>
      <c r="WBF2" s="104"/>
      <c r="WBG2" s="104"/>
      <c r="WBH2" s="104"/>
      <c r="WBI2" s="104"/>
      <c r="WBJ2" s="104"/>
      <c r="WBK2" s="104"/>
      <c r="WBL2" s="104"/>
      <c r="WBM2" s="104"/>
      <c r="WBN2" s="104"/>
      <c r="WBO2" s="104"/>
      <c r="WBP2" s="104"/>
      <c r="WBQ2" s="104"/>
      <c r="WBR2" s="104"/>
      <c r="WBS2" s="104"/>
      <c r="WBT2" s="104"/>
      <c r="WBU2" s="104"/>
      <c r="WBV2" s="104"/>
      <c r="WBW2" s="104"/>
      <c r="WBX2" s="104"/>
      <c r="WBY2" s="104"/>
      <c r="WBZ2" s="104"/>
      <c r="WCA2" s="104"/>
      <c r="WCB2" s="104"/>
      <c r="WCC2" s="104"/>
      <c r="WCD2" s="104"/>
      <c r="WCE2" s="104"/>
      <c r="WCF2" s="104"/>
      <c r="WCG2" s="104"/>
      <c r="WCH2" s="104"/>
      <c r="WCI2" s="104"/>
      <c r="WCJ2" s="104"/>
      <c r="WCK2" s="104"/>
      <c r="WCL2" s="104"/>
      <c r="WCM2" s="104"/>
      <c r="WCN2" s="104"/>
      <c r="WCO2" s="104"/>
      <c r="WCP2" s="104"/>
      <c r="WCQ2" s="104"/>
      <c r="WCR2" s="104"/>
      <c r="WCS2" s="104"/>
      <c r="WCT2" s="104"/>
      <c r="WCU2" s="104"/>
      <c r="WCV2" s="104"/>
      <c r="WCW2" s="104"/>
      <c r="WCX2" s="104"/>
      <c r="WCY2" s="104"/>
      <c r="WCZ2" s="104"/>
      <c r="WDA2" s="104"/>
      <c r="WDB2" s="104"/>
      <c r="WDC2" s="104"/>
      <c r="WDD2" s="104"/>
      <c r="WDE2" s="104"/>
      <c r="WDF2" s="104"/>
      <c r="WDG2" s="104"/>
      <c r="WDH2" s="104"/>
      <c r="WDI2" s="104"/>
      <c r="WDJ2" s="104"/>
      <c r="WDK2" s="104"/>
      <c r="WDL2" s="104"/>
      <c r="WDM2" s="104"/>
      <c r="WDN2" s="104"/>
      <c r="WDO2" s="104"/>
      <c r="WDP2" s="104"/>
      <c r="WDQ2" s="104"/>
      <c r="WDR2" s="104"/>
      <c r="WDS2" s="104"/>
      <c r="WDT2" s="104"/>
      <c r="WDU2" s="104"/>
      <c r="WDV2" s="104"/>
      <c r="WDW2" s="104"/>
      <c r="WDX2" s="104"/>
      <c r="WDY2" s="104"/>
      <c r="WDZ2" s="104"/>
      <c r="WEA2" s="104"/>
      <c r="WEB2" s="104"/>
      <c r="WEC2" s="104"/>
      <c r="WED2" s="104"/>
      <c r="WEE2" s="104"/>
      <c r="WEF2" s="104"/>
      <c r="WEG2" s="104"/>
      <c r="WEH2" s="104"/>
      <c r="WEI2" s="104"/>
      <c r="WEJ2" s="104"/>
      <c r="WEK2" s="104"/>
      <c r="WEL2" s="104"/>
      <c r="WEM2" s="104"/>
      <c r="WEN2" s="104"/>
      <c r="WEO2" s="104"/>
      <c r="WEP2" s="104"/>
      <c r="WEQ2" s="104"/>
      <c r="WER2" s="104"/>
      <c r="WES2" s="104"/>
      <c r="WET2" s="104"/>
      <c r="WEU2" s="104"/>
      <c r="WEV2" s="104"/>
      <c r="WEW2" s="104"/>
      <c r="WEX2" s="104"/>
      <c r="WEY2" s="104"/>
      <c r="WEZ2" s="104"/>
      <c r="WFA2" s="104"/>
      <c r="WFB2" s="104"/>
      <c r="WFC2" s="104"/>
      <c r="WFD2" s="104"/>
      <c r="WFE2" s="104"/>
      <c r="WFF2" s="104"/>
      <c r="WFG2" s="104"/>
      <c r="WFH2" s="104"/>
      <c r="WFI2" s="104"/>
      <c r="WFJ2" s="104"/>
      <c r="WFK2" s="104"/>
      <c r="WFL2" s="104"/>
      <c r="WFM2" s="104"/>
      <c r="WFN2" s="104"/>
      <c r="WFO2" s="104"/>
      <c r="WFP2" s="104"/>
      <c r="WFQ2" s="104"/>
      <c r="WFR2" s="104"/>
      <c r="WFS2" s="104"/>
      <c r="WFT2" s="104"/>
      <c r="WFU2" s="104"/>
      <c r="WFV2" s="104"/>
      <c r="WFW2" s="104"/>
      <c r="WFX2" s="104"/>
      <c r="WFY2" s="104"/>
      <c r="WFZ2" s="104"/>
      <c r="WGA2" s="104"/>
      <c r="WGB2" s="104"/>
      <c r="WGC2" s="104"/>
      <c r="WGD2" s="104"/>
      <c r="WGE2" s="104"/>
      <c r="WGF2" s="104"/>
      <c r="WGG2" s="104"/>
      <c r="WGH2" s="104"/>
      <c r="WGI2" s="104"/>
      <c r="WGJ2" s="104"/>
      <c r="WGK2" s="104"/>
      <c r="WGL2" s="104"/>
      <c r="WGM2" s="104"/>
      <c r="WGN2" s="104"/>
      <c r="WGO2" s="104"/>
      <c r="WGP2" s="104"/>
      <c r="WGQ2" s="104"/>
      <c r="WGR2" s="104"/>
      <c r="WGS2" s="104"/>
      <c r="WGT2" s="104"/>
      <c r="WGU2" s="104"/>
      <c r="WGV2" s="104"/>
      <c r="WGW2" s="104"/>
      <c r="WGX2" s="104"/>
      <c r="WGY2" s="104"/>
      <c r="WGZ2" s="104"/>
      <c r="WHA2" s="104"/>
      <c r="WHB2" s="104"/>
      <c r="WHC2" s="104"/>
      <c r="WHD2" s="104"/>
      <c r="WHE2" s="104"/>
      <c r="WHF2" s="104"/>
      <c r="WHG2" s="104"/>
      <c r="WHH2" s="104"/>
      <c r="WHI2" s="104"/>
      <c r="WHJ2" s="104"/>
      <c r="WHK2" s="104"/>
      <c r="WHL2" s="104"/>
      <c r="WHM2" s="104"/>
      <c r="WHN2" s="104"/>
      <c r="WHO2" s="104"/>
      <c r="WHP2" s="104"/>
      <c r="WHQ2" s="104"/>
      <c r="WHR2" s="104"/>
      <c r="WHS2" s="104"/>
      <c r="WHT2" s="104"/>
      <c r="WHU2" s="104"/>
      <c r="WHV2" s="104"/>
      <c r="WHW2" s="104"/>
      <c r="WHX2" s="104"/>
      <c r="WHY2" s="104"/>
      <c r="WHZ2" s="104"/>
      <c r="WIA2" s="104"/>
      <c r="WIB2" s="104"/>
      <c r="WIC2" s="104"/>
      <c r="WID2" s="104"/>
      <c r="WIE2" s="104"/>
      <c r="WIF2" s="104"/>
      <c r="WIG2" s="104"/>
      <c r="WIH2" s="104"/>
      <c r="WII2" s="104"/>
      <c r="WIJ2" s="104"/>
      <c r="WIK2" s="104"/>
      <c r="WIL2" s="104"/>
      <c r="WIM2" s="104"/>
      <c r="WIN2" s="104"/>
      <c r="WIO2" s="104"/>
      <c r="WIP2" s="104"/>
      <c r="WIQ2" s="104"/>
      <c r="WIR2" s="104"/>
      <c r="WIS2" s="104"/>
      <c r="WIT2" s="104"/>
      <c r="WIU2" s="104"/>
      <c r="WIV2" s="104"/>
      <c r="WIW2" s="104"/>
      <c r="WIX2" s="104"/>
      <c r="WIY2" s="104"/>
      <c r="WIZ2" s="104"/>
      <c r="WJA2" s="104"/>
      <c r="WJB2" s="104"/>
      <c r="WJC2" s="104"/>
      <c r="WJD2" s="104"/>
      <c r="WJE2" s="104"/>
      <c r="WJF2" s="104"/>
      <c r="WJG2" s="104"/>
      <c r="WJH2" s="104"/>
      <c r="WJI2" s="104"/>
      <c r="WJJ2" s="104"/>
      <c r="WJK2" s="104"/>
      <c r="WJL2" s="104"/>
      <c r="WJM2" s="104"/>
      <c r="WJN2" s="104"/>
      <c r="WJO2" s="104"/>
      <c r="WJP2" s="104"/>
      <c r="WJQ2" s="104"/>
      <c r="WJR2" s="104"/>
      <c r="WJS2" s="104"/>
      <c r="WJT2" s="104"/>
      <c r="WJU2" s="104"/>
      <c r="WJV2" s="104"/>
      <c r="WJW2" s="104"/>
      <c r="WJX2" s="104"/>
      <c r="WJY2" s="104"/>
      <c r="WJZ2" s="104"/>
      <c r="WKA2" s="104"/>
      <c r="WKB2" s="104"/>
      <c r="WKC2" s="104"/>
      <c r="WKD2" s="104"/>
      <c r="WKE2" s="104"/>
      <c r="WKF2" s="104"/>
      <c r="WKG2" s="104"/>
      <c r="WKH2" s="104"/>
      <c r="WKI2" s="104"/>
      <c r="WKJ2" s="104"/>
      <c r="WKK2" s="104"/>
      <c r="WKL2" s="104"/>
      <c r="WKM2" s="104"/>
      <c r="WKN2" s="104"/>
      <c r="WKO2" s="104"/>
      <c r="WKP2" s="104"/>
      <c r="WKQ2" s="104"/>
      <c r="WKR2" s="104"/>
      <c r="WKS2" s="104"/>
      <c r="WKT2" s="104"/>
      <c r="WKU2" s="104"/>
      <c r="WKV2" s="104"/>
      <c r="WKW2" s="104"/>
      <c r="WKX2" s="104"/>
      <c r="WKY2" s="104"/>
      <c r="WKZ2" s="104"/>
      <c r="WLA2" s="104"/>
      <c r="WLB2" s="104"/>
      <c r="WLC2" s="104"/>
      <c r="WLD2" s="104"/>
      <c r="WLE2" s="104"/>
      <c r="WLF2" s="104"/>
      <c r="WLG2" s="104"/>
      <c r="WLH2" s="104"/>
      <c r="WLI2" s="104"/>
      <c r="WLJ2" s="104"/>
      <c r="WLK2" s="104"/>
      <c r="WLL2" s="104"/>
      <c r="WLM2" s="104"/>
      <c r="WLN2" s="104"/>
      <c r="WLO2" s="104"/>
      <c r="WLP2" s="104"/>
      <c r="WLQ2" s="104"/>
      <c r="WLR2" s="104"/>
      <c r="WLS2" s="104"/>
      <c r="WLT2" s="104"/>
      <c r="WLU2" s="104"/>
      <c r="WLV2" s="104"/>
      <c r="WLW2" s="104"/>
      <c r="WLX2" s="104"/>
      <c r="WLY2" s="104"/>
      <c r="WLZ2" s="104"/>
      <c r="WMA2" s="104"/>
      <c r="WMB2" s="104"/>
      <c r="WMC2" s="104"/>
      <c r="WMD2" s="104"/>
      <c r="WME2" s="104"/>
      <c r="WMF2" s="104"/>
      <c r="WMG2" s="104"/>
      <c r="WMH2" s="104"/>
      <c r="WMI2" s="104"/>
      <c r="WMJ2" s="104"/>
      <c r="WMK2" s="104"/>
      <c r="WML2" s="104"/>
      <c r="WMM2" s="104"/>
      <c r="WMN2" s="104"/>
      <c r="WMO2" s="104"/>
      <c r="WMP2" s="104"/>
      <c r="WMQ2" s="104"/>
      <c r="WMR2" s="104"/>
      <c r="WMS2" s="104"/>
      <c r="WMT2" s="104"/>
      <c r="WMU2" s="104"/>
      <c r="WMV2" s="104"/>
      <c r="WMW2" s="104"/>
      <c r="WMX2" s="104"/>
      <c r="WMY2" s="104"/>
      <c r="WMZ2" s="104"/>
      <c r="WNA2" s="104"/>
      <c r="WNB2" s="104"/>
      <c r="WNC2" s="104"/>
      <c r="WND2" s="104"/>
      <c r="WNE2" s="104"/>
      <c r="WNF2" s="104"/>
      <c r="WNG2" s="104"/>
      <c r="WNH2" s="104"/>
      <c r="WNI2" s="104"/>
      <c r="WNJ2" s="104"/>
      <c r="WNK2" s="104"/>
      <c r="WNL2" s="104"/>
      <c r="WNM2" s="104"/>
      <c r="WNN2" s="104"/>
      <c r="WNO2" s="104"/>
      <c r="WNP2" s="104"/>
      <c r="WNQ2" s="104"/>
      <c r="WNR2" s="104"/>
      <c r="WNS2" s="104"/>
      <c r="WNT2" s="104"/>
      <c r="WNU2" s="104"/>
      <c r="WNV2" s="104"/>
      <c r="WNW2" s="104"/>
      <c r="WNX2" s="104"/>
      <c r="WNY2" s="104"/>
      <c r="WNZ2" s="104"/>
      <c r="WOA2" s="104"/>
      <c r="WOB2" s="104"/>
      <c r="WOC2" s="104"/>
      <c r="WOD2" s="104"/>
      <c r="WOE2" s="104"/>
      <c r="WOF2" s="104"/>
      <c r="WOG2" s="104"/>
      <c r="WOH2" s="104"/>
      <c r="WOI2" s="104"/>
      <c r="WOJ2" s="104"/>
      <c r="WOK2" s="104"/>
      <c r="WOL2" s="104"/>
      <c r="WOM2" s="104"/>
      <c r="WON2" s="104"/>
      <c r="WOO2" s="104"/>
      <c r="WOP2" s="104"/>
      <c r="WOQ2" s="104"/>
      <c r="WOR2" s="104"/>
      <c r="WOS2" s="104"/>
      <c r="WOT2" s="104"/>
      <c r="WOU2" s="104"/>
      <c r="WOV2" s="104"/>
      <c r="WOW2" s="104"/>
      <c r="WOX2" s="104"/>
      <c r="WOY2" s="104"/>
      <c r="WOZ2" s="104"/>
      <c r="WPA2" s="104"/>
      <c r="WPB2" s="104"/>
      <c r="WPC2" s="104"/>
      <c r="WPD2" s="104"/>
      <c r="WPE2" s="104"/>
      <c r="WPF2" s="104"/>
      <c r="WPG2" s="104"/>
      <c r="WPH2" s="104"/>
      <c r="WPI2" s="104"/>
      <c r="WPJ2" s="104"/>
      <c r="WPK2" s="104"/>
      <c r="WPL2" s="104"/>
      <c r="WPM2" s="104"/>
      <c r="WPN2" s="104"/>
      <c r="WPO2" s="104"/>
      <c r="WPP2" s="104"/>
      <c r="WPQ2" s="104"/>
      <c r="WPR2" s="104"/>
      <c r="WPS2" s="104"/>
      <c r="WPT2" s="104"/>
      <c r="WPU2" s="104"/>
      <c r="WPV2" s="104"/>
      <c r="WPW2" s="104"/>
      <c r="WPX2" s="104"/>
      <c r="WPY2" s="104"/>
      <c r="WPZ2" s="104"/>
      <c r="WQA2" s="104"/>
      <c r="WQB2" s="104"/>
      <c r="WQC2" s="104"/>
      <c r="WQD2" s="104"/>
      <c r="WQE2" s="104"/>
      <c r="WQF2" s="104"/>
      <c r="WQG2" s="104"/>
      <c r="WQH2" s="104"/>
      <c r="WQI2" s="104"/>
      <c r="WQJ2" s="104"/>
      <c r="WQK2" s="104"/>
      <c r="WQL2" s="104"/>
      <c r="WQM2" s="104"/>
      <c r="WQN2" s="104"/>
      <c r="WQO2" s="104"/>
      <c r="WQP2" s="104"/>
      <c r="WQQ2" s="104"/>
      <c r="WQR2" s="104"/>
      <c r="WQS2" s="104"/>
      <c r="WQT2" s="104"/>
      <c r="WQU2" s="104"/>
      <c r="WQV2" s="104"/>
      <c r="WQW2" s="104"/>
      <c r="WQX2" s="104"/>
      <c r="WQY2" s="104"/>
      <c r="WQZ2" s="104"/>
      <c r="WRA2" s="104"/>
      <c r="WRB2" s="104"/>
      <c r="WRC2" s="104"/>
      <c r="WRD2" s="104"/>
      <c r="WRE2" s="104"/>
      <c r="WRF2" s="104"/>
      <c r="WRG2" s="104"/>
      <c r="WRH2" s="104"/>
      <c r="WRI2" s="104"/>
      <c r="WRJ2" s="104"/>
      <c r="WRK2" s="104"/>
      <c r="WRL2" s="104"/>
      <c r="WRM2" s="104"/>
      <c r="WRN2" s="104"/>
      <c r="WRO2" s="104"/>
      <c r="WRP2" s="104"/>
      <c r="WRQ2" s="104"/>
      <c r="WRR2" s="104"/>
      <c r="WRS2" s="104"/>
      <c r="WRT2" s="104"/>
      <c r="WRU2" s="104"/>
      <c r="WRV2" s="104"/>
      <c r="WRW2" s="104"/>
      <c r="WRX2" s="104"/>
      <c r="WRY2" s="104"/>
      <c r="WRZ2" s="104"/>
      <c r="WSA2" s="104"/>
      <c r="WSB2" s="104"/>
      <c r="WSC2" s="104"/>
      <c r="WSD2" s="104"/>
      <c r="WSE2" s="104"/>
      <c r="WSF2" s="104"/>
      <c r="WSG2" s="104"/>
      <c r="WSH2" s="104"/>
      <c r="WSI2" s="104"/>
      <c r="WSJ2" s="104"/>
      <c r="WSK2" s="104"/>
      <c r="WSL2" s="104"/>
      <c r="WSM2" s="104"/>
      <c r="WSN2" s="104"/>
      <c r="WSO2" s="104"/>
      <c r="WSP2" s="104"/>
      <c r="WSQ2" s="104"/>
      <c r="WSR2" s="104"/>
      <c r="WSS2" s="104"/>
      <c r="WST2" s="104"/>
      <c r="WSU2" s="104"/>
      <c r="WSV2" s="104"/>
      <c r="WSW2" s="104"/>
      <c r="WSX2" s="104"/>
      <c r="WSY2" s="104"/>
      <c r="WSZ2" s="104"/>
      <c r="WTA2" s="104"/>
      <c r="WTB2" s="104"/>
      <c r="WTC2" s="104"/>
      <c r="WTD2" s="104"/>
      <c r="WTE2" s="104"/>
      <c r="WTF2" s="104"/>
      <c r="WTG2" s="104"/>
      <c r="WTH2" s="104"/>
      <c r="WTI2" s="104"/>
      <c r="WTJ2" s="104"/>
      <c r="WTK2" s="104"/>
      <c r="WTL2" s="104"/>
      <c r="WTM2" s="104"/>
      <c r="WTN2" s="104"/>
      <c r="WTO2" s="104"/>
      <c r="WTP2" s="104"/>
      <c r="WTQ2" s="104"/>
      <c r="WTR2" s="104"/>
      <c r="WTS2" s="104"/>
      <c r="WTT2" s="104"/>
      <c r="WTU2" s="104"/>
      <c r="WTV2" s="104"/>
      <c r="WTW2" s="104"/>
      <c r="WTX2" s="104"/>
      <c r="WTY2" s="104"/>
      <c r="WTZ2" s="104"/>
      <c r="WUA2" s="104"/>
      <c r="WUB2" s="104"/>
      <c r="WUC2" s="104"/>
      <c r="WUD2" s="104"/>
      <c r="WUE2" s="104"/>
      <c r="WUF2" s="104"/>
      <c r="WUG2" s="104"/>
      <c r="WUH2" s="104"/>
      <c r="WUI2" s="104"/>
      <c r="WUJ2" s="104"/>
      <c r="WUK2" s="104"/>
      <c r="WUL2" s="104"/>
      <c r="WUM2" s="104"/>
      <c r="WUN2" s="104"/>
      <c r="WUO2" s="104"/>
      <c r="WUP2" s="104"/>
      <c r="WUQ2" s="104"/>
      <c r="WUR2" s="104"/>
      <c r="WUS2" s="104"/>
      <c r="WUT2" s="104"/>
      <c r="WUU2" s="104"/>
      <c r="WUV2" s="104"/>
      <c r="WUW2" s="104"/>
      <c r="WUX2" s="104"/>
      <c r="WUY2" s="104"/>
      <c r="WUZ2" s="104"/>
      <c r="WVA2" s="104"/>
      <c r="WVB2" s="104"/>
      <c r="WVC2" s="104"/>
      <c r="WVD2" s="104"/>
      <c r="WVE2" s="104"/>
      <c r="WVF2" s="104"/>
      <c r="WVG2" s="104"/>
      <c r="WVH2" s="104"/>
      <c r="WVI2" s="104"/>
      <c r="WVJ2" s="104"/>
      <c r="WVK2" s="104"/>
      <c r="WVL2" s="104"/>
      <c r="WVM2" s="104"/>
      <c r="WVN2" s="104"/>
      <c r="WVO2" s="104"/>
      <c r="WVP2" s="104"/>
      <c r="WVQ2" s="104"/>
      <c r="WVR2" s="104"/>
      <c r="WVS2" s="104"/>
      <c r="WVT2" s="104"/>
      <c r="WVU2" s="104"/>
      <c r="WVV2" s="104"/>
      <c r="WVW2" s="104"/>
      <c r="WVX2" s="104"/>
      <c r="WVY2" s="104"/>
      <c r="WVZ2" s="104"/>
      <c r="WWA2" s="104"/>
      <c r="WWB2" s="104"/>
      <c r="WWC2" s="104"/>
      <c r="WWD2" s="104"/>
      <c r="WWE2" s="104"/>
      <c r="WWF2" s="104"/>
      <c r="WWG2" s="104"/>
      <c r="WWH2" s="104"/>
      <c r="WWI2" s="104"/>
      <c r="WWJ2" s="104"/>
      <c r="WWK2" s="104"/>
      <c r="WWL2" s="104"/>
      <c r="WWM2" s="104"/>
      <c r="WWN2" s="104"/>
      <c r="WWO2" s="104"/>
      <c r="WWP2" s="104"/>
      <c r="WWQ2" s="104"/>
      <c r="WWR2" s="104"/>
      <c r="WWS2" s="104"/>
      <c r="WWT2" s="104"/>
      <c r="WWU2" s="104"/>
      <c r="WWV2" s="104"/>
      <c r="WWW2" s="104"/>
      <c r="WWX2" s="104"/>
      <c r="WWY2" s="104"/>
      <c r="WWZ2" s="104"/>
      <c r="WXA2" s="104"/>
      <c r="WXB2" s="104"/>
      <c r="WXC2" s="104"/>
      <c r="WXD2" s="104"/>
      <c r="WXE2" s="104"/>
      <c r="WXF2" s="104"/>
      <c r="WXG2" s="104"/>
      <c r="WXH2" s="104"/>
      <c r="WXI2" s="104"/>
      <c r="WXJ2" s="104"/>
      <c r="WXK2" s="104"/>
      <c r="WXL2" s="104"/>
      <c r="WXM2" s="104"/>
      <c r="WXN2" s="104"/>
      <c r="WXO2" s="104"/>
      <c r="WXP2" s="104"/>
      <c r="WXQ2" s="104"/>
      <c r="WXR2" s="104"/>
      <c r="WXS2" s="104"/>
      <c r="WXT2" s="104"/>
      <c r="WXU2" s="104"/>
      <c r="WXV2" s="104"/>
      <c r="WXW2" s="104"/>
      <c r="WXX2" s="104"/>
      <c r="WXY2" s="104"/>
      <c r="WXZ2" s="104"/>
      <c r="WYA2" s="104"/>
      <c r="WYB2" s="104"/>
      <c r="WYC2" s="104"/>
      <c r="WYD2" s="104"/>
      <c r="WYE2" s="104"/>
      <c r="WYF2" s="104"/>
      <c r="WYG2" s="104"/>
      <c r="WYH2" s="104"/>
      <c r="WYI2" s="104"/>
      <c r="WYJ2" s="104"/>
      <c r="WYK2" s="104"/>
      <c r="WYL2" s="104"/>
      <c r="WYM2" s="104"/>
      <c r="WYN2" s="104"/>
      <c r="WYO2" s="104"/>
      <c r="WYP2" s="104"/>
      <c r="WYQ2" s="104"/>
      <c r="WYR2" s="104"/>
      <c r="WYS2" s="104"/>
      <c r="WYT2" s="104"/>
      <c r="WYU2" s="104"/>
      <c r="WYV2" s="104"/>
      <c r="WYW2" s="104"/>
      <c r="WYX2" s="104"/>
      <c r="WYY2" s="104"/>
      <c r="WYZ2" s="104"/>
      <c r="WZA2" s="104"/>
      <c r="WZB2" s="104"/>
      <c r="WZC2" s="104"/>
      <c r="WZD2" s="104"/>
      <c r="WZE2" s="104"/>
      <c r="WZF2" s="104"/>
      <c r="WZG2" s="104"/>
      <c r="WZH2" s="104"/>
      <c r="WZI2" s="104"/>
      <c r="WZJ2" s="104"/>
      <c r="WZK2" s="104"/>
      <c r="WZL2" s="104"/>
      <c r="WZM2" s="104"/>
      <c r="WZN2" s="104"/>
      <c r="WZO2" s="104"/>
      <c r="WZP2" s="104"/>
      <c r="WZQ2" s="104"/>
      <c r="WZR2" s="104"/>
      <c r="WZS2" s="104"/>
      <c r="WZT2" s="104"/>
      <c r="WZU2" s="104"/>
      <c r="WZV2" s="104"/>
      <c r="WZW2" s="104"/>
      <c r="WZX2" s="104"/>
      <c r="WZY2" s="104"/>
      <c r="WZZ2" s="104"/>
      <c r="XAA2" s="104"/>
      <c r="XAB2" s="104"/>
      <c r="XAC2" s="104"/>
      <c r="XAD2" s="104"/>
      <c r="XAE2" s="104"/>
      <c r="XAF2" s="104"/>
      <c r="XAG2" s="104"/>
      <c r="XAH2" s="104"/>
      <c r="XAI2" s="104"/>
      <c r="XAJ2" s="104"/>
      <c r="XAK2" s="104"/>
      <c r="XAL2" s="104"/>
      <c r="XAM2" s="104"/>
      <c r="XAN2" s="104"/>
      <c r="XAO2" s="104"/>
      <c r="XAP2" s="104"/>
      <c r="XAQ2" s="104"/>
      <c r="XAR2" s="104"/>
      <c r="XAS2" s="104"/>
      <c r="XAT2" s="104"/>
      <c r="XAU2" s="104"/>
      <c r="XAV2" s="104"/>
      <c r="XAW2" s="104"/>
      <c r="XAX2" s="104"/>
      <c r="XAY2" s="104"/>
      <c r="XAZ2" s="104"/>
      <c r="XBA2" s="104"/>
      <c r="XBB2" s="104"/>
      <c r="XBC2" s="104"/>
      <c r="XBD2" s="104"/>
      <c r="XBE2" s="104"/>
      <c r="XBF2" s="104"/>
      <c r="XBG2" s="104"/>
      <c r="XBH2" s="104"/>
      <c r="XBI2" s="104"/>
      <c r="XBJ2" s="104"/>
      <c r="XBK2" s="104"/>
      <c r="XBL2" s="104"/>
      <c r="XBM2" s="104"/>
      <c r="XBN2" s="104"/>
      <c r="XBO2" s="104"/>
      <c r="XBP2" s="104"/>
      <c r="XBQ2" s="104"/>
      <c r="XBR2" s="104"/>
      <c r="XBS2" s="104"/>
      <c r="XBT2" s="104"/>
      <c r="XBU2" s="104"/>
      <c r="XBV2" s="104"/>
      <c r="XBW2" s="104"/>
      <c r="XBX2" s="104"/>
      <c r="XBY2" s="104"/>
      <c r="XBZ2" s="104"/>
      <c r="XCA2" s="104"/>
      <c r="XCB2" s="104"/>
      <c r="XCC2" s="104"/>
      <c r="XCD2" s="104"/>
      <c r="XCE2" s="104"/>
      <c r="XCF2" s="104"/>
      <c r="XCG2" s="104"/>
      <c r="XCH2" s="104"/>
      <c r="XCI2" s="104"/>
      <c r="XCJ2" s="104"/>
      <c r="XCK2" s="104"/>
      <c r="XCL2" s="104"/>
      <c r="XCM2" s="104"/>
      <c r="XCN2" s="104"/>
      <c r="XCO2" s="104"/>
      <c r="XCP2" s="104"/>
      <c r="XCQ2" s="104"/>
      <c r="XCR2" s="104"/>
      <c r="XCS2" s="104"/>
      <c r="XCT2" s="104"/>
      <c r="XCU2" s="104"/>
      <c r="XCV2" s="104"/>
      <c r="XCW2" s="104"/>
      <c r="XCX2" s="104"/>
      <c r="XCY2" s="104"/>
      <c r="XCZ2" s="104"/>
      <c r="XDA2" s="104"/>
      <c r="XDB2" s="104"/>
      <c r="XDC2" s="104"/>
      <c r="XDD2" s="104"/>
      <c r="XDE2" s="104"/>
      <c r="XDF2" s="104"/>
      <c r="XDG2" s="104"/>
      <c r="XDH2" s="104"/>
      <c r="XDI2" s="104"/>
      <c r="XDJ2" s="104"/>
      <c r="XDK2" s="104"/>
      <c r="XDL2" s="104"/>
      <c r="XDM2" s="104"/>
      <c r="XDN2" s="104"/>
      <c r="XDO2" s="104"/>
      <c r="XDP2" s="104"/>
      <c r="XDQ2" s="104"/>
      <c r="XDR2" s="104"/>
      <c r="XDS2" s="104"/>
      <c r="XDT2" s="104"/>
      <c r="XDU2" s="104"/>
      <c r="XDV2" s="104"/>
      <c r="XDW2" s="104"/>
      <c r="XDX2" s="104"/>
      <c r="XDY2" s="104"/>
      <c r="XDZ2" s="104"/>
      <c r="XEA2" s="104"/>
      <c r="XEB2" s="104"/>
      <c r="XEC2" s="104"/>
      <c r="XED2" s="104"/>
      <c r="XEE2" s="104"/>
      <c r="XEF2" s="104"/>
      <c r="XEG2" s="104"/>
      <c r="XEH2" s="104"/>
      <c r="XEI2" s="104"/>
      <c r="XEJ2" s="104"/>
      <c r="XEK2" s="104"/>
      <c r="XEL2" s="104"/>
      <c r="XEM2" s="104"/>
      <c r="XEN2" s="104"/>
      <c r="XEO2" s="104"/>
      <c r="XEP2" s="104"/>
      <c r="XEQ2" s="104"/>
      <c r="XER2" s="104"/>
      <c r="XES2" s="104"/>
      <c r="XET2" s="104"/>
      <c r="XEU2" s="104"/>
      <c r="XEV2" s="104"/>
      <c r="XEW2" s="104"/>
      <c r="XEX2" s="104"/>
      <c r="XEY2" s="104"/>
      <c r="XEZ2" s="104"/>
      <c r="XFA2" s="104"/>
      <c r="XFB2" s="104"/>
      <c r="XFC2" s="104"/>
      <c r="XFD2" s="104"/>
    </row>
    <row r="3" spans="1:16384" s="49" customFormat="1" x14ac:dyDescent="0.2">
      <c r="A3" s="58"/>
      <c r="B3" s="59"/>
      <c r="C3" s="59"/>
      <c r="D3" s="59"/>
      <c r="E3" s="59"/>
      <c r="F3" s="59"/>
      <c r="G3" s="59"/>
      <c r="H3" s="59"/>
      <c r="I3" s="59"/>
      <c r="J3" s="59"/>
      <c r="K3" s="59"/>
      <c r="L3" s="59"/>
      <c r="M3" s="59"/>
      <c r="N3" s="59"/>
      <c r="O3" s="59"/>
      <c r="P3" s="59"/>
      <c r="Q3" s="59"/>
      <c r="R3" s="59"/>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60"/>
      <c r="BB3" s="60"/>
      <c r="BC3" s="60"/>
      <c r="BD3" s="60"/>
      <c r="BE3" s="60"/>
      <c r="BF3" s="60"/>
      <c r="BG3" s="60"/>
      <c r="BH3" s="60"/>
      <c r="BI3" s="60"/>
      <c r="BJ3" s="60"/>
      <c r="BK3" s="60"/>
      <c r="BL3" s="60"/>
      <c r="BM3" s="60"/>
      <c r="BN3" s="60"/>
      <c r="BO3" s="60"/>
      <c r="BP3" s="60"/>
      <c r="BQ3" s="60"/>
      <c r="BR3" s="60"/>
      <c r="BS3" s="60"/>
      <c r="BT3" s="60"/>
      <c r="BU3" s="60"/>
      <c r="BV3" s="60"/>
      <c r="BW3" s="60"/>
      <c r="BX3" s="60"/>
      <c r="BY3" s="60"/>
      <c r="BZ3" s="60"/>
      <c r="CA3" s="60"/>
      <c r="CB3" s="60"/>
      <c r="CC3" s="60"/>
      <c r="CD3" s="60"/>
      <c r="CE3" s="60"/>
      <c r="CF3" s="60"/>
      <c r="CG3" s="60"/>
      <c r="CH3" s="60"/>
      <c r="CI3" s="60"/>
      <c r="CJ3" s="60"/>
      <c r="CK3" s="60"/>
      <c r="CL3" s="60"/>
      <c r="CM3" s="60"/>
      <c r="CN3" s="60"/>
      <c r="CO3" s="60"/>
      <c r="CP3" s="60"/>
      <c r="CQ3" s="60"/>
      <c r="CR3" s="60"/>
      <c r="CS3" s="60"/>
      <c r="CT3" s="60"/>
      <c r="CU3" s="60"/>
      <c r="CV3" s="60"/>
      <c r="CW3" s="60"/>
      <c r="CX3" s="60"/>
      <c r="CY3" s="60"/>
      <c r="CZ3" s="60"/>
      <c r="DA3" s="60"/>
      <c r="DB3" s="60"/>
      <c r="DC3" s="60"/>
      <c r="DD3" s="60"/>
      <c r="DE3" s="60"/>
      <c r="DF3" s="60"/>
      <c r="DG3" s="60"/>
      <c r="DH3" s="60"/>
      <c r="DI3" s="60"/>
      <c r="DJ3" s="60"/>
      <c r="DK3" s="60"/>
      <c r="DL3" s="60"/>
      <c r="DM3" s="60"/>
      <c r="DN3" s="60"/>
      <c r="DO3" s="60"/>
      <c r="DP3" s="60"/>
      <c r="DQ3" s="60"/>
      <c r="DR3" s="60"/>
      <c r="DS3" s="60"/>
      <c r="DT3" s="60"/>
      <c r="DU3" s="60"/>
      <c r="DV3" s="60"/>
      <c r="DW3" s="60"/>
      <c r="DX3" s="60"/>
      <c r="DY3" s="60"/>
      <c r="DZ3" s="60"/>
      <c r="EA3" s="60"/>
      <c r="EB3" s="60"/>
      <c r="EC3" s="60"/>
      <c r="ED3" s="60"/>
      <c r="EE3" s="60"/>
      <c r="EF3" s="60"/>
      <c r="EG3" s="60"/>
      <c r="EH3" s="60"/>
      <c r="EI3" s="60"/>
      <c r="EJ3" s="60"/>
      <c r="EK3" s="60"/>
      <c r="EL3" s="60"/>
      <c r="EM3" s="60"/>
      <c r="EN3" s="60"/>
      <c r="EO3" s="60"/>
      <c r="EP3" s="60"/>
      <c r="EQ3" s="60"/>
      <c r="ER3" s="60"/>
      <c r="ES3" s="60"/>
      <c r="ET3" s="60"/>
      <c r="EU3" s="60"/>
      <c r="EV3" s="60"/>
      <c r="EW3" s="60"/>
      <c r="EX3" s="60"/>
      <c r="EY3" s="60"/>
      <c r="EZ3" s="60"/>
      <c r="FA3" s="60"/>
      <c r="FB3" s="60"/>
      <c r="FC3" s="60"/>
      <c r="FD3" s="60"/>
      <c r="FE3" s="60"/>
      <c r="FF3" s="60"/>
      <c r="FG3" s="60"/>
      <c r="FH3" s="60"/>
      <c r="FI3" s="60"/>
      <c r="FJ3" s="60"/>
      <c r="FK3" s="60"/>
      <c r="FL3" s="60"/>
      <c r="FM3" s="60"/>
      <c r="FN3" s="60"/>
      <c r="FO3" s="60"/>
      <c r="FP3" s="60"/>
      <c r="FQ3" s="60"/>
      <c r="FR3" s="60"/>
      <c r="FS3" s="60"/>
      <c r="FT3" s="60"/>
      <c r="FU3" s="60"/>
      <c r="FV3" s="60"/>
      <c r="FW3" s="60"/>
      <c r="FX3" s="60"/>
      <c r="FY3" s="60"/>
      <c r="FZ3" s="60"/>
      <c r="GA3" s="60"/>
      <c r="GB3" s="60"/>
      <c r="GC3" s="60"/>
      <c r="GD3" s="60"/>
      <c r="GE3" s="60"/>
      <c r="GF3" s="60"/>
      <c r="GG3" s="60"/>
      <c r="GH3" s="60"/>
      <c r="GI3" s="60"/>
      <c r="GJ3" s="60"/>
      <c r="GK3" s="60"/>
      <c r="GL3" s="60"/>
      <c r="GM3" s="60"/>
      <c r="GN3" s="60"/>
      <c r="GO3" s="60"/>
      <c r="GP3" s="60"/>
      <c r="GQ3" s="60"/>
      <c r="GR3" s="60"/>
      <c r="GS3" s="60"/>
      <c r="GT3" s="60"/>
      <c r="GU3" s="60"/>
      <c r="GV3" s="60"/>
      <c r="GW3" s="60"/>
      <c r="GX3" s="60"/>
      <c r="GY3" s="60"/>
      <c r="GZ3" s="60"/>
      <c r="HA3" s="60"/>
      <c r="HB3" s="60"/>
      <c r="HC3" s="60"/>
      <c r="HD3" s="60"/>
      <c r="HE3" s="60"/>
      <c r="HF3" s="60"/>
      <c r="HG3" s="60"/>
      <c r="HH3" s="60"/>
      <c r="HI3" s="60"/>
      <c r="HJ3" s="60"/>
      <c r="HK3" s="60"/>
      <c r="HL3" s="60"/>
      <c r="HM3" s="60"/>
      <c r="HN3" s="60"/>
      <c r="HO3" s="60"/>
      <c r="HP3" s="60"/>
      <c r="HQ3" s="60"/>
      <c r="HR3" s="60"/>
      <c r="HS3" s="60"/>
      <c r="HT3" s="60"/>
      <c r="HU3" s="60"/>
      <c r="HV3" s="60"/>
      <c r="HW3" s="60"/>
      <c r="HX3" s="60"/>
      <c r="HY3" s="60"/>
      <c r="HZ3" s="60"/>
      <c r="IA3" s="60"/>
      <c r="IB3" s="60"/>
      <c r="IC3" s="60"/>
      <c r="ID3" s="60"/>
      <c r="IE3" s="60"/>
      <c r="IF3" s="60"/>
      <c r="IG3" s="60"/>
      <c r="IH3" s="60"/>
      <c r="II3" s="60"/>
      <c r="IJ3" s="60"/>
      <c r="IK3" s="60"/>
      <c r="IL3" s="60"/>
      <c r="IM3" s="60"/>
      <c r="IN3" s="60"/>
      <c r="IO3" s="60"/>
      <c r="IP3" s="60"/>
      <c r="IQ3" s="60"/>
      <c r="IR3" s="60"/>
      <c r="IS3" s="60"/>
      <c r="IT3" s="60"/>
      <c r="IU3" s="60"/>
      <c r="IV3" s="60"/>
      <c r="IW3" s="60"/>
      <c r="IX3" s="60"/>
      <c r="IY3" s="60"/>
      <c r="IZ3" s="60"/>
      <c r="JA3" s="60"/>
      <c r="JB3" s="60"/>
      <c r="JC3" s="60"/>
      <c r="JD3" s="60"/>
      <c r="JE3" s="60"/>
      <c r="JF3" s="60"/>
      <c r="JG3" s="60"/>
      <c r="JH3" s="60"/>
      <c r="JI3" s="60"/>
      <c r="JJ3" s="60"/>
      <c r="JK3" s="60"/>
      <c r="JL3" s="60"/>
      <c r="JM3" s="60"/>
      <c r="JN3" s="60"/>
      <c r="JO3" s="60"/>
      <c r="JP3" s="60"/>
      <c r="JQ3" s="60"/>
      <c r="JR3" s="60"/>
      <c r="JS3" s="60"/>
      <c r="JT3" s="60"/>
      <c r="JU3" s="60"/>
      <c r="JV3" s="60"/>
      <c r="JW3" s="60"/>
      <c r="JX3" s="60"/>
      <c r="JY3" s="60"/>
      <c r="JZ3" s="60"/>
      <c r="KA3" s="60"/>
      <c r="KB3" s="60"/>
      <c r="KC3" s="60"/>
      <c r="KD3" s="60"/>
      <c r="KE3" s="60"/>
      <c r="KF3" s="60"/>
      <c r="KG3" s="60"/>
      <c r="KH3" s="60"/>
      <c r="KI3" s="60"/>
      <c r="KJ3" s="60"/>
      <c r="KK3" s="60"/>
      <c r="KL3" s="60"/>
      <c r="KM3" s="60"/>
      <c r="KN3" s="60"/>
      <c r="KO3" s="60"/>
      <c r="KP3" s="60"/>
      <c r="KQ3" s="60"/>
      <c r="KR3" s="60"/>
      <c r="KS3" s="60"/>
      <c r="KT3" s="60"/>
      <c r="KU3" s="60"/>
      <c r="KV3" s="60"/>
      <c r="KW3" s="60"/>
      <c r="KX3" s="60"/>
      <c r="KY3" s="60"/>
      <c r="KZ3" s="60"/>
      <c r="LA3" s="60"/>
      <c r="LB3" s="60"/>
      <c r="LC3" s="60"/>
      <c r="LD3" s="60"/>
      <c r="LE3" s="60"/>
      <c r="LF3" s="60"/>
      <c r="LG3" s="60"/>
      <c r="LH3" s="60"/>
      <c r="LI3" s="60"/>
      <c r="LJ3" s="60"/>
      <c r="LK3" s="60"/>
      <c r="LL3" s="60"/>
      <c r="LM3" s="60"/>
      <c r="LN3" s="60"/>
      <c r="LO3" s="60"/>
      <c r="LP3" s="60"/>
      <c r="LQ3" s="60"/>
      <c r="LR3" s="60"/>
      <c r="LS3" s="60"/>
      <c r="LT3" s="60"/>
      <c r="LU3" s="60"/>
      <c r="LV3" s="60"/>
      <c r="LW3" s="60"/>
      <c r="LX3" s="60"/>
      <c r="LY3" s="60"/>
      <c r="LZ3" s="60"/>
      <c r="MA3" s="60"/>
      <c r="MB3" s="60"/>
      <c r="MC3" s="60"/>
      <c r="MD3" s="60"/>
      <c r="ME3" s="60"/>
      <c r="MF3" s="60"/>
      <c r="MG3" s="60"/>
      <c r="MH3" s="60"/>
      <c r="MI3" s="60"/>
      <c r="MJ3" s="60"/>
      <c r="MK3" s="60"/>
      <c r="ML3" s="60"/>
      <c r="MM3" s="60"/>
      <c r="MN3" s="60"/>
      <c r="MO3" s="60"/>
      <c r="MP3" s="60"/>
      <c r="MQ3" s="60"/>
      <c r="MR3" s="60"/>
      <c r="MS3" s="60"/>
      <c r="MT3" s="60"/>
      <c r="MU3" s="60"/>
      <c r="MV3" s="60"/>
      <c r="MW3" s="60"/>
      <c r="MX3" s="60"/>
      <c r="MY3" s="60"/>
      <c r="MZ3" s="60"/>
      <c r="NA3" s="60"/>
      <c r="NB3" s="60"/>
      <c r="NC3" s="60"/>
      <c r="ND3" s="60"/>
      <c r="NE3" s="60"/>
      <c r="NF3" s="60"/>
      <c r="NG3" s="60"/>
      <c r="NH3" s="60"/>
      <c r="NI3" s="60"/>
      <c r="NJ3" s="60"/>
      <c r="NK3" s="60"/>
      <c r="NL3" s="60"/>
      <c r="NM3" s="60"/>
      <c r="NN3" s="60"/>
      <c r="NO3" s="60"/>
      <c r="NP3" s="60"/>
      <c r="NQ3" s="60"/>
      <c r="NR3" s="60"/>
      <c r="NS3" s="60"/>
      <c r="NT3" s="60"/>
      <c r="NU3" s="60"/>
      <c r="NV3" s="60"/>
      <c r="NW3" s="60"/>
      <c r="NX3" s="60"/>
      <c r="NY3" s="60"/>
      <c r="NZ3" s="60"/>
      <c r="OA3" s="60"/>
      <c r="OB3" s="60"/>
      <c r="OC3" s="60"/>
      <c r="OD3" s="60"/>
      <c r="OE3" s="60"/>
      <c r="OF3" s="60"/>
      <c r="OG3" s="60"/>
      <c r="OH3" s="60"/>
      <c r="OI3" s="60"/>
      <c r="OJ3" s="60"/>
      <c r="OK3" s="60"/>
      <c r="OL3" s="60"/>
      <c r="OM3" s="60"/>
      <c r="ON3" s="60"/>
      <c r="OO3" s="60"/>
      <c r="OP3" s="60"/>
      <c r="OQ3" s="60"/>
      <c r="OR3" s="60"/>
      <c r="OS3" s="60"/>
      <c r="OT3" s="60"/>
      <c r="OU3" s="60"/>
      <c r="OV3" s="60"/>
      <c r="OW3" s="60"/>
      <c r="OX3" s="60"/>
      <c r="OY3" s="60"/>
      <c r="OZ3" s="60"/>
      <c r="PA3" s="60"/>
      <c r="PB3" s="60"/>
      <c r="PC3" s="60"/>
      <c r="PD3" s="60"/>
      <c r="PE3" s="60"/>
      <c r="PF3" s="60"/>
      <c r="PG3" s="60"/>
      <c r="PH3" s="60"/>
      <c r="PI3" s="60"/>
      <c r="PJ3" s="60"/>
      <c r="PK3" s="60"/>
      <c r="PL3" s="60"/>
      <c r="PM3" s="60"/>
      <c r="PN3" s="60"/>
      <c r="PO3" s="60"/>
      <c r="PP3" s="60"/>
      <c r="PQ3" s="60"/>
      <c r="PR3" s="60"/>
      <c r="PS3" s="60"/>
      <c r="PT3" s="60"/>
      <c r="PU3" s="60"/>
      <c r="PV3" s="60"/>
      <c r="PW3" s="60"/>
      <c r="PX3" s="60"/>
      <c r="PY3" s="60"/>
      <c r="PZ3" s="60"/>
      <c r="QA3" s="60"/>
      <c r="QB3" s="60"/>
      <c r="QC3" s="60"/>
      <c r="QD3" s="60"/>
      <c r="QE3" s="60"/>
      <c r="QF3" s="60"/>
      <c r="QG3" s="60"/>
      <c r="QH3" s="60"/>
      <c r="QI3" s="60"/>
      <c r="QJ3" s="60"/>
      <c r="QK3" s="60"/>
      <c r="QL3" s="60"/>
      <c r="QM3" s="60"/>
      <c r="QN3" s="60"/>
      <c r="QO3" s="60"/>
      <c r="QP3" s="60"/>
      <c r="QQ3" s="60"/>
      <c r="QR3" s="60"/>
      <c r="QS3" s="60"/>
      <c r="QT3" s="60"/>
      <c r="QU3" s="60"/>
      <c r="QV3" s="60"/>
      <c r="QW3" s="60"/>
      <c r="QX3" s="60"/>
      <c r="QY3" s="60"/>
      <c r="QZ3" s="60"/>
      <c r="RA3" s="60"/>
      <c r="RB3" s="60"/>
      <c r="RC3" s="60"/>
      <c r="RD3" s="60"/>
      <c r="RE3" s="60"/>
      <c r="RF3" s="60"/>
      <c r="RG3" s="60"/>
      <c r="RH3" s="60"/>
      <c r="RI3" s="60"/>
      <c r="RJ3" s="60"/>
      <c r="RK3" s="60"/>
      <c r="RL3" s="60"/>
      <c r="RM3" s="60"/>
      <c r="RN3" s="60"/>
      <c r="RO3" s="60"/>
      <c r="RP3" s="60"/>
      <c r="RQ3" s="60"/>
      <c r="RR3" s="60"/>
      <c r="RS3" s="60"/>
      <c r="RT3" s="60"/>
      <c r="RU3" s="60"/>
      <c r="RV3" s="60"/>
      <c r="RW3" s="60"/>
      <c r="RX3" s="60"/>
      <c r="RY3" s="60"/>
      <c r="RZ3" s="60"/>
      <c r="SA3" s="60"/>
      <c r="SB3" s="60"/>
      <c r="SC3" s="60"/>
      <c r="SD3" s="60"/>
      <c r="SE3" s="60"/>
      <c r="SF3" s="60"/>
      <c r="SG3" s="60"/>
      <c r="SH3" s="60"/>
      <c r="SI3" s="60"/>
      <c r="SJ3" s="60"/>
      <c r="SK3" s="60"/>
      <c r="SL3" s="60"/>
      <c r="SM3" s="60"/>
      <c r="SN3" s="60"/>
      <c r="SO3" s="60"/>
      <c r="SP3" s="60"/>
      <c r="SQ3" s="60"/>
      <c r="SR3" s="60"/>
      <c r="SS3" s="60"/>
      <c r="ST3" s="60"/>
      <c r="SU3" s="60"/>
      <c r="SV3" s="60"/>
      <c r="SW3" s="60"/>
      <c r="SX3" s="60"/>
      <c r="SY3" s="60"/>
      <c r="SZ3" s="60"/>
      <c r="TA3" s="60"/>
      <c r="TB3" s="60"/>
      <c r="TC3" s="60"/>
      <c r="TD3" s="60"/>
      <c r="TE3" s="60"/>
      <c r="TF3" s="60"/>
      <c r="TG3" s="60"/>
      <c r="TH3" s="60"/>
      <c r="TI3" s="60"/>
      <c r="TJ3" s="60"/>
      <c r="TK3" s="60"/>
      <c r="TL3" s="60"/>
      <c r="TM3" s="60"/>
      <c r="TN3" s="60"/>
      <c r="TO3" s="60"/>
      <c r="TP3" s="60"/>
      <c r="TQ3" s="60"/>
      <c r="TR3" s="60"/>
      <c r="TS3" s="60"/>
      <c r="TT3" s="60"/>
      <c r="TU3" s="60"/>
      <c r="TV3" s="60"/>
      <c r="TW3" s="60"/>
      <c r="TX3" s="60"/>
      <c r="TY3" s="60"/>
      <c r="TZ3" s="60"/>
      <c r="UA3" s="60"/>
      <c r="UB3" s="60"/>
      <c r="UC3" s="60"/>
      <c r="UD3" s="60"/>
      <c r="UE3" s="60"/>
      <c r="UF3" s="60"/>
      <c r="UG3" s="60"/>
      <c r="UH3" s="60"/>
      <c r="UI3" s="60"/>
      <c r="UJ3" s="60"/>
      <c r="UK3" s="60"/>
      <c r="UL3" s="60"/>
      <c r="UM3" s="60"/>
      <c r="UN3" s="60"/>
      <c r="UO3" s="60"/>
      <c r="UP3" s="60"/>
      <c r="UQ3" s="60"/>
      <c r="UR3" s="60"/>
      <c r="US3" s="60"/>
      <c r="UT3" s="60"/>
      <c r="UU3" s="60"/>
      <c r="UV3" s="60"/>
      <c r="UW3" s="60"/>
      <c r="UX3" s="60"/>
      <c r="UY3" s="60"/>
      <c r="UZ3" s="60"/>
      <c r="VA3" s="60"/>
      <c r="VB3" s="60"/>
      <c r="VC3" s="60"/>
      <c r="VD3" s="60"/>
      <c r="VE3" s="60"/>
      <c r="VF3" s="60"/>
      <c r="VG3" s="60"/>
      <c r="VH3" s="60"/>
      <c r="VI3" s="60"/>
      <c r="VJ3" s="60"/>
      <c r="VK3" s="60"/>
      <c r="VL3" s="60"/>
      <c r="VM3" s="60"/>
      <c r="VN3" s="60"/>
      <c r="VO3" s="60"/>
      <c r="VP3" s="60"/>
      <c r="VQ3" s="60"/>
      <c r="VR3" s="60"/>
      <c r="VS3" s="60"/>
      <c r="VT3" s="60"/>
      <c r="VU3" s="60"/>
      <c r="VV3" s="60"/>
      <c r="VW3" s="60"/>
      <c r="VX3" s="60"/>
      <c r="VY3" s="60"/>
      <c r="VZ3" s="60"/>
      <c r="WA3" s="60"/>
      <c r="WB3" s="60"/>
      <c r="WC3" s="60"/>
      <c r="WD3" s="60"/>
      <c r="WE3" s="60"/>
      <c r="WF3" s="60"/>
      <c r="WG3" s="60"/>
      <c r="WH3" s="60"/>
      <c r="WI3" s="60"/>
      <c r="WJ3" s="60"/>
      <c r="WK3" s="60"/>
      <c r="WL3" s="60"/>
      <c r="WM3" s="60"/>
      <c r="WN3" s="60"/>
      <c r="WO3" s="60"/>
      <c r="WP3" s="60"/>
      <c r="WQ3" s="60"/>
      <c r="WR3" s="60"/>
      <c r="WS3" s="60"/>
      <c r="WT3" s="60"/>
      <c r="WU3" s="60"/>
      <c r="WV3" s="60"/>
      <c r="WW3" s="60"/>
      <c r="WX3" s="60"/>
      <c r="WY3" s="60"/>
      <c r="WZ3" s="60"/>
      <c r="XA3" s="60"/>
      <c r="XB3" s="60"/>
      <c r="XC3" s="60"/>
      <c r="XD3" s="60"/>
      <c r="XE3" s="60"/>
      <c r="XF3" s="60"/>
      <c r="XG3" s="60"/>
      <c r="XH3" s="60"/>
      <c r="XI3" s="60"/>
      <c r="XJ3" s="60"/>
      <c r="XK3" s="60"/>
      <c r="XL3" s="60"/>
      <c r="XM3" s="60"/>
      <c r="XN3" s="60"/>
      <c r="XO3" s="60"/>
      <c r="XP3" s="60"/>
      <c r="XQ3" s="60"/>
      <c r="XR3" s="60"/>
      <c r="XS3" s="60"/>
      <c r="XT3" s="60"/>
      <c r="XU3" s="60"/>
      <c r="XV3" s="60"/>
      <c r="XW3" s="60"/>
      <c r="XX3" s="60"/>
      <c r="XY3" s="60"/>
      <c r="XZ3" s="60"/>
      <c r="YA3" s="60"/>
      <c r="YB3" s="60"/>
      <c r="YC3" s="60"/>
      <c r="YD3" s="60"/>
      <c r="YE3" s="60"/>
      <c r="YF3" s="60"/>
      <c r="YG3" s="60"/>
      <c r="YH3" s="60"/>
      <c r="YI3" s="60"/>
      <c r="YJ3" s="60"/>
      <c r="YK3" s="60"/>
      <c r="YL3" s="60"/>
      <c r="YM3" s="60"/>
      <c r="YN3" s="60"/>
      <c r="YO3" s="60"/>
      <c r="YP3" s="60"/>
      <c r="YQ3" s="60"/>
      <c r="YR3" s="60"/>
      <c r="YS3" s="60"/>
      <c r="YT3" s="60"/>
      <c r="YU3" s="60"/>
      <c r="YV3" s="60"/>
      <c r="YW3" s="60"/>
      <c r="YX3" s="60"/>
      <c r="YY3" s="60"/>
      <c r="YZ3" s="60"/>
      <c r="ZA3" s="60"/>
      <c r="ZB3" s="60"/>
      <c r="ZC3" s="60"/>
      <c r="ZD3" s="60"/>
      <c r="ZE3" s="60"/>
      <c r="ZF3" s="60"/>
      <c r="ZG3" s="60"/>
      <c r="ZH3" s="60"/>
      <c r="ZI3" s="60"/>
      <c r="ZJ3" s="60"/>
      <c r="ZK3" s="60"/>
      <c r="ZL3" s="60"/>
      <c r="ZM3" s="60"/>
      <c r="ZN3" s="60"/>
      <c r="ZO3" s="60"/>
      <c r="ZP3" s="60"/>
      <c r="ZQ3" s="60"/>
      <c r="ZR3" s="60"/>
      <c r="ZS3" s="60"/>
      <c r="ZT3" s="60"/>
      <c r="ZU3" s="60"/>
      <c r="ZV3" s="60"/>
      <c r="ZW3" s="60"/>
      <c r="ZX3" s="60"/>
      <c r="ZY3" s="60"/>
      <c r="ZZ3" s="60"/>
      <c r="AAA3" s="60"/>
      <c r="AAB3" s="60"/>
      <c r="AAC3" s="60"/>
      <c r="AAD3" s="60"/>
      <c r="AAE3" s="60"/>
      <c r="AAF3" s="60"/>
      <c r="AAG3" s="60"/>
      <c r="AAH3" s="60"/>
      <c r="AAI3" s="60"/>
      <c r="AAJ3" s="60"/>
      <c r="AAK3" s="60"/>
      <c r="AAL3" s="60"/>
      <c r="AAM3" s="60"/>
      <c r="AAN3" s="60"/>
      <c r="AAO3" s="60"/>
      <c r="AAP3" s="60"/>
      <c r="AAQ3" s="60"/>
      <c r="AAR3" s="60"/>
      <c r="AAS3" s="60"/>
      <c r="AAT3" s="60"/>
      <c r="AAU3" s="60"/>
      <c r="AAV3" s="60"/>
      <c r="AAW3" s="60"/>
      <c r="AAX3" s="60"/>
      <c r="AAY3" s="60"/>
      <c r="AAZ3" s="60"/>
      <c r="ABA3" s="60"/>
      <c r="ABB3" s="60"/>
      <c r="ABC3" s="60"/>
      <c r="ABD3" s="60"/>
      <c r="ABE3" s="60"/>
      <c r="ABF3" s="60"/>
      <c r="ABG3" s="60"/>
      <c r="ABH3" s="60"/>
      <c r="ABI3" s="60"/>
      <c r="ABJ3" s="60"/>
      <c r="ABK3" s="60"/>
      <c r="ABL3" s="60"/>
      <c r="ABM3" s="60"/>
      <c r="ABN3" s="60"/>
      <c r="ABO3" s="60"/>
      <c r="ABP3" s="60"/>
      <c r="ABQ3" s="60"/>
      <c r="ABR3" s="60"/>
      <c r="ABS3" s="60"/>
      <c r="ABT3" s="60"/>
      <c r="ABU3" s="60"/>
      <c r="ABV3" s="60"/>
      <c r="ABW3" s="60"/>
      <c r="ABX3" s="60"/>
      <c r="ABY3" s="60"/>
      <c r="ABZ3" s="60"/>
      <c r="ACA3" s="60"/>
      <c r="ACB3" s="60"/>
      <c r="ACC3" s="60"/>
      <c r="ACD3" s="60"/>
      <c r="ACE3" s="60"/>
      <c r="ACF3" s="60"/>
      <c r="ACG3" s="60"/>
      <c r="ACH3" s="60"/>
      <c r="ACI3" s="60"/>
      <c r="ACJ3" s="60"/>
      <c r="ACK3" s="60"/>
      <c r="ACL3" s="60"/>
      <c r="ACM3" s="60"/>
      <c r="ACN3" s="60"/>
      <c r="ACO3" s="60"/>
      <c r="ACP3" s="60"/>
      <c r="ACQ3" s="60"/>
      <c r="ACR3" s="60"/>
      <c r="ACS3" s="60"/>
      <c r="ACT3" s="60"/>
      <c r="ACU3" s="60"/>
      <c r="ACV3" s="60"/>
      <c r="ACW3" s="60"/>
      <c r="ACX3" s="60"/>
      <c r="ACY3" s="60"/>
      <c r="ACZ3" s="60"/>
      <c r="ADA3" s="60"/>
      <c r="ADB3" s="60"/>
      <c r="ADC3" s="60"/>
      <c r="ADD3" s="60"/>
      <c r="ADE3" s="60"/>
      <c r="ADF3" s="60"/>
      <c r="ADG3" s="60"/>
      <c r="ADH3" s="60"/>
      <c r="ADI3" s="60"/>
      <c r="ADJ3" s="60"/>
      <c r="ADK3" s="60"/>
      <c r="ADL3" s="60"/>
      <c r="ADM3" s="60"/>
      <c r="ADN3" s="60"/>
      <c r="ADO3" s="60"/>
      <c r="ADP3" s="60"/>
      <c r="ADQ3" s="60"/>
      <c r="ADR3" s="60"/>
      <c r="ADS3" s="60"/>
      <c r="ADT3" s="60"/>
      <c r="ADU3" s="60"/>
      <c r="ADV3" s="60"/>
      <c r="ADW3" s="60"/>
      <c r="ADX3" s="60"/>
      <c r="ADY3" s="60"/>
      <c r="ADZ3" s="60"/>
      <c r="AEA3" s="60"/>
      <c r="AEB3" s="60"/>
      <c r="AEC3" s="60"/>
      <c r="AED3" s="60"/>
      <c r="AEE3" s="60"/>
      <c r="AEF3" s="60"/>
      <c r="AEG3" s="60"/>
      <c r="AEH3" s="60"/>
      <c r="AEI3" s="60"/>
      <c r="AEJ3" s="60"/>
      <c r="AEK3" s="60"/>
      <c r="AEL3" s="60"/>
      <c r="AEM3" s="60"/>
      <c r="AEN3" s="60"/>
      <c r="AEO3" s="60"/>
      <c r="AEP3" s="60"/>
      <c r="AEQ3" s="60"/>
      <c r="AER3" s="60"/>
      <c r="AES3" s="60"/>
      <c r="AET3" s="60"/>
      <c r="AEU3" s="60"/>
      <c r="AEV3" s="60"/>
      <c r="AEW3" s="60"/>
      <c r="AEX3" s="60"/>
      <c r="AEY3" s="60"/>
      <c r="AEZ3" s="60"/>
      <c r="AFA3" s="60"/>
      <c r="AFB3" s="60"/>
      <c r="AFC3" s="60"/>
      <c r="AFD3" s="60"/>
      <c r="AFE3" s="60"/>
      <c r="AFF3" s="60"/>
      <c r="AFG3" s="60"/>
      <c r="AFH3" s="60"/>
      <c r="AFI3" s="60"/>
      <c r="AFJ3" s="60"/>
      <c r="AFK3" s="60"/>
      <c r="AFL3" s="60"/>
      <c r="AFM3" s="60"/>
      <c r="AFN3" s="60"/>
      <c r="AFO3" s="60"/>
      <c r="AFP3" s="60"/>
      <c r="AFQ3" s="60"/>
      <c r="AFR3" s="60"/>
      <c r="AFS3" s="60"/>
      <c r="AFT3" s="60"/>
      <c r="AFU3" s="60"/>
      <c r="AFV3" s="60"/>
      <c r="AFW3" s="60"/>
      <c r="AFX3" s="60"/>
      <c r="AFY3" s="60"/>
      <c r="AFZ3" s="60"/>
      <c r="AGA3" s="60"/>
      <c r="AGB3" s="60"/>
      <c r="AGC3" s="60"/>
      <c r="AGD3" s="60"/>
      <c r="AGE3" s="60"/>
      <c r="AGF3" s="60"/>
      <c r="AGG3" s="60"/>
      <c r="AGH3" s="60"/>
      <c r="AGI3" s="60"/>
      <c r="AGJ3" s="60"/>
      <c r="AGK3" s="60"/>
      <c r="AGL3" s="60"/>
      <c r="AGM3" s="60"/>
      <c r="AGN3" s="60"/>
      <c r="AGO3" s="60"/>
      <c r="AGP3" s="60"/>
      <c r="AGQ3" s="60"/>
      <c r="AGR3" s="60"/>
      <c r="AGS3" s="60"/>
      <c r="AGT3" s="60"/>
      <c r="AGU3" s="60"/>
      <c r="AGV3" s="60"/>
      <c r="AGW3" s="60"/>
      <c r="AGX3" s="60"/>
      <c r="AGY3" s="60"/>
      <c r="AGZ3" s="60"/>
      <c r="AHA3" s="60"/>
      <c r="AHB3" s="60"/>
      <c r="AHC3" s="60"/>
      <c r="AHD3" s="60"/>
      <c r="AHE3" s="60"/>
      <c r="AHF3" s="60"/>
      <c r="AHG3" s="60"/>
      <c r="AHH3" s="60"/>
      <c r="AHI3" s="60"/>
      <c r="AHJ3" s="60"/>
      <c r="AHK3" s="60"/>
      <c r="AHL3" s="60"/>
      <c r="AHM3" s="60"/>
      <c r="AHN3" s="60"/>
      <c r="AHO3" s="60"/>
      <c r="AHP3" s="60"/>
      <c r="AHQ3" s="60"/>
      <c r="AHR3" s="60"/>
      <c r="AHS3" s="60"/>
      <c r="AHT3" s="60"/>
      <c r="AHU3" s="60"/>
      <c r="AHV3" s="60"/>
      <c r="AHW3" s="60"/>
      <c r="AHX3" s="60"/>
      <c r="AHY3" s="60"/>
      <c r="AHZ3" s="60"/>
      <c r="AIA3" s="60"/>
      <c r="AIB3" s="60"/>
      <c r="AIC3" s="60"/>
      <c r="AID3" s="60"/>
      <c r="AIE3" s="60"/>
      <c r="AIF3" s="60"/>
      <c r="AIG3" s="60"/>
      <c r="AIH3" s="60"/>
      <c r="AII3" s="60"/>
      <c r="AIJ3" s="60"/>
      <c r="AIK3" s="60"/>
      <c r="AIL3" s="60"/>
      <c r="AIM3" s="60"/>
      <c r="AIN3" s="60"/>
      <c r="AIO3" s="60"/>
      <c r="AIP3" s="60"/>
      <c r="AIQ3" s="60"/>
      <c r="AIR3" s="60"/>
      <c r="AIS3" s="60"/>
      <c r="AIT3" s="60"/>
      <c r="AIU3" s="60"/>
      <c r="AIV3" s="60"/>
      <c r="AIW3" s="60"/>
      <c r="AIX3" s="60"/>
      <c r="AIY3" s="60"/>
      <c r="AIZ3" s="60"/>
      <c r="AJA3" s="60"/>
      <c r="AJB3" s="60"/>
      <c r="AJC3" s="60"/>
      <c r="AJD3" s="60"/>
      <c r="AJE3" s="60"/>
      <c r="AJF3" s="60"/>
      <c r="AJG3" s="60"/>
      <c r="AJH3" s="60"/>
      <c r="AJI3" s="60"/>
      <c r="AJJ3" s="60"/>
      <c r="AJK3" s="60"/>
      <c r="AJL3" s="60"/>
      <c r="AJM3" s="60"/>
      <c r="AJN3" s="60"/>
      <c r="AJO3" s="60"/>
      <c r="AJP3" s="60"/>
      <c r="AJQ3" s="60"/>
      <c r="AJR3" s="60"/>
      <c r="AJS3" s="60"/>
      <c r="AJT3" s="60"/>
      <c r="AJU3" s="60"/>
      <c r="AJV3" s="60"/>
      <c r="AJW3" s="60"/>
      <c r="AJX3" s="60"/>
      <c r="AJY3" s="60"/>
      <c r="AJZ3" s="60"/>
      <c r="AKA3" s="60"/>
      <c r="AKB3" s="60"/>
      <c r="AKC3" s="60"/>
      <c r="AKD3" s="60"/>
      <c r="AKE3" s="60"/>
      <c r="AKF3" s="60"/>
      <c r="AKG3" s="60"/>
      <c r="AKH3" s="60"/>
      <c r="AKI3" s="60"/>
      <c r="AKJ3" s="60"/>
      <c r="AKK3" s="60"/>
      <c r="AKL3" s="60"/>
      <c r="AKM3" s="60"/>
      <c r="AKN3" s="60"/>
      <c r="AKO3" s="60"/>
      <c r="AKP3" s="60"/>
      <c r="AKQ3" s="60"/>
      <c r="AKR3" s="60"/>
      <c r="AKS3" s="60"/>
      <c r="AKT3" s="60"/>
      <c r="AKU3" s="60"/>
      <c r="AKV3" s="60"/>
      <c r="AKW3" s="60"/>
      <c r="AKX3" s="60"/>
      <c r="AKY3" s="60"/>
      <c r="AKZ3" s="60"/>
      <c r="ALA3" s="60"/>
      <c r="ALB3" s="60"/>
      <c r="ALC3" s="60"/>
      <c r="ALD3" s="60"/>
      <c r="ALE3" s="60"/>
      <c r="ALF3" s="60"/>
      <c r="ALG3" s="60"/>
      <c r="ALH3" s="60"/>
      <c r="ALI3" s="60"/>
      <c r="ALJ3" s="60"/>
      <c r="ALK3" s="60"/>
      <c r="ALL3" s="60"/>
      <c r="ALM3" s="60"/>
      <c r="ALN3" s="60"/>
      <c r="ALO3" s="60"/>
      <c r="ALP3" s="60"/>
      <c r="ALQ3" s="60"/>
      <c r="ALR3" s="60"/>
      <c r="ALS3" s="60"/>
      <c r="ALT3" s="60"/>
      <c r="ALU3" s="60"/>
      <c r="ALV3" s="60"/>
      <c r="ALW3" s="60"/>
      <c r="ALX3" s="60"/>
      <c r="ALY3" s="60"/>
      <c r="ALZ3" s="60"/>
      <c r="AMA3" s="60"/>
      <c r="AMB3" s="60"/>
      <c r="AMC3" s="60"/>
      <c r="AMD3" s="60"/>
      <c r="AME3" s="60"/>
      <c r="AMF3" s="60"/>
      <c r="AMG3" s="60"/>
      <c r="AMH3" s="60"/>
      <c r="AMI3" s="60"/>
      <c r="AMJ3" s="60"/>
      <c r="AMK3" s="60"/>
      <c r="AML3" s="60"/>
      <c r="AMM3" s="60"/>
      <c r="AMN3" s="60"/>
      <c r="AMO3" s="60"/>
      <c r="AMP3" s="60"/>
      <c r="AMQ3" s="60"/>
      <c r="AMR3" s="60"/>
      <c r="AMS3" s="60"/>
      <c r="AMT3" s="60"/>
      <c r="AMU3" s="60"/>
      <c r="AMV3" s="60"/>
      <c r="AMW3" s="60"/>
      <c r="AMX3" s="60"/>
      <c r="AMY3" s="60"/>
      <c r="AMZ3" s="60"/>
      <c r="ANA3" s="60"/>
      <c r="ANB3" s="60"/>
      <c r="ANC3" s="60"/>
      <c r="AND3" s="60"/>
      <c r="ANE3" s="60"/>
      <c r="ANF3" s="60"/>
      <c r="ANG3" s="60"/>
      <c r="ANH3" s="60"/>
      <c r="ANI3" s="60"/>
      <c r="ANJ3" s="60"/>
      <c r="ANK3" s="60"/>
      <c r="ANL3" s="60"/>
      <c r="ANM3" s="60"/>
      <c r="ANN3" s="60"/>
      <c r="ANO3" s="60"/>
      <c r="ANP3" s="60"/>
      <c r="ANQ3" s="60"/>
      <c r="ANR3" s="60"/>
      <c r="ANS3" s="60"/>
      <c r="ANT3" s="60"/>
      <c r="ANU3" s="60"/>
      <c r="ANV3" s="60"/>
      <c r="ANW3" s="60"/>
      <c r="ANX3" s="60"/>
      <c r="ANY3" s="60"/>
      <c r="ANZ3" s="60"/>
      <c r="AOA3" s="60"/>
      <c r="AOB3" s="60"/>
      <c r="AOC3" s="60"/>
      <c r="AOD3" s="60"/>
      <c r="AOE3" s="60"/>
      <c r="AOF3" s="60"/>
      <c r="AOG3" s="60"/>
      <c r="AOH3" s="60"/>
      <c r="AOI3" s="60"/>
      <c r="AOJ3" s="60"/>
      <c r="AOK3" s="60"/>
      <c r="AOL3" s="60"/>
      <c r="AOM3" s="60"/>
      <c r="AON3" s="60"/>
      <c r="AOO3" s="60"/>
      <c r="AOP3" s="60"/>
      <c r="AOQ3" s="60"/>
      <c r="AOR3" s="60"/>
      <c r="AOS3" s="60"/>
      <c r="AOT3" s="60"/>
      <c r="AOU3" s="60"/>
      <c r="AOV3" s="60"/>
      <c r="AOW3" s="60"/>
      <c r="AOX3" s="60"/>
      <c r="AOY3" s="60"/>
      <c r="AOZ3" s="60"/>
      <c r="APA3" s="60"/>
      <c r="APB3" s="60"/>
      <c r="APC3" s="60"/>
      <c r="APD3" s="60"/>
      <c r="APE3" s="60"/>
      <c r="APF3" s="60"/>
      <c r="APG3" s="60"/>
      <c r="APH3" s="60"/>
      <c r="API3" s="60"/>
      <c r="APJ3" s="60"/>
      <c r="APK3" s="60"/>
      <c r="APL3" s="60"/>
      <c r="APM3" s="60"/>
      <c r="APN3" s="60"/>
      <c r="APO3" s="60"/>
      <c r="APP3" s="60"/>
      <c r="APQ3" s="60"/>
      <c r="APR3" s="60"/>
      <c r="APS3" s="60"/>
      <c r="APT3" s="60"/>
      <c r="APU3" s="60"/>
      <c r="APV3" s="60"/>
      <c r="APW3" s="60"/>
      <c r="APX3" s="60"/>
      <c r="APY3" s="60"/>
      <c r="APZ3" s="60"/>
      <c r="AQA3" s="60"/>
      <c r="AQB3" s="60"/>
      <c r="AQC3" s="60"/>
      <c r="AQD3" s="60"/>
      <c r="AQE3" s="60"/>
      <c r="AQF3" s="60"/>
      <c r="AQG3" s="60"/>
      <c r="AQH3" s="60"/>
      <c r="AQI3" s="60"/>
      <c r="AQJ3" s="60"/>
      <c r="AQK3" s="60"/>
      <c r="AQL3" s="60"/>
      <c r="AQM3" s="60"/>
      <c r="AQN3" s="60"/>
      <c r="AQO3" s="60"/>
      <c r="AQP3" s="60"/>
      <c r="AQQ3" s="60"/>
      <c r="AQR3" s="60"/>
      <c r="AQS3" s="60"/>
      <c r="AQT3" s="60"/>
      <c r="AQU3" s="60"/>
      <c r="AQV3" s="60"/>
      <c r="AQW3" s="60"/>
      <c r="AQX3" s="60"/>
      <c r="AQY3" s="60"/>
      <c r="AQZ3" s="60"/>
      <c r="ARA3" s="60"/>
      <c r="ARB3" s="60"/>
      <c r="ARC3" s="60"/>
      <c r="ARD3" s="60"/>
      <c r="ARE3" s="60"/>
      <c r="ARF3" s="60"/>
      <c r="ARG3" s="60"/>
      <c r="ARH3" s="60"/>
      <c r="ARI3" s="60"/>
      <c r="ARJ3" s="60"/>
      <c r="ARK3" s="60"/>
      <c r="ARL3" s="60"/>
      <c r="ARM3" s="60"/>
      <c r="ARN3" s="60"/>
      <c r="ARO3" s="60"/>
      <c r="ARP3" s="60"/>
      <c r="ARQ3" s="60"/>
      <c r="ARR3" s="60"/>
      <c r="ARS3" s="60"/>
      <c r="ART3" s="60"/>
      <c r="ARU3" s="60"/>
      <c r="ARV3" s="60"/>
      <c r="ARW3" s="60"/>
      <c r="ARX3" s="60"/>
      <c r="ARY3" s="60"/>
      <c r="ARZ3" s="60"/>
      <c r="ASA3" s="60"/>
      <c r="ASB3" s="60"/>
      <c r="ASC3" s="60"/>
      <c r="ASD3" s="60"/>
      <c r="ASE3" s="60"/>
      <c r="ASF3" s="60"/>
      <c r="ASG3" s="60"/>
      <c r="ASH3" s="60"/>
      <c r="ASI3" s="60"/>
      <c r="ASJ3" s="60"/>
      <c r="ASK3" s="60"/>
      <c r="ASL3" s="60"/>
      <c r="ASM3" s="60"/>
      <c r="ASN3" s="60"/>
      <c r="ASO3" s="60"/>
      <c r="ASP3" s="60"/>
      <c r="ASQ3" s="60"/>
      <c r="ASR3" s="60"/>
      <c r="ASS3" s="60"/>
      <c r="AST3" s="60"/>
      <c r="ASU3" s="60"/>
      <c r="ASV3" s="60"/>
      <c r="ASW3" s="60"/>
      <c r="ASX3" s="60"/>
      <c r="ASY3" s="60"/>
      <c r="ASZ3" s="60"/>
      <c r="ATA3" s="60"/>
      <c r="ATB3" s="60"/>
      <c r="ATC3" s="60"/>
      <c r="ATD3" s="60"/>
      <c r="ATE3" s="60"/>
      <c r="ATF3" s="60"/>
      <c r="ATG3" s="60"/>
      <c r="ATH3" s="60"/>
      <c r="ATI3" s="60"/>
      <c r="ATJ3" s="60"/>
      <c r="ATK3" s="60"/>
      <c r="ATL3" s="60"/>
      <c r="ATM3" s="60"/>
      <c r="ATN3" s="60"/>
      <c r="ATO3" s="60"/>
      <c r="ATP3" s="60"/>
      <c r="ATQ3" s="60"/>
      <c r="ATR3" s="60"/>
      <c r="ATS3" s="60"/>
      <c r="ATT3" s="60"/>
      <c r="ATU3" s="60"/>
      <c r="ATV3" s="60"/>
      <c r="ATW3" s="60"/>
      <c r="ATX3" s="60"/>
      <c r="ATY3" s="60"/>
      <c r="ATZ3" s="60"/>
      <c r="AUA3" s="60"/>
      <c r="AUB3" s="60"/>
      <c r="AUC3" s="60"/>
      <c r="AUD3" s="60"/>
      <c r="AUE3" s="60"/>
      <c r="AUF3" s="60"/>
      <c r="AUG3" s="60"/>
      <c r="AUH3" s="60"/>
      <c r="AUI3" s="60"/>
      <c r="AUJ3" s="60"/>
      <c r="AUK3" s="60"/>
      <c r="AUL3" s="60"/>
      <c r="AUM3" s="60"/>
      <c r="AUN3" s="60"/>
      <c r="AUO3" s="60"/>
      <c r="AUP3" s="60"/>
      <c r="AUQ3" s="60"/>
      <c r="AUR3" s="60"/>
      <c r="AUS3" s="60"/>
      <c r="AUT3" s="60"/>
      <c r="AUU3" s="60"/>
      <c r="AUV3" s="60"/>
      <c r="AUW3" s="60"/>
      <c r="AUX3" s="60"/>
      <c r="AUY3" s="60"/>
      <c r="AUZ3" s="60"/>
      <c r="AVA3" s="60"/>
      <c r="AVB3" s="60"/>
      <c r="AVC3" s="60"/>
      <c r="AVD3" s="60"/>
      <c r="AVE3" s="60"/>
      <c r="AVF3" s="60"/>
      <c r="AVG3" s="60"/>
      <c r="AVH3" s="60"/>
      <c r="AVI3" s="60"/>
      <c r="AVJ3" s="60"/>
      <c r="AVK3" s="60"/>
      <c r="AVL3" s="60"/>
      <c r="AVM3" s="60"/>
      <c r="AVN3" s="60"/>
      <c r="AVO3" s="60"/>
      <c r="AVP3" s="60"/>
      <c r="AVQ3" s="60"/>
      <c r="AVR3" s="60"/>
      <c r="AVS3" s="60"/>
      <c r="AVT3" s="60"/>
      <c r="AVU3" s="60"/>
      <c r="AVV3" s="60"/>
      <c r="AVW3" s="60"/>
      <c r="AVX3" s="60"/>
      <c r="AVY3" s="60"/>
      <c r="AVZ3" s="60"/>
      <c r="AWA3" s="60"/>
      <c r="AWB3" s="60"/>
      <c r="AWC3" s="60"/>
      <c r="AWD3" s="60"/>
      <c r="AWE3" s="60"/>
      <c r="AWF3" s="60"/>
      <c r="AWG3" s="60"/>
      <c r="AWH3" s="60"/>
      <c r="AWI3" s="60"/>
      <c r="AWJ3" s="60"/>
      <c r="AWK3" s="60"/>
      <c r="AWL3" s="60"/>
      <c r="AWM3" s="60"/>
      <c r="AWN3" s="60"/>
      <c r="AWO3" s="60"/>
      <c r="AWP3" s="60"/>
      <c r="AWQ3" s="60"/>
      <c r="AWR3" s="60"/>
      <c r="AWS3" s="60"/>
      <c r="AWT3" s="60"/>
      <c r="AWU3" s="60"/>
      <c r="AWV3" s="60"/>
      <c r="AWW3" s="60"/>
      <c r="AWX3" s="60"/>
      <c r="AWY3" s="60"/>
      <c r="AWZ3" s="60"/>
      <c r="AXA3" s="60"/>
      <c r="AXB3" s="60"/>
      <c r="AXC3" s="60"/>
      <c r="AXD3" s="60"/>
      <c r="AXE3" s="60"/>
      <c r="AXF3" s="60"/>
      <c r="AXG3" s="60"/>
      <c r="AXH3" s="60"/>
      <c r="AXI3" s="60"/>
      <c r="AXJ3" s="60"/>
      <c r="AXK3" s="60"/>
      <c r="AXL3" s="60"/>
      <c r="AXM3" s="60"/>
      <c r="AXN3" s="60"/>
      <c r="AXO3" s="60"/>
      <c r="AXP3" s="60"/>
      <c r="AXQ3" s="60"/>
      <c r="AXR3" s="60"/>
      <c r="AXS3" s="60"/>
      <c r="AXT3" s="60"/>
      <c r="AXU3" s="60"/>
      <c r="AXV3" s="60"/>
      <c r="AXW3" s="60"/>
      <c r="AXX3" s="60"/>
      <c r="AXY3" s="60"/>
      <c r="AXZ3" s="60"/>
      <c r="AYA3" s="60"/>
      <c r="AYB3" s="60"/>
      <c r="AYC3" s="60"/>
      <c r="AYD3" s="60"/>
      <c r="AYE3" s="60"/>
      <c r="AYF3" s="60"/>
      <c r="AYG3" s="60"/>
      <c r="AYH3" s="60"/>
      <c r="AYI3" s="60"/>
      <c r="AYJ3" s="60"/>
      <c r="AYK3" s="60"/>
      <c r="AYL3" s="60"/>
      <c r="AYM3" s="60"/>
      <c r="AYN3" s="60"/>
      <c r="AYO3" s="60"/>
      <c r="AYP3" s="60"/>
      <c r="AYQ3" s="60"/>
      <c r="AYR3" s="60"/>
      <c r="AYS3" s="60"/>
      <c r="AYT3" s="60"/>
      <c r="AYU3" s="60"/>
      <c r="AYV3" s="60"/>
      <c r="AYW3" s="60"/>
      <c r="AYX3" s="60"/>
      <c r="AYY3" s="60"/>
      <c r="AYZ3" s="60"/>
      <c r="AZA3" s="60"/>
      <c r="AZB3" s="60"/>
      <c r="AZC3" s="60"/>
      <c r="AZD3" s="60"/>
      <c r="AZE3" s="60"/>
      <c r="AZF3" s="60"/>
      <c r="AZG3" s="60"/>
      <c r="AZH3" s="60"/>
      <c r="AZI3" s="60"/>
      <c r="AZJ3" s="60"/>
      <c r="AZK3" s="60"/>
      <c r="AZL3" s="60"/>
      <c r="AZM3" s="60"/>
      <c r="AZN3" s="60"/>
      <c r="AZO3" s="60"/>
      <c r="AZP3" s="60"/>
      <c r="AZQ3" s="60"/>
      <c r="AZR3" s="60"/>
      <c r="AZS3" s="60"/>
      <c r="AZT3" s="60"/>
      <c r="AZU3" s="60"/>
      <c r="AZV3" s="60"/>
      <c r="AZW3" s="60"/>
      <c r="AZX3" s="60"/>
      <c r="AZY3" s="60"/>
      <c r="AZZ3" s="60"/>
      <c r="BAA3" s="60"/>
      <c r="BAB3" s="60"/>
      <c r="BAC3" s="60"/>
      <c r="BAD3" s="60"/>
      <c r="BAE3" s="60"/>
      <c r="BAF3" s="60"/>
      <c r="BAG3" s="60"/>
      <c r="BAH3" s="60"/>
      <c r="BAI3" s="60"/>
      <c r="BAJ3" s="60"/>
      <c r="BAK3" s="60"/>
      <c r="BAL3" s="60"/>
      <c r="BAM3" s="60"/>
      <c r="BAN3" s="60"/>
      <c r="BAO3" s="60"/>
      <c r="BAP3" s="60"/>
      <c r="BAQ3" s="60"/>
      <c r="BAR3" s="60"/>
      <c r="BAS3" s="60"/>
      <c r="BAT3" s="60"/>
      <c r="BAU3" s="60"/>
      <c r="BAV3" s="60"/>
      <c r="BAW3" s="60"/>
      <c r="BAX3" s="60"/>
      <c r="BAY3" s="60"/>
      <c r="BAZ3" s="60"/>
      <c r="BBA3" s="60"/>
      <c r="BBB3" s="60"/>
      <c r="BBC3" s="60"/>
      <c r="BBD3" s="60"/>
      <c r="BBE3" s="60"/>
      <c r="BBF3" s="60"/>
      <c r="BBG3" s="60"/>
      <c r="BBH3" s="60"/>
      <c r="BBI3" s="60"/>
      <c r="BBJ3" s="60"/>
      <c r="BBK3" s="60"/>
      <c r="BBL3" s="60"/>
      <c r="BBM3" s="60"/>
      <c r="BBN3" s="60"/>
      <c r="BBO3" s="60"/>
      <c r="BBP3" s="60"/>
      <c r="BBQ3" s="60"/>
      <c r="BBR3" s="60"/>
      <c r="BBS3" s="60"/>
      <c r="BBT3" s="60"/>
      <c r="BBU3" s="60"/>
      <c r="BBV3" s="60"/>
      <c r="BBW3" s="60"/>
      <c r="BBX3" s="60"/>
      <c r="BBY3" s="60"/>
      <c r="BBZ3" s="60"/>
      <c r="BCA3" s="60"/>
      <c r="BCB3" s="60"/>
      <c r="BCC3" s="60"/>
      <c r="BCD3" s="60"/>
      <c r="BCE3" s="60"/>
      <c r="BCF3" s="60"/>
      <c r="BCG3" s="60"/>
      <c r="BCH3" s="60"/>
      <c r="BCI3" s="60"/>
      <c r="BCJ3" s="60"/>
      <c r="BCK3" s="60"/>
      <c r="BCL3" s="60"/>
      <c r="BCM3" s="60"/>
      <c r="BCN3" s="60"/>
      <c r="BCO3" s="60"/>
      <c r="BCP3" s="60"/>
      <c r="BCQ3" s="60"/>
      <c r="BCR3" s="60"/>
      <c r="BCS3" s="60"/>
      <c r="BCT3" s="60"/>
      <c r="BCU3" s="60"/>
      <c r="BCV3" s="60"/>
      <c r="BCW3" s="60"/>
      <c r="BCX3" s="60"/>
      <c r="BCY3" s="60"/>
      <c r="BCZ3" s="60"/>
      <c r="BDA3" s="60"/>
      <c r="BDB3" s="60"/>
      <c r="BDC3" s="60"/>
      <c r="BDD3" s="60"/>
      <c r="BDE3" s="60"/>
      <c r="BDF3" s="60"/>
      <c r="BDG3" s="60"/>
      <c r="BDH3" s="60"/>
      <c r="BDI3" s="60"/>
      <c r="BDJ3" s="60"/>
      <c r="BDK3" s="60"/>
      <c r="BDL3" s="60"/>
      <c r="BDM3" s="60"/>
      <c r="BDN3" s="60"/>
      <c r="BDO3" s="60"/>
      <c r="BDP3" s="60"/>
      <c r="BDQ3" s="60"/>
      <c r="BDR3" s="60"/>
      <c r="BDS3" s="60"/>
      <c r="BDT3" s="60"/>
      <c r="BDU3" s="60"/>
      <c r="BDV3" s="60"/>
      <c r="BDW3" s="60"/>
      <c r="BDX3" s="60"/>
      <c r="BDY3" s="60"/>
      <c r="BDZ3" s="60"/>
      <c r="BEA3" s="60"/>
      <c r="BEB3" s="60"/>
      <c r="BEC3" s="60"/>
      <c r="BED3" s="60"/>
      <c r="BEE3" s="60"/>
      <c r="BEF3" s="60"/>
      <c r="BEG3" s="60"/>
      <c r="BEH3" s="60"/>
      <c r="BEI3" s="60"/>
      <c r="BEJ3" s="60"/>
      <c r="BEK3" s="60"/>
      <c r="BEL3" s="60"/>
      <c r="BEM3" s="60"/>
      <c r="BEN3" s="60"/>
      <c r="BEO3" s="60"/>
      <c r="BEP3" s="60"/>
      <c r="BEQ3" s="60"/>
      <c r="BER3" s="60"/>
      <c r="BES3" s="60"/>
      <c r="BET3" s="60"/>
      <c r="BEU3" s="60"/>
      <c r="BEV3" s="60"/>
      <c r="BEW3" s="60"/>
      <c r="BEX3" s="60"/>
      <c r="BEY3" s="60"/>
      <c r="BEZ3" s="60"/>
      <c r="BFA3" s="60"/>
      <c r="BFB3" s="60"/>
      <c r="BFC3" s="60"/>
      <c r="BFD3" s="60"/>
      <c r="BFE3" s="60"/>
      <c r="BFF3" s="60"/>
      <c r="BFG3" s="60"/>
      <c r="BFH3" s="60"/>
      <c r="BFI3" s="60"/>
      <c r="BFJ3" s="60"/>
      <c r="BFK3" s="60"/>
      <c r="BFL3" s="60"/>
      <c r="BFM3" s="60"/>
      <c r="BFN3" s="60"/>
      <c r="BFO3" s="60"/>
      <c r="BFP3" s="60"/>
      <c r="BFQ3" s="60"/>
      <c r="BFR3" s="60"/>
      <c r="BFS3" s="60"/>
      <c r="BFT3" s="60"/>
      <c r="BFU3" s="60"/>
      <c r="BFV3" s="60"/>
      <c r="BFW3" s="60"/>
      <c r="BFX3" s="60"/>
      <c r="BFY3" s="60"/>
      <c r="BFZ3" s="60"/>
      <c r="BGA3" s="60"/>
      <c r="BGB3" s="60"/>
      <c r="BGC3" s="60"/>
      <c r="BGD3" s="60"/>
      <c r="BGE3" s="60"/>
      <c r="BGF3" s="60"/>
      <c r="BGG3" s="60"/>
      <c r="BGH3" s="60"/>
      <c r="BGI3" s="60"/>
      <c r="BGJ3" s="60"/>
      <c r="BGK3" s="60"/>
      <c r="BGL3" s="60"/>
      <c r="BGM3" s="60"/>
      <c r="BGN3" s="60"/>
      <c r="BGO3" s="60"/>
      <c r="BGP3" s="60"/>
      <c r="BGQ3" s="60"/>
      <c r="BGR3" s="60"/>
      <c r="BGS3" s="60"/>
      <c r="BGT3" s="60"/>
      <c r="BGU3" s="60"/>
      <c r="BGV3" s="60"/>
      <c r="BGW3" s="60"/>
      <c r="BGX3" s="60"/>
      <c r="BGY3" s="60"/>
      <c r="BGZ3" s="60"/>
      <c r="BHA3" s="60"/>
      <c r="BHB3" s="60"/>
      <c r="BHC3" s="60"/>
      <c r="BHD3" s="60"/>
      <c r="BHE3" s="60"/>
      <c r="BHF3" s="60"/>
      <c r="BHG3" s="60"/>
      <c r="BHH3" s="60"/>
      <c r="BHI3" s="60"/>
      <c r="BHJ3" s="60"/>
      <c r="BHK3" s="60"/>
      <c r="BHL3" s="60"/>
      <c r="BHM3" s="60"/>
      <c r="BHN3" s="60"/>
      <c r="BHO3" s="60"/>
      <c r="BHP3" s="60"/>
      <c r="BHQ3" s="60"/>
      <c r="BHR3" s="60"/>
      <c r="BHS3" s="60"/>
      <c r="BHT3" s="60"/>
      <c r="BHU3" s="60"/>
      <c r="BHV3" s="60"/>
      <c r="BHW3" s="60"/>
      <c r="BHX3" s="60"/>
      <c r="BHY3" s="60"/>
      <c r="BHZ3" s="60"/>
      <c r="BIA3" s="60"/>
      <c r="BIB3" s="60"/>
      <c r="BIC3" s="60"/>
      <c r="BID3" s="60"/>
      <c r="BIE3" s="60"/>
      <c r="BIF3" s="60"/>
      <c r="BIG3" s="60"/>
      <c r="BIH3" s="60"/>
      <c r="BII3" s="60"/>
      <c r="BIJ3" s="60"/>
      <c r="BIK3" s="60"/>
      <c r="BIL3" s="60"/>
      <c r="BIM3" s="60"/>
      <c r="BIN3" s="60"/>
      <c r="BIO3" s="60"/>
      <c r="BIP3" s="60"/>
      <c r="BIQ3" s="60"/>
      <c r="BIR3" s="60"/>
      <c r="BIS3" s="60"/>
      <c r="BIT3" s="60"/>
      <c r="BIU3" s="60"/>
      <c r="BIV3" s="60"/>
      <c r="BIW3" s="60"/>
      <c r="BIX3" s="60"/>
      <c r="BIY3" s="60"/>
      <c r="BIZ3" s="60"/>
      <c r="BJA3" s="60"/>
      <c r="BJB3" s="60"/>
      <c r="BJC3" s="60"/>
      <c r="BJD3" s="60"/>
      <c r="BJE3" s="60"/>
      <c r="BJF3" s="60"/>
      <c r="BJG3" s="60"/>
      <c r="BJH3" s="60"/>
      <c r="BJI3" s="60"/>
      <c r="BJJ3" s="60"/>
      <c r="BJK3" s="60"/>
      <c r="BJL3" s="60"/>
      <c r="BJM3" s="60"/>
      <c r="BJN3" s="60"/>
      <c r="BJO3" s="60"/>
      <c r="BJP3" s="60"/>
      <c r="BJQ3" s="60"/>
      <c r="BJR3" s="60"/>
      <c r="BJS3" s="60"/>
      <c r="BJT3" s="60"/>
      <c r="BJU3" s="60"/>
      <c r="BJV3" s="60"/>
      <c r="BJW3" s="60"/>
      <c r="BJX3" s="60"/>
      <c r="BJY3" s="60"/>
      <c r="BJZ3" s="60"/>
      <c r="BKA3" s="60"/>
      <c r="BKB3" s="60"/>
      <c r="BKC3" s="60"/>
      <c r="BKD3" s="60"/>
      <c r="BKE3" s="60"/>
      <c r="BKF3" s="60"/>
      <c r="BKG3" s="60"/>
      <c r="BKH3" s="60"/>
      <c r="BKI3" s="60"/>
      <c r="BKJ3" s="60"/>
      <c r="BKK3" s="60"/>
      <c r="BKL3" s="60"/>
      <c r="BKM3" s="60"/>
      <c r="BKN3" s="60"/>
      <c r="BKO3" s="60"/>
      <c r="BKP3" s="60"/>
      <c r="BKQ3" s="60"/>
      <c r="BKR3" s="60"/>
      <c r="BKS3" s="60"/>
      <c r="BKT3" s="60"/>
      <c r="BKU3" s="60"/>
      <c r="BKV3" s="60"/>
      <c r="BKW3" s="60"/>
      <c r="BKX3" s="60"/>
      <c r="BKY3" s="60"/>
      <c r="BKZ3" s="60"/>
      <c r="BLA3" s="60"/>
      <c r="BLB3" s="60"/>
      <c r="BLC3" s="60"/>
      <c r="BLD3" s="60"/>
      <c r="BLE3" s="60"/>
      <c r="BLF3" s="60"/>
      <c r="BLG3" s="60"/>
      <c r="BLH3" s="60"/>
      <c r="BLI3" s="60"/>
      <c r="BLJ3" s="60"/>
      <c r="BLK3" s="60"/>
      <c r="BLL3" s="60"/>
      <c r="BLM3" s="60"/>
      <c r="BLN3" s="60"/>
      <c r="BLO3" s="60"/>
      <c r="BLP3" s="60"/>
      <c r="BLQ3" s="60"/>
      <c r="BLR3" s="60"/>
      <c r="BLS3" s="60"/>
      <c r="BLT3" s="60"/>
      <c r="BLU3" s="60"/>
      <c r="BLV3" s="60"/>
      <c r="BLW3" s="60"/>
      <c r="BLX3" s="60"/>
      <c r="BLY3" s="60"/>
      <c r="BLZ3" s="60"/>
      <c r="BMA3" s="60"/>
      <c r="BMB3" s="60"/>
      <c r="BMC3" s="60"/>
      <c r="BMD3" s="60"/>
      <c r="BME3" s="60"/>
      <c r="BMF3" s="60"/>
      <c r="BMG3" s="60"/>
      <c r="BMH3" s="60"/>
      <c r="BMI3" s="60"/>
      <c r="BMJ3" s="60"/>
      <c r="BMK3" s="60"/>
      <c r="BML3" s="60"/>
      <c r="BMM3" s="60"/>
      <c r="BMN3" s="60"/>
      <c r="BMO3" s="60"/>
      <c r="BMP3" s="60"/>
      <c r="BMQ3" s="60"/>
      <c r="BMR3" s="60"/>
      <c r="BMS3" s="60"/>
      <c r="BMT3" s="60"/>
      <c r="BMU3" s="60"/>
      <c r="BMV3" s="60"/>
      <c r="BMW3" s="60"/>
      <c r="BMX3" s="60"/>
      <c r="BMY3" s="60"/>
      <c r="BMZ3" s="60"/>
      <c r="BNA3" s="60"/>
      <c r="BNB3" s="60"/>
      <c r="BNC3" s="60"/>
      <c r="BND3" s="60"/>
      <c r="BNE3" s="60"/>
      <c r="BNF3" s="60"/>
      <c r="BNG3" s="60"/>
      <c r="BNH3" s="60"/>
      <c r="BNI3" s="60"/>
      <c r="BNJ3" s="60"/>
      <c r="BNK3" s="60"/>
      <c r="BNL3" s="60"/>
      <c r="BNM3" s="60"/>
      <c r="BNN3" s="60"/>
      <c r="BNO3" s="60"/>
      <c r="BNP3" s="60"/>
      <c r="BNQ3" s="60"/>
      <c r="BNR3" s="60"/>
      <c r="BNS3" s="60"/>
      <c r="BNT3" s="60"/>
      <c r="BNU3" s="60"/>
      <c r="BNV3" s="60"/>
      <c r="BNW3" s="60"/>
      <c r="BNX3" s="60"/>
      <c r="BNY3" s="60"/>
      <c r="BNZ3" s="60"/>
      <c r="BOA3" s="60"/>
      <c r="BOB3" s="60"/>
      <c r="BOC3" s="60"/>
      <c r="BOD3" s="60"/>
      <c r="BOE3" s="60"/>
      <c r="BOF3" s="60"/>
      <c r="BOG3" s="60"/>
      <c r="BOH3" s="60"/>
      <c r="BOI3" s="60"/>
      <c r="BOJ3" s="60"/>
      <c r="BOK3" s="60"/>
      <c r="BOL3" s="60"/>
      <c r="BOM3" s="60"/>
      <c r="BON3" s="60"/>
      <c r="BOO3" s="60"/>
      <c r="BOP3" s="60"/>
      <c r="BOQ3" s="60"/>
      <c r="BOR3" s="60"/>
      <c r="BOS3" s="60"/>
      <c r="BOT3" s="60"/>
      <c r="BOU3" s="60"/>
      <c r="BOV3" s="60"/>
      <c r="BOW3" s="60"/>
      <c r="BOX3" s="60"/>
      <c r="BOY3" s="60"/>
      <c r="BOZ3" s="60"/>
      <c r="BPA3" s="60"/>
      <c r="BPB3" s="60"/>
      <c r="BPC3" s="60"/>
      <c r="BPD3" s="60"/>
      <c r="BPE3" s="60"/>
      <c r="BPF3" s="60"/>
      <c r="BPG3" s="60"/>
      <c r="BPH3" s="60"/>
      <c r="BPI3" s="60"/>
      <c r="BPJ3" s="60"/>
      <c r="BPK3" s="60"/>
      <c r="BPL3" s="60"/>
      <c r="BPM3" s="60"/>
      <c r="BPN3" s="60"/>
      <c r="BPO3" s="60"/>
      <c r="BPP3" s="60"/>
      <c r="BPQ3" s="60"/>
      <c r="BPR3" s="60"/>
      <c r="BPS3" s="60"/>
      <c r="BPT3" s="60"/>
      <c r="BPU3" s="60"/>
      <c r="BPV3" s="60"/>
      <c r="BPW3" s="60"/>
      <c r="BPX3" s="60"/>
      <c r="BPY3" s="60"/>
      <c r="BPZ3" s="60"/>
      <c r="BQA3" s="60"/>
      <c r="BQB3" s="60"/>
      <c r="BQC3" s="60"/>
      <c r="BQD3" s="60"/>
      <c r="BQE3" s="60"/>
      <c r="BQF3" s="60"/>
      <c r="BQG3" s="60"/>
      <c r="BQH3" s="60"/>
      <c r="BQI3" s="60"/>
      <c r="BQJ3" s="60"/>
      <c r="BQK3" s="60"/>
      <c r="BQL3" s="60"/>
      <c r="BQM3" s="60"/>
      <c r="BQN3" s="60"/>
      <c r="BQO3" s="60"/>
      <c r="BQP3" s="60"/>
      <c r="BQQ3" s="60"/>
      <c r="BQR3" s="60"/>
      <c r="BQS3" s="60"/>
      <c r="BQT3" s="60"/>
      <c r="BQU3" s="60"/>
      <c r="BQV3" s="60"/>
      <c r="BQW3" s="60"/>
      <c r="BQX3" s="60"/>
      <c r="BQY3" s="60"/>
      <c r="BQZ3" s="60"/>
      <c r="BRA3" s="60"/>
      <c r="BRB3" s="60"/>
      <c r="BRC3" s="60"/>
      <c r="BRD3" s="60"/>
      <c r="BRE3" s="60"/>
      <c r="BRF3" s="60"/>
      <c r="BRG3" s="60"/>
      <c r="BRH3" s="60"/>
      <c r="BRI3" s="60"/>
      <c r="BRJ3" s="60"/>
      <c r="BRK3" s="60"/>
      <c r="BRL3" s="60"/>
      <c r="BRM3" s="60"/>
      <c r="BRN3" s="60"/>
      <c r="BRO3" s="60"/>
      <c r="BRP3" s="60"/>
      <c r="BRQ3" s="60"/>
      <c r="BRR3" s="60"/>
      <c r="BRS3" s="60"/>
      <c r="BRT3" s="60"/>
      <c r="BRU3" s="60"/>
      <c r="BRV3" s="60"/>
      <c r="BRW3" s="60"/>
      <c r="BRX3" s="60"/>
      <c r="BRY3" s="60"/>
      <c r="BRZ3" s="60"/>
      <c r="BSA3" s="60"/>
      <c r="BSB3" s="60"/>
      <c r="BSC3" s="60"/>
      <c r="BSD3" s="60"/>
      <c r="BSE3" s="60"/>
      <c r="BSF3" s="60"/>
      <c r="BSG3" s="60"/>
      <c r="BSH3" s="60"/>
      <c r="BSI3" s="60"/>
      <c r="BSJ3" s="60"/>
      <c r="BSK3" s="60"/>
      <c r="BSL3" s="60"/>
      <c r="BSM3" s="60"/>
      <c r="BSN3" s="60"/>
      <c r="BSO3" s="60"/>
      <c r="BSP3" s="60"/>
      <c r="BSQ3" s="60"/>
      <c r="BSR3" s="60"/>
      <c r="BSS3" s="60"/>
      <c r="BST3" s="60"/>
      <c r="BSU3" s="60"/>
      <c r="BSV3" s="60"/>
      <c r="BSW3" s="60"/>
      <c r="BSX3" s="60"/>
      <c r="BSY3" s="60"/>
      <c r="BSZ3" s="60"/>
      <c r="BTA3" s="60"/>
      <c r="BTB3" s="60"/>
      <c r="BTC3" s="60"/>
      <c r="BTD3" s="60"/>
      <c r="BTE3" s="60"/>
      <c r="BTF3" s="60"/>
      <c r="BTG3" s="60"/>
      <c r="BTH3" s="60"/>
      <c r="BTI3" s="60"/>
      <c r="BTJ3" s="60"/>
      <c r="BTK3" s="60"/>
      <c r="BTL3" s="60"/>
      <c r="BTM3" s="60"/>
      <c r="BTN3" s="60"/>
      <c r="BTO3" s="60"/>
      <c r="BTP3" s="60"/>
      <c r="BTQ3" s="60"/>
      <c r="BTR3" s="60"/>
      <c r="BTS3" s="60"/>
      <c r="BTT3" s="60"/>
      <c r="BTU3" s="60"/>
      <c r="BTV3" s="60"/>
      <c r="BTW3" s="60"/>
      <c r="BTX3" s="60"/>
      <c r="BTY3" s="60"/>
      <c r="BTZ3" s="60"/>
      <c r="BUA3" s="60"/>
      <c r="BUB3" s="60"/>
      <c r="BUC3" s="60"/>
      <c r="BUD3" s="60"/>
      <c r="BUE3" s="60"/>
      <c r="BUF3" s="60"/>
      <c r="BUG3" s="60"/>
      <c r="BUH3" s="60"/>
      <c r="BUI3" s="60"/>
      <c r="BUJ3" s="60"/>
      <c r="BUK3" s="60"/>
      <c r="BUL3" s="60"/>
      <c r="BUM3" s="60"/>
      <c r="BUN3" s="60"/>
      <c r="BUO3" s="60"/>
      <c r="BUP3" s="60"/>
      <c r="BUQ3" s="60"/>
      <c r="BUR3" s="60"/>
      <c r="BUS3" s="60"/>
      <c r="BUT3" s="60"/>
      <c r="BUU3" s="60"/>
      <c r="BUV3" s="60"/>
      <c r="BUW3" s="60"/>
      <c r="BUX3" s="60"/>
      <c r="BUY3" s="60"/>
      <c r="BUZ3" s="60"/>
      <c r="BVA3" s="60"/>
      <c r="BVB3" s="60"/>
      <c r="BVC3" s="60"/>
      <c r="BVD3" s="60"/>
      <c r="BVE3" s="60"/>
      <c r="BVF3" s="60"/>
      <c r="BVG3" s="60"/>
      <c r="BVH3" s="60"/>
      <c r="BVI3" s="60"/>
      <c r="BVJ3" s="60"/>
      <c r="BVK3" s="60"/>
      <c r="BVL3" s="60"/>
      <c r="BVM3" s="60"/>
      <c r="BVN3" s="60"/>
      <c r="BVO3" s="60"/>
      <c r="BVP3" s="60"/>
      <c r="BVQ3" s="60"/>
      <c r="BVR3" s="60"/>
      <c r="BVS3" s="60"/>
      <c r="BVT3" s="60"/>
      <c r="BVU3" s="60"/>
      <c r="BVV3" s="60"/>
      <c r="BVW3" s="60"/>
      <c r="BVX3" s="60"/>
      <c r="BVY3" s="60"/>
      <c r="BVZ3" s="60"/>
      <c r="BWA3" s="60"/>
      <c r="BWB3" s="60"/>
      <c r="BWC3" s="60"/>
      <c r="BWD3" s="60"/>
      <c r="BWE3" s="60"/>
      <c r="BWF3" s="60"/>
      <c r="BWG3" s="60"/>
      <c r="BWH3" s="60"/>
      <c r="BWI3" s="60"/>
      <c r="BWJ3" s="60"/>
      <c r="BWK3" s="60"/>
      <c r="BWL3" s="60"/>
      <c r="BWM3" s="60"/>
      <c r="BWN3" s="60"/>
      <c r="BWO3" s="60"/>
      <c r="BWP3" s="60"/>
      <c r="BWQ3" s="60"/>
      <c r="BWR3" s="60"/>
      <c r="BWS3" s="60"/>
      <c r="BWT3" s="60"/>
      <c r="BWU3" s="60"/>
      <c r="BWV3" s="60"/>
      <c r="BWW3" s="60"/>
      <c r="BWX3" s="60"/>
      <c r="BWY3" s="60"/>
      <c r="BWZ3" s="60"/>
      <c r="BXA3" s="60"/>
      <c r="BXB3" s="60"/>
      <c r="BXC3" s="60"/>
      <c r="BXD3" s="60"/>
      <c r="BXE3" s="60"/>
      <c r="BXF3" s="60"/>
      <c r="BXG3" s="60"/>
      <c r="BXH3" s="60"/>
      <c r="BXI3" s="60"/>
      <c r="BXJ3" s="60"/>
      <c r="BXK3" s="60"/>
      <c r="BXL3" s="60"/>
      <c r="BXM3" s="60"/>
      <c r="BXN3" s="60"/>
      <c r="BXO3" s="60"/>
      <c r="BXP3" s="60"/>
      <c r="BXQ3" s="60"/>
      <c r="BXR3" s="60"/>
      <c r="BXS3" s="60"/>
      <c r="BXT3" s="60"/>
      <c r="BXU3" s="60"/>
      <c r="BXV3" s="60"/>
      <c r="BXW3" s="60"/>
      <c r="BXX3" s="60"/>
      <c r="BXY3" s="60"/>
      <c r="BXZ3" s="60"/>
      <c r="BYA3" s="60"/>
      <c r="BYB3" s="60"/>
      <c r="BYC3" s="60"/>
      <c r="BYD3" s="60"/>
      <c r="BYE3" s="60"/>
      <c r="BYF3" s="60"/>
      <c r="BYG3" s="60"/>
      <c r="BYH3" s="60"/>
      <c r="BYI3" s="60"/>
      <c r="BYJ3" s="60"/>
      <c r="BYK3" s="60"/>
      <c r="BYL3" s="60"/>
      <c r="BYM3" s="60"/>
      <c r="BYN3" s="60"/>
      <c r="BYO3" s="60"/>
      <c r="BYP3" s="60"/>
      <c r="BYQ3" s="60"/>
      <c r="BYR3" s="60"/>
      <c r="BYS3" s="60"/>
      <c r="BYT3" s="60"/>
      <c r="BYU3" s="60"/>
      <c r="BYV3" s="60"/>
      <c r="BYW3" s="60"/>
      <c r="BYX3" s="60"/>
      <c r="BYY3" s="60"/>
      <c r="BYZ3" s="60"/>
      <c r="BZA3" s="60"/>
      <c r="BZB3" s="60"/>
      <c r="BZC3" s="60"/>
      <c r="BZD3" s="60"/>
      <c r="BZE3" s="60"/>
      <c r="BZF3" s="60"/>
      <c r="BZG3" s="60"/>
      <c r="BZH3" s="60"/>
      <c r="BZI3" s="60"/>
      <c r="BZJ3" s="60"/>
      <c r="BZK3" s="60"/>
      <c r="BZL3" s="60"/>
      <c r="BZM3" s="60"/>
      <c r="BZN3" s="60"/>
      <c r="BZO3" s="60"/>
      <c r="BZP3" s="60"/>
      <c r="BZQ3" s="60"/>
      <c r="BZR3" s="60"/>
      <c r="BZS3" s="60"/>
      <c r="BZT3" s="60"/>
      <c r="BZU3" s="60"/>
      <c r="BZV3" s="60"/>
      <c r="BZW3" s="60"/>
      <c r="BZX3" s="60"/>
      <c r="BZY3" s="60"/>
      <c r="BZZ3" s="60"/>
      <c r="CAA3" s="60"/>
      <c r="CAB3" s="60"/>
      <c r="CAC3" s="60"/>
      <c r="CAD3" s="60"/>
      <c r="CAE3" s="60"/>
      <c r="CAF3" s="60"/>
      <c r="CAG3" s="60"/>
      <c r="CAH3" s="60"/>
      <c r="CAI3" s="60"/>
      <c r="CAJ3" s="60"/>
      <c r="CAK3" s="60"/>
      <c r="CAL3" s="60"/>
      <c r="CAM3" s="60"/>
      <c r="CAN3" s="60"/>
      <c r="CAO3" s="60"/>
      <c r="CAP3" s="60"/>
      <c r="CAQ3" s="60"/>
      <c r="CAR3" s="60"/>
      <c r="CAS3" s="60"/>
      <c r="CAT3" s="60"/>
      <c r="CAU3" s="60"/>
      <c r="CAV3" s="60"/>
      <c r="CAW3" s="60"/>
      <c r="CAX3" s="60"/>
      <c r="CAY3" s="60"/>
      <c r="CAZ3" s="60"/>
      <c r="CBA3" s="60"/>
      <c r="CBB3" s="60"/>
      <c r="CBC3" s="60"/>
      <c r="CBD3" s="60"/>
      <c r="CBE3" s="60"/>
      <c r="CBF3" s="60"/>
      <c r="CBG3" s="60"/>
      <c r="CBH3" s="60"/>
      <c r="CBI3" s="60"/>
      <c r="CBJ3" s="60"/>
      <c r="CBK3" s="60"/>
      <c r="CBL3" s="60"/>
      <c r="CBM3" s="60"/>
      <c r="CBN3" s="60"/>
      <c r="CBO3" s="60"/>
      <c r="CBP3" s="60"/>
      <c r="CBQ3" s="60"/>
      <c r="CBR3" s="60"/>
      <c r="CBS3" s="60"/>
      <c r="CBT3" s="60"/>
      <c r="CBU3" s="60"/>
      <c r="CBV3" s="60"/>
      <c r="CBW3" s="60"/>
      <c r="CBX3" s="60"/>
      <c r="CBY3" s="60"/>
      <c r="CBZ3" s="60"/>
      <c r="CCA3" s="60"/>
      <c r="CCB3" s="60"/>
      <c r="CCC3" s="60"/>
      <c r="CCD3" s="60"/>
      <c r="CCE3" s="60"/>
      <c r="CCF3" s="60"/>
      <c r="CCG3" s="60"/>
      <c r="CCH3" s="60"/>
      <c r="CCI3" s="60"/>
      <c r="CCJ3" s="60"/>
      <c r="CCK3" s="60"/>
      <c r="CCL3" s="60"/>
      <c r="CCM3" s="60"/>
      <c r="CCN3" s="60"/>
      <c r="CCO3" s="60"/>
      <c r="CCP3" s="60"/>
      <c r="CCQ3" s="60"/>
      <c r="CCR3" s="60"/>
      <c r="CCS3" s="60"/>
      <c r="CCT3" s="60"/>
      <c r="CCU3" s="60"/>
      <c r="CCV3" s="60"/>
      <c r="CCW3" s="60"/>
      <c r="CCX3" s="60"/>
      <c r="CCY3" s="60"/>
      <c r="CCZ3" s="60"/>
      <c r="CDA3" s="60"/>
      <c r="CDB3" s="60"/>
      <c r="CDC3" s="60"/>
      <c r="CDD3" s="60"/>
      <c r="CDE3" s="60"/>
      <c r="CDF3" s="60"/>
      <c r="CDG3" s="60"/>
      <c r="CDH3" s="60"/>
      <c r="CDI3" s="60"/>
      <c r="CDJ3" s="60"/>
      <c r="CDK3" s="60"/>
      <c r="CDL3" s="60"/>
      <c r="CDM3" s="60"/>
      <c r="CDN3" s="60"/>
      <c r="CDO3" s="60"/>
      <c r="CDP3" s="60"/>
      <c r="CDQ3" s="60"/>
      <c r="CDR3" s="60"/>
      <c r="CDS3" s="60"/>
      <c r="CDT3" s="60"/>
      <c r="CDU3" s="60"/>
      <c r="CDV3" s="60"/>
      <c r="CDW3" s="60"/>
      <c r="CDX3" s="60"/>
      <c r="CDY3" s="60"/>
      <c r="CDZ3" s="60"/>
      <c r="CEA3" s="60"/>
      <c r="CEB3" s="60"/>
      <c r="CEC3" s="60"/>
      <c r="CED3" s="60"/>
      <c r="CEE3" s="60"/>
      <c r="CEF3" s="60"/>
      <c r="CEG3" s="60"/>
      <c r="CEH3" s="60"/>
      <c r="CEI3" s="60"/>
      <c r="CEJ3" s="60"/>
      <c r="CEK3" s="60"/>
      <c r="CEL3" s="60"/>
      <c r="CEM3" s="60"/>
      <c r="CEN3" s="60"/>
      <c r="CEO3" s="60"/>
      <c r="CEP3" s="60"/>
      <c r="CEQ3" s="60"/>
      <c r="CER3" s="60"/>
      <c r="CES3" s="60"/>
      <c r="CET3" s="60"/>
      <c r="CEU3" s="60"/>
      <c r="CEV3" s="60"/>
      <c r="CEW3" s="60"/>
      <c r="CEX3" s="60"/>
      <c r="CEY3" s="60"/>
      <c r="CEZ3" s="60"/>
      <c r="CFA3" s="60"/>
      <c r="CFB3" s="60"/>
      <c r="CFC3" s="60"/>
      <c r="CFD3" s="60"/>
      <c r="CFE3" s="60"/>
      <c r="CFF3" s="60"/>
      <c r="CFG3" s="60"/>
      <c r="CFH3" s="60"/>
      <c r="CFI3" s="60"/>
      <c r="CFJ3" s="60"/>
      <c r="CFK3" s="60"/>
      <c r="CFL3" s="60"/>
      <c r="CFM3" s="60"/>
      <c r="CFN3" s="60"/>
      <c r="CFO3" s="60"/>
      <c r="CFP3" s="60"/>
      <c r="CFQ3" s="60"/>
      <c r="CFR3" s="60"/>
      <c r="CFS3" s="60"/>
      <c r="CFT3" s="60"/>
      <c r="CFU3" s="60"/>
      <c r="CFV3" s="60"/>
      <c r="CFW3" s="60"/>
      <c r="CFX3" s="60"/>
      <c r="CFY3" s="60"/>
      <c r="CFZ3" s="60"/>
      <c r="CGA3" s="60"/>
      <c r="CGB3" s="60"/>
      <c r="CGC3" s="60"/>
      <c r="CGD3" s="60"/>
      <c r="CGE3" s="60"/>
      <c r="CGF3" s="60"/>
      <c r="CGG3" s="60"/>
      <c r="CGH3" s="60"/>
      <c r="CGI3" s="60"/>
      <c r="CGJ3" s="60"/>
      <c r="CGK3" s="60"/>
      <c r="CGL3" s="60"/>
      <c r="CGM3" s="60"/>
      <c r="CGN3" s="60"/>
      <c r="CGO3" s="60"/>
      <c r="CGP3" s="60"/>
      <c r="CGQ3" s="60"/>
      <c r="CGR3" s="60"/>
      <c r="CGS3" s="60"/>
      <c r="CGT3" s="60"/>
      <c r="CGU3" s="60"/>
      <c r="CGV3" s="60"/>
      <c r="CGW3" s="60"/>
      <c r="CGX3" s="60"/>
      <c r="CGY3" s="60"/>
      <c r="CGZ3" s="60"/>
      <c r="CHA3" s="60"/>
      <c r="CHB3" s="60"/>
      <c r="CHC3" s="60"/>
      <c r="CHD3" s="60"/>
      <c r="CHE3" s="60"/>
      <c r="CHF3" s="60"/>
      <c r="CHG3" s="60"/>
      <c r="CHH3" s="60"/>
      <c r="CHI3" s="60"/>
      <c r="CHJ3" s="60"/>
      <c r="CHK3" s="60"/>
      <c r="CHL3" s="60"/>
      <c r="CHM3" s="60"/>
      <c r="CHN3" s="60"/>
      <c r="CHO3" s="60"/>
      <c r="CHP3" s="60"/>
      <c r="CHQ3" s="60"/>
      <c r="CHR3" s="60"/>
      <c r="CHS3" s="60"/>
      <c r="CHT3" s="60"/>
      <c r="CHU3" s="60"/>
      <c r="CHV3" s="60"/>
      <c r="CHW3" s="60"/>
      <c r="CHX3" s="60"/>
      <c r="CHY3" s="60"/>
      <c r="CHZ3" s="60"/>
      <c r="CIA3" s="60"/>
      <c r="CIB3" s="60"/>
      <c r="CIC3" s="60"/>
      <c r="CID3" s="60"/>
      <c r="CIE3" s="60"/>
      <c r="CIF3" s="60"/>
      <c r="CIG3" s="60"/>
      <c r="CIH3" s="60"/>
      <c r="CII3" s="60"/>
      <c r="CIJ3" s="60"/>
      <c r="CIK3" s="60"/>
      <c r="CIL3" s="60"/>
      <c r="CIM3" s="60"/>
      <c r="CIN3" s="60"/>
      <c r="CIO3" s="60"/>
      <c r="CIP3" s="60"/>
      <c r="CIQ3" s="60"/>
      <c r="CIR3" s="60"/>
      <c r="CIS3" s="60"/>
      <c r="CIT3" s="60"/>
      <c r="CIU3" s="60"/>
      <c r="CIV3" s="60"/>
      <c r="CIW3" s="60"/>
      <c r="CIX3" s="60"/>
      <c r="CIY3" s="60"/>
      <c r="CIZ3" s="60"/>
      <c r="CJA3" s="60"/>
      <c r="CJB3" s="60"/>
      <c r="CJC3" s="60"/>
      <c r="CJD3" s="60"/>
      <c r="CJE3" s="60"/>
      <c r="CJF3" s="60"/>
      <c r="CJG3" s="60"/>
      <c r="CJH3" s="60"/>
      <c r="CJI3" s="60"/>
      <c r="CJJ3" s="60"/>
      <c r="CJK3" s="60"/>
      <c r="CJL3" s="60"/>
      <c r="CJM3" s="60"/>
      <c r="CJN3" s="60"/>
      <c r="CJO3" s="60"/>
      <c r="CJP3" s="60"/>
      <c r="CJQ3" s="60"/>
      <c r="CJR3" s="60"/>
      <c r="CJS3" s="60"/>
      <c r="CJT3" s="60"/>
      <c r="CJU3" s="60"/>
      <c r="CJV3" s="60"/>
      <c r="CJW3" s="60"/>
      <c r="CJX3" s="60"/>
      <c r="CJY3" s="60"/>
      <c r="CJZ3" s="60"/>
      <c r="CKA3" s="60"/>
      <c r="CKB3" s="60"/>
      <c r="CKC3" s="60"/>
      <c r="CKD3" s="60"/>
      <c r="CKE3" s="60"/>
      <c r="CKF3" s="60"/>
      <c r="CKG3" s="60"/>
      <c r="CKH3" s="60"/>
      <c r="CKI3" s="60"/>
      <c r="CKJ3" s="60"/>
      <c r="CKK3" s="60"/>
      <c r="CKL3" s="60"/>
      <c r="CKM3" s="60"/>
      <c r="CKN3" s="60"/>
      <c r="CKO3" s="60"/>
      <c r="CKP3" s="60"/>
      <c r="CKQ3" s="60"/>
      <c r="CKR3" s="60"/>
      <c r="CKS3" s="60"/>
      <c r="CKT3" s="60"/>
      <c r="CKU3" s="60"/>
      <c r="CKV3" s="60"/>
      <c r="CKW3" s="60"/>
      <c r="CKX3" s="60"/>
      <c r="CKY3" s="60"/>
      <c r="CKZ3" s="60"/>
      <c r="CLA3" s="60"/>
      <c r="CLB3" s="60"/>
      <c r="CLC3" s="60"/>
      <c r="CLD3" s="60"/>
      <c r="CLE3" s="60"/>
      <c r="CLF3" s="60"/>
      <c r="CLG3" s="60"/>
      <c r="CLH3" s="60"/>
      <c r="CLI3" s="60"/>
      <c r="CLJ3" s="60"/>
      <c r="CLK3" s="60"/>
      <c r="CLL3" s="60"/>
      <c r="CLM3" s="60"/>
      <c r="CLN3" s="60"/>
      <c r="CLO3" s="60"/>
      <c r="CLP3" s="60"/>
      <c r="CLQ3" s="60"/>
      <c r="CLR3" s="60"/>
      <c r="CLS3" s="60"/>
      <c r="CLT3" s="60"/>
      <c r="CLU3" s="60"/>
      <c r="CLV3" s="60"/>
      <c r="CLW3" s="60"/>
      <c r="CLX3" s="60"/>
      <c r="CLY3" s="60"/>
      <c r="CLZ3" s="60"/>
      <c r="CMA3" s="60"/>
      <c r="CMB3" s="60"/>
      <c r="CMC3" s="60"/>
      <c r="CMD3" s="60"/>
      <c r="CME3" s="60"/>
      <c r="CMF3" s="60"/>
      <c r="CMG3" s="60"/>
      <c r="CMH3" s="60"/>
      <c r="CMI3" s="60"/>
      <c r="CMJ3" s="60"/>
      <c r="CMK3" s="60"/>
      <c r="CML3" s="60"/>
      <c r="CMM3" s="60"/>
      <c r="CMN3" s="60"/>
      <c r="CMO3" s="60"/>
      <c r="CMP3" s="60"/>
      <c r="CMQ3" s="60"/>
      <c r="CMR3" s="60"/>
      <c r="CMS3" s="60"/>
      <c r="CMT3" s="60"/>
      <c r="CMU3" s="60"/>
      <c r="CMV3" s="60"/>
      <c r="CMW3" s="60"/>
      <c r="CMX3" s="60"/>
      <c r="CMY3" s="60"/>
      <c r="CMZ3" s="60"/>
      <c r="CNA3" s="60"/>
      <c r="CNB3" s="60"/>
      <c r="CNC3" s="60"/>
      <c r="CND3" s="60"/>
      <c r="CNE3" s="60"/>
      <c r="CNF3" s="60"/>
      <c r="CNG3" s="60"/>
      <c r="CNH3" s="60"/>
      <c r="CNI3" s="60"/>
      <c r="CNJ3" s="60"/>
      <c r="CNK3" s="60"/>
      <c r="CNL3" s="60"/>
      <c r="CNM3" s="60"/>
      <c r="CNN3" s="60"/>
      <c r="CNO3" s="60"/>
      <c r="CNP3" s="60"/>
      <c r="CNQ3" s="60"/>
      <c r="CNR3" s="60"/>
      <c r="CNS3" s="60"/>
      <c r="CNT3" s="60"/>
      <c r="CNU3" s="60"/>
      <c r="CNV3" s="60"/>
      <c r="CNW3" s="60"/>
      <c r="CNX3" s="60"/>
      <c r="CNY3" s="60"/>
      <c r="CNZ3" s="60"/>
      <c r="COA3" s="60"/>
      <c r="COB3" s="60"/>
      <c r="COC3" s="60"/>
      <c r="COD3" s="60"/>
      <c r="COE3" s="60"/>
      <c r="COF3" s="60"/>
      <c r="COG3" s="60"/>
      <c r="COH3" s="60"/>
      <c r="COI3" s="60"/>
      <c r="COJ3" s="60"/>
      <c r="COK3" s="60"/>
      <c r="COL3" s="60"/>
      <c r="COM3" s="60"/>
      <c r="CON3" s="60"/>
      <c r="COO3" s="60"/>
      <c r="COP3" s="60"/>
      <c r="COQ3" s="60"/>
      <c r="COR3" s="60"/>
      <c r="COS3" s="60"/>
      <c r="COT3" s="60"/>
      <c r="COU3" s="60"/>
      <c r="COV3" s="60"/>
      <c r="COW3" s="60"/>
      <c r="COX3" s="60"/>
      <c r="COY3" s="60"/>
      <c r="COZ3" s="60"/>
      <c r="CPA3" s="60"/>
      <c r="CPB3" s="60"/>
      <c r="CPC3" s="60"/>
      <c r="CPD3" s="60"/>
      <c r="CPE3" s="60"/>
      <c r="CPF3" s="60"/>
      <c r="CPG3" s="60"/>
      <c r="CPH3" s="60"/>
      <c r="CPI3" s="60"/>
      <c r="CPJ3" s="60"/>
      <c r="CPK3" s="60"/>
      <c r="CPL3" s="60"/>
      <c r="CPM3" s="60"/>
      <c r="CPN3" s="60"/>
      <c r="CPO3" s="60"/>
      <c r="CPP3" s="60"/>
      <c r="CPQ3" s="60"/>
      <c r="CPR3" s="60"/>
      <c r="CPS3" s="60"/>
      <c r="CPT3" s="60"/>
      <c r="CPU3" s="60"/>
      <c r="CPV3" s="60"/>
      <c r="CPW3" s="60"/>
      <c r="CPX3" s="60"/>
      <c r="CPY3" s="60"/>
      <c r="CPZ3" s="60"/>
      <c r="CQA3" s="60"/>
      <c r="CQB3" s="60"/>
      <c r="CQC3" s="60"/>
      <c r="CQD3" s="60"/>
      <c r="CQE3" s="60"/>
      <c r="CQF3" s="60"/>
      <c r="CQG3" s="60"/>
      <c r="CQH3" s="60"/>
      <c r="CQI3" s="60"/>
      <c r="CQJ3" s="60"/>
      <c r="CQK3" s="60"/>
      <c r="CQL3" s="60"/>
      <c r="CQM3" s="60"/>
      <c r="CQN3" s="60"/>
      <c r="CQO3" s="60"/>
      <c r="CQP3" s="60"/>
      <c r="CQQ3" s="60"/>
      <c r="CQR3" s="60"/>
      <c r="CQS3" s="60"/>
      <c r="CQT3" s="60"/>
      <c r="CQU3" s="60"/>
      <c r="CQV3" s="60"/>
      <c r="CQW3" s="60"/>
      <c r="CQX3" s="60"/>
      <c r="CQY3" s="60"/>
      <c r="CQZ3" s="60"/>
      <c r="CRA3" s="60"/>
      <c r="CRB3" s="60"/>
      <c r="CRC3" s="60"/>
      <c r="CRD3" s="60"/>
      <c r="CRE3" s="60"/>
      <c r="CRF3" s="60"/>
      <c r="CRG3" s="60"/>
      <c r="CRH3" s="60"/>
      <c r="CRI3" s="60"/>
      <c r="CRJ3" s="60"/>
      <c r="CRK3" s="60"/>
      <c r="CRL3" s="60"/>
      <c r="CRM3" s="60"/>
      <c r="CRN3" s="60"/>
      <c r="CRO3" s="60"/>
      <c r="CRP3" s="60"/>
      <c r="CRQ3" s="60"/>
      <c r="CRR3" s="60"/>
      <c r="CRS3" s="60"/>
      <c r="CRT3" s="60"/>
      <c r="CRU3" s="60"/>
      <c r="CRV3" s="60"/>
      <c r="CRW3" s="60"/>
      <c r="CRX3" s="60"/>
      <c r="CRY3" s="60"/>
      <c r="CRZ3" s="60"/>
      <c r="CSA3" s="60"/>
      <c r="CSB3" s="60"/>
      <c r="CSC3" s="60"/>
      <c r="CSD3" s="60"/>
      <c r="CSE3" s="60"/>
      <c r="CSF3" s="60"/>
      <c r="CSG3" s="60"/>
      <c r="CSH3" s="60"/>
      <c r="CSI3" s="60"/>
      <c r="CSJ3" s="60"/>
      <c r="CSK3" s="60"/>
      <c r="CSL3" s="60"/>
      <c r="CSM3" s="60"/>
      <c r="CSN3" s="60"/>
      <c r="CSO3" s="60"/>
      <c r="CSP3" s="60"/>
      <c r="CSQ3" s="60"/>
      <c r="CSR3" s="60"/>
      <c r="CSS3" s="60"/>
      <c r="CST3" s="60"/>
      <c r="CSU3" s="60"/>
      <c r="CSV3" s="60"/>
      <c r="CSW3" s="60"/>
      <c r="CSX3" s="60"/>
      <c r="CSY3" s="60"/>
      <c r="CSZ3" s="60"/>
      <c r="CTA3" s="60"/>
      <c r="CTB3" s="60"/>
      <c r="CTC3" s="60"/>
      <c r="CTD3" s="60"/>
      <c r="CTE3" s="60"/>
      <c r="CTF3" s="60"/>
      <c r="CTG3" s="60"/>
      <c r="CTH3" s="60"/>
      <c r="CTI3" s="60"/>
      <c r="CTJ3" s="60"/>
      <c r="CTK3" s="60"/>
      <c r="CTL3" s="60"/>
      <c r="CTM3" s="60"/>
      <c r="CTN3" s="60"/>
      <c r="CTO3" s="60"/>
      <c r="CTP3" s="60"/>
      <c r="CTQ3" s="60"/>
      <c r="CTR3" s="60"/>
      <c r="CTS3" s="60"/>
      <c r="CTT3" s="60"/>
      <c r="CTU3" s="60"/>
      <c r="CTV3" s="60"/>
      <c r="CTW3" s="60"/>
      <c r="CTX3" s="60"/>
      <c r="CTY3" s="60"/>
      <c r="CTZ3" s="60"/>
      <c r="CUA3" s="60"/>
      <c r="CUB3" s="60"/>
      <c r="CUC3" s="60"/>
      <c r="CUD3" s="60"/>
      <c r="CUE3" s="60"/>
      <c r="CUF3" s="60"/>
      <c r="CUG3" s="60"/>
      <c r="CUH3" s="60"/>
      <c r="CUI3" s="60"/>
      <c r="CUJ3" s="60"/>
      <c r="CUK3" s="60"/>
      <c r="CUL3" s="60"/>
      <c r="CUM3" s="60"/>
      <c r="CUN3" s="60"/>
      <c r="CUO3" s="60"/>
      <c r="CUP3" s="60"/>
      <c r="CUQ3" s="60"/>
      <c r="CUR3" s="60"/>
      <c r="CUS3" s="60"/>
      <c r="CUT3" s="60"/>
      <c r="CUU3" s="60"/>
      <c r="CUV3" s="60"/>
      <c r="CUW3" s="60"/>
      <c r="CUX3" s="60"/>
      <c r="CUY3" s="60"/>
      <c r="CUZ3" s="60"/>
      <c r="CVA3" s="60"/>
      <c r="CVB3" s="60"/>
      <c r="CVC3" s="60"/>
      <c r="CVD3" s="60"/>
      <c r="CVE3" s="60"/>
      <c r="CVF3" s="60"/>
      <c r="CVG3" s="60"/>
      <c r="CVH3" s="60"/>
      <c r="CVI3" s="60"/>
      <c r="CVJ3" s="60"/>
      <c r="CVK3" s="60"/>
      <c r="CVL3" s="60"/>
      <c r="CVM3" s="60"/>
      <c r="CVN3" s="60"/>
      <c r="CVO3" s="60"/>
      <c r="CVP3" s="60"/>
      <c r="CVQ3" s="60"/>
      <c r="CVR3" s="60"/>
      <c r="CVS3" s="60"/>
      <c r="CVT3" s="60"/>
      <c r="CVU3" s="60"/>
      <c r="CVV3" s="60"/>
      <c r="CVW3" s="60"/>
      <c r="CVX3" s="60"/>
      <c r="CVY3" s="60"/>
      <c r="CVZ3" s="60"/>
      <c r="CWA3" s="60"/>
      <c r="CWB3" s="60"/>
      <c r="CWC3" s="60"/>
      <c r="CWD3" s="60"/>
      <c r="CWE3" s="60"/>
      <c r="CWF3" s="60"/>
      <c r="CWG3" s="60"/>
      <c r="CWH3" s="60"/>
      <c r="CWI3" s="60"/>
      <c r="CWJ3" s="60"/>
      <c r="CWK3" s="60"/>
      <c r="CWL3" s="60"/>
      <c r="CWM3" s="60"/>
      <c r="CWN3" s="60"/>
      <c r="CWO3" s="60"/>
      <c r="CWP3" s="60"/>
      <c r="CWQ3" s="60"/>
      <c r="CWR3" s="60"/>
      <c r="CWS3" s="60"/>
      <c r="CWT3" s="60"/>
      <c r="CWU3" s="60"/>
      <c r="CWV3" s="60"/>
      <c r="CWW3" s="60"/>
      <c r="CWX3" s="60"/>
      <c r="CWY3" s="60"/>
      <c r="CWZ3" s="60"/>
      <c r="CXA3" s="60"/>
      <c r="CXB3" s="60"/>
      <c r="CXC3" s="60"/>
      <c r="CXD3" s="60"/>
      <c r="CXE3" s="60"/>
      <c r="CXF3" s="60"/>
      <c r="CXG3" s="60"/>
      <c r="CXH3" s="60"/>
      <c r="CXI3" s="60"/>
      <c r="CXJ3" s="60"/>
      <c r="CXK3" s="60"/>
      <c r="CXL3" s="60"/>
      <c r="CXM3" s="60"/>
      <c r="CXN3" s="60"/>
      <c r="CXO3" s="60"/>
      <c r="CXP3" s="60"/>
      <c r="CXQ3" s="60"/>
      <c r="CXR3" s="60"/>
      <c r="CXS3" s="60"/>
      <c r="CXT3" s="60"/>
      <c r="CXU3" s="60"/>
      <c r="CXV3" s="60"/>
      <c r="CXW3" s="60"/>
      <c r="CXX3" s="60"/>
      <c r="CXY3" s="60"/>
      <c r="CXZ3" s="60"/>
      <c r="CYA3" s="60"/>
      <c r="CYB3" s="60"/>
      <c r="CYC3" s="60"/>
      <c r="CYD3" s="60"/>
      <c r="CYE3" s="60"/>
      <c r="CYF3" s="60"/>
      <c r="CYG3" s="60"/>
      <c r="CYH3" s="60"/>
      <c r="CYI3" s="60"/>
      <c r="CYJ3" s="60"/>
      <c r="CYK3" s="60"/>
      <c r="CYL3" s="60"/>
      <c r="CYM3" s="60"/>
      <c r="CYN3" s="60"/>
      <c r="CYO3" s="60"/>
      <c r="CYP3" s="60"/>
      <c r="CYQ3" s="60"/>
      <c r="CYR3" s="60"/>
      <c r="CYS3" s="60"/>
      <c r="CYT3" s="60"/>
      <c r="CYU3" s="60"/>
      <c r="CYV3" s="60"/>
      <c r="CYW3" s="60"/>
      <c r="CYX3" s="60"/>
      <c r="CYY3" s="60"/>
      <c r="CYZ3" s="60"/>
      <c r="CZA3" s="60"/>
      <c r="CZB3" s="60"/>
      <c r="CZC3" s="60"/>
      <c r="CZD3" s="60"/>
      <c r="CZE3" s="60"/>
      <c r="CZF3" s="60"/>
      <c r="CZG3" s="60"/>
      <c r="CZH3" s="60"/>
      <c r="CZI3" s="60"/>
      <c r="CZJ3" s="60"/>
      <c r="CZK3" s="60"/>
      <c r="CZL3" s="60"/>
      <c r="CZM3" s="60"/>
      <c r="CZN3" s="60"/>
      <c r="CZO3" s="60"/>
      <c r="CZP3" s="60"/>
      <c r="CZQ3" s="60"/>
      <c r="CZR3" s="60"/>
      <c r="CZS3" s="60"/>
      <c r="CZT3" s="60"/>
      <c r="CZU3" s="60"/>
      <c r="CZV3" s="60"/>
      <c r="CZW3" s="60"/>
      <c r="CZX3" s="60"/>
      <c r="CZY3" s="60"/>
      <c r="CZZ3" s="60"/>
      <c r="DAA3" s="60"/>
      <c r="DAB3" s="60"/>
      <c r="DAC3" s="60"/>
      <c r="DAD3" s="60"/>
      <c r="DAE3" s="60"/>
      <c r="DAF3" s="60"/>
      <c r="DAG3" s="60"/>
      <c r="DAH3" s="60"/>
      <c r="DAI3" s="60"/>
      <c r="DAJ3" s="60"/>
      <c r="DAK3" s="60"/>
      <c r="DAL3" s="60"/>
      <c r="DAM3" s="60"/>
      <c r="DAN3" s="60"/>
      <c r="DAO3" s="60"/>
      <c r="DAP3" s="60"/>
      <c r="DAQ3" s="60"/>
      <c r="DAR3" s="60"/>
      <c r="DAS3" s="60"/>
      <c r="DAT3" s="60"/>
      <c r="DAU3" s="60"/>
      <c r="DAV3" s="60"/>
      <c r="DAW3" s="60"/>
      <c r="DAX3" s="60"/>
      <c r="DAY3" s="60"/>
      <c r="DAZ3" s="60"/>
      <c r="DBA3" s="60"/>
      <c r="DBB3" s="60"/>
      <c r="DBC3" s="60"/>
      <c r="DBD3" s="60"/>
      <c r="DBE3" s="60"/>
      <c r="DBF3" s="60"/>
      <c r="DBG3" s="60"/>
      <c r="DBH3" s="60"/>
      <c r="DBI3" s="60"/>
      <c r="DBJ3" s="60"/>
      <c r="DBK3" s="60"/>
      <c r="DBL3" s="60"/>
      <c r="DBM3" s="60"/>
      <c r="DBN3" s="60"/>
      <c r="DBO3" s="60"/>
      <c r="DBP3" s="60"/>
      <c r="DBQ3" s="60"/>
      <c r="DBR3" s="60"/>
      <c r="DBS3" s="60"/>
      <c r="DBT3" s="60"/>
      <c r="DBU3" s="60"/>
      <c r="DBV3" s="60"/>
      <c r="DBW3" s="60"/>
      <c r="DBX3" s="60"/>
      <c r="DBY3" s="60"/>
      <c r="DBZ3" s="60"/>
      <c r="DCA3" s="60"/>
      <c r="DCB3" s="60"/>
      <c r="DCC3" s="60"/>
      <c r="DCD3" s="60"/>
      <c r="DCE3" s="60"/>
      <c r="DCF3" s="60"/>
      <c r="DCG3" s="60"/>
      <c r="DCH3" s="60"/>
      <c r="DCI3" s="60"/>
      <c r="DCJ3" s="60"/>
      <c r="DCK3" s="60"/>
      <c r="DCL3" s="60"/>
      <c r="DCM3" s="60"/>
      <c r="DCN3" s="60"/>
      <c r="DCO3" s="60"/>
      <c r="DCP3" s="60"/>
      <c r="DCQ3" s="60"/>
      <c r="DCR3" s="60"/>
      <c r="DCS3" s="60"/>
      <c r="DCT3" s="60"/>
      <c r="DCU3" s="60"/>
      <c r="DCV3" s="60"/>
      <c r="DCW3" s="60"/>
      <c r="DCX3" s="60"/>
      <c r="DCY3" s="60"/>
      <c r="DCZ3" s="60"/>
      <c r="DDA3" s="60"/>
      <c r="DDB3" s="60"/>
      <c r="DDC3" s="60"/>
      <c r="DDD3" s="60"/>
      <c r="DDE3" s="60"/>
      <c r="DDF3" s="60"/>
      <c r="DDG3" s="60"/>
      <c r="DDH3" s="60"/>
      <c r="DDI3" s="60"/>
      <c r="DDJ3" s="60"/>
      <c r="DDK3" s="60"/>
      <c r="DDL3" s="60"/>
      <c r="DDM3" s="60"/>
      <c r="DDN3" s="60"/>
      <c r="DDO3" s="60"/>
      <c r="DDP3" s="60"/>
      <c r="DDQ3" s="60"/>
      <c r="DDR3" s="60"/>
      <c r="DDS3" s="60"/>
      <c r="DDT3" s="60"/>
      <c r="DDU3" s="60"/>
      <c r="DDV3" s="60"/>
      <c r="DDW3" s="60"/>
      <c r="DDX3" s="60"/>
      <c r="DDY3" s="60"/>
      <c r="DDZ3" s="60"/>
      <c r="DEA3" s="60"/>
      <c r="DEB3" s="60"/>
      <c r="DEC3" s="60"/>
      <c r="DED3" s="60"/>
      <c r="DEE3" s="60"/>
      <c r="DEF3" s="60"/>
      <c r="DEG3" s="60"/>
      <c r="DEH3" s="60"/>
      <c r="DEI3" s="60"/>
      <c r="DEJ3" s="60"/>
      <c r="DEK3" s="60"/>
      <c r="DEL3" s="60"/>
      <c r="DEM3" s="60"/>
      <c r="DEN3" s="60"/>
      <c r="DEO3" s="60"/>
      <c r="DEP3" s="60"/>
      <c r="DEQ3" s="60"/>
      <c r="DER3" s="60"/>
      <c r="DES3" s="60"/>
      <c r="DET3" s="60"/>
      <c r="DEU3" s="60"/>
      <c r="DEV3" s="60"/>
      <c r="DEW3" s="60"/>
      <c r="DEX3" s="60"/>
      <c r="DEY3" s="60"/>
      <c r="DEZ3" s="60"/>
      <c r="DFA3" s="60"/>
      <c r="DFB3" s="60"/>
      <c r="DFC3" s="60"/>
      <c r="DFD3" s="60"/>
      <c r="DFE3" s="60"/>
      <c r="DFF3" s="60"/>
      <c r="DFG3" s="60"/>
      <c r="DFH3" s="60"/>
      <c r="DFI3" s="60"/>
      <c r="DFJ3" s="60"/>
      <c r="DFK3" s="60"/>
      <c r="DFL3" s="60"/>
      <c r="DFM3" s="60"/>
      <c r="DFN3" s="60"/>
      <c r="DFO3" s="60"/>
      <c r="DFP3" s="60"/>
      <c r="DFQ3" s="60"/>
      <c r="DFR3" s="60"/>
      <c r="DFS3" s="60"/>
      <c r="DFT3" s="60"/>
      <c r="DFU3" s="60"/>
      <c r="DFV3" s="60"/>
      <c r="DFW3" s="60"/>
      <c r="DFX3" s="60"/>
      <c r="DFY3" s="60"/>
      <c r="DFZ3" s="60"/>
      <c r="DGA3" s="60"/>
      <c r="DGB3" s="60"/>
      <c r="DGC3" s="60"/>
      <c r="DGD3" s="60"/>
      <c r="DGE3" s="60"/>
      <c r="DGF3" s="60"/>
      <c r="DGG3" s="60"/>
      <c r="DGH3" s="60"/>
      <c r="DGI3" s="60"/>
      <c r="DGJ3" s="60"/>
      <c r="DGK3" s="60"/>
      <c r="DGL3" s="60"/>
      <c r="DGM3" s="60"/>
      <c r="DGN3" s="60"/>
      <c r="DGO3" s="60"/>
      <c r="DGP3" s="60"/>
      <c r="DGQ3" s="60"/>
      <c r="DGR3" s="60"/>
      <c r="DGS3" s="60"/>
      <c r="DGT3" s="60"/>
      <c r="DGU3" s="60"/>
      <c r="DGV3" s="60"/>
      <c r="DGW3" s="60"/>
      <c r="DGX3" s="60"/>
      <c r="DGY3" s="60"/>
      <c r="DGZ3" s="60"/>
      <c r="DHA3" s="60"/>
      <c r="DHB3" s="60"/>
      <c r="DHC3" s="60"/>
      <c r="DHD3" s="60"/>
      <c r="DHE3" s="60"/>
      <c r="DHF3" s="60"/>
      <c r="DHG3" s="60"/>
      <c r="DHH3" s="60"/>
      <c r="DHI3" s="60"/>
      <c r="DHJ3" s="60"/>
      <c r="DHK3" s="60"/>
      <c r="DHL3" s="60"/>
      <c r="DHM3" s="60"/>
      <c r="DHN3" s="60"/>
      <c r="DHO3" s="60"/>
      <c r="DHP3" s="60"/>
      <c r="DHQ3" s="60"/>
      <c r="DHR3" s="60"/>
      <c r="DHS3" s="60"/>
      <c r="DHT3" s="60"/>
      <c r="DHU3" s="60"/>
      <c r="DHV3" s="60"/>
      <c r="DHW3" s="60"/>
      <c r="DHX3" s="60"/>
      <c r="DHY3" s="60"/>
      <c r="DHZ3" s="60"/>
      <c r="DIA3" s="60"/>
      <c r="DIB3" s="60"/>
      <c r="DIC3" s="60"/>
      <c r="DID3" s="60"/>
      <c r="DIE3" s="60"/>
      <c r="DIF3" s="60"/>
      <c r="DIG3" s="60"/>
      <c r="DIH3" s="60"/>
      <c r="DII3" s="60"/>
      <c r="DIJ3" s="60"/>
      <c r="DIK3" s="60"/>
      <c r="DIL3" s="60"/>
      <c r="DIM3" s="60"/>
      <c r="DIN3" s="60"/>
      <c r="DIO3" s="60"/>
      <c r="DIP3" s="60"/>
      <c r="DIQ3" s="60"/>
      <c r="DIR3" s="60"/>
      <c r="DIS3" s="60"/>
      <c r="DIT3" s="60"/>
      <c r="DIU3" s="60"/>
      <c r="DIV3" s="60"/>
      <c r="DIW3" s="60"/>
      <c r="DIX3" s="60"/>
      <c r="DIY3" s="60"/>
      <c r="DIZ3" s="60"/>
      <c r="DJA3" s="60"/>
      <c r="DJB3" s="60"/>
      <c r="DJC3" s="60"/>
      <c r="DJD3" s="60"/>
      <c r="DJE3" s="60"/>
      <c r="DJF3" s="60"/>
      <c r="DJG3" s="60"/>
      <c r="DJH3" s="60"/>
      <c r="DJI3" s="60"/>
      <c r="DJJ3" s="60"/>
      <c r="DJK3" s="60"/>
      <c r="DJL3" s="60"/>
      <c r="DJM3" s="60"/>
      <c r="DJN3" s="60"/>
      <c r="DJO3" s="60"/>
      <c r="DJP3" s="60"/>
      <c r="DJQ3" s="60"/>
      <c r="DJR3" s="60"/>
      <c r="DJS3" s="60"/>
      <c r="DJT3" s="60"/>
      <c r="DJU3" s="60"/>
      <c r="DJV3" s="60"/>
      <c r="DJW3" s="60"/>
      <c r="DJX3" s="60"/>
      <c r="DJY3" s="60"/>
      <c r="DJZ3" s="60"/>
      <c r="DKA3" s="60"/>
      <c r="DKB3" s="60"/>
      <c r="DKC3" s="60"/>
      <c r="DKD3" s="60"/>
      <c r="DKE3" s="60"/>
      <c r="DKF3" s="60"/>
      <c r="DKG3" s="60"/>
      <c r="DKH3" s="60"/>
      <c r="DKI3" s="60"/>
      <c r="DKJ3" s="60"/>
      <c r="DKK3" s="60"/>
      <c r="DKL3" s="60"/>
      <c r="DKM3" s="60"/>
      <c r="DKN3" s="60"/>
      <c r="DKO3" s="60"/>
      <c r="DKP3" s="60"/>
      <c r="DKQ3" s="60"/>
      <c r="DKR3" s="60"/>
      <c r="DKS3" s="60"/>
      <c r="DKT3" s="60"/>
      <c r="DKU3" s="60"/>
      <c r="DKV3" s="60"/>
      <c r="DKW3" s="60"/>
      <c r="DKX3" s="60"/>
      <c r="DKY3" s="60"/>
      <c r="DKZ3" s="60"/>
      <c r="DLA3" s="60"/>
      <c r="DLB3" s="60"/>
      <c r="DLC3" s="60"/>
      <c r="DLD3" s="60"/>
      <c r="DLE3" s="60"/>
      <c r="DLF3" s="60"/>
      <c r="DLG3" s="60"/>
      <c r="DLH3" s="60"/>
      <c r="DLI3" s="60"/>
      <c r="DLJ3" s="60"/>
      <c r="DLK3" s="60"/>
      <c r="DLL3" s="60"/>
      <c r="DLM3" s="60"/>
      <c r="DLN3" s="60"/>
      <c r="DLO3" s="60"/>
      <c r="DLP3" s="60"/>
      <c r="DLQ3" s="60"/>
      <c r="DLR3" s="60"/>
      <c r="DLS3" s="60"/>
      <c r="DLT3" s="60"/>
      <c r="DLU3" s="60"/>
      <c r="DLV3" s="60"/>
      <c r="DLW3" s="60"/>
      <c r="DLX3" s="60"/>
      <c r="DLY3" s="60"/>
      <c r="DLZ3" s="60"/>
      <c r="DMA3" s="60"/>
      <c r="DMB3" s="60"/>
      <c r="DMC3" s="60"/>
      <c r="DMD3" s="60"/>
      <c r="DME3" s="60"/>
      <c r="DMF3" s="60"/>
      <c r="DMG3" s="60"/>
      <c r="DMH3" s="60"/>
      <c r="DMI3" s="60"/>
      <c r="DMJ3" s="60"/>
      <c r="DMK3" s="60"/>
      <c r="DML3" s="60"/>
      <c r="DMM3" s="60"/>
      <c r="DMN3" s="60"/>
      <c r="DMO3" s="60"/>
      <c r="DMP3" s="60"/>
      <c r="DMQ3" s="60"/>
      <c r="DMR3" s="60"/>
      <c r="DMS3" s="60"/>
      <c r="DMT3" s="60"/>
      <c r="DMU3" s="60"/>
      <c r="DMV3" s="60"/>
      <c r="DMW3" s="60"/>
      <c r="DMX3" s="60"/>
      <c r="DMY3" s="60"/>
      <c r="DMZ3" s="60"/>
      <c r="DNA3" s="60"/>
      <c r="DNB3" s="60"/>
      <c r="DNC3" s="60"/>
      <c r="DND3" s="60"/>
      <c r="DNE3" s="60"/>
      <c r="DNF3" s="60"/>
      <c r="DNG3" s="60"/>
      <c r="DNH3" s="60"/>
      <c r="DNI3" s="60"/>
      <c r="DNJ3" s="60"/>
      <c r="DNK3" s="60"/>
      <c r="DNL3" s="60"/>
      <c r="DNM3" s="60"/>
      <c r="DNN3" s="60"/>
      <c r="DNO3" s="60"/>
      <c r="DNP3" s="60"/>
      <c r="DNQ3" s="60"/>
      <c r="DNR3" s="60"/>
      <c r="DNS3" s="60"/>
      <c r="DNT3" s="60"/>
      <c r="DNU3" s="60"/>
      <c r="DNV3" s="60"/>
      <c r="DNW3" s="60"/>
      <c r="DNX3" s="60"/>
      <c r="DNY3" s="60"/>
      <c r="DNZ3" s="60"/>
      <c r="DOA3" s="60"/>
      <c r="DOB3" s="60"/>
      <c r="DOC3" s="60"/>
      <c r="DOD3" s="60"/>
      <c r="DOE3" s="60"/>
      <c r="DOF3" s="60"/>
      <c r="DOG3" s="60"/>
      <c r="DOH3" s="60"/>
      <c r="DOI3" s="60"/>
      <c r="DOJ3" s="60"/>
      <c r="DOK3" s="60"/>
      <c r="DOL3" s="60"/>
      <c r="DOM3" s="60"/>
      <c r="DON3" s="60"/>
      <c r="DOO3" s="60"/>
      <c r="DOP3" s="60"/>
      <c r="DOQ3" s="60"/>
      <c r="DOR3" s="60"/>
      <c r="DOS3" s="60"/>
      <c r="DOT3" s="60"/>
      <c r="DOU3" s="60"/>
      <c r="DOV3" s="60"/>
      <c r="DOW3" s="60"/>
      <c r="DOX3" s="60"/>
      <c r="DOY3" s="60"/>
      <c r="DOZ3" s="60"/>
      <c r="DPA3" s="60"/>
      <c r="DPB3" s="60"/>
      <c r="DPC3" s="60"/>
      <c r="DPD3" s="60"/>
      <c r="DPE3" s="60"/>
      <c r="DPF3" s="60"/>
      <c r="DPG3" s="60"/>
      <c r="DPH3" s="60"/>
      <c r="DPI3" s="60"/>
      <c r="DPJ3" s="60"/>
      <c r="DPK3" s="60"/>
      <c r="DPL3" s="60"/>
      <c r="DPM3" s="60"/>
      <c r="DPN3" s="60"/>
      <c r="DPO3" s="60"/>
      <c r="DPP3" s="60"/>
      <c r="DPQ3" s="60"/>
      <c r="DPR3" s="60"/>
      <c r="DPS3" s="60"/>
      <c r="DPT3" s="60"/>
      <c r="DPU3" s="60"/>
      <c r="DPV3" s="60"/>
      <c r="DPW3" s="60"/>
      <c r="DPX3" s="60"/>
      <c r="DPY3" s="60"/>
      <c r="DPZ3" s="60"/>
      <c r="DQA3" s="60"/>
      <c r="DQB3" s="60"/>
      <c r="DQC3" s="60"/>
      <c r="DQD3" s="60"/>
      <c r="DQE3" s="60"/>
      <c r="DQF3" s="60"/>
      <c r="DQG3" s="60"/>
      <c r="DQH3" s="60"/>
      <c r="DQI3" s="60"/>
      <c r="DQJ3" s="60"/>
      <c r="DQK3" s="60"/>
      <c r="DQL3" s="60"/>
      <c r="DQM3" s="60"/>
      <c r="DQN3" s="60"/>
      <c r="DQO3" s="60"/>
      <c r="DQP3" s="60"/>
      <c r="DQQ3" s="60"/>
      <c r="DQR3" s="60"/>
      <c r="DQS3" s="60"/>
      <c r="DQT3" s="60"/>
      <c r="DQU3" s="60"/>
      <c r="DQV3" s="60"/>
      <c r="DQW3" s="60"/>
      <c r="DQX3" s="60"/>
      <c r="DQY3" s="60"/>
      <c r="DQZ3" s="60"/>
      <c r="DRA3" s="60"/>
      <c r="DRB3" s="60"/>
      <c r="DRC3" s="60"/>
      <c r="DRD3" s="60"/>
      <c r="DRE3" s="60"/>
      <c r="DRF3" s="60"/>
      <c r="DRG3" s="60"/>
      <c r="DRH3" s="60"/>
      <c r="DRI3" s="60"/>
      <c r="DRJ3" s="60"/>
      <c r="DRK3" s="60"/>
      <c r="DRL3" s="60"/>
      <c r="DRM3" s="60"/>
      <c r="DRN3" s="60"/>
      <c r="DRO3" s="60"/>
      <c r="DRP3" s="60"/>
      <c r="DRQ3" s="60"/>
      <c r="DRR3" s="60"/>
      <c r="DRS3" s="60"/>
      <c r="DRT3" s="60"/>
      <c r="DRU3" s="60"/>
      <c r="DRV3" s="60"/>
      <c r="DRW3" s="60"/>
      <c r="DRX3" s="60"/>
      <c r="DRY3" s="60"/>
      <c r="DRZ3" s="60"/>
      <c r="DSA3" s="60"/>
      <c r="DSB3" s="60"/>
      <c r="DSC3" s="60"/>
      <c r="DSD3" s="60"/>
      <c r="DSE3" s="60"/>
      <c r="DSF3" s="60"/>
      <c r="DSG3" s="60"/>
      <c r="DSH3" s="60"/>
      <c r="DSI3" s="60"/>
      <c r="DSJ3" s="60"/>
      <c r="DSK3" s="60"/>
      <c r="DSL3" s="60"/>
      <c r="DSM3" s="60"/>
      <c r="DSN3" s="60"/>
      <c r="DSO3" s="60"/>
      <c r="DSP3" s="60"/>
      <c r="DSQ3" s="60"/>
      <c r="DSR3" s="60"/>
      <c r="DSS3" s="60"/>
      <c r="DST3" s="60"/>
      <c r="DSU3" s="60"/>
      <c r="DSV3" s="60"/>
      <c r="DSW3" s="60"/>
      <c r="DSX3" s="60"/>
      <c r="DSY3" s="60"/>
      <c r="DSZ3" s="60"/>
      <c r="DTA3" s="60"/>
      <c r="DTB3" s="60"/>
      <c r="DTC3" s="60"/>
      <c r="DTD3" s="60"/>
      <c r="DTE3" s="60"/>
      <c r="DTF3" s="60"/>
      <c r="DTG3" s="60"/>
      <c r="DTH3" s="60"/>
      <c r="DTI3" s="60"/>
      <c r="DTJ3" s="60"/>
      <c r="DTK3" s="60"/>
      <c r="DTL3" s="60"/>
      <c r="DTM3" s="60"/>
      <c r="DTN3" s="60"/>
      <c r="DTO3" s="60"/>
      <c r="DTP3" s="60"/>
      <c r="DTQ3" s="60"/>
      <c r="DTR3" s="60"/>
      <c r="DTS3" s="60"/>
      <c r="DTT3" s="60"/>
      <c r="DTU3" s="60"/>
      <c r="DTV3" s="60"/>
      <c r="DTW3" s="60"/>
      <c r="DTX3" s="60"/>
      <c r="DTY3" s="60"/>
      <c r="DTZ3" s="60"/>
      <c r="DUA3" s="60"/>
      <c r="DUB3" s="60"/>
      <c r="DUC3" s="60"/>
      <c r="DUD3" s="60"/>
      <c r="DUE3" s="60"/>
      <c r="DUF3" s="60"/>
      <c r="DUG3" s="60"/>
      <c r="DUH3" s="60"/>
      <c r="DUI3" s="60"/>
      <c r="DUJ3" s="60"/>
      <c r="DUK3" s="60"/>
      <c r="DUL3" s="60"/>
      <c r="DUM3" s="60"/>
      <c r="DUN3" s="60"/>
      <c r="DUO3" s="60"/>
      <c r="DUP3" s="60"/>
      <c r="DUQ3" s="60"/>
      <c r="DUR3" s="60"/>
      <c r="DUS3" s="60"/>
      <c r="DUT3" s="60"/>
      <c r="DUU3" s="60"/>
      <c r="DUV3" s="60"/>
      <c r="DUW3" s="60"/>
      <c r="DUX3" s="60"/>
      <c r="DUY3" s="60"/>
      <c r="DUZ3" s="60"/>
      <c r="DVA3" s="60"/>
      <c r="DVB3" s="60"/>
      <c r="DVC3" s="60"/>
      <c r="DVD3" s="60"/>
      <c r="DVE3" s="60"/>
      <c r="DVF3" s="60"/>
      <c r="DVG3" s="60"/>
      <c r="DVH3" s="60"/>
      <c r="DVI3" s="60"/>
      <c r="DVJ3" s="60"/>
      <c r="DVK3" s="60"/>
      <c r="DVL3" s="60"/>
      <c r="DVM3" s="60"/>
      <c r="DVN3" s="60"/>
      <c r="DVO3" s="60"/>
      <c r="DVP3" s="60"/>
      <c r="DVQ3" s="60"/>
      <c r="DVR3" s="60"/>
      <c r="DVS3" s="60"/>
      <c r="DVT3" s="60"/>
      <c r="DVU3" s="60"/>
      <c r="DVV3" s="60"/>
      <c r="DVW3" s="60"/>
      <c r="DVX3" s="60"/>
      <c r="DVY3" s="60"/>
      <c r="DVZ3" s="60"/>
      <c r="DWA3" s="60"/>
      <c r="DWB3" s="60"/>
      <c r="DWC3" s="60"/>
      <c r="DWD3" s="60"/>
      <c r="DWE3" s="60"/>
      <c r="DWF3" s="60"/>
      <c r="DWG3" s="60"/>
      <c r="DWH3" s="60"/>
      <c r="DWI3" s="60"/>
      <c r="DWJ3" s="60"/>
      <c r="DWK3" s="60"/>
      <c r="DWL3" s="60"/>
      <c r="DWM3" s="60"/>
      <c r="DWN3" s="60"/>
      <c r="DWO3" s="60"/>
      <c r="DWP3" s="60"/>
      <c r="DWQ3" s="60"/>
      <c r="DWR3" s="60"/>
      <c r="DWS3" s="60"/>
      <c r="DWT3" s="60"/>
      <c r="DWU3" s="60"/>
      <c r="DWV3" s="60"/>
      <c r="DWW3" s="60"/>
      <c r="DWX3" s="60"/>
      <c r="DWY3" s="60"/>
      <c r="DWZ3" s="60"/>
      <c r="DXA3" s="60"/>
      <c r="DXB3" s="60"/>
      <c r="DXC3" s="60"/>
      <c r="DXD3" s="60"/>
      <c r="DXE3" s="60"/>
      <c r="DXF3" s="60"/>
      <c r="DXG3" s="60"/>
      <c r="DXH3" s="60"/>
      <c r="DXI3" s="60"/>
      <c r="DXJ3" s="60"/>
      <c r="DXK3" s="60"/>
      <c r="DXL3" s="60"/>
      <c r="DXM3" s="60"/>
      <c r="DXN3" s="60"/>
      <c r="DXO3" s="60"/>
      <c r="DXP3" s="60"/>
      <c r="DXQ3" s="60"/>
      <c r="DXR3" s="60"/>
      <c r="DXS3" s="60"/>
      <c r="DXT3" s="60"/>
      <c r="DXU3" s="60"/>
      <c r="DXV3" s="60"/>
      <c r="DXW3" s="60"/>
      <c r="DXX3" s="60"/>
      <c r="DXY3" s="60"/>
      <c r="DXZ3" s="60"/>
      <c r="DYA3" s="60"/>
      <c r="DYB3" s="60"/>
      <c r="DYC3" s="60"/>
      <c r="DYD3" s="60"/>
      <c r="DYE3" s="60"/>
      <c r="DYF3" s="60"/>
      <c r="DYG3" s="60"/>
      <c r="DYH3" s="60"/>
      <c r="DYI3" s="60"/>
      <c r="DYJ3" s="60"/>
      <c r="DYK3" s="60"/>
      <c r="DYL3" s="60"/>
      <c r="DYM3" s="60"/>
      <c r="DYN3" s="60"/>
      <c r="DYO3" s="60"/>
      <c r="DYP3" s="60"/>
      <c r="DYQ3" s="60"/>
      <c r="DYR3" s="60"/>
      <c r="DYS3" s="60"/>
      <c r="DYT3" s="60"/>
      <c r="DYU3" s="60"/>
      <c r="DYV3" s="60"/>
      <c r="DYW3" s="60"/>
      <c r="DYX3" s="60"/>
      <c r="DYY3" s="60"/>
      <c r="DYZ3" s="60"/>
      <c r="DZA3" s="60"/>
      <c r="DZB3" s="60"/>
      <c r="DZC3" s="60"/>
      <c r="DZD3" s="60"/>
      <c r="DZE3" s="60"/>
      <c r="DZF3" s="60"/>
      <c r="DZG3" s="60"/>
      <c r="DZH3" s="60"/>
      <c r="DZI3" s="60"/>
      <c r="DZJ3" s="60"/>
      <c r="DZK3" s="60"/>
      <c r="DZL3" s="60"/>
      <c r="DZM3" s="60"/>
      <c r="DZN3" s="60"/>
      <c r="DZO3" s="60"/>
      <c r="DZP3" s="60"/>
      <c r="DZQ3" s="60"/>
      <c r="DZR3" s="60"/>
      <c r="DZS3" s="60"/>
      <c r="DZT3" s="60"/>
      <c r="DZU3" s="60"/>
      <c r="DZV3" s="60"/>
      <c r="DZW3" s="60"/>
      <c r="DZX3" s="60"/>
      <c r="DZY3" s="60"/>
      <c r="DZZ3" s="60"/>
      <c r="EAA3" s="60"/>
      <c r="EAB3" s="60"/>
      <c r="EAC3" s="60"/>
      <c r="EAD3" s="60"/>
      <c r="EAE3" s="60"/>
      <c r="EAF3" s="60"/>
      <c r="EAG3" s="60"/>
      <c r="EAH3" s="60"/>
      <c r="EAI3" s="60"/>
      <c r="EAJ3" s="60"/>
      <c r="EAK3" s="60"/>
      <c r="EAL3" s="60"/>
      <c r="EAM3" s="60"/>
      <c r="EAN3" s="60"/>
      <c r="EAO3" s="60"/>
      <c r="EAP3" s="60"/>
      <c r="EAQ3" s="60"/>
      <c r="EAR3" s="60"/>
      <c r="EAS3" s="60"/>
      <c r="EAT3" s="60"/>
      <c r="EAU3" s="60"/>
      <c r="EAV3" s="60"/>
      <c r="EAW3" s="60"/>
      <c r="EAX3" s="60"/>
      <c r="EAY3" s="60"/>
      <c r="EAZ3" s="60"/>
      <c r="EBA3" s="60"/>
      <c r="EBB3" s="60"/>
      <c r="EBC3" s="60"/>
      <c r="EBD3" s="60"/>
      <c r="EBE3" s="60"/>
      <c r="EBF3" s="60"/>
      <c r="EBG3" s="60"/>
      <c r="EBH3" s="60"/>
      <c r="EBI3" s="60"/>
      <c r="EBJ3" s="60"/>
      <c r="EBK3" s="60"/>
      <c r="EBL3" s="60"/>
      <c r="EBM3" s="60"/>
      <c r="EBN3" s="60"/>
      <c r="EBO3" s="60"/>
      <c r="EBP3" s="60"/>
      <c r="EBQ3" s="60"/>
      <c r="EBR3" s="60"/>
      <c r="EBS3" s="60"/>
      <c r="EBT3" s="60"/>
      <c r="EBU3" s="60"/>
      <c r="EBV3" s="60"/>
      <c r="EBW3" s="60"/>
      <c r="EBX3" s="60"/>
      <c r="EBY3" s="60"/>
      <c r="EBZ3" s="60"/>
      <c r="ECA3" s="60"/>
      <c r="ECB3" s="60"/>
      <c r="ECC3" s="60"/>
      <c r="ECD3" s="60"/>
      <c r="ECE3" s="60"/>
      <c r="ECF3" s="60"/>
      <c r="ECG3" s="60"/>
      <c r="ECH3" s="60"/>
      <c r="ECI3" s="60"/>
      <c r="ECJ3" s="60"/>
      <c r="ECK3" s="60"/>
      <c r="ECL3" s="60"/>
      <c r="ECM3" s="60"/>
      <c r="ECN3" s="60"/>
      <c r="ECO3" s="60"/>
      <c r="ECP3" s="60"/>
      <c r="ECQ3" s="60"/>
      <c r="ECR3" s="60"/>
      <c r="ECS3" s="60"/>
      <c r="ECT3" s="60"/>
      <c r="ECU3" s="60"/>
      <c r="ECV3" s="60"/>
      <c r="ECW3" s="60"/>
      <c r="ECX3" s="60"/>
      <c r="ECY3" s="60"/>
      <c r="ECZ3" s="60"/>
      <c r="EDA3" s="60"/>
      <c r="EDB3" s="60"/>
      <c r="EDC3" s="60"/>
      <c r="EDD3" s="60"/>
      <c r="EDE3" s="60"/>
      <c r="EDF3" s="60"/>
      <c r="EDG3" s="60"/>
      <c r="EDH3" s="60"/>
      <c r="EDI3" s="60"/>
      <c r="EDJ3" s="60"/>
      <c r="EDK3" s="60"/>
      <c r="EDL3" s="60"/>
      <c r="EDM3" s="60"/>
      <c r="EDN3" s="60"/>
      <c r="EDO3" s="60"/>
      <c r="EDP3" s="60"/>
      <c r="EDQ3" s="60"/>
      <c r="EDR3" s="60"/>
      <c r="EDS3" s="60"/>
      <c r="EDT3" s="60"/>
      <c r="EDU3" s="60"/>
      <c r="EDV3" s="60"/>
      <c r="EDW3" s="60"/>
      <c r="EDX3" s="60"/>
      <c r="EDY3" s="60"/>
      <c r="EDZ3" s="60"/>
      <c r="EEA3" s="60"/>
      <c r="EEB3" s="60"/>
      <c r="EEC3" s="60"/>
      <c r="EED3" s="60"/>
      <c r="EEE3" s="60"/>
      <c r="EEF3" s="60"/>
      <c r="EEG3" s="60"/>
      <c r="EEH3" s="60"/>
      <c r="EEI3" s="60"/>
      <c r="EEJ3" s="60"/>
      <c r="EEK3" s="60"/>
      <c r="EEL3" s="60"/>
      <c r="EEM3" s="60"/>
      <c r="EEN3" s="60"/>
      <c r="EEO3" s="60"/>
      <c r="EEP3" s="60"/>
      <c r="EEQ3" s="60"/>
      <c r="EER3" s="60"/>
      <c r="EES3" s="60"/>
      <c r="EET3" s="60"/>
      <c r="EEU3" s="60"/>
      <c r="EEV3" s="60"/>
      <c r="EEW3" s="60"/>
      <c r="EEX3" s="60"/>
      <c r="EEY3" s="60"/>
      <c r="EEZ3" s="60"/>
      <c r="EFA3" s="60"/>
      <c r="EFB3" s="60"/>
      <c r="EFC3" s="60"/>
      <c r="EFD3" s="60"/>
      <c r="EFE3" s="60"/>
      <c r="EFF3" s="60"/>
      <c r="EFG3" s="60"/>
      <c r="EFH3" s="60"/>
      <c r="EFI3" s="60"/>
      <c r="EFJ3" s="60"/>
      <c r="EFK3" s="60"/>
      <c r="EFL3" s="60"/>
      <c r="EFM3" s="60"/>
      <c r="EFN3" s="60"/>
      <c r="EFO3" s="60"/>
      <c r="EFP3" s="60"/>
      <c r="EFQ3" s="60"/>
      <c r="EFR3" s="60"/>
      <c r="EFS3" s="60"/>
      <c r="EFT3" s="60"/>
      <c r="EFU3" s="60"/>
      <c r="EFV3" s="60"/>
      <c r="EFW3" s="60"/>
      <c r="EFX3" s="60"/>
      <c r="EFY3" s="60"/>
      <c r="EFZ3" s="60"/>
      <c r="EGA3" s="60"/>
      <c r="EGB3" s="60"/>
      <c r="EGC3" s="60"/>
      <c r="EGD3" s="60"/>
      <c r="EGE3" s="60"/>
      <c r="EGF3" s="60"/>
      <c r="EGG3" s="60"/>
      <c r="EGH3" s="60"/>
      <c r="EGI3" s="60"/>
      <c r="EGJ3" s="60"/>
      <c r="EGK3" s="60"/>
      <c r="EGL3" s="60"/>
      <c r="EGM3" s="60"/>
      <c r="EGN3" s="60"/>
      <c r="EGO3" s="60"/>
      <c r="EGP3" s="60"/>
      <c r="EGQ3" s="60"/>
      <c r="EGR3" s="60"/>
      <c r="EGS3" s="60"/>
      <c r="EGT3" s="60"/>
      <c r="EGU3" s="60"/>
      <c r="EGV3" s="60"/>
      <c r="EGW3" s="60"/>
      <c r="EGX3" s="60"/>
      <c r="EGY3" s="60"/>
      <c r="EGZ3" s="60"/>
      <c r="EHA3" s="60"/>
      <c r="EHB3" s="60"/>
      <c r="EHC3" s="60"/>
      <c r="EHD3" s="60"/>
      <c r="EHE3" s="60"/>
      <c r="EHF3" s="60"/>
      <c r="EHG3" s="60"/>
      <c r="EHH3" s="60"/>
      <c r="EHI3" s="60"/>
      <c r="EHJ3" s="60"/>
      <c r="EHK3" s="60"/>
      <c r="EHL3" s="60"/>
      <c r="EHM3" s="60"/>
      <c r="EHN3" s="60"/>
      <c r="EHO3" s="60"/>
      <c r="EHP3" s="60"/>
      <c r="EHQ3" s="60"/>
      <c r="EHR3" s="60"/>
      <c r="EHS3" s="60"/>
      <c r="EHT3" s="60"/>
      <c r="EHU3" s="60"/>
      <c r="EHV3" s="60"/>
      <c r="EHW3" s="60"/>
      <c r="EHX3" s="60"/>
      <c r="EHY3" s="60"/>
      <c r="EHZ3" s="60"/>
      <c r="EIA3" s="60"/>
      <c r="EIB3" s="60"/>
      <c r="EIC3" s="60"/>
      <c r="EID3" s="60"/>
      <c r="EIE3" s="60"/>
      <c r="EIF3" s="60"/>
      <c r="EIG3" s="60"/>
      <c r="EIH3" s="60"/>
      <c r="EII3" s="60"/>
      <c r="EIJ3" s="60"/>
      <c r="EIK3" s="60"/>
      <c r="EIL3" s="60"/>
      <c r="EIM3" s="60"/>
      <c r="EIN3" s="60"/>
      <c r="EIO3" s="60"/>
      <c r="EIP3" s="60"/>
      <c r="EIQ3" s="60"/>
      <c r="EIR3" s="60"/>
      <c r="EIS3" s="60"/>
      <c r="EIT3" s="60"/>
      <c r="EIU3" s="60"/>
      <c r="EIV3" s="60"/>
      <c r="EIW3" s="60"/>
      <c r="EIX3" s="60"/>
      <c r="EIY3" s="60"/>
      <c r="EIZ3" s="60"/>
      <c r="EJA3" s="60"/>
      <c r="EJB3" s="60"/>
      <c r="EJC3" s="60"/>
      <c r="EJD3" s="60"/>
      <c r="EJE3" s="60"/>
      <c r="EJF3" s="60"/>
      <c r="EJG3" s="60"/>
      <c r="EJH3" s="60"/>
      <c r="EJI3" s="60"/>
      <c r="EJJ3" s="60"/>
      <c r="EJK3" s="60"/>
      <c r="EJL3" s="60"/>
      <c r="EJM3" s="60"/>
      <c r="EJN3" s="60"/>
      <c r="EJO3" s="60"/>
      <c r="EJP3" s="60"/>
      <c r="EJQ3" s="60"/>
      <c r="EJR3" s="60"/>
      <c r="EJS3" s="60"/>
      <c r="EJT3" s="60"/>
      <c r="EJU3" s="60"/>
      <c r="EJV3" s="60"/>
      <c r="EJW3" s="60"/>
      <c r="EJX3" s="60"/>
      <c r="EJY3" s="60"/>
      <c r="EJZ3" s="60"/>
      <c r="EKA3" s="60"/>
      <c r="EKB3" s="60"/>
      <c r="EKC3" s="60"/>
      <c r="EKD3" s="60"/>
      <c r="EKE3" s="60"/>
      <c r="EKF3" s="60"/>
      <c r="EKG3" s="60"/>
      <c r="EKH3" s="60"/>
      <c r="EKI3" s="60"/>
      <c r="EKJ3" s="60"/>
      <c r="EKK3" s="60"/>
      <c r="EKL3" s="60"/>
      <c r="EKM3" s="60"/>
      <c r="EKN3" s="60"/>
      <c r="EKO3" s="60"/>
      <c r="EKP3" s="60"/>
      <c r="EKQ3" s="60"/>
      <c r="EKR3" s="60"/>
      <c r="EKS3" s="60"/>
      <c r="EKT3" s="60"/>
      <c r="EKU3" s="60"/>
      <c r="EKV3" s="60"/>
      <c r="EKW3" s="60"/>
      <c r="EKX3" s="60"/>
      <c r="EKY3" s="60"/>
      <c r="EKZ3" s="60"/>
      <c r="ELA3" s="60"/>
      <c r="ELB3" s="60"/>
      <c r="ELC3" s="60"/>
      <c r="ELD3" s="60"/>
      <c r="ELE3" s="60"/>
      <c r="ELF3" s="60"/>
      <c r="ELG3" s="60"/>
      <c r="ELH3" s="60"/>
      <c r="ELI3" s="60"/>
      <c r="ELJ3" s="60"/>
      <c r="ELK3" s="60"/>
      <c r="ELL3" s="60"/>
      <c r="ELM3" s="60"/>
      <c r="ELN3" s="60"/>
      <c r="ELO3" s="60"/>
      <c r="ELP3" s="60"/>
      <c r="ELQ3" s="60"/>
      <c r="ELR3" s="60"/>
      <c r="ELS3" s="60"/>
      <c r="ELT3" s="60"/>
      <c r="ELU3" s="60"/>
      <c r="ELV3" s="60"/>
      <c r="ELW3" s="60"/>
      <c r="ELX3" s="60"/>
      <c r="ELY3" s="60"/>
      <c r="ELZ3" s="60"/>
      <c r="EMA3" s="60"/>
      <c r="EMB3" s="60"/>
      <c r="EMC3" s="60"/>
      <c r="EMD3" s="60"/>
      <c r="EME3" s="60"/>
      <c r="EMF3" s="60"/>
      <c r="EMG3" s="60"/>
      <c r="EMH3" s="60"/>
      <c r="EMI3" s="60"/>
      <c r="EMJ3" s="60"/>
      <c r="EMK3" s="60"/>
      <c r="EML3" s="60"/>
      <c r="EMM3" s="60"/>
      <c r="EMN3" s="60"/>
      <c r="EMO3" s="60"/>
      <c r="EMP3" s="60"/>
      <c r="EMQ3" s="60"/>
      <c r="EMR3" s="60"/>
      <c r="EMS3" s="60"/>
      <c r="EMT3" s="60"/>
      <c r="EMU3" s="60"/>
      <c r="EMV3" s="60"/>
      <c r="EMW3" s="60"/>
      <c r="EMX3" s="60"/>
      <c r="EMY3" s="60"/>
      <c r="EMZ3" s="60"/>
      <c r="ENA3" s="60"/>
      <c r="ENB3" s="60"/>
      <c r="ENC3" s="60"/>
      <c r="END3" s="60"/>
      <c r="ENE3" s="60"/>
      <c r="ENF3" s="60"/>
      <c r="ENG3" s="60"/>
      <c r="ENH3" s="60"/>
      <c r="ENI3" s="60"/>
      <c r="ENJ3" s="60"/>
      <c r="ENK3" s="60"/>
      <c r="ENL3" s="60"/>
      <c r="ENM3" s="60"/>
      <c r="ENN3" s="60"/>
      <c r="ENO3" s="60"/>
      <c r="ENP3" s="60"/>
      <c r="ENQ3" s="60"/>
      <c r="ENR3" s="60"/>
      <c r="ENS3" s="60"/>
      <c r="ENT3" s="60"/>
      <c r="ENU3" s="60"/>
      <c r="ENV3" s="60"/>
      <c r="ENW3" s="60"/>
      <c r="ENX3" s="60"/>
      <c r="ENY3" s="60"/>
      <c r="ENZ3" s="60"/>
      <c r="EOA3" s="60"/>
      <c r="EOB3" s="60"/>
      <c r="EOC3" s="60"/>
      <c r="EOD3" s="60"/>
      <c r="EOE3" s="60"/>
      <c r="EOF3" s="60"/>
      <c r="EOG3" s="60"/>
      <c r="EOH3" s="60"/>
      <c r="EOI3" s="60"/>
      <c r="EOJ3" s="60"/>
      <c r="EOK3" s="60"/>
      <c r="EOL3" s="60"/>
      <c r="EOM3" s="60"/>
      <c r="EON3" s="60"/>
      <c r="EOO3" s="60"/>
      <c r="EOP3" s="60"/>
      <c r="EOQ3" s="60"/>
      <c r="EOR3" s="60"/>
      <c r="EOS3" s="60"/>
      <c r="EOT3" s="60"/>
      <c r="EOU3" s="60"/>
      <c r="EOV3" s="60"/>
      <c r="EOW3" s="60"/>
      <c r="EOX3" s="60"/>
      <c r="EOY3" s="60"/>
      <c r="EOZ3" s="60"/>
      <c r="EPA3" s="60"/>
      <c r="EPB3" s="60"/>
      <c r="EPC3" s="60"/>
      <c r="EPD3" s="60"/>
      <c r="EPE3" s="60"/>
      <c r="EPF3" s="60"/>
      <c r="EPG3" s="60"/>
      <c r="EPH3" s="60"/>
      <c r="EPI3" s="60"/>
      <c r="EPJ3" s="60"/>
      <c r="EPK3" s="60"/>
      <c r="EPL3" s="60"/>
      <c r="EPM3" s="60"/>
      <c r="EPN3" s="60"/>
      <c r="EPO3" s="60"/>
      <c r="EPP3" s="60"/>
      <c r="EPQ3" s="60"/>
      <c r="EPR3" s="60"/>
      <c r="EPS3" s="60"/>
      <c r="EPT3" s="60"/>
      <c r="EPU3" s="60"/>
      <c r="EPV3" s="60"/>
      <c r="EPW3" s="60"/>
      <c r="EPX3" s="60"/>
      <c r="EPY3" s="60"/>
      <c r="EPZ3" s="60"/>
      <c r="EQA3" s="60"/>
      <c r="EQB3" s="60"/>
      <c r="EQC3" s="60"/>
      <c r="EQD3" s="60"/>
      <c r="EQE3" s="60"/>
      <c r="EQF3" s="60"/>
      <c r="EQG3" s="60"/>
      <c r="EQH3" s="60"/>
      <c r="EQI3" s="60"/>
      <c r="EQJ3" s="60"/>
      <c r="EQK3" s="60"/>
      <c r="EQL3" s="60"/>
      <c r="EQM3" s="60"/>
      <c r="EQN3" s="60"/>
      <c r="EQO3" s="60"/>
      <c r="EQP3" s="60"/>
      <c r="EQQ3" s="60"/>
      <c r="EQR3" s="60"/>
      <c r="EQS3" s="60"/>
      <c r="EQT3" s="60"/>
      <c r="EQU3" s="60"/>
      <c r="EQV3" s="60"/>
      <c r="EQW3" s="60"/>
      <c r="EQX3" s="60"/>
      <c r="EQY3" s="60"/>
      <c r="EQZ3" s="60"/>
      <c r="ERA3" s="60"/>
      <c r="ERB3" s="60"/>
      <c r="ERC3" s="60"/>
      <c r="ERD3" s="60"/>
      <c r="ERE3" s="60"/>
      <c r="ERF3" s="60"/>
      <c r="ERG3" s="60"/>
      <c r="ERH3" s="60"/>
      <c r="ERI3" s="60"/>
      <c r="ERJ3" s="60"/>
      <c r="ERK3" s="60"/>
      <c r="ERL3" s="60"/>
      <c r="ERM3" s="60"/>
      <c r="ERN3" s="60"/>
      <c r="ERO3" s="60"/>
      <c r="ERP3" s="60"/>
      <c r="ERQ3" s="60"/>
      <c r="ERR3" s="60"/>
      <c r="ERS3" s="60"/>
      <c r="ERT3" s="60"/>
      <c r="ERU3" s="60"/>
      <c r="ERV3" s="60"/>
      <c r="ERW3" s="60"/>
      <c r="ERX3" s="60"/>
      <c r="ERY3" s="60"/>
      <c r="ERZ3" s="60"/>
      <c r="ESA3" s="60"/>
      <c r="ESB3" s="60"/>
      <c r="ESC3" s="60"/>
      <c r="ESD3" s="60"/>
      <c r="ESE3" s="60"/>
      <c r="ESF3" s="60"/>
      <c r="ESG3" s="60"/>
      <c r="ESH3" s="60"/>
      <c r="ESI3" s="60"/>
      <c r="ESJ3" s="60"/>
      <c r="ESK3" s="60"/>
      <c r="ESL3" s="60"/>
      <c r="ESM3" s="60"/>
      <c r="ESN3" s="60"/>
      <c r="ESO3" s="60"/>
      <c r="ESP3" s="60"/>
      <c r="ESQ3" s="60"/>
      <c r="ESR3" s="60"/>
      <c r="ESS3" s="60"/>
      <c r="EST3" s="60"/>
      <c r="ESU3" s="60"/>
      <c r="ESV3" s="60"/>
      <c r="ESW3" s="60"/>
      <c r="ESX3" s="60"/>
      <c r="ESY3" s="60"/>
      <c r="ESZ3" s="60"/>
      <c r="ETA3" s="60"/>
      <c r="ETB3" s="60"/>
      <c r="ETC3" s="60"/>
      <c r="ETD3" s="60"/>
      <c r="ETE3" s="60"/>
      <c r="ETF3" s="60"/>
      <c r="ETG3" s="60"/>
      <c r="ETH3" s="60"/>
      <c r="ETI3" s="60"/>
      <c r="ETJ3" s="60"/>
      <c r="ETK3" s="60"/>
      <c r="ETL3" s="60"/>
      <c r="ETM3" s="60"/>
      <c r="ETN3" s="60"/>
      <c r="ETO3" s="60"/>
      <c r="ETP3" s="60"/>
      <c r="ETQ3" s="60"/>
      <c r="ETR3" s="60"/>
      <c r="ETS3" s="60"/>
      <c r="ETT3" s="60"/>
      <c r="ETU3" s="60"/>
      <c r="ETV3" s="60"/>
      <c r="ETW3" s="60"/>
      <c r="ETX3" s="60"/>
      <c r="ETY3" s="60"/>
      <c r="ETZ3" s="60"/>
      <c r="EUA3" s="60"/>
      <c r="EUB3" s="60"/>
      <c r="EUC3" s="60"/>
      <c r="EUD3" s="60"/>
      <c r="EUE3" s="60"/>
      <c r="EUF3" s="60"/>
      <c r="EUG3" s="60"/>
      <c r="EUH3" s="60"/>
      <c r="EUI3" s="60"/>
      <c r="EUJ3" s="60"/>
      <c r="EUK3" s="60"/>
      <c r="EUL3" s="60"/>
      <c r="EUM3" s="60"/>
      <c r="EUN3" s="60"/>
      <c r="EUO3" s="60"/>
      <c r="EUP3" s="60"/>
      <c r="EUQ3" s="60"/>
      <c r="EUR3" s="60"/>
      <c r="EUS3" s="60"/>
      <c r="EUT3" s="60"/>
      <c r="EUU3" s="60"/>
      <c r="EUV3" s="60"/>
      <c r="EUW3" s="60"/>
      <c r="EUX3" s="60"/>
      <c r="EUY3" s="60"/>
      <c r="EUZ3" s="60"/>
      <c r="EVA3" s="60"/>
      <c r="EVB3" s="60"/>
      <c r="EVC3" s="60"/>
      <c r="EVD3" s="60"/>
      <c r="EVE3" s="60"/>
      <c r="EVF3" s="60"/>
      <c r="EVG3" s="60"/>
      <c r="EVH3" s="60"/>
      <c r="EVI3" s="60"/>
      <c r="EVJ3" s="60"/>
      <c r="EVK3" s="60"/>
      <c r="EVL3" s="60"/>
      <c r="EVM3" s="60"/>
      <c r="EVN3" s="60"/>
      <c r="EVO3" s="60"/>
      <c r="EVP3" s="60"/>
      <c r="EVQ3" s="60"/>
      <c r="EVR3" s="60"/>
      <c r="EVS3" s="60"/>
      <c r="EVT3" s="60"/>
      <c r="EVU3" s="60"/>
      <c r="EVV3" s="60"/>
      <c r="EVW3" s="60"/>
      <c r="EVX3" s="60"/>
      <c r="EVY3" s="60"/>
      <c r="EVZ3" s="60"/>
      <c r="EWA3" s="60"/>
      <c r="EWB3" s="60"/>
      <c r="EWC3" s="60"/>
      <c r="EWD3" s="60"/>
      <c r="EWE3" s="60"/>
      <c r="EWF3" s="60"/>
      <c r="EWG3" s="60"/>
      <c r="EWH3" s="60"/>
      <c r="EWI3" s="60"/>
      <c r="EWJ3" s="60"/>
      <c r="EWK3" s="60"/>
      <c r="EWL3" s="60"/>
      <c r="EWM3" s="60"/>
      <c r="EWN3" s="60"/>
      <c r="EWO3" s="60"/>
      <c r="EWP3" s="60"/>
      <c r="EWQ3" s="60"/>
      <c r="EWR3" s="60"/>
      <c r="EWS3" s="60"/>
      <c r="EWT3" s="60"/>
      <c r="EWU3" s="60"/>
      <c r="EWV3" s="60"/>
      <c r="EWW3" s="60"/>
      <c r="EWX3" s="60"/>
      <c r="EWY3" s="60"/>
      <c r="EWZ3" s="60"/>
      <c r="EXA3" s="60"/>
      <c r="EXB3" s="60"/>
      <c r="EXC3" s="60"/>
      <c r="EXD3" s="60"/>
      <c r="EXE3" s="60"/>
      <c r="EXF3" s="60"/>
      <c r="EXG3" s="60"/>
      <c r="EXH3" s="60"/>
      <c r="EXI3" s="60"/>
      <c r="EXJ3" s="60"/>
      <c r="EXK3" s="60"/>
      <c r="EXL3" s="60"/>
      <c r="EXM3" s="60"/>
      <c r="EXN3" s="60"/>
      <c r="EXO3" s="60"/>
      <c r="EXP3" s="60"/>
      <c r="EXQ3" s="60"/>
      <c r="EXR3" s="60"/>
      <c r="EXS3" s="60"/>
      <c r="EXT3" s="60"/>
      <c r="EXU3" s="60"/>
      <c r="EXV3" s="60"/>
      <c r="EXW3" s="60"/>
      <c r="EXX3" s="60"/>
      <c r="EXY3" s="60"/>
      <c r="EXZ3" s="60"/>
      <c r="EYA3" s="60"/>
      <c r="EYB3" s="60"/>
      <c r="EYC3" s="60"/>
      <c r="EYD3" s="60"/>
      <c r="EYE3" s="60"/>
      <c r="EYF3" s="60"/>
      <c r="EYG3" s="60"/>
      <c r="EYH3" s="60"/>
      <c r="EYI3" s="60"/>
      <c r="EYJ3" s="60"/>
      <c r="EYK3" s="60"/>
      <c r="EYL3" s="60"/>
      <c r="EYM3" s="60"/>
      <c r="EYN3" s="60"/>
      <c r="EYO3" s="60"/>
      <c r="EYP3" s="60"/>
      <c r="EYQ3" s="60"/>
      <c r="EYR3" s="60"/>
      <c r="EYS3" s="60"/>
      <c r="EYT3" s="60"/>
      <c r="EYU3" s="60"/>
      <c r="EYV3" s="60"/>
      <c r="EYW3" s="60"/>
      <c r="EYX3" s="60"/>
      <c r="EYY3" s="60"/>
      <c r="EYZ3" s="60"/>
      <c r="EZA3" s="60"/>
      <c r="EZB3" s="60"/>
      <c r="EZC3" s="60"/>
      <c r="EZD3" s="60"/>
      <c r="EZE3" s="60"/>
      <c r="EZF3" s="60"/>
      <c r="EZG3" s="60"/>
      <c r="EZH3" s="60"/>
      <c r="EZI3" s="60"/>
      <c r="EZJ3" s="60"/>
      <c r="EZK3" s="60"/>
      <c r="EZL3" s="60"/>
      <c r="EZM3" s="60"/>
      <c r="EZN3" s="60"/>
      <c r="EZO3" s="60"/>
      <c r="EZP3" s="60"/>
      <c r="EZQ3" s="60"/>
      <c r="EZR3" s="60"/>
      <c r="EZS3" s="60"/>
      <c r="EZT3" s="60"/>
      <c r="EZU3" s="60"/>
      <c r="EZV3" s="60"/>
      <c r="EZW3" s="60"/>
      <c r="EZX3" s="60"/>
      <c r="EZY3" s="60"/>
      <c r="EZZ3" s="60"/>
      <c r="FAA3" s="60"/>
      <c r="FAB3" s="60"/>
      <c r="FAC3" s="60"/>
      <c r="FAD3" s="60"/>
      <c r="FAE3" s="60"/>
      <c r="FAF3" s="60"/>
      <c r="FAG3" s="60"/>
      <c r="FAH3" s="60"/>
      <c r="FAI3" s="60"/>
      <c r="FAJ3" s="60"/>
      <c r="FAK3" s="60"/>
      <c r="FAL3" s="60"/>
      <c r="FAM3" s="60"/>
      <c r="FAN3" s="60"/>
      <c r="FAO3" s="60"/>
      <c r="FAP3" s="60"/>
      <c r="FAQ3" s="60"/>
      <c r="FAR3" s="60"/>
      <c r="FAS3" s="60"/>
      <c r="FAT3" s="60"/>
      <c r="FAU3" s="60"/>
      <c r="FAV3" s="60"/>
      <c r="FAW3" s="60"/>
      <c r="FAX3" s="60"/>
      <c r="FAY3" s="60"/>
      <c r="FAZ3" s="60"/>
      <c r="FBA3" s="60"/>
      <c r="FBB3" s="60"/>
      <c r="FBC3" s="60"/>
      <c r="FBD3" s="60"/>
      <c r="FBE3" s="60"/>
      <c r="FBF3" s="60"/>
      <c r="FBG3" s="60"/>
      <c r="FBH3" s="60"/>
      <c r="FBI3" s="60"/>
      <c r="FBJ3" s="60"/>
      <c r="FBK3" s="60"/>
      <c r="FBL3" s="60"/>
      <c r="FBM3" s="60"/>
      <c r="FBN3" s="60"/>
      <c r="FBO3" s="60"/>
      <c r="FBP3" s="60"/>
      <c r="FBQ3" s="60"/>
      <c r="FBR3" s="60"/>
      <c r="FBS3" s="60"/>
      <c r="FBT3" s="60"/>
      <c r="FBU3" s="60"/>
      <c r="FBV3" s="60"/>
      <c r="FBW3" s="60"/>
      <c r="FBX3" s="60"/>
      <c r="FBY3" s="60"/>
      <c r="FBZ3" s="60"/>
      <c r="FCA3" s="60"/>
      <c r="FCB3" s="60"/>
      <c r="FCC3" s="60"/>
      <c r="FCD3" s="60"/>
      <c r="FCE3" s="60"/>
      <c r="FCF3" s="60"/>
      <c r="FCG3" s="60"/>
      <c r="FCH3" s="60"/>
      <c r="FCI3" s="60"/>
      <c r="FCJ3" s="60"/>
      <c r="FCK3" s="60"/>
      <c r="FCL3" s="60"/>
      <c r="FCM3" s="60"/>
      <c r="FCN3" s="60"/>
      <c r="FCO3" s="60"/>
      <c r="FCP3" s="60"/>
      <c r="FCQ3" s="60"/>
      <c r="FCR3" s="60"/>
      <c r="FCS3" s="60"/>
      <c r="FCT3" s="60"/>
      <c r="FCU3" s="60"/>
      <c r="FCV3" s="60"/>
      <c r="FCW3" s="60"/>
      <c r="FCX3" s="60"/>
      <c r="FCY3" s="60"/>
      <c r="FCZ3" s="60"/>
      <c r="FDA3" s="60"/>
      <c r="FDB3" s="60"/>
      <c r="FDC3" s="60"/>
      <c r="FDD3" s="60"/>
      <c r="FDE3" s="60"/>
      <c r="FDF3" s="60"/>
      <c r="FDG3" s="60"/>
      <c r="FDH3" s="60"/>
      <c r="FDI3" s="60"/>
      <c r="FDJ3" s="60"/>
      <c r="FDK3" s="60"/>
      <c r="FDL3" s="60"/>
      <c r="FDM3" s="60"/>
      <c r="FDN3" s="60"/>
      <c r="FDO3" s="60"/>
      <c r="FDP3" s="60"/>
      <c r="FDQ3" s="60"/>
      <c r="FDR3" s="60"/>
      <c r="FDS3" s="60"/>
      <c r="FDT3" s="60"/>
      <c r="FDU3" s="60"/>
      <c r="FDV3" s="60"/>
      <c r="FDW3" s="60"/>
      <c r="FDX3" s="60"/>
      <c r="FDY3" s="60"/>
      <c r="FDZ3" s="60"/>
      <c r="FEA3" s="60"/>
      <c r="FEB3" s="60"/>
      <c r="FEC3" s="60"/>
      <c r="FED3" s="60"/>
      <c r="FEE3" s="60"/>
      <c r="FEF3" s="60"/>
      <c r="FEG3" s="60"/>
      <c r="FEH3" s="60"/>
      <c r="FEI3" s="60"/>
      <c r="FEJ3" s="60"/>
      <c r="FEK3" s="60"/>
      <c r="FEL3" s="60"/>
      <c r="FEM3" s="60"/>
      <c r="FEN3" s="60"/>
      <c r="FEO3" s="60"/>
      <c r="FEP3" s="60"/>
      <c r="FEQ3" s="60"/>
      <c r="FER3" s="60"/>
      <c r="FES3" s="60"/>
      <c r="FET3" s="60"/>
      <c r="FEU3" s="60"/>
      <c r="FEV3" s="60"/>
      <c r="FEW3" s="60"/>
      <c r="FEX3" s="60"/>
      <c r="FEY3" s="60"/>
      <c r="FEZ3" s="60"/>
      <c r="FFA3" s="60"/>
      <c r="FFB3" s="60"/>
      <c r="FFC3" s="60"/>
      <c r="FFD3" s="60"/>
      <c r="FFE3" s="60"/>
      <c r="FFF3" s="60"/>
      <c r="FFG3" s="60"/>
      <c r="FFH3" s="60"/>
      <c r="FFI3" s="60"/>
      <c r="FFJ3" s="60"/>
      <c r="FFK3" s="60"/>
      <c r="FFL3" s="60"/>
      <c r="FFM3" s="60"/>
      <c r="FFN3" s="60"/>
      <c r="FFO3" s="60"/>
      <c r="FFP3" s="60"/>
      <c r="FFQ3" s="60"/>
      <c r="FFR3" s="60"/>
      <c r="FFS3" s="60"/>
      <c r="FFT3" s="60"/>
      <c r="FFU3" s="60"/>
      <c r="FFV3" s="60"/>
      <c r="FFW3" s="60"/>
      <c r="FFX3" s="60"/>
      <c r="FFY3" s="60"/>
      <c r="FFZ3" s="60"/>
      <c r="FGA3" s="60"/>
      <c r="FGB3" s="60"/>
      <c r="FGC3" s="60"/>
      <c r="FGD3" s="60"/>
      <c r="FGE3" s="60"/>
      <c r="FGF3" s="60"/>
      <c r="FGG3" s="60"/>
      <c r="FGH3" s="60"/>
      <c r="FGI3" s="60"/>
      <c r="FGJ3" s="60"/>
      <c r="FGK3" s="60"/>
      <c r="FGL3" s="60"/>
      <c r="FGM3" s="60"/>
      <c r="FGN3" s="60"/>
      <c r="FGO3" s="60"/>
      <c r="FGP3" s="60"/>
      <c r="FGQ3" s="60"/>
      <c r="FGR3" s="60"/>
      <c r="FGS3" s="60"/>
      <c r="FGT3" s="60"/>
      <c r="FGU3" s="60"/>
      <c r="FGV3" s="60"/>
      <c r="FGW3" s="60"/>
      <c r="FGX3" s="60"/>
      <c r="FGY3" s="60"/>
      <c r="FGZ3" s="60"/>
      <c r="FHA3" s="60"/>
      <c r="FHB3" s="60"/>
      <c r="FHC3" s="60"/>
      <c r="FHD3" s="60"/>
      <c r="FHE3" s="60"/>
      <c r="FHF3" s="60"/>
      <c r="FHG3" s="60"/>
      <c r="FHH3" s="60"/>
      <c r="FHI3" s="60"/>
      <c r="FHJ3" s="60"/>
      <c r="FHK3" s="60"/>
      <c r="FHL3" s="60"/>
      <c r="FHM3" s="60"/>
      <c r="FHN3" s="60"/>
      <c r="FHO3" s="60"/>
      <c r="FHP3" s="60"/>
      <c r="FHQ3" s="60"/>
      <c r="FHR3" s="60"/>
      <c r="FHS3" s="60"/>
      <c r="FHT3" s="60"/>
      <c r="FHU3" s="60"/>
      <c r="FHV3" s="60"/>
      <c r="FHW3" s="60"/>
      <c r="FHX3" s="60"/>
      <c r="FHY3" s="60"/>
      <c r="FHZ3" s="60"/>
      <c r="FIA3" s="60"/>
      <c r="FIB3" s="60"/>
      <c r="FIC3" s="60"/>
      <c r="FID3" s="60"/>
      <c r="FIE3" s="60"/>
      <c r="FIF3" s="60"/>
      <c r="FIG3" s="60"/>
      <c r="FIH3" s="60"/>
      <c r="FII3" s="60"/>
      <c r="FIJ3" s="60"/>
      <c r="FIK3" s="60"/>
      <c r="FIL3" s="60"/>
      <c r="FIM3" s="60"/>
      <c r="FIN3" s="60"/>
      <c r="FIO3" s="60"/>
      <c r="FIP3" s="60"/>
      <c r="FIQ3" s="60"/>
      <c r="FIR3" s="60"/>
      <c r="FIS3" s="60"/>
      <c r="FIT3" s="60"/>
      <c r="FIU3" s="60"/>
      <c r="FIV3" s="60"/>
      <c r="FIW3" s="60"/>
      <c r="FIX3" s="60"/>
      <c r="FIY3" s="60"/>
      <c r="FIZ3" s="60"/>
      <c r="FJA3" s="60"/>
      <c r="FJB3" s="60"/>
      <c r="FJC3" s="60"/>
      <c r="FJD3" s="60"/>
      <c r="FJE3" s="60"/>
      <c r="FJF3" s="60"/>
      <c r="FJG3" s="60"/>
      <c r="FJH3" s="60"/>
      <c r="FJI3" s="60"/>
      <c r="FJJ3" s="60"/>
      <c r="FJK3" s="60"/>
      <c r="FJL3" s="60"/>
      <c r="FJM3" s="60"/>
      <c r="FJN3" s="60"/>
      <c r="FJO3" s="60"/>
      <c r="FJP3" s="60"/>
      <c r="FJQ3" s="60"/>
      <c r="FJR3" s="60"/>
      <c r="FJS3" s="60"/>
      <c r="FJT3" s="60"/>
      <c r="FJU3" s="60"/>
      <c r="FJV3" s="60"/>
      <c r="FJW3" s="60"/>
      <c r="FJX3" s="60"/>
      <c r="FJY3" s="60"/>
      <c r="FJZ3" s="60"/>
      <c r="FKA3" s="60"/>
      <c r="FKB3" s="60"/>
      <c r="FKC3" s="60"/>
      <c r="FKD3" s="60"/>
      <c r="FKE3" s="60"/>
      <c r="FKF3" s="60"/>
      <c r="FKG3" s="60"/>
      <c r="FKH3" s="60"/>
      <c r="FKI3" s="60"/>
      <c r="FKJ3" s="60"/>
      <c r="FKK3" s="60"/>
      <c r="FKL3" s="60"/>
      <c r="FKM3" s="60"/>
      <c r="FKN3" s="60"/>
      <c r="FKO3" s="60"/>
      <c r="FKP3" s="60"/>
      <c r="FKQ3" s="60"/>
      <c r="FKR3" s="60"/>
      <c r="FKS3" s="60"/>
      <c r="FKT3" s="60"/>
      <c r="FKU3" s="60"/>
      <c r="FKV3" s="60"/>
      <c r="FKW3" s="60"/>
      <c r="FKX3" s="60"/>
      <c r="FKY3" s="60"/>
      <c r="FKZ3" s="60"/>
      <c r="FLA3" s="60"/>
      <c r="FLB3" s="60"/>
      <c r="FLC3" s="60"/>
      <c r="FLD3" s="60"/>
      <c r="FLE3" s="60"/>
      <c r="FLF3" s="60"/>
      <c r="FLG3" s="60"/>
      <c r="FLH3" s="60"/>
      <c r="FLI3" s="60"/>
      <c r="FLJ3" s="60"/>
      <c r="FLK3" s="60"/>
      <c r="FLL3" s="60"/>
      <c r="FLM3" s="60"/>
      <c r="FLN3" s="60"/>
      <c r="FLO3" s="60"/>
      <c r="FLP3" s="60"/>
      <c r="FLQ3" s="60"/>
      <c r="FLR3" s="60"/>
      <c r="FLS3" s="60"/>
      <c r="FLT3" s="60"/>
      <c r="FLU3" s="60"/>
      <c r="FLV3" s="60"/>
      <c r="FLW3" s="60"/>
      <c r="FLX3" s="60"/>
      <c r="FLY3" s="60"/>
      <c r="FLZ3" s="60"/>
      <c r="FMA3" s="60"/>
      <c r="FMB3" s="60"/>
      <c r="FMC3" s="60"/>
      <c r="FMD3" s="60"/>
      <c r="FME3" s="60"/>
      <c r="FMF3" s="60"/>
      <c r="FMG3" s="60"/>
      <c r="FMH3" s="60"/>
      <c r="FMI3" s="60"/>
      <c r="FMJ3" s="60"/>
      <c r="FMK3" s="60"/>
      <c r="FML3" s="60"/>
      <c r="FMM3" s="60"/>
      <c r="FMN3" s="60"/>
      <c r="FMO3" s="60"/>
      <c r="FMP3" s="60"/>
      <c r="FMQ3" s="60"/>
      <c r="FMR3" s="60"/>
      <c r="FMS3" s="60"/>
      <c r="FMT3" s="60"/>
      <c r="FMU3" s="60"/>
      <c r="FMV3" s="60"/>
      <c r="FMW3" s="60"/>
      <c r="FMX3" s="60"/>
      <c r="FMY3" s="60"/>
      <c r="FMZ3" s="60"/>
      <c r="FNA3" s="60"/>
      <c r="FNB3" s="60"/>
      <c r="FNC3" s="60"/>
      <c r="FND3" s="60"/>
      <c r="FNE3" s="60"/>
      <c r="FNF3" s="60"/>
      <c r="FNG3" s="60"/>
      <c r="FNH3" s="60"/>
      <c r="FNI3" s="60"/>
      <c r="FNJ3" s="60"/>
      <c r="FNK3" s="60"/>
      <c r="FNL3" s="60"/>
      <c r="FNM3" s="60"/>
      <c r="FNN3" s="60"/>
      <c r="FNO3" s="60"/>
      <c r="FNP3" s="60"/>
      <c r="FNQ3" s="60"/>
      <c r="FNR3" s="60"/>
      <c r="FNS3" s="60"/>
      <c r="FNT3" s="60"/>
      <c r="FNU3" s="60"/>
      <c r="FNV3" s="60"/>
      <c r="FNW3" s="60"/>
      <c r="FNX3" s="60"/>
      <c r="FNY3" s="60"/>
      <c r="FNZ3" s="60"/>
      <c r="FOA3" s="60"/>
      <c r="FOB3" s="60"/>
      <c r="FOC3" s="60"/>
      <c r="FOD3" s="60"/>
      <c r="FOE3" s="60"/>
      <c r="FOF3" s="60"/>
      <c r="FOG3" s="60"/>
      <c r="FOH3" s="60"/>
      <c r="FOI3" s="60"/>
      <c r="FOJ3" s="60"/>
      <c r="FOK3" s="60"/>
      <c r="FOL3" s="60"/>
      <c r="FOM3" s="60"/>
      <c r="FON3" s="60"/>
      <c r="FOO3" s="60"/>
      <c r="FOP3" s="60"/>
      <c r="FOQ3" s="60"/>
      <c r="FOR3" s="60"/>
      <c r="FOS3" s="60"/>
      <c r="FOT3" s="60"/>
      <c r="FOU3" s="60"/>
      <c r="FOV3" s="60"/>
      <c r="FOW3" s="60"/>
      <c r="FOX3" s="60"/>
      <c r="FOY3" s="60"/>
      <c r="FOZ3" s="60"/>
      <c r="FPA3" s="60"/>
      <c r="FPB3" s="60"/>
      <c r="FPC3" s="60"/>
      <c r="FPD3" s="60"/>
      <c r="FPE3" s="60"/>
      <c r="FPF3" s="60"/>
      <c r="FPG3" s="60"/>
      <c r="FPH3" s="60"/>
      <c r="FPI3" s="60"/>
      <c r="FPJ3" s="60"/>
      <c r="FPK3" s="60"/>
      <c r="FPL3" s="60"/>
      <c r="FPM3" s="60"/>
      <c r="FPN3" s="60"/>
      <c r="FPO3" s="60"/>
      <c r="FPP3" s="60"/>
      <c r="FPQ3" s="60"/>
      <c r="FPR3" s="60"/>
      <c r="FPS3" s="60"/>
      <c r="FPT3" s="60"/>
      <c r="FPU3" s="60"/>
      <c r="FPV3" s="60"/>
      <c r="FPW3" s="60"/>
      <c r="FPX3" s="60"/>
      <c r="FPY3" s="60"/>
      <c r="FPZ3" s="60"/>
      <c r="FQA3" s="60"/>
      <c r="FQB3" s="60"/>
      <c r="FQC3" s="60"/>
      <c r="FQD3" s="60"/>
      <c r="FQE3" s="60"/>
      <c r="FQF3" s="60"/>
      <c r="FQG3" s="60"/>
      <c r="FQH3" s="60"/>
      <c r="FQI3" s="60"/>
      <c r="FQJ3" s="60"/>
      <c r="FQK3" s="60"/>
      <c r="FQL3" s="60"/>
      <c r="FQM3" s="60"/>
      <c r="FQN3" s="60"/>
      <c r="FQO3" s="60"/>
      <c r="FQP3" s="60"/>
      <c r="FQQ3" s="60"/>
      <c r="FQR3" s="60"/>
      <c r="FQS3" s="60"/>
      <c r="FQT3" s="60"/>
      <c r="FQU3" s="60"/>
      <c r="FQV3" s="60"/>
      <c r="FQW3" s="60"/>
      <c r="FQX3" s="60"/>
      <c r="FQY3" s="60"/>
      <c r="FQZ3" s="60"/>
      <c r="FRA3" s="60"/>
      <c r="FRB3" s="60"/>
      <c r="FRC3" s="60"/>
      <c r="FRD3" s="60"/>
      <c r="FRE3" s="60"/>
      <c r="FRF3" s="60"/>
      <c r="FRG3" s="60"/>
      <c r="FRH3" s="60"/>
      <c r="FRI3" s="60"/>
      <c r="FRJ3" s="60"/>
      <c r="FRK3" s="60"/>
      <c r="FRL3" s="60"/>
      <c r="FRM3" s="60"/>
      <c r="FRN3" s="60"/>
      <c r="FRO3" s="60"/>
      <c r="FRP3" s="60"/>
      <c r="FRQ3" s="60"/>
      <c r="FRR3" s="60"/>
      <c r="FRS3" s="60"/>
      <c r="FRT3" s="60"/>
      <c r="FRU3" s="60"/>
      <c r="FRV3" s="60"/>
      <c r="FRW3" s="60"/>
      <c r="FRX3" s="60"/>
      <c r="FRY3" s="60"/>
      <c r="FRZ3" s="60"/>
      <c r="FSA3" s="60"/>
      <c r="FSB3" s="60"/>
      <c r="FSC3" s="60"/>
      <c r="FSD3" s="60"/>
      <c r="FSE3" s="60"/>
      <c r="FSF3" s="60"/>
      <c r="FSG3" s="60"/>
      <c r="FSH3" s="60"/>
      <c r="FSI3" s="60"/>
      <c r="FSJ3" s="60"/>
      <c r="FSK3" s="60"/>
      <c r="FSL3" s="60"/>
      <c r="FSM3" s="60"/>
      <c r="FSN3" s="60"/>
      <c r="FSO3" s="60"/>
      <c r="FSP3" s="60"/>
      <c r="FSQ3" s="60"/>
      <c r="FSR3" s="60"/>
      <c r="FSS3" s="60"/>
      <c r="FST3" s="60"/>
      <c r="FSU3" s="60"/>
      <c r="FSV3" s="60"/>
      <c r="FSW3" s="60"/>
      <c r="FSX3" s="60"/>
      <c r="FSY3" s="60"/>
      <c r="FSZ3" s="60"/>
      <c r="FTA3" s="60"/>
      <c r="FTB3" s="60"/>
      <c r="FTC3" s="60"/>
      <c r="FTD3" s="60"/>
      <c r="FTE3" s="60"/>
      <c r="FTF3" s="60"/>
      <c r="FTG3" s="60"/>
      <c r="FTH3" s="60"/>
      <c r="FTI3" s="60"/>
      <c r="FTJ3" s="60"/>
      <c r="FTK3" s="60"/>
      <c r="FTL3" s="60"/>
      <c r="FTM3" s="60"/>
      <c r="FTN3" s="60"/>
      <c r="FTO3" s="60"/>
      <c r="FTP3" s="60"/>
      <c r="FTQ3" s="60"/>
      <c r="FTR3" s="60"/>
      <c r="FTS3" s="60"/>
      <c r="FTT3" s="60"/>
      <c r="FTU3" s="60"/>
      <c r="FTV3" s="60"/>
      <c r="FTW3" s="60"/>
      <c r="FTX3" s="60"/>
      <c r="FTY3" s="60"/>
      <c r="FTZ3" s="60"/>
      <c r="FUA3" s="60"/>
      <c r="FUB3" s="60"/>
      <c r="FUC3" s="60"/>
      <c r="FUD3" s="60"/>
      <c r="FUE3" s="60"/>
      <c r="FUF3" s="60"/>
      <c r="FUG3" s="60"/>
      <c r="FUH3" s="60"/>
      <c r="FUI3" s="60"/>
      <c r="FUJ3" s="60"/>
      <c r="FUK3" s="60"/>
      <c r="FUL3" s="60"/>
      <c r="FUM3" s="60"/>
      <c r="FUN3" s="60"/>
      <c r="FUO3" s="60"/>
      <c r="FUP3" s="60"/>
      <c r="FUQ3" s="60"/>
      <c r="FUR3" s="60"/>
      <c r="FUS3" s="60"/>
      <c r="FUT3" s="60"/>
      <c r="FUU3" s="60"/>
      <c r="FUV3" s="60"/>
      <c r="FUW3" s="60"/>
      <c r="FUX3" s="60"/>
      <c r="FUY3" s="60"/>
      <c r="FUZ3" s="60"/>
      <c r="FVA3" s="60"/>
      <c r="FVB3" s="60"/>
      <c r="FVC3" s="60"/>
      <c r="FVD3" s="60"/>
      <c r="FVE3" s="60"/>
      <c r="FVF3" s="60"/>
      <c r="FVG3" s="60"/>
      <c r="FVH3" s="60"/>
      <c r="FVI3" s="60"/>
      <c r="FVJ3" s="60"/>
      <c r="FVK3" s="60"/>
      <c r="FVL3" s="60"/>
      <c r="FVM3" s="60"/>
      <c r="FVN3" s="60"/>
      <c r="FVO3" s="60"/>
      <c r="FVP3" s="60"/>
      <c r="FVQ3" s="60"/>
      <c r="FVR3" s="60"/>
      <c r="FVS3" s="60"/>
      <c r="FVT3" s="60"/>
      <c r="FVU3" s="60"/>
      <c r="FVV3" s="60"/>
      <c r="FVW3" s="60"/>
      <c r="FVX3" s="60"/>
      <c r="FVY3" s="60"/>
      <c r="FVZ3" s="60"/>
      <c r="FWA3" s="60"/>
      <c r="FWB3" s="60"/>
      <c r="FWC3" s="60"/>
      <c r="FWD3" s="60"/>
      <c r="FWE3" s="60"/>
      <c r="FWF3" s="60"/>
      <c r="FWG3" s="60"/>
      <c r="FWH3" s="60"/>
      <c r="FWI3" s="60"/>
      <c r="FWJ3" s="60"/>
      <c r="FWK3" s="60"/>
      <c r="FWL3" s="60"/>
      <c r="FWM3" s="60"/>
      <c r="FWN3" s="60"/>
      <c r="FWO3" s="60"/>
      <c r="FWP3" s="60"/>
      <c r="FWQ3" s="60"/>
      <c r="FWR3" s="60"/>
      <c r="FWS3" s="60"/>
      <c r="FWT3" s="60"/>
      <c r="FWU3" s="60"/>
      <c r="FWV3" s="60"/>
      <c r="FWW3" s="60"/>
      <c r="FWX3" s="60"/>
      <c r="FWY3" s="60"/>
      <c r="FWZ3" s="60"/>
      <c r="FXA3" s="60"/>
      <c r="FXB3" s="60"/>
      <c r="FXC3" s="60"/>
      <c r="FXD3" s="60"/>
      <c r="FXE3" s="60"/>
      <c r="FXF3" s="60"/>
      <c r="FXG3" s="60"/>
      <c r="FXH3" s="60"/>
      <c r="FXI3" s="60"/>
      <c r="FXJ3" s="60"/>
      <c r="FXK3" s="60"/>
      <c r="FXL3" s="60"/>
      <c r="FXM3" s="60"/>
      <c r="FXN3" s="60"/>
      <c r="FXO3" s="60"/>
      <c r="FXP3" s="60"/>
      <c r="FXQ3" s="60"/>
      <c r="FXR3" s="60"/>
      <c r="FXS3" s="60"/>
      <c r="FXT3" s="60"/>
      <c r="FXU3" s="60"/>
      <c r="FXV3" s="60"/>
      <c r="FXW3" s="60"/>
      <c r="FXX3" s="60"/>
      <c r="FXY3" s="60"/>
      <c r="FXZ3" s="60"/>
      <c r="FYA3" s="60"/>
      <c r="FYB3" s="60"/>
      <c r="FYC3" s="60"/>
      <c r="FYD3" s="60"/>
      <c r="FYE3" s="60"/>
      <c r="FYF3" s="60"/>
      <c r="FYG3" s="60"/>
      <c r="FYH3" s="60"/>
      <c r="FYI3" s="60"/>
      <c r="FYJ3" s="60"/>
      <c r="FYK3" s="60"/>
      <c r="FYL3" s="60"/>
      <c r="FYM3" s="60"/>
      <c r="FYN3" s="60"/>
      <c r="FYO3" s="60"/>
      <c r="FYP3" s="60"/>
      <c r="FYQ3" s="60"/>
      <c r="FYR3" s="60"/>
      <c r="FYS3" s="60"/>
      <c r="FYT3" s="60"/>
      <c r="FYU3" s="60"/>
      <c r="FYV3" s="60"/>
      <c r="FYW3" s="60"/>
      <c r="FYX3" s="60"/>
      <c r="FYY3" s="60"/>
      <c r="FYZ3" s="60"/>
      <c r="FZA3" s="60"/>
      <c r="FZB3" s="60"/>
      <c r="FZC3" s="60"/>
      <c r="FZD3" s="60"/>
      <c r="FZE3" s="60"/>
      <c r="FZF3" s="60"/>
      <c r="FZG3" s="60"/>
      <c r="FZH3" s="60"/>
      <c r="FZI3" s="60"/>
      <c r="FZJ3" s="60"/>
      <c r="FZK3" s="60"/>
      <c r="FZL3" s="60"/>
      <c r="FZM3" s="60"/>
      <c r="FZN3" s="60"/>
      <c r="FZO3" s="60"/>
      <c r="FZP3" s="60"/>
      <c r="FZQ3" s="60"/>
      <c r="FZR3" s="60"/>
      <c r="FZS3" s="60"/>
      <c r="FZT3" s="60"/>
      <c r="FZU3" s="60"/>
      <c r="FZV3" s="60"/>
      <c r="FZW3" s="60"/>
      <c r="FZX3" s="60"/>
      <c r="FZY3" s="60"/>
      <c r="FZZ3" s="60"/>
      <c r="GAA3" s="60"/>
      <c r="GAB3" s="60"/>
      <c r="GAC3" s="60"/>
      <c r="GAD3" s="60"/>
      <c r="GAE3" s="60"/>
      <c r="GAF3" s="60"/>
      <c r="GAG3" s="60"/>
      <c r="GAH3" s="60"/>
      <c r="GAI3" s="60"/>
      <c r="GAJ3" s="60"/>
      <c r="GAK3" s="60"/>
      <c r="GAL3" s="60"/>
      <c r="GAM3" s="60"/>
      <c r="GAN3" s="60"/>
      <c r="GAO3" s="60"/>
      <c r="GAP3" s="60"/>
      <c r="GAQ3" s="60"/>
      <c r="GAR3" s="60"/>
      <c r="GAS3" s="60"/>
      <c r="GAT3" s="60"/>
      <c r="GAU3" s="60"/>
      <c r="GAV3" s="60"/>
      <c r="GAW3" s="60"/>
      <c r="GAX3" s="60"/>
      <c r="GAY3" s="60"/>
      <c r="GAZ3" s="60"/>
      <c r="GBA3" s="60"/>
      <c r="GBB3" s="60"/>
      <c r="GBC3" s="60"/>
      <c r="GBD3" s="60"/>
      <c r="GBE3" s="60"/>
      <c r="GBF3" s="60"/>
      <c r="GBG3" s="60"/>
      <c r="GBH3" s="60"/>
      <c r="GBI3" s="60"/>
      <c r="GBJ3" s="60"/>
      <c r="GBK3" s="60"/>
      <c r="GBL3" s="60"/>
      <c r="GBM3" s="60"/>
      <c r="GBN3" s="60"/>
      <c r="GBO3" s="60"/>
      <c r="GBP3" s="60"/>
      <c r="GBQ3" s="60"/>
      <c r="GBR3" s="60"/>
      <c r="GBS3" s="60"/>
      <c r="GBT3" s="60"/>
      <c r="GBU3" s="60"/>
      <c r="GBV3" s="60"/>
      <c r="GBW3" s="60"/>
      <c r="GBX3" s="60"/>
      <c r="GBY3" s="60"/>
      <c r="GBZ3" s="60"/>
      <c r="GCA3" s="60"/>
      <c r="GCB3" s="60"/>
      <c r="GCC3" s="60"/>
      <c r="GCD3" s="60"/>
      <c r="GCE3" s="60"/>
      <c r="GCF3" s="60"/>
      <c r="GCG3" s="60"/>
      <c r="GCH3" s="60"/>
      <c r="GCI3" s="60"/>
      <c r="GCJ3" s="60"/>
      <c r="GCK3" s="60"/>
      <c r="GCL3" s="60"/>
      <c r="GCM3" s="60"/>
      <c r="GCN3" s="60"/>
      <c r="GCO3" s="60"/>
      <c r="GCP3" s="60"/>
      <c r="GCQ3" s="60"/>
      <c r="GCR3" s="60"/>
      <c r="GCS3" s="60"/>
      <c r="GCT3" s="60"/>
      <c r="GCU3" s="60"/>
      <c r="GCV3" s="60"/>
      <c r="GCW3" s="60"/>
      <c r="GCX3" s="60"/>
      <c r="GCY3" s="60"/>
      <c r="GCZ3" s="60"/>
      <c r="GDA3" s="60"/>
      <c r="GDB3" s="60"/>
      <c r="GDC3" s="60"/>
      <c r="GDD3" s="60"/>
      <c r="GDE3" s="60"/>
      <c r="GDF3" s="60"/>
      <c r="GDG3" s="60"/>
      <c r="GDH3" s="60"/>
      <c r="GDI3" s="60"/>
      <c r="GDJ3" s="60"/>
      <c r="GDK3" s="60"/>
      <c r="GDL3" s="60"/>
      <c r="GDM3" s="60"/>
      <c r="GDN3" s="60"/>
      <c r="GDO3" s="60"/>
      <c r="GDP3" s="60"/>
      <c r="GDQ3" s="60"/>
      <c r="GDR3" s="60"/>
      <c r="GDS3" s="60"/>
      <c r="GDT3" s="60"/>
      <c r="GDU3" s="60"/>
      <c r="GDV3" s="60"/>
      <c r="GDW3" s="60"/>
      <c r="GDX3" s="60"/>
      <c r="GDY3" s="60"/>
      <c r="GDZ3" s="60"/>
      <c r="GEA3" s="60"/>
      <c r="GEB3" s="60"/>
      <c r="GEC3" s="60"/>
      <c r="GED3" s="60"/>
      <c r="GEE3" s="60"/>
      <c r="GEF3" s="60"/>
      <c r="GEG3" s="60"/>
      <c r="GEH3" s="60"/>
      <c r="GEI3" s="60"/>
      <c r="GEJ3" s="60"/>
      <c r="GEK3" s="60"/>
      <c r="GEL3" s="60"/>
      <c r="GEM3" s="60"/>
      <c r="GEN3" s="60"/>
      <c r="GEO3" s="60"/>
      <c r="GEP3" s="60"/>
      <c r="GEQ3" s="60"/>
      <c r="GER3" s="60"/>
      <c r="GES3" s="60"/>
      <c r="GET3" s="60"/>
      <c r="GEU3" s="60"/>
      <c r="GEV3" s="60"/>
      <c r="GEW3" s="60"/>
      <c r="GEX3" s="60"/>
      <c r="GEY3" s="60"/>
      <c r="GEZ3" s="60"/>
      <c r="GFA3" s="60"/>
      <c r="GFB3" s="60"/>
      <c r="GFC3" s="60"/>
      <c r="GFD3" s="60"/>
      <c r="GFE3" s="60"/>
      <c r="GFF3" s="60"/>
      <c r="GFG3" s="60"/>
      <c r="GFH3" s="60"/>
      <c r="GFI3" s="60"/>
      <c r="GFJ3" s="60"/>
      <c r="GFK3" s="60"/>
      <c r="GFL3" s="60"/>
      <c r="GFM3" s="60"/>
      <c r="GFN3" s="60"/>
      <c r="GFO3" s="60"/>
      <c r="GFP3" s="60"/>
      <c r="GFQ3" s="60"/>
      <c r="GFR3" s="60"/>
      <c r="GFS3" s="60"/>
      <c r="GFT3" s="60"/>
      <c r="GFU3" s="60"/>
      <c r="GFV3" s="60"/>
      <c r="GFW3" s="60"/>
      <c r="GFX3" s="60"/>
      <c r="GFY3" s="60"/>
      <c r="GFZ3" s="60"/>
      <c r="GGA3" s="60"/>
      <c r="GGB3" s="60"/>
      <c r="GGC3" s="60"/>
      <c r="GGD3" s="60"/>
      <c r="GGE3" s="60"/>
      <c r="GGF3" s="60"/>
      <c r="GGG3" s="60"/>
      <c r="GGH3" s="60"/>
      <c r="GGI3" s="60"/>
      <c r="GGJ3" s="60"/>
      <c r="GGK3" s="60"/>
      <c r="GGL3" s="60"/>
      <c r="GGM3" s="60"/>
      <c r="GGN3" s="60"/>
      <c r="GGO3" s="60"/>
      <c r="GGP3" s="60"/>
      <c r="GGQ3" s="60"/>
      <c r="GGR3" s="60"/>
      <c r="GGS3" s="60"/>
      <c r="GGT3" s="60"/>
      <c r="GGU3" s="60"/>
      <c r="GGV3" s="60"/>
      <c r="GGW3" s="60"/>
      <c r="GGX3" s="60"/>
      <c r="GGY3" s="60"/>
      <c r="GGZ3" s="60"/>
      <c r="GHA3" s="60"/>
      <c r="GHB3" s="60"/>
      <c r="GHC3" s="60"/>
      <c r="GHD3" s="60"/>
      <c r="GHE3" s="60"/>
      <c r="GHF3" s="60"/>
      <c r="GHG3" s="60"/>
      <c r="GHH3" s="60"/>
      <c r="GHI3" s="60"/>
      <c r="GHJ3" s="60"/>
      <c r="GHK3" s="60"/>
      <c r="GHL3" s="60"/>
      <c r="GHM3" s="60"/>
      <c r="GHN3" s="60"/>
      <c r="GHO3" s="60"/>
      <c r="GHP3" s="60"/>
      <c r="GHQ3" s="60"/>
      <c r="GHR3" s="60"/>
      <c r="GHS3" s="60"/>
      <c r="GHT3" s="60"/>
      <c r="GHU3" s="60"/>
      <c r="GHV3" s="60"/>
      <c r="GHW3" s="60"/>
      <c r="GHX3" s="60"/>
      <c r="GHY3" s="60"/>
      <c r="GHZ3" s="60"/>
      <c r="GIA3" s="60"/>
      <c r="GIB3" s="60"/>
      <c r="GIC3" s="60"/>
      <c r="GID3" s="60"/>
      <c r="GIE3" s="60"/>
      <c r="GIF3" s="60"/>
      <c r="GIG3" s="60"/>
      <c r="GIH3" s="60"/>
      <c r="GII3" s="60"/>
      <c r="GIJ3" s="60"/>
      <c r="GIK3" s="60"/>
      <c r="GIL3" s="60"/>
      <c r="GIM3" s="60"/>
      <c r="GIN3" s="60"/>
      <c r="GIO3" s="60"/>
      <c r="GIP3" s="60"/>
      <c r="GIQ3" s="60"/>
      <c r="GIR3" s="60"/>
      <c r="GIS3" s="60"/>
      <c r="GIT3" s="60"/>
      <c r="GIU3" s="60"/>
      <c r="GIV3" s="60"/>
      <c r="GIW3" s="60"/>
      <c r="GIX3" s="60"/>
      <c r="GIY3" s="60"/>
      <c r="GIZ3" s="60"/>
      <c r="GJA3" s="60"/>
      <c r="GJB3" s="60"/>
      <c r="GJC3" s="60"/>
      <c r="GJD3" s="60"/>
      <c r="GJE3" s="60"/>
      <c r="GJF3" s="60"/>
      <c r="GJG3" s="60"/>
      <c r="GJH3" s="60"/>
      <c r="GJI3" s="60"/>
      <c r="GJJ3" s="60"/>
      <c r="GJK3" s="60"/>
      <c r="GJL3" s="60"/>
      <c r="GJM3" s="60"/>
      <c r="GJN3" s="60"/>
      <c r="GJO3" s="60"/>
      <c r="GJP3" s="60"/>
      <c r="GJQ3" s="60"/>
      <c r="GJR3" s="60"/>
      <c r="GJS3" s="60"/>
      <c r="GJT3" s="60"/>
      <c r="GJU3" s="60"/>
      <c r="GJV3" s="60"/>
      <c r="GJW3" s="60"/>
      <c r="GJX3" s="60"/>
      <c r="GJY3" s="60"/>
      <c r="GJZ3" s="60"/>
      <c r="GKA3" s="60"/>
      <c r="GKB3" s="60"/>
      <c r="GKC3" s="60"/>
      <c r="GKD3" s="60"/>
      <c r="GKE3" s="60"/>
      <c r="GKF3" s="60"/>
      <c r="GKG3" s="60"/>
      <c r="GKH3" s="60"/>
      <c r="GKI3" s="60"/>
      <c r="GKJ3" s="60"/>
      <c r="GKK3" s="60"/>
      <c r="GKL3" s="60"/>
      <c r="GKM3" s="60"/>
      <c r="GKN3" s="60"/>
      <c r="GKO3" s="60"/>
      <c r="GKP3" s="60"/>
      <c r="GKQ3" s="60"/>
      <c r="GKR3" s="60"/>
      <c r="GKS3" s="60"/>
      <c r="GKT3" s="60"/>
      <c r="GKU3" s="60"/>
      <c r="GKV3" s="60"/>
      <c r="GKW3" s="60"/>
      <c r="GKX3" s="60"/>
      <c r="GKY3" s="60"/>
      <c r="GKZ3" s="60"/>
      <c r="GLA3" s="60"/>
      <c r="GLB3" s="60"/>
      <c r="GLC3" s="60"/>
      <c r="GLD3" s="60"/>
      <c r="GLE3" s="60"/>
      <c r="GLF3" s="60"/>
      <c r="GLG3" s="60"/>
      <c r="GLH3" s="60"/>
      <c r="GLI3" s="60"/>
      <c r="GLJ3" s="60"/>
      <c r="GLK3" s="60"/>
      <c r="GLL3" s="60"/>
      <c r="GLM3" s="60"/>
      <c r="GLN3" s="60"/>
      <c r="GLO3" s="60"/>
      <c r="GLP3" s="60"/>
      <c r="GLQ3" s="60"/>
      <c r="GLR3" s="60"/>
      <c r="GLS3" s="60"/>
      <c r="GLT3" s="60"/>
      <c r="GLU3" s="60"/>
      <c r="GLV3" s="60"/>
      <c r="GLW3" s="60"/>
      <c r="GLX3" s="60"/>
      <c r="GLY3" s="60"/>
      <c r="GLZ3" s="60"/>
      <c r="GMA3" s="60"/>
      <c r="GMB3" s="60"/>
      <c r="GMC3" s="60"/>
      <c r="GMD3" s="60"/>
      <c r="GME3" s="60"/>
      <c r="GMF3" s="60"/>
      <c r="GMG3" s="60"/>
      <c r="GMH3" s="60"/>
      <c r="GMI3" s="60"/>
      <c r="GMJ3" s="60"/>
      <c r="GMK3" s="60"/>
      <c r="GML3" s="60"/>
      <c r="GMM3" s="60"/>
      <c r="GMN3" s="60"/>
      <c r="GMO3" s="60"/>
      <c r="GMP3" s="60"/>
      <c r="GMQ3" s="60"/>
      <c r="GMR3" s="60"/>
      <c r="GMS3" s="60"/>
      <c r="GMT3" s="60"/>
      <c r="GMU3" s="60"/>
      <c r="GMV3" s="60"/>
      <c r="GMW3" s="60"/>
      <c r="GMX3" s="60"/>
      <c r="GMY3" s="60"/>
      <c r="GMZ3" s="60"/>
      <c r="GNA3" s="60"/>
      <c r="GNB3" s="60"/>
      <c r="GNC3" s="60"/>
      <c r="GND3" s="60"/>
      <c r="GNE3" s="60"/>
      <c r="GNF3" s="60"/>
      <c r="GNG3" s="60"/>
      <c r="GNH3" s="60"/>
      <c r="GNI3" s="60"/>
      <c r="GNJ3" s="60"/>
      <c r="GNK3" s="60"/>
      <c r="GNL3" s="60"/>
      <c r="GNM3" s="60"/>
      <c r="GNN3" s="60"/>
      <c r="GNO3" s="60"/>
      <c r="GNP3" s="60"/>
      <c r="GNQ3" s="60"/>
      <c r="GNR3" s="60"/>
      <c r="GNS3" s="60"/>
      <c r="GNT3" s="60"/>
      <c r="GNU3" s="60"/>
      <c r="GNV3" s="60"/>
      <c r="GNW3" s="60"/>
      <c r="GNX3" s="60"/>
      <c r="GNY3" s="60"/>
      <c r="GNZ3" s="60"/>
      <c r="GOA3" s="60"/>
      <c r="GOB3" s="60"/>
      <c r="GOC3" s="60"/>
      <c r="GOD3" s="60"/>
      <c r="GOE3" s="60"/>
      <c r="GOF3" s="60"/>
      <c r="GOG3" s="60"/>
      <c r="GOH3" s="60"/>
      <c r="GOI3" s="60"/>
      <c r="GOJ3" s="60"/>
      <c r="GOK3" s="60"/>
      <c r="GOL3" s="60"/>
      <c r="GOM3" s="60"/>
      <c r="GON3" s="60"/>
      <c r="GOO3" s="60"/>
      <c r="GOP3" s="60"/>
      <c r="GOQ3" s="60"/>
      <c r="GOR3" s="60"/>
      <c r="GOS3" s="60"/>
      <c r="GOT3" s="60"/>
      <c r="GOU3" s="60"/>
      <c r="GOV3" s="60"/>
      <c r="GOW3" s="60"/>
      <c r="GOX3" s="60"/>
      <c r="GOY3" s="60"/>
      <c r="GOZ3" s="60"/>
      <c r="GPA3" s="60"/>
      <c r="GPB3" s="60"/>
      <c r="GPC3" s="60"/>
      <c r="GPD3" s="60"/>
      <c r="GPE3" s="60"/>
      <c r="GPF3" s="60"/>
      <c r="GPG3" s="60"/>
      <c r="GPH3" s="60"/>
      <c r="GPI3" s="60"/>
      <c r="GPJ3" s="60"/>
      <c r="GPK3" s="60"/>
      <c r="GPL3" s="60"/>
      <c r="GPM3" s="60"/>
      <c r="GPN3" s="60"/>
      <c r="GPO3" s="60"/>
      <c r="GPP3" s="60"/>
      <c r="GPQ3" s="60"/>
      <c r="GPR3" s="60"/>
      <c r="GPS3" s="60"/>
      <c r="GPT3" s="60"/>
      <c r="GPU3" s="60"/>
      <c r="GPV3" s="60"/>
      <c r="GPW3" s="60"/>
      <c r="GPX3" s="60"/>
      <c r="GPY3" s="60"/>
      <c r="GPZ3" s="60"/>
      <c r="GQA3" s="60"/>
      <c r="GQB3" s="60"/>
      <c r="GQC3" s="60"/>
      <c r="GQD3" s="60"/>
      <c r="GQE3" s="60"/>
      <c r="GQF3" s="60"/>
      <c r="GQG3" s="60"/>
      <c r="GQH3" s="60"/>
      <c r="GQI3" s="60"/>
      <c r="GQJ3" s="60"/>
      <c r="GQK3" s="60"/>
      <c r="GQL3" s="60"/>
      <c r="GQM3" s="60"/>
      <c r="GQN3" s="60"/>
      <c r="GQO3" s="60"/>
      <c r="GQP3" s="60"/>
      <c r="GQQ3" s="60"/>
      <c r="GQR3" s="60"/>
      <c r="GQS3" s="60"/>
      <c r="GQT3" s="60"/>
      <c r="GQU3" s="60"/>
      <c r="GQV3" s="60"/>
      <c r="GQW3" s="60"/>
      <c r="GQX3" s="60"/>
      <c r="GQY3" s="60"/>
      <c r="GQZ3" s="60"/>
      <c r="GRA3" s="60"/>
      <c r="GRB3" s="60"/>
      <c r="GRC3" s="60"/>
      <c r="GRD3" s="60"/>
      <c r="GRE3" s="60"/>
      <c r="GRF3" s="60"/>
      <c r="GRG3" s="60"/>
      <c r="GRH3" s="60"/>
      <c r="GRI3" s="60"/>
      <c r="GRJ3" s="60"/>
      <c r="GRK3" s="60"/>
      <c r="GRL3" s="60"/>
      <c r="GRM3" s="60"/>
      <c r="GRN3" s="60"/>
      <c r="GRO3" s="60"/>
      <c r="GRP3" s="60"/>
      <c r="GRQ3" s="60"/>
      <c r="GRR3" s="60"/>
      <c r="GRS3" s="60"/>
      <c r="GRT3" s="60"/>
      <c r="GRU3" s="60"/>
      <c r="GRV3" s="60"/>
      <c r="GRW3" s="60"/>
      <c r="GRX3" s="60"/>
      <c r="GRY3" s="60"/>
      <c r="GRZ3" s="60"/>
      <c r="GSA3" s="60"/>
      <c r="GSB3" s="60"/>
      <c r="GSC3" s="60"/>
      <c r="GSD3" s="60"/>
      <c r="GSE3" s="60"/>
      <c r="GSF3" s="60"/>
      <c r="GSG3" s="60"/>
      <c r="GSH3" s="60"/>
      <c r="GSI3" s="60"/>
      <c r="GSJ3" s="60"/>
      <c r="GSK3" s="60"/>
      <c r="GSL3" s="60"/>
      <c r="GSM3" s="60"/>
      <c r="GSN3" s="60"/>
      <c r="GSO3" s="60"/>
      <c r="GSP3" s="60"/>
      <c r="GSQ3" s="60"/>
      <c r="GSR3" s="60"/>
      <c r="GSS3" s="60"/>
      <c r="GST3" s="60"/>
      <c r="GSU3" s="60"/>
      <c r="GSV3" s="60"/>
      <c r="GSW3" s="60"/>
      <c r="GSX3" s="60"/>
      <c r="GSY3" s="60"/>
      <c r="GSZ3" s="60"/>
      <c r="GTA3" s="60"/>
      <c r="GTB3" s="60"/>
      <c r="GTC3" s="60"/>
      <c r="GTD3" s="60"/>
      <c r="GTE3" s="60"/>
      <c r="GTF3" s="60"/>
      <c r="GTG3" s="60"/>
      <c r="GTH3" s="60"/>
      <c r="GTI3" s="60"/>
      <c r="GTJ3" s="60"/>
      <c r="GTK3" s="60"/>
      <c r="GTL3" s="60"/>
      <c r="GTM3" s="60"/>
      <c r="GTN3" s="60"/>
      <c r="GTO3" s="60"/>
      <c r="GTP3" s="60"/>
      <c r="GTQ3" s="60"/>
      <c r="GTR3" s="60"/>
      <c r="GTS3" s="60"/>
      <c r="GTT3" s="60"/>
      <c r="GTU3" s="60"/>
      <c r="GTV3" s="60"/>
      <c r="GTW3" s="60"/>
      <c r="GTX3" s="60"/>
      <c r="GTY3" s="60"/>
      <c r="GTZ3" s="60"/>
      <c r="GUA3" s="60"/>
      <c r="GUB3" s="60"/>
      <c r="GUC3" s="60"/>
      <c r="GUD3" s="60"/>
      <c r="GUE3" s="60"/>
      <c r="GUF3" s="60"/>
      <c r="GUG3" s="60"/>
      <c r="GUH3" s="60"/>
      <c r="GUI3" s="60"/>
      <c r="GUJ3" s="60"/>
      <c r="GUK3" s="60"/>
      <c r="GUL3" s="60"/>
      <c r="GUM3" s="60"/>
      <c r="GUN3" s="60"/>
      <c r="GUO3" s="60"/>
      <c r="GUP3" s="60"/>
      <c r="GUQ3" s="60"/>
      <c r="GUR3" s="60"/>
      <c r="GUS3" s="60"/>
      <c r="GUT3" s="60"/>
      <c r="GUU3" s="60"/>
      <c r="GUV3" s="60"/>
      <c r="GUW3" s="60"/>
      <c r="GUX3" s="60"/>
      <c r="GUY3" s="60"/>
      <c r="GUZ3" s="60"/>
      <c r="GVA3" s="60"/>
      <c r="GVB3" s="60"/>
      <c r="GVC3" s="60"/>
      <c r="GVD3" s="60"/>
      <c r="GVE3" s="60"/>
      <c r="GVF3" s="60"/>
      <c r="GVG3" s="60"/>
      <c r="GVH3" s="60"/>
      <c r="GVI3" s="60"/>
      <c r="GVJ3" s="60"/>
      <c r="GVK3" s="60"/>
      <c r="GVL3" s="60"/>
      <c r="GVM3" s="60"/>
      <c r="GVN3" s="60"/>
      <c r="GVO3" s="60"/>
      <c r="GVP3" s="60"/>
      <c r="GVQ3" s="60"/>
      <c r="GVR3" s="60"/>
      <c r="GVS3" s="60"/>
      <c r="GVT3" s="60"/>
      <c r="GVU3" s="60"/>
      <c r="GVV3" s="60"/>
      <c r="GVW3" s="60"/>
      <c r="GVX3" s="60"/>
      <c r="GVY3" s="60"/>
      <c r="GVZ3" s="60"/>
      <c r="GWA3" s="60"/>
      <c r="GWB3" s="60"/>
      <c r="GWC3" s="60"/>
      <c r="GWD3" s="60"/>
      <c r="GWE3" s="60"/>
      <c r="GWF3" s="60"/>
      <c r="GWG3" s="60"/>
      <c r="GWH3" s="60"/>
      <c r="GWI3" s="60"/>
      <c r="GWJ3" s="60"/>
      <c r="GWK3" s="60"/>
      <c r="GWL3" s="60"/>
      <c r="GWM3" s="60"/>
      <c r="GWN3" s="60"/>
      <c r="GWO3" s="60"/>
      <c r="GWP3" s="60"/>
      <c r="GWQ3" s="60"/>
      <c r="GWR3" s="60"/>
      <c r="GWS3" s="60"/>
      <c r="GWT3" s="60"/>
      <c r="GWU3" s="60"/>
      <c r="GWV3" s="60"/>
      <c r="GWW3" s="60"/>
      <c r="GWX3" s="60"/>
      <c r="GWY3" s="60"/>
      <c r="GWZ3" s="60"/>
      <c r="GXA3" s="60"/>
      <c r="GXB3" s="60"/>
      <c r="GXC3" s="60"/>
      <c r="GXD3" s="60"/>
      <c r="GXE3" s="60"/>
      <c r="GXF3" s="60"/>
      <c r="GXG3" s="60"/>
      <c r="GXH3" s="60"/>
      <c r="GXI3" s="60"/>
      <c r="GXJ3" s="60"/>
      <c r="GXK3" s="60"/>
      <c r="GXL3" s="60"/>
      <c r="GXM3" s="60"/>
      <c r="GXN3" s="60"/>
      <c r="GXO3" s="60"/>
      <c r="GXP3" s="60"/>
      <c r="GXQ3" s="60"/>
      <c r="GXR3" s="60"/>
      <c r="GXS3" s="60"/>
      <c r="GXT3" s="60"/>
      <c r="GXU3" s="60"/>
      <c r="GXV3" s="60"/>
      <c r="GXW3" s="60"/>
      <c r="GXX3" s="60"/>
      <c r="GXY3" s="60"/>
      <c r="GXZ3" s="60"/>
      <c r="GYA3" s="60"/>
      <c r="GYB3" s="60"/>
      <c r="GYC3" s="60"/>
      <c r="GYD3" s="60"/>
      <c r="GYE3" s="60"/>
      <c r="GYF3" s="60"/>
      <c r="GYG3" s="60"/>
      <c r="GYH3" s="60"/>
      <c r="GYI3" s="60"/>
      <c r="GYJ3" s="60"/>
      <c r="GYK3" s="60"/>
      <c r="GYL3" s="60"/>
      <c r="GYM3" s="60"/>
      <c r="GYN3" s="60"/>
      <c r="GYO3" s="60"/>
      <c r="GYP3" s="60"/>
      <c r="GYQ3" s="60"/>
      <c r="GYR3" s="60"/>
      <c r="GYS3" s="60"/>
      <c r="GYT3" s="60"/>
      <c r="GYU3" s="60"/>
      <c r="GYV3" s="60"/>
      <c r="GYW3" s="60"/>
      <c r="GYX3" s="60"/>
      <c r="GYY3" s="60"/>
      <c r="GYZ3" s="60"/>
      <c r="GZA3" s="60"/>
      <c r="GZB3" s="60"/>
      <c r="GZC3" s="60"/>
      <c r="GZD3" s="60"/>
      <c r="GZE3" s="60"/>
      <c r="GZF3" s="60"/>
      <c r="GZG3" s="60"/>
      <c r="GZH3" s="60"/>
      <c r="GZI3" s="60"/>
      <c r="GZJ3" s="60"/>
      <c r="GZK3" s="60"/>
      <c r="GZL3" s="60"/>
      <c r="GZM3" s="60"/>
      <c r="GZN3" s="60"/>
      <c r="GZO3" s="60"/>
      <c r="GZP3" s="60"/>
      <c r="GZQ3" s="60"/>
      <c r="GZR3" s="60"/>
      <c r="GZS3" s="60"/>
      <c r="GZT3" s="60"/>
      <c r="GZU3" s="60"/>
      <c r="GZV3" s="60"/>
      <c r="GZW3" s="60"/>
      <c r="GZX3" s="60"/>
      <c r="GZY3" s="60"/>
      <c r="GZZ3" s="60"/>
      <c r="HAA3" s="60"/>
      <c r="HAB3" s="60"/>
      <c r="HAC3" s="60"/>
      <c r="HAD3" s="60"/>
      <c r="HAE3" s="60"/>
      <c r="HAF3" s="60"/>
      <c r="HAG3" s="60"/>
      <c r="HAH3" s="60"/>
      <c r="HAI3" s="60"/>
      <c r="HAJ3" s="60"/>
      <c r="HAK3" s="60"/>
      <c r="HAL3" s="60"/>
      <c r="HAM3" s="60"/>
      <c r="HAN3" s="60"/>
      <c r="HAO3" s="60"/>
      <c r="HAP3" s="60"/>
      <c r="HAQ3" s="60"/>
      <c r="HAR3" s="60"/>
      <c r="HAS3" s="60"/>
      <c r="HAT3" s="60"/>
      <c r="HAU3" s="60"/>
      <c r="HAV3" s="60"/>
      <c r="HAW3" s="60"/>
      <c r="HAX3" s="60"/>
      <c r="HAY3" s="60"/>
      <c r="HAZ3" s="60"/>
      <c r="HBA3" s="60"/>
      <c r="HBB3" s="60"/>
      <c r="HBC3" s="60"/>
      <c r="HBD3" s="60"/>
      <c r="HBE3" s="60"/>
      <c r="HBF3" s="60"/>
      <c r="HBG3" s="60"/>
      <c r="HBH3" s="60"/>
      <c r="HBI3" s="60"/>
      <c r="HBJ3" s="60"/>
      <c r="HBK3" s="60"/>
      <c r="HBL3" s="60"/>
      <c r="HBM3" s="60"/>
      <c r="HBN3" s="60"/>
      <c r="HBO3" s="60"/>
      <c r="HBP3" s="60"/>
      <c r="HBQ3" s="60"/>
      <c r="HBR3" s="60"/>
      <c r="HBS3" s="60"/>
      <c r="HBT3" s="60"/>
      <c r="HBU3" s="60"/>
      <c r="HBV3" s="60"/>
      <c r="HBW3" s="60"/>
      <c r="HBX3" s="60"/>
      <c r="HBY3" s="60"/>
      <c r="HBZ3" s="60"/>
      <c r="HCA3" s="60"/>
      <c r="HCB3" s="60"/>
      <c r="HCC3" s="60"/>
      <c r="HCD3" s="60"/>
      <c r="HCE3" s="60"/>
      <c r="HCF3" s="60"/>
      <c r="HCG3" s="60"/>
      <c r="HCH3" s="60"/>
      <c r="HCI3" s="60"/>
      <c r="HCJ3" s="60"/>
      <c r="HCK3" s="60"/>
      <c r="HCL3" s="60"/>
      <c r="HCM3" s="60"/>
      <c r="HCN3" s="60"/>
      <c r="HCO3" s="60"/>
      <c r="HCP3" s="60"/>
      <c r="HCQ3" s="60"/>
      <c r="HCR3" s="60"/>
      <c r="HCS3" s="60"/>
      <c r="HCT3" s="60"/>
      <c r="HCU3" s="60"/>
      <c r="HCV3" s="60"/>
      <c r="HCW3" s="60"/>
      <c r="HCX3" s="60"/>
      <c r="HCY3" s="60"/>
      <c r="HCZ3" s="60"/>
      <c r="HDA3" s="60"/>
      <c r="HDB3" s="60"/>
      <c r="HDC3" s="60"/>
      <c r="HDD3" s="60"/>
      <c r="HDE3" s="60"/>
      <c r="HDF3" s="60"/>
      <c r="HDG3" s="60"/>
      <c r="HDH3" s="60"/>
      <c r="HDI3" s="60"/>
      <c r="HDJ3" s="60"/>
      <c r="HDK3" s="60"/>
      <c r="HDL3" s="60"/>
      <c r="HDM3" s="60"/>
      <c r="HDN3" s="60"/>
      <c r="HDO3" s="60"/>
      <c r="HDP3" s="60"/>
      <c r="HDQ3" s="60"/>
      <c r="HDR3" s="60"/>
      <c r="HDS3" s="60"/>
      <c r="HDT3" s="60"/>
      <c r="HDU3" s="60"/>
      <c r="HDV3" s="60"/>
      <c r="HDW3" s="60"/>
      <c r="HDX3" s="60"/>
      <c r="HDY3" s="60"/>
      <c r="HDZ3" s="60"/>
      <c r="HEA3" s="60"/>
      <c r="HEB3" s="60"/>
      <c r="HEC3" s="60"/>
      <c r="HED3" s="60"/>
      <c r="HEE3" s="60"/>
      <c r="HEF3" s="60"/>
      <c r="HEG3" s="60"/>
      <c r="HEH3" s="60"/>
      <c r="HEI3" s="60"/>
      <c r="HEJ3" s="60"/>
      <c r="HEK3" s="60"/>
      <c r="HEL3" s="60"/>
      <c r="HEM3" s="60"/>
      <c r="HEN3" s="60"/>
      <c r="HEO3" s="60"/>
      <c r="HEP3" s="60"/>
      <c r="HEQ3" s="60"/>
      <c r="HER3" s="60"/>
      <c r="HES3" s="60"/>
      <c r="HET3" s="60"/>
      <c r="HEU3" s="60"/>
      <c r="HEV3" s="60"/>
      <c r="HEW3" s="60"/>
      <c r="HEX3" s="60"/>
      <c r="HEY3" s="60"/>
      <c r="HEZ3" s="60"/>
      <c r="HFA3" s="60"/>
      <c r="HFB3" s="60"/>
      <c r="HFC3" s="60"/>
      <c r="HFD3" s="60"/>
      <c r="HFE3" s="60"/>
      <c r="HFF3" s="60"/>
      <c r="HFG3" s="60"/>
      <c r="HFH3" s="60"/>
      <c r="HFI3" s="60"/>
      <c r="HFJ3" s="60"/>
      <c r="HFK3" s="60"/>
      <c r="HFL3" s="60"/>
      <c r="HFM3" s="60"/>
      <c r="HFN3" s="60"/>
      <c r="HFO3" s="60"/>
      <c r="HFP3" s="60"/>
      <c r="HFQ3" s="60"/>
      <c r="HFR3" s="60"/>
      <c r="HFS3" s="60"/>
      <c r="HFT3" s="60"/>
      <c r="HFU3" s="60"/>
      <c r="HFV3" s="60"/>
      <c r="HFW3" s="60"/>
      <c r="HFX3" s="60"/>
      <c r="HFY3" s="60"/>
      <c r="HFZ3" s="60"/>
      <c r="HGA3" s="60"/>
      <c r="HGB3" s="60"/>
      <c r="HGC3" s="60"/>
      <c r="HGD3" s="60"/>
      <c r="HGE3" s="60"/>
      <c r="HGF3" s="60"/>
      <c r="HGG3" s="60"/>
      <c r="HGH3" s="60"/>
      <c r="HGI3" s="60"/>
      <c r="HGJ3" s="60"/>
      <c r="HGK3" s="60"/>
      <c r="HGL3" s="60"/>
      <c r="HGM3" s="60"/>
      <c r="HGN3" s="60"/>
      <c r="HGO3" s="60"/>
      <c r="HGP3" s="60"/>
      <c r="HGQ3" s="60"/>
      <c r="HGR3" s="60"/>
      <c r="HGS3" s="60"/>
      <c r="HGT3" s="60"/>
      <c r="HGU3" s="60"/>
      <c r="HGV3" s="60"/>
      <c r="HGW3" s="60"/>
      <c r="HGX3" s="60"/>
      <c r="HGY3" s="60"/>
      <c r="HGZ3" s="60"/>
      <c r="HHA3" s="60"/>
      <c r="HHB3" s="60"/>
      <c r="HHC3" s="60"/>
      <c r="HHD3" s="60"/>
      <c r="HHE3" s="60"/>
      <c r="HHF3" s="60"/>
      <c r="HHG3" s="60"/>
      <c r="HHH3" s="60"/>
      <c r="HHI3" s="60"/>
      <c r="HHJ3" s="60"/>
      <c r="HHK3" s="60"/>
      <c r="HHL3" s="60"/>
      <c r="HHM3" s="60"/>
      <c r="HHN3" s="60"/>
      <c r="HHO3" s="60"/>
      <c r="HHP3" s="60"/>
      <c r="HHQ3" s="60"/>
      <c r="HHR3" s="60"/>
      <c r="HHS3" s="60"/>
      <c r="HHT3" s="60"/>
      <c r="HHU3" s="60"/>
      <c r="HHV3" s="60"/>
      <c r="HHW3" s="60"/>
      <c r="HHX3" s="60"/>
      <c r="HHY3" s="60"/>
      <c r="HHZ3" s="60"/>
      <c r="HIA3" s="60"/>
      <c r="HIB3" s="60"/>
      <c r="HIC3" s="60"/>
      <c r="HID3" s="60"/>
      <c r="HIE3" s="60"/>
      <c r="HIF3" s="60"/>
      <c r="HIG3" s="60"/>
      <c r="HIH3" s="60"/>
      <c r="HII3" s="60"/>
      <c r="HIJ3" s="60"/>
      <c r="HIK3" s="60"/>
      <c r="HIL3" s="60"/>
      <c r="HIM3" s="60"/>
      <c r="HIN3" s="60"/>
      <c r="HIO3" s="60"/>
      <c r="HIP3" s="60"/>
      <c r="HIQ3" s="60"/>
      <c r="HIR3" s="60"/>
      <c r="HIS3" s="60"/>
      <c r="HIT3" s="60"/>
      <c r="HIU3" s="60"/>
      <c r="HIV3" s="60"/>
      <c r="HIW3" s="60"/>
      <c r="HIX3" s="60"/>
      <c r="HIY3" s="60"/>
      <c r="HIZ3" s="60"/>
      <c r="HJA3" s="60"/>
      <c r="HJB3" s="60"/>
      <c r="HJC3" s="60"/>
      <c r="HJD3" s="60"/>
      <c r="HJE3" s="60"/>
      <c r="HJF3" s="60"/>
      <c r="HJG3" s="60"/>
      <c r="HJH3" s="60"/>
      <c r="HJI3" s="60"/>
      <c r="HJJ3" s="60"/>
      <c r="HJK3" s="60"/>
      <c r="HJL3" s="60"/>
      <c r="HJM3" s="60"/>
      <c r="HJN3" s="60"/>
      <c r="HJO3" s="60"/>
      <c r="HJP3" s="60"/>
      <c r="HJQ3" s="60"/>
      <c r="HJR3" s="60"/>
      <c r="HJS3" s="60"/>
      <c r="HJT3" s="60"/>
      <c r="HJU3" s="60"/>
      <c r="HJV3" s="60"/>
      <c r="HJW3" s="60"/>
      <c r="HJX3" s="60"/>
      <c r="HJY3" s="60"/>
      <c r="HJZ3" s="60"/>
      <c r="HKA3" s="60"/>
      <c r="HKB3" s="60"/>
      <c r="HKC3" s="60"/>
      <c r="HKD3" s="60"/>
      <c r="HKE3" s="60"/>
      <c r="HKF3" s="60"/>
      <c r="HKG3" s="60"/>
      <c r="HKH3" s="60"/>
      <c r="HKI3" s="60"/>
      <c r="HKJ3" s="60"/>
      <c r="HKK3" s="60"/>
      <c r="HKL3" s="60"/>
      <c r="HKM3" s="60"/>
      <c r="HKN3" s="60"/>
      <c r="HKO3" s="60"/>
      <c r="HKP3" s="60"/>
      <c r="HKQ3" s="60"/>
      <c r="HKR3" s="60"/>
      <c r="HKS3" s="60"/>
      <c r="HKT3" s="60"/>
      <c r="HKU3" s="60"/>
      <c r="HKV3" s="60"/>
      <c r="HKW3" s="60"/>
      <c r="HKX3" s="60"/>
      <c r="HKY3" s="60"/>
      <c r="HKZ3" s="60"/>
      <c r="HLA3" s="60"/>
      <c r="HLB3" s="60"/>
      <c r="HLC3" s="60"/>
      <c r="HLD3" s="60"/>
      <c r="HLE3" s="60"/>
      <c r="HLF3" s="60"/>
      <c r="HLG3" s="60"/>
      <c r="HLH3" s="60"/>
      <c r="HLI3" s="60"/>
      <c r="HLJ3" s="60"/>
      <c r="HLK3" s="60"/>
      <c r="HLL3" s="60"/>
      <c r="HLM3" s="60"/>
      <c r="HLN3" s="60"/>
      <c r="HLO3" s="60"/>
      <c r="HLP3" s="60"/>
      <c r="HLQ3" s="60"/>
      <c r="HLR3" s="60"/>
      <c r="HLS3" s="60"/>
      <c r="HLT3" s="60"/>
      <c r="HLU3" s="60"/>
      <c r="HLV3" s="60"/>
      <c r="HLW3" s="60"/>
      <c r="HLX3" s="60"/>
      <c r="HLY3" s="60"/>
      <c r="HLZ3" s="60"/>
      <c r="HMA3" s="60"/>
      <c r="HMB3" s="60"/>
      <c r="HMC3" s="60"/>
      <c r="HMD3" s="60"/>
      <c r="HME3" s="60"/>
      <c r="HMF3" s="60"/>
      <c r="HMG3" s="60"/>
      <c r="HMH3" s="60"/>
      <c r="HMI3" s="60"/>
      <c r="HMJ3" s="60"/>
      <c r="HMK3" s="60"/>
      <c r="HML3" s="60"/>
      <c r="HMM3" s="60"/>
      <c r="HMN3" s="60"/>
      <c r="HMO3" s="60"/>
      <c r="HMP3" s="60"/>
      <c r="HMQ3" s="60"/>
      <c r="HMR3" s="60"/>
      <c r="HMS3" s="60"/>
      <c r="HMT3" s="60"/>
      <c r="HMU3" s="60"/>
      <c r="HMV3" s="60"/>
      <c r="HMW3" s="60"/>
      <c r="HMX3" s="60"/>
      <c r="HMY3" s="60"/>
      <c r="HMZ3" s="60"/>
      <c r="HNA3" s="60"/>
      <c r="HNB3" s="60"/>
      <c r="HNC3" s="60"/>
      <c r="HND3" s="60"/>
      <c r="HNE3" s="60"/>
      <c r="HNF3" s="60"/>
      <c r="HNG3" s="60"/>
      <c r="HNH3" s="60"/>
      <c r="HNI3" s="60"/>
      <c r="HNJ3" s="60"/>
      <c r="HNK3" s="60"/>
      <c r="HNL3" s="60"/>
      <c r="HNM3" s="60"/>
      <c r="HNN3" s="60"/>
      <c r="HNO3" s="60"/>
      <c r="HNP3" s="60"/>
      <c r="HNQ3" s="60"/>
      <c r="HNR3" s="60"/>
      <c r="HNS3" s="60"/>
      <c r="HNT3" s="60"/>
      <c r="HNU3" s="60"/>
      <c r="HNV3" s="60"/>
      <c r="HNW3" s="60"/>
      <c r="HNX3" s="60"/>
      <c r="HNY3" s="60"/>
      <c r="HNZ3" s="60"/>
      <c r="HOA3" s="60"/>
      <c r="HOB3" s="60"/>
      <c r="HOC3" s="60"/>
      <c r="HOD3" s="60"/>
      <c r="HOE3" s="60"/>
      <c r="HOF3" s="60"/>
      <c r="HOG3" s="60"/>
      <c r="HOH3" s="60"/>
      <c r="HOI3" s="60"/>
      <c r="HOJ3" s="60"/>
      <c r="HOK3" s="60"/>
      <c r="HOL3" s="60"/>
      <c r="HOM3" s="60"/>
      <c r="HON3" s="60"/>
      <c r="HOO3" s="60"/>
      <c r="HOP3" s="60"/>
      <c r="HOQ3" s="60"/>
      <c r="HOR3" s="60"/>
      <c r="HOS3" s="60"/>
      <c r="HOT3" s="60"/>
      <c r="HOU3" s="60"/>
      <c r="HOV3" s="60"/>
      <c r="HOW3" s="60"/>
      <c r="HOX3" s="60"/>
      <c r="HOY3" s="60"/>
      <c r="HOZ3" s="60"/>
      <c r="HPA3" s="60"/>
      <c r="HPB3" s="60"/>
      <c r="HPC3" s="60"/>
      <c r="HPD3" s="60"/>
      <c r="HPE3" s="60"/>
      <c r="HPF3" s="60"/>
      <c r="HPG3" s="60"/>
      <c r="HPH3" s="60"/>
      <c r="HPI3" s="60"/>
      <c r="HPJ3" s="60"/>
      <c r="HPK3" s="60"/>
      <c r="HPL3" s="60"/>
      <c r="HPM3" s="60"/>
      <c r="HPN3" s="60"/>
      <c r="HPO3" s="60"/>
      <c r="HPP3" s="60"/>
      <c r="HPQ3" s="60"/>
      <c r="HPR3" s="60"/>
      <c r="HPS3" s="60"/>
      <c r="HPT3" s="60"/>
      <c r="HPU3" s="60"/>
      <c r="HPV3" s="60"/>
      <c r="HPW3" s="60"/>
      <c r="HPX3" s="60"/>
      <c r="HPY3" s="60"/>
      <c r="HPZ3" s="60"/>
      <c r="HQA3" s="60"/>
      <c r="HQB3" s="60"/>
      <c r="HQC3" s="60"/>
      <c r="HQD3" s="60"/>
      <c r="HQE3" s="60"/>
      <c r="HQF3" s="60"/>
      <c r="HQG3" s="60"/>
      <c r="HQH3" s="60"/>
      <c r="HQI3" s="60"/>
      <c r="HQJ3" s="60"/>
      <c r="HQK3" s="60"/>
      <c r="HQL3" s="60"/>
      <c r="HQM3" s="60"/>
      <c r="HQN3" s="60"/>
      <c r="HQO3" s="60"/>
      <c r="HQP3" s="60"/>
      <c r="HQQ3" s="60"/>
      <c r="HQR3" s="60"/>
      <c r="HQS3" s="60"/>
      <c r="HQT3" s="60"/>
      <c r="HQU3" s="60"/>
      <c r="HQV3" s="60"/>
      <c r="HQW3" s="60"/>
      <c r="HQX3" s="60"/>
      <c r="HQY3" s="60"/>
      <c r="HQZ3" s="60"/>
      <c r="HRA3" s="60"/>
      <c r="HRB3" s="60"/>
      <c r="HRC3" s="60"/>
      <c r="HRD3" s="60"/>
      <c r="HRE3" s="60"/>
      <c r="HRF3" s="60"/>
      <c r="HRG3" s="60"/>
      <c r="HRH3" s="60"/>
      <c r="HRI3" s="60"/>
      <c r="HRJ3" s="60"/>
      <c r="HRK3" s="60"/>
      <c r="HRL3" s="60"/>
      <c r="HRM3" s="60"/>
      <c r="HRN3" s="60"/>
      <c r="HRO3" s="60"/>
      <c r="HRP3" s="60"/>
      <c r="HRQ3" s="60"/>
      <c r="HRR3" s="60"/>
      <c r="HRS3" s="60"/>
      <c r="HRT3" s="60"/>
      <c r="HRU3" s="60"/>
      <c r="HRV3" s="60"/>
      <c r="HRW3" s="60"/>
      <c r="HRX3" s="60"/>
      <c r="HRY3" s="60"/>
      <c r="HRZ3" s="60"/>
      <c r="HSA3" s="60"/>
      <c r="HSB3" s="60"/>
      <c r="HSC3" s="60"/>
      <c r="HSD3" s="60"/>
      <c r="HSE3" s="60"/>
      <c r="HSF3" s="60"/>
      <c r="HSG3" s="60"/>
      <c r="HSH3" s="60"/>
      <c r="HSI3" s="60"/>
      <c r="HSJ3" s="60"/>
      <c r="HSK3" s="60"/>
      <c r="HSL3" s="60"/>
      <c r="HSM3" s="60"/>
      <c r="HSN3" s="60"/>
      <c r="HSO3" s="60"/>
      <c r="HSP3" s="60"/>
      <c r="HSQ3" s="60"/>
      <c r="HSR3" s="60"/>
      <c r="HSS3" s="60"/>
      <c r="HST3" s="60"/>
      <c r="HSU3" s="60"/>
      <c r="HSV3" s="60"/>
      <c r="HSW3" s="60"/>
      <c r="HSX3" s="60"/>
      <c r="HSY3" s="60"/>
      <c r="HSZ3" s="60"/>
      <c r="HTA3" s="60"/>
      <c r="HTB3" s="60"/>
      <c r="HTC3" s="60"/>
      <c r="HTD3" s="60"/>
      <c r="HTE3" s="60"/>
      <c r="HTF3" s="60"/>
      <c r="HTG3" s="60"/>
      <c r="HTH3" s="60"/>
      <c r="HTI3" s="60"/>
      <c r="HTJ3" s="60"/>
      <c r="HTK3" s="60"/>
      <c r="HTL3" s="60"/>
      <c r="HTM3" s="60"/>
      <c r="HTN3" s="60"/>
      <c r="HTO3" s="60"/>
      <c r="HTP3" s="60"/>
      <c r="HTQ3" s="60"/>
      <c r="HTR3" s="60"/>
      <c r="HTS3" s="60"/>
      <c r="HTT3" s="60"/>
      <c r="HTU3" s="60"/>
      <c r="HTV3" s="60"/>
      <c r="HTW3" s="60"/>
      <c r="HTX3" s="60"/>
      <c r="HTY3" s="60"/>
      <c r="HTZ3" s="60"/>
      <c r="HUA3" s="60"/>
      <c r="HUB3" s="60"/>
      <c r="HUC3" s="60"/>
      <c r="HUD3" s="60"/>
      <c r="HUE3" s="60"/>
      <c r="HUF3" s="60"/>
      <c r="HUG3" s="60"/>
      <c r="HUH3" s="60"/>
      <c r="HUI3" s="60"/>
      <c r="HUJ3" s="60"/>
      <c r="HUK3" s="60"/>
      <c r="HUL3" s="60"/>
      <c r="HUM3" s="60"/>
      <c r="HUN3" s="60"/>
      <c r="HUO3" s="60"/>
      <c r="HUP3" s="60"/>
      <c r="HUQ3" s="60"/>
      <c r="HUR3" s="60"/>
      <c r="HUS3" s="60"/>
      <c r="HUT3" s="60"/>
      <c r="HUU3" s="60"/>
      <c r="HUV3" s="60"/>
      <c r="HUW3" s="60"/>
      <c r="HUX3" s="60"/>
      <c r="HUY3" s="60"/>
      <c r="HUZ3" s="60"/>
      <c r="HVA3" s="60"/>
      <c r="HVB3" s="60"/>
      <c r="HVC3" s="60"/>
      <c r="HVD3" s="60"/>
      <c r="HVE3" s="60"/>
      <c r="HVF3" s="60"/>
      <c r="HVG3" s="60"/>
      <c r="HVH3" s="60"/>
      <c r="HVI3" s="60"/>
      <c r="HVJ3" s="60"/>
      <c r="HVK3" s="60"/>
      <c r="HVL3" s="60"/>
      <c r="HVM3" s="60"/>
      <c r="HVN3" s="60"/>
      <c r="HVO3" s="60"/>
      <c r="HVP3" s="60"/>
      <c r="HVQ3" s="60"/>
      <c r="HVR3" s="60"/>
      <c r="HVS3" s="60"/>
      <c r="HVT3" s="60"/>
      <c r="HVU3" s="60"/>
      <c r="HVV3" s="60"/>
      <c r="HVW3" s="60"/>
      <c r="HVX3" s="60"/>
      <c r="HVY3" s="60"/>
      <c r="HVZ3" s="60"/>
      <c r="HWA3" s="60"/>
      <c r="HWB3" s="60"/>
      <c r="HWC3" s="60"/>
      <c r="HWD3" s="60"/>
      <c r="HWE3" s="60"/>
      <c r="HWF3" s="60"/>
      <c r="HWG3" s="60"/>
      <c r="HWH3" s="60"/>
      <c r="HWI3" s="60"/>
      <c r="HWJ3" s="60"/>
      <c r="HWK3" s="60"/>
      <c r="HWL3" s="60"/>
      <c r="HWM3" s="60"/>
      <c r="HWN3" s="60"/>
      <c r="HWO3" s="60"/>
      <c r="HWP3" s="60"/>
      <c r="HWQ3" s="60"/>
      <c r="HWR3" s="60"/>
      <c r="HWS3" s="60"/>
      <c r="HWT3" s="60"/>
      <c r="HWU3" s="60"/>
      <c r="HWV3" s="60"/>
      <c r="HWW3" s="60"/>
      <c r="HWX3" s="60"/>
      <c r="HWY3" s="60"/>
      <c r="HWZ3" s="60"/>
      <c r="HXA3" s="60"/>
      <c r="HXB3" s="60"/>
      <c r="HXC3" s="60"/>
      <c r="HXD3" s="60"/>
      <c r="HXE3" s="60"/>
      <c r="HXF3" s="60"/>
      <c r="HXG3" s="60"/>
      <c r="HXH3" s="60"/>
      <c r="HXI3" s="60"/>
      <c r="HXJ3" s="60"/>
      <c r="HXK3" s="60"/>
      <c r="HXL3" s="60"/>
      <c r="HXM3" s="60"/>
      <c r="HXN3" s="60"/>
      <c r="HXO3" s="60"/>
      <c r="HXP3" s="60"/>
      <c r="HXQ3" s="60"/>
      <c r="HXR3" s="60"/>
      <c r="HXS3" s="60"/>
      <c r="HXT3" s="60"/>
      <c r="HXU3" s="60"/>
      <c r="HXV3" s="60"/>
      <c r="HXW3" s="60"/>
      <c r="HXX3" s="60"/>
      <c r="HXY3" s="60"/>
      <c r="HXZ3" s="60"/>
      <c r="HYA3" s="60"/>
      <c r="HYB3" s="60"/>
      <c r="HYC3" s="60"/>
      <c r="HYD3" s="60"/>
      <c r="HYE3" s="60"/>
      <c r="HYF3" s="60"/>
      <c r="HYG3" s="60"/>
      <c r="HYH3" s="60"/>
      <c r="HYI3" s="60"/>
      <c r="HYJ3" s="60"/>
      <c r="HYK3" s="60"/>
      <c r="HYL3" s="60"/>
      <c r="HYM3" s="60"/>
      <c r="HYN3" s="60"/>
      <c r="HYO3" s="60"/>
      <c r="HYP3" s="60"/>
      <c r="HYQ3" s="60"/>
      <c r="HYR3" s="60"/>
      <c r="HYS3" s="60"/>
      <c r="HYT3" s="60"/>
      <c r="HYU3" s="60"/>
      <c r="HYV3" s="60"/>
      <c r="HYW3" s="60"/>
      <c r="HYX3" s="60"/>
      <c r="HYY3" s="60"/>
      <c r="HYZ3" s="60"/>
      <c r="HZA3" s="60"/>
      <c r="HZB3" s="60"/>
      <c r="HZC3" s="60"/>
      <c r="HZD3" s="60"/>
      <c r="HZE3" s="60"/>
      <c r="HZF3" s="60"/>
      <c r="HZG3" s="60"/>
      <c r="HZH3" s="60"/>
      <c r="HZI3" s="60"/>
      <c r="HZJ3" s="60"/>
      <c r="HZK3" s="60"/>
      <c r="HZL3" s="60"/>
      <c r="HZM3" s="60"/>
      <c r="HZN3" s="60"/>
      <c r="HZO3" s="60"/>
      <c r="HZP3" s="60"/>
      <c r="HZQ3" s="60"/>
      <c r="HZR3" s="60"/>
      <c r="HZS3" s="60"/>
      <c r="HZT3" s="60"/>
      <c r="HZU3" s="60"/>
      <c r="HZV3" s="60"/>
      <c r="HZW3" s="60"/>
      <c r="HZX3" s="60"/>
      <c r="HZY3" s="60"/>
      <c r="HZZ3" s="60"/>
      <c r="IAA3" s="60"/>
      <c r="IAB3" s="60"/>
      <c r="IAC3" s="60"/>
      <c r="IAD3" s="60"/>
      <c r="IAE3" s="60"/>
      <c r="IAF3" s="60"/>
      <c r="IAG3" s="60"/>
      <c r="IAH3" s="60"/>
      <c r="IAI3" s="60"/>
      <c r="IAJ3" s="60"/>
      <c r="IAK3" s="60"/>
      <c r="IAL3" s="60"/>
      <c r="IAM3" s="60"/>
      <c r="IAN3" s="60"/>
      <c r="IAO3" s="60"/>
      <c r="IAP3" s="60"/>
      <c r="IAQ3" s="60"/>
      <c r="IAR3" s="60"/>
      <c r="IAS3" s="60"/>
      <c r="IAT3" s="60"/>
      <c r="IAU3" s="60"/>
      <c r="IAV3" s="60"/>
      <c r="IAW3" s="60"/>
      <c r="IAX3" s="60"/>
      <c r="IAY3" s="60"/>
      <c r="IAZ3" s="60"/>
      <c r="IBA3" s="60"/>
      <c r="IBB3" s="60"/>
      <c r="IBC3" s="60"/>
      <c r="IBD3" s="60"/>
      <c r="IBE3" s="60"/>
      <c r="IBF3" s="60"/>
      <c r="IBG3" s="60"/>
      <c r="IBH3" s="60"/>
      <c r="IBI3" s="60"/>
      <c r="IBJ3" s="60"/>
      <c r="IBK3" s="60"/>
      <c r="IBL3" s="60"/>
      <c r="IBM3" s="60"/>
      <c r="IBN3" s="60"/>
      <c r="IBO3" s="60"/>
      <c r="IBP3" s="60"/>
      <c r="IBQ3" s="60"/>
      <c r="IBR3" s="60"/>
      <c r="IBS3" s="60"/>
      <c r="IBT3" s="60"/>
      <c r="IBU3" s="60"/>
      <c r="IBV3" s="60"/>
      <c r="IBW3" s="60"/>
      <c r="IBX3" s="60"/>
      <c r="IBY3" s="60"/>
      <c r="IBZ3" s="60"/>
      <c r="ICA3" s="60"/>
      <c r="ICB3" s="60"/>
      <c r="ICC3" s="60"/>
      <c r="ICD3" s="60"/>
      <c r="ICE3" s="60"/>
      <c r="ICF3" s="60"/>
      <c r="ICG3" s="60"/>
      <c r="ICH3" s="60"/>
      <c r="ICI3" s="60"/>
      <c r="ICJ3" s="60"/>
      <c r="ICK3" s="60"/>
      <c r="ICL3" s="60"/>
      <c r="ICM3" s="60"/>
      <c r="ICN3" s="60"/>
      <c r="ICO3" s="60"/>
      <c r="ICP3" s="60"/>
      <c r="ICQ3" s="60"/>
      <c r="ICR3" s="60"/>
      <c r="ICS3" s="60"/>
      <c r="ICT3" s="60"/>
      <c r="ICU3" s="60"/>
      <c r="ICV3" s="60"/>
      <c r="ICW3" s="60"/>
      <c r="ICX3" s="60"/>
      <c r="ICY3" s="60"/>
      <c r="ICZ3" s="60"/>
      <c r="IDA3" s="60"/>
      <c r="IDB3" s="60"/>
      <c r="IDC3" s="60"/>
      <c r="IDD3" s="60"/>
      <c r="IDE3" s="60"/>
      <c r="IDF3" s="60"/>
      <c r="IDG3" s="60"/>
      <c r="IDH3" s="60"/>
      <c r="IDI3" s="60"/>
      <c r="IDJ3" s="60"/>
      <c r="IDK3" s="60"/>
      <c r="IDL3" s="60"/>
      <c r="IDM3" s="60"/>
      <c r="IDN3" s="60"/>
      <c r="IDO3" s="60"/>
      <c r="IDP3" s="60"/>
      <c r="IDQ3" s="60"/>
      <c r="IDR3" s="60"/>
      <c r="IDS3" s="60"/>
      <c r="IDT3" s="60"/>
      <c r="IDU3" s="60"/>
      <c r="IDV3" s="60"/>
      <c r="IDW3" s="60"/>
      <c r="IDX3" s="60"/>
      <c r="IDY3" s="60"/>
      <c r="IDZ3" s="60"/>
      <c r="IEA3" s="60"/>
      <c r="IEB3" s="60"/>
      <c r="IEC3" s="60"/>
      <c r="IED3" s="60"/>
      <c r="IEE3" s="60"/>
      <c r="IEF3" s="60"/>
      <c r="IEG3" s="60"/>
      <c r="IEH3" s="60"/>
      <c r="IEI3" s="60"/>
      <c r="IEJ3" s="60"/>
      <c r="IEK3" s="60"/>
      <c r="IEL3" s="60"/>
      <c r="IEM3" s="60"/>
      <c r="IEN3" s="60"/>
      <c r="IEO3" s="60"/>
      <c r="IEP3" s="60"/>
      <c r="IEQ3" s="60"/>
      <c r="IER3" s="60"/>
      <c r="IES3" s="60"/>
      <c r="IET3" s="60"/>
      <c r="IEU3" s="60"/>
      <c r="IEV3" s="60"/>
      <c r="IEW3" s="60"/>
      <c r="IEX3" s="60"/>
      <c r="IEY3" s="60"/>
      <c r="IEZ3" s="60"/>
      <c r="IFA3" s="60"/>
      <c r="IFB3" s="60"/>
      <c r="IFC3" s="60"/>
      <c r="IFD3" s="60"/>
      <c r="IFE3" s="60"/>
      <c r="IFF3" s="60"/>
      <c r="IFG3" s="60"/>
      <c r="IFH3" s="60"/>
      <c r="IFI3" s="60"/>
      <c r="IFJ3" s="60"/>
      <c r="IFK3" s="60"/>
      <c r="IFL3" s="60"/>
      <c r="IFM3" s="60"/>
      <c r="IFN3" s="60"/>
      <c r="IFO3" s="60"/>
      <c r="IFP3" s="60"/>
      <c r="IFQ3" s="60"/>
      <c r="IFR3" s="60"/>
      <c r="IFS3" s="60"/>
      <c r="IFT3" s="60"/>
      <c r="IFU3" s="60"/>
      <c r="IFV3" s="60"/>
      <c r="IFW3" s="60"/>
      <c r="IFX3" s="60"/>
      <c r="IFY3" s="60"/>
      <c r="IFZ3" s="60"/>
      <c r="IGA3" s="60"/>
      <c r="IGB3" s="60"/>
      <c r="IGC3" s="60"/>
      <c r="IGD3" s="60"/>
      <c r="IGE3" s="60"/>
      <c r="IGF3" s="60"/>
      <c r="IGG3" s="60"/>
      <c r="IGH3" s="60"/>
      <c r="IGI3" s="60"/>
      <c r="IGJ3" s="60"/>
      <c r="IGK3" s="60"/>
      <c r="IGL3" s="60"/>
      <c r="IGM3" s="60"/>
      <c r="IGN3" s="60"/>
      <c r="IGO3" s="60"/>
      <c r="IGP3" s="60"/>
      <c r="IGQ3" s="60"/>
      <c r="IGR3" s="60"/>
      <c r="IGS3" s="60"/>
      <c r="IGT3" s="60"/>
      <c r="IGU3" s="60"/>
      <c r="IGV3" s="60"/>
      <c r="IGW3" s="60"/>
      <c r="IGX3" s="60"/>
      <c r="IGY3" s="60"/>
      <c r="IGZ3" s="60"/>
      <c r="IHA3" s="60"/>
      <c r="IHB3" s="60"/>
      <c r="IHC3" s="60"/>
      <c r="IHD3" s="60"/>
      <c r="IHE3" s="60"/>
      <c r="IHF3" s="60"/>
      <c r="IHG3" s="60"/>
      <c r="IHH3" s="60"/>
      <c r="IHI3" s="60"/>
      <c r="IHJ3" s="60"/>
      <c r="IHK3" s="60"/>
      <c r="IHL3" s="60"/>
      <c r="IHM3" s="60"/>
      <c r="IHN3" s="60"/>
      <c r="IHO3" s="60"/>
      <c r="IHP3" s="60"/>
      <c r="IHQ3" s="60"/>
      <c r="IHR3" s="60"/>
      <c r="IHS3" s="60"/>
      <c r="IHT3" s="60"/>
      <c r="IHU3" s="60"/>
      <c r="IHV3" s="60"/>
      <c r="IHW3" s="60"/>
      <c r="IHX3" s="60"/>
      <c r="IHY3" s="60"/>
      <c r="IHZ3" s="60"/>
      <c r="IIA3" s="60"/>
      <c r="IIB3" s="60"/>
      <c r="IIC3" s="60"/>
      <c r="IID3" s="60"/>
      <c r="IIE3" s="60"/>
      <c r="IIF3" s="60"/>
      <c r="IIG3" s="60"/>
      <c r="IIH3" s="60"/>
      <c r="III3" s="60"/>
      <c r="IIJ3" s="60"/>
      <c r="IIK3" s="60"/>
      <c r="IIL3" s="60"/>
      <c r="IIM3" s="60"/>
      <c r="IIN3" s="60"/>
      <c r="IIO3" s="60"/>
      <c r="IIP3" s="60"/>
      <c r="IIQ3" s="60"/>
      <c r="IIR3" s="60"/>
      <c r="IIS3" s="60"/>
      <c r="IIT3" s="60"/>
      <c r="IIU3" s="60"/>
      <c r="IIV3" s="60"/>
      <c r="IIW3" s="60"/>
      <c r="IIX3" s="60"/>
      <c r="IIY3" s="60"/>
      <c r="IIZ3" s="60"/>
      <c r="IJA3" s="60"/>
      <c r="IJB3" s="60"/>
      <c r="IJC3" s="60"/>
      <c r="IJD3" s="60"/>
      <c r="IJE3" s="60"/>
      <c r="IJF3" s="60"/>
      <c r="IJG3" s="60"/>
      <c r="IJH3" s="60"/>
      <c r="IJI3" s="60"/>
      <c r="IJJ3" s="60"/>
      <c r="IJK3" s="60"/>
      <c r="IJL3" s="60"/>
      <c r="IJM3" s="60"/>
      <c r="IJN3" s="60"/>
      <c r="IJO3" s="60"/>
      <c r="IJP3" s="60"/>
      <c r="IJQ3" s="60"/>
      <c r="IJR3" s="60"/>
      <c r="IJS3" s="60"/>
      <c r="IJT3" s="60"/>
      <c r="IJU3" s="60"/>
      <c r="IJV3" s="60"/>
      <c r="IJW3" s="60"/>
      <c r="IJX3" s="60"/>
      <c r="IJY3" s="60"/>
      <c r="IJZ3" s="60"/>
      <c r="IKA3" s="60"/>
      <c r="IKB3" s="60"/>
      <c r="IKC3" s="60"/>
      <c r="IKD3" s="60"/>
      <c r="IKE3" s="60"/>
      <c r="IKF3" s="60"/>
      <c r="IKG3" s="60"/>
      <c r="IKH3" s="60"/>
      <c r="IKI3" s="60"/>
      <c r="IKJ3" s="60"/>
      <c r="IKK3" s="60"/>
      <c r="IKL3" s="60"/>
      <c r="IKM3" s="60"/>
      <c r="IKN3" s="60"/>
      <c r="IKO3" s="60"/>
      <c r="IKP3" s="60"/>
      <c r="IKQ3" s="60"/>
      <c r="IKR3" s="60"/>
      <c r="IKS3" s="60"/>
      <c r="IKT3" s="60"/>
      <c r="IKU3" s="60"/>
      <c r="IKV3" s="60"/>
      <c r="IKW3" s="60"/>
      <c r="IKX3" s="60"/>
      <c r="IKY3" s="60"/>
      <c r="IKZ3" s="60"/>
      <c r="ILA3" s="60"/>
      <c r="ILB3" s="60"/>
      <c r="ILC3" s="60"/>
      <c r="ILD3" s="60"/>
      <c r="ILE3" s="60"/>
      <c r="ILF3" s="60"/>
      <c r="ILG3" s="60"/>
      <c r="ILH3" s="60"/>
      <c r="ILI3" s="60"/>
      <c r="ILJ3" s="60"/>
      <c r="ILK3" s="60"/>
      <c r="ILL3" s="60"/>
      <c r="ILM3" s="60"/>
      <c r="ILN3" s="60"/>
      <c r="ILO3" s="60"/>
      <c r="ILP3" s="60"/>
      <c r="ILQ3" s="60"/>
      <c r="ILR3" s="60"/>
      <c r="ILS3" s="60"/>
      <c r="ILT3" s="60"/>
      <c r="ILU3" s="60"/>
      <c r="ILV3" s="60"/>
      <c r="ILW3" s="60"/>
      <c r="ILX3" s="60"/>
      <c r="ILY3" s="60"/>
      <c r="ILZ3" s="60"/>
      <c r="IMA3" s="60"/>
      <c r="IMB3" s="60"/>
      <c r="IMC3" s="60"/>
      <c r="IMD3" s="60"/>
      <c r="IME3" s="60"/>
      <c r="IMF3" s="60"/>
      <c r="IMG3" s="60"/>
      <c r="IMH3" s="60"/>
      <c r="IMI3" s="60"/>
      <c r="IMJ3" s="60"/>
      <c r="IMK3" s="60"/>
      <c r="IML3" s="60"/>
      <c r="IMM3" s="60"/>
      <c r="IMN3" s="60"/>
      <c r="IMO3" s="60"/>
      <c r="IMP3" s="60"/>
      <c r="IMQ3" s="60"/>
      <c r="IMR3" s="60"/>
      <c r="IMS3" s="60"/>
      <c r="IMT3" s="60"/>
      <c r="IMU3" s="60"/>
      <c r="IMV3" s="60"/>
      <c r="IMW3" s="60"/>
      <c r="IMX3" s="60"/>
      <c r="IMY3" s="60"/>
      <c r="IMZ3" s="60"/>
      <c r="INA3" s="60"/>
      <c r="INB3" s="60"/>
      <c r="INC3" s="60"/>
      <c r="IND3" s="60"/>
      <c r="INE3" s="60"/>
      <c r="INF3" s="60"/>
      <c r="ING3" s="60"/>
      <c r="INH3" s="60"/>
      <c r="INI3" s="60"/>
      <c r="INJ3" s="60"/>
      <c r="INK3" s="60"/>
      <c r="INL3" s="60"/>
      <c r="INM3" s="60"/>
      <c r="INN3" s="60"/>
      <c r="INO3" s="60"/>
      <c r="INP3" s="60"/>
      <c r="INQ3" s="60"/>
      <c r="INR3" s="60"/>
      <c r="INS3" s="60"/>
      <c r="INT3" s="60"/>
      <c r="INU3" s="60"/>
      <c r="INV3" s="60"/>
      <c r="INW3" s="60"/>
      <c r="INX3" s="60"/>
      <c r="INY3" s="60"/>
      <c r="INZ3" s="60"/>
      <c r="IOA3" s="60"/>
      <c r="IOB3" s="60"/>
      <c r="IOC3" s="60"/>
      <c r="IOD3" s="60"/>
      <c r="IOE3" s="60"/>
      <c r="IOF3" s="60"/>
      <c r="IOG3" s="60"/>
      <c r="IOH3" s="60"/>
      <c r="IOI3" s="60"/>
      <c r="IOJ3" s="60"/>
      <c r="IOK3" s="60"/>
      <c r="IOL3" s="60"/>
      <c r="IOM3" s="60"/>
      <c r="ION3" s="60"/>
      <c r="IOO3" s="60"/>
      <c r="IOP3" s="60"/>
      <c r="IOQ3" s="60"/>
      <c r="IOR3" s="60"/>
      <c r="IOS3" s="60"/>
      <c r="IOT3" s="60"/>
      <c r="IOU3" s="60"/>
      <c r="IOV3" s="60"/>
      <c r="IOW3" s="60"/>
      <c r="IOX3" s="60"/>
      <c r="IOY3" s="60"/>
      <c r="IOZ3" s="60"/>
      <c r="IPA3" s="60"/>
      <c r="IPB3" s="60"/>
      <c r="IPC3" s="60"/>
      <c r="IPD3" s="60"/>
      <c r="IPE3" s="60"/>
      <c r="IPF3" s="60"/>
      <c r="IPG3" s="60"/>
      <c r="IPH3" s="60"/>
      <c r="IPI3" s="60"/>
      <c r="IPJ3" s="60"/>
      <c r="IPK3" s="60"/>
      <c r="IPL3" s="60"/>
      <c r="IPM3" s="60"/>
      <c r="IPN3" s="60"/>
      <c r="IPO3" s="60"/>
      <c r="IPP3" s="60"/>
      <c r="IPQ3" s="60"/>
      <c r="IPR3" s="60"/>
      <c r="IPS3" s="60"/>
      <c r="IPT3" s="60"/>
      <c r="IPU3" s="60"/>
      <c r="IPV3" s="60"/>
      <c r="IPW3" s="60"/>
      <c r="IPX3" s="60"/>
      <c r="IPY3" s="60"/>
      <c r="IPZ3" s="60"/>
      <c r="IQA3" s="60"/>
      <c r="IQB3" s="60"/>
      <c r="IQC3" s="60"/>
      <c r="IQD3" s="60"/>
      <c r="IQE3" s="60"/>
      <c r="IQF3" s="60"/>
      <c r="IQG3" s="60"/>
      <c r="IQH3" s="60"/>
      <c r="IQI3" s="60"/>
      <c r="IQJ3" s="60"/>
      <c r="IQK3" s="60"/>
      <c r="IQL3" s="60"/>
      <c r="IQM3" s="60"/>
      <c r="IQN3" s="60"/>
      <c r="IQO3" s="60"/>
      <c r="IQP3" s="60"/>
      <c r="IQQ3" s="60"/>
      <c r="IQR3" s="60"/>
      <c r="IQS3" s="60"/>
      <c r="IQT3" s="60"/>
      <c r="IQU3" s="60"/>
      <c r="IQV3" s="60"/>
      <c r="IQW3" s="60"/>
      <c r="IQX3" s="60"/>
      <c r="IQY3" s="60"/>
      <c r="IQZ3" s="60"/>
      <c r="IRA3" s="60"/>
      <c r="IRB3" s="60"/>
      <c r="IRC3" s="60"/>
      <c r="IRD3" s="60"/>
      <c r="IRE3" s="60"/>
      <c r="IRF3" s="60"/>
      <c r="IRG3" s="60"/>
      <c r="IRH3" s="60"/>
      <c r="IRI3" s="60"/>
      <c r="IRJ3" s="60"/>
      <c r="IRK3" s="60"/>
      <c r="IRL3" s="60"/>
      <c r="IRM3" s="60"/>
      <c r="IRN3" s="60"/>
      <c r="IRO3" s="60"/>
      <c r="IRP3" s="60"/>
      <c r="IRQ3" s="60"/>
      <c r="IRR3" s="60"/>
      <c r="IRS3" s="60"/>
      <c r="IRT3" s="60"/>
      <c r="IRU3" s="60"/>
      <c r="IRV3" s="60"/>
      <c r="IRW3" s="60"/>
      <c r="IRX3" s="60"/>
      <c r="IRY3" s="60"/>
      <c r="IRZ3" s="60"/>
      <c r="ISA3" s="60"/>
      <c r="ISB3" s="60"/>
      <c r="ISC3" s="60"/>
      <c r="ISD3" s="60"/>
      <c r="ISE3" s="60"/>
      <c r="ISF3" s="60"/>
      <c r="ISG3" s="60"/>
      <c r="ISH3" s="60"/>
      <c r="ISI3" s="60"/>
      <c r="ISJ3" s="60"/>
      <c r="ISK3" s="60"/>
      <c r="ISL3" s="60"/>
      <c r="ISM3" s="60"/>
      <c r="ISN3" s="60"/>
      <c r="ISO3" s="60"/>
      <c r="ISP3" s="60"/>
      <c r="ISQ3" s="60"/>
      <c r="ISR3" s="60"/>
      <c r="ISS3" s="60"/>
      <c r="IST3" s="60"/>
      <c r="ISU3" s="60"/>
      <c r="ISV3" s="60"/>
      <c r="ISW3" s="60"/>
      <c r="ISX3" s="60"/>
      <c r="ISY3" s="60"/>
      <c r="ISZ3" s="60"/>
      <c r="ITA3" s="60"/>
      <c r="ITB3" s="60"/>
      <c r="ITC3" s="60"/>
      <c r="ITD3" s="60"/>
      <c r="ITE3" s="60"/>
      <c r="ITF3" s="60"/>
      <c r="ITG3" s="60"/>
      <c r="ITH3" s="60"/>
      <c r="ITI3" s="60"/>
      <c r="ITJ3" s="60"/>
      <c r="ITK3" s="60"/>
      <c r="ITL3" s="60"/>
      <c r="ITM3" s="60"/>
      <c r="ITN3" s="60"/>
      <c r="ITO3" s="60"/>
      <c r="ITP3" s="60"/>
      <c r="ITQ3" s="60"/>
      <c r="ITR3" s="60"/>
      <c r="ITS3" s="60"/>
      <c r="ITT3" s="60"/>
      <c r="ITU3" s="60"/>
      <c r="ITV3" s="60"/>
      <c r="ITW3" s="60"/>
      <c r="ITX3" s="60"/>
      <c r="ITY3" s="60"/>
      <c r="ITZ3" s="60"/>
      <c r="IUA3" s="60"/>
      <c r="IUB3" s="60"/>
      <c r="IUC3" s="60"/>
      <c r="IUD3" s="60"/>
      <c r="IUE3" s="60"/>
      <c r="IUF3" s="60"/>
      <c r="IUG3" s="60"/>
      <c r="IUH3" s="60"/>
      <c r="IUI3" s="60"/>
      <c r="IUJ3" s="60"/>
      <c r="IUK3" s="60"/>
      <c r="IUL3" s="60"/>
      <c r="IUM3" s="60"/>
      <c r="IUN3" s="60"/>
      <c r="IUO3" s="60"/>
      <c r="IUP3" s="60"/>
      <c r="IUQ3" s="60"/>
      <c r="IUR3" s="60"/>
      <c r="IUS3" s="60"/>
      <c r="IUT3" s="60"/>
      <c r="IUU3" s="60"/>
      <c r="IUV3" s="60"/>
      <c r="IUW3" s="60"/>
      <c r="IUX3" s="60"/>
      <c r="IUY3" s="60"/>
      <c r="IUZ3" s="60"/>
      <c r="IVA3" s="60"/>
      <c r="IVB3" s="60"/>
      <c r="IVC3" s="60"/>
      <c r="IVD3" s="60"/>
      <c r="IVE3" s="60"/>
      <c r="IVF3" s="60"/>
      <c r="IVG3" s="60"/>
      <c r="IVH3" s="60"/>
      <c r="IVI3" s="60"/>
      <c r="IVJ3" s="60"/>
      <c r="IVK3" s="60"/>
      <c r="IVL3" s="60"/>
      <c r="IVM3" s="60"/>
      <c r="IVN3" s="60"/>
      <c r="IVO3" s="60"/>
      <c r="IVP3" s="60"/>
      <c r="IVQ3" s="60"/>
      <c r="IVR3" s="60"/>
      <c r="IVS3" s="60"/>
      <c r="IVT3" s="60"/>
      <c r="IVU3" s="60"/>
      <c r="IVV3" s="60"/>
      <c r="IVW3" s="60"/>
      <c r="IVX3" s="60"/>
      <c r="IVY3" s="60"/>
      <c r="IVZ3" s="60"/>
      <c r="IWA3" s="60"/>
      <c r="IWB3" s="60"/>
      <c r="IWC3" s="60"/>
      <c r="IWD3" s="60"/>
      <c r="IWE3" s="60"/>
      <c r="IWF3" s="60"/>
      <c r="IWG3" s="60"/>
      <c r="IWH3" s="60"/>
      <c r="IWI3" s="60"/>
      <c r="IWJ3" s="60"/>
      <c r="IWK3" s="60"/>
      <c r="IWL3" s="60"/>
      <c r="IWM3" s="60"/>
      <c r="IWN3" s="60"/>
      <c r="IWO3" s="60"/>
      <c r="IWP3" s="60"/>
      <c r="IWQ3" s="60"/>
      <c r="IWR3" s="60"/>
      <c r="IWS3" s="60"/>
      <c r="IWT3" s="60"/>
      <c r="IWU3" s="60"/>
      <c r="IWV3" s="60"/>
      <c r="IWW3" s="60"/>
      <c r="IWX3" s="60"/>
      <c r="IWY3" s="60"/>
      <c r="IWZ3" s="60"/>
      <c r="IXA3" s="60"/>
      <c r="IXB3" s="60"/>
      <c r="IXC3" s="60"/>
      <c r="IXD3" s="60"/>
      <c r="IXE3" s="60"/>
      <c r="IXF3" s="60"/>
      <c r="IXG3" s="60"/>
      <c r="IXH3" s="60"/>
      <c r="IXI3" s="60"/>
      <c r="IXJ3" s="60"/>
      <c r="IXK3" s="60"/>
      <c r="IXL3" s="60"/>
      <c r="IXM3" s="60"/>
      <c r="IXN3" s="60"/>
      <c r="IXO3" s="60"/>
      <c r="IXP3" s="60"/>
      <c r="IXQ3" s="60"/>
      <c r="IXR3" s="60"/>
      <c r="IXS3" s="60"/>
      <c r="IXT3" s="60"/>
      <c r="IXU3" s="60"/>
      <c r="IXV3" s="60"/>
      <c r="IXW3" s="60"/>
      <c r="IXX3" s="60"/>
      <c r="IXY3" s="60"/>
      <c r="IXZ3" s="60"/>
      <c r="IYA3" s="60"/>
      <c r="IYB3" s="60"/>
      <c r="IYC3" s="60"/>
      <c r="IYD3" s="60"/>
      <c r="IYE3" s="60"/>
      <c r="IYF3" s="60"/>
      <c r="IYG3" s="60"/>
      <c r="IYH3" s="60"/>
      <c r="IYI3" s="60"/>
      <c r="IYJ3" s="60"/>
      <c r="IYK3" s="60"/>
      <c r="IYL3" s="60"/>
      <c r="IYM3" s="60"/>
      <c r="IYN3" s="60"/>
      <c r="IYO3" s="60"/>
      <c r="IYP3" s="60"/>
      <c r="IYQ3" s="60"/>
      <c r="IYR3" s="60"/>
      <c r="IYS3" s="60"/>
      <c r="IYT3" s="60"/>
      <c r="IYU3" s="60"/>
      <c r="IYV3" s="60"/>
      <c r="IYW3" s="60"/>
      <c r="IYX3" s="60"/>
      <c r="IYY3" s="60"/>
      <c r="IYZ3" s="60"/>
      <c r="IZA3" s="60"/>
      <c r="IZB3" s="60"/>
      <c r="IZC3" s="60"/>
      <c r="IZD3" s="60"/>
      <c r="IZE3" s="60"/>
      <c r="IZF3" s="60"/>
      <c r="IZG3" s="60"/>
      <c r="IZH3" s="60"/>
      <c r="IZI3" s="60"/>
      <c r="IZJ3" s="60"/>
      <c r="IZK3" s="60"/>
      <c r="IZL3" s="60"/>
      <c r="IZM3" s="60"/>
      <c r="IZN3" s="60"/>
      <c r="IZO3" s="60"/>
      <c r="IZP3" s="60"/>
      <c r="IZQ3" s="60"/>
      <c r="IZR3" s="60"/>
      <c r="IZS3" s="60"/>
      <c r="IZT3" s="60"/>
      <c r="IZU3" s="60"/>
      <c r="IZV3" s="60"/>
      <c r="IZW3" s="60"/>
      <c r="IZX3" s="60"/>
      <c r="IZY3" s="60"/>
      <c r="IZZ3" s="60"/>
      <c r="JAA3" s="60"/>
      <c r="JAB3" s="60"/>
      <c r="JAC3" s="60"/>
      <c r="JAD3" s="60"/>
      <c r="JAE3" s="60"/>
      <c r="JAF3" s="60"/>
      <c r="JAG3" s="60"/>
      <c r="JAH3" s="60"/>
      <c r="JAI3" s="60"/>
      <c r="JAJ3" s="60"/>
      <c r="JAK3" s="60"/>
      <c r="JAL3" s="60"/>
      <c r="JAM3" s="60"/>
      <c r="JAN3" s="60"/>
      <c r="JAO3" s="60"/>
      <c r="JAP3" s="60"/>
      <c r="JAQ3" s="60"/>
      <c r="JAR3" s="60"/>
      <c r="JAS3" s="60"/>
      <c r="JAT3" s="60"/>
      <c r="JAU3" s="60"/>
      <c r="JAV3" s="60"/>
      <c r="JAW3" s="60"/>
      <c r="JAX3" s="60"/>
      <c r="JAY3" s="60"/>
      <c r="JAZ3" s="60"/>
      <c r="JBA3" s="60"/>
      <c r="JBB3" s="60"/>
      <c r="JBC3" s="60"/>
      <c r="JBD3" s="60"/>
      <c r="JBE3" s="60"/>
      <c r="JBF3" s="60"/>
      <c r="JBG3" s="60"/>
      <c r="JBH3" s="60"/>
      <c r="JBI3" s="60"/>
      <c r="JBJ3" s="60"/>
      <c r="JBK3" s="60"/>
      <c r="JBL3" s="60"/>
      <c r="JBM3" s="60"/>
      <c r="JBN3" s="60"/>
      <c r="JBO3" s="60"/>
      <c r="JBP3" s="60"/>
      <c r="JBQ3" s="60"/>
      <c r="JBR3" s="60"/>
      <c r="JBS3" s="60"/>
      <c r="JBT3" s="60"/>
      <c r="JBU3" s="60"/>
      <c r="JBV3" s="60"/>
      <c r="JBW3" s="60"/>
      <c r="JBX3" s="60"/>
      <c r="JBY3" s="60"/>
      <c r="JBZ3" s="60"/>
      <c r="JCA3" s="60"/>
      <c r="JCB3" s="60"/>
      <c r="JCC3" s="60"/>
      <c r="JCD3" s="60"/>
      <c r="JCE3" s="60"/>
      <c r="JCF3" s="60"/>
      <c r="JCG3" s="60"/>
      <c r="JCH3" s="60"/>
      <c r="JCI3" s="60"/>
      <c r="JCJ3" s="60"/>
      <c r="JCK3" s="60"/>
      <c r="JCL3" s="60"/>
      <c r="JCM3" s="60"/>
      <c r="JCN3" s="60"/>
      <c r="JCO3" s="60"/>
      <c r="JCP3" s="60"/>
      <c r="JCQ3" s="60"/>
      <c r="JCR3" s="60"/>
      <c r="JCS3" s="60"/>
      <c r="JCT3" s="60"/>
      <c r="JCU3" s="60"/>
      <c r="JCV3" s="60"/>
      <c r="JCW3" s="60"/>
      <c r="JCX3" s="60"/>
      <c r="JCY3" s="60"/>
      <c r="JCZ3" s="60"/>
      <c r="JDA3" s="60"/>
      <c r="JDB3" s="60"/>
      <c r="JDC3" s="60"/>
      <c r="JDD3" s="60"/>
      <c r="JDE3" s="60"/>
      <c r="JDF3" s="60"/>
      <c r="JDG3" s="60"/>
      <c r="JDH3" s="60"/>
      <c r="JDI3" s="60"/>
      <c r="JDJ3" s="60"/>
      <c r="JDK3" s="60"/>
      <c r="JDL3" s="60"/>
      <c r="JDM3" s="60"/>
      <c r="JDN3" s="60"/>
      <c r="JDO3" s="60"/>
      <c r="JDP3" s="60"/>
      <c r="JDQ3" s="60"/>
      <c r="JDR3" s="60"/>
      <c r="JDS3" s="60"/>
      <c r="JDT3" s="60"/>
      <c r="JDU3" s="60"/>
      <c r="JDV3" s="60"/>
      <c r="JDW3" s="60"/>
      <c r="JDX3" s="60"/>
      <c r="JDY3" s="60"/>
      <c r="JDZ3" s="60"/>
      <c r="JEA3" s="60"/>
      <c r="JEB3" s="60"/>
      <c r="JEC3" s="60"/>
      <c r="JED3" s="60"/>
      <c r="JEE3" s="60"/>
      <c r="JEF3" s="60"/>
      <c r="JEG3" s="60"/>
      <c r="JEH3" s="60"/>
      <c r="JEI3" s="60"/>
      <c r="JEJ3" s="60"/>
      <c r="JEK3" s="60"/>
      <c r="JEL3" s="60"/>
      <c r="JEM3" s="60"/>
      <c r="JEN3" s="60"/>
      <c r="JEO3" s="60"/>
      <c r="JEP3" s="60"/>
      <c r="JEQ3" s="60"/>
      <c r="JER3" s="60"/>
      <c r="JES3" s="60"/>
      <c r="JET3" s="60"/>
      <c r="JEU3" s="60"/>
      <c r="JEV3" s="60"/>
      <c r="JEW3" s="60"/>
      <c r="JEX3" s="60"/>
      <c r="JEY3" s="60"/>
      <c r="JEZ3" s="60"/>
      <c r="JFA3" s="60"/>
      <c r="JFB3" s="60"/>
      <c r="JFC3" s="60"/>
      <c r="JFD3" s="60"/>
      <c r="JFE3" s="60"/>
      <c r="JFF3" s="60"/>
      <c r="JFG3" s="60"/>
      <c r="JFH3" s="60"/>
      <c r="JFI3" s="60"/>
      <c r="JFJ3" s="60"/>
      <c r="JFK3" s="60"/>
      <c r="JFL3" s="60"/>
      <c r="JFM3" s="60"/>
      <c r="JFN3" s="60"/>
      <c r="JFO3" s="60"/>
      <c r="JFP3" s="60"/>
      <c r="JFQ3" s="60"/>
      <c r="JFR3" s="60"/>
      <c r="JFS3" s="60"/>
      <c r="JFT3" s="60"/>
      <c r="JFU3" s="60"/>
      <c r="JFV3" s="60"/>
      <c r="JFW3" s="60"/>
      <c r="JFX3" s="60"/>
      <c r="JFY3" s="60"/>
      <c r="JFZ3" s="60"/>
      <c r="JGA3" s="60"/>
      <c r="JGB3" s="60"/>
      <c r="JGC3" s="60"/>
      <c r="JGD3" s="60"/>
      <c r="JGE3" s="60"/>
      <c r="JGF3" s="60"/>
      <c r="JGG3" s="60"/>
      <c r="JGH3" s="60"/>
      <c r="JGI3" s="60"/>
      <c r="JGJ3" s="60"/>
      <c r="JGK3" s="60"/>
      <c r="JGL3" s="60"/>
      <c r="JGM3" s="60"/>
      <c r="JGN3" s="60"/>
      <c r="JGO3" s="60"/>
      <c r="JGP3" s="60"/>
      <c r="JGQ3" s="60"/>
      <c r="JGR3" s="60"/>
      <c r="JGS3" s="60"/>
      <c r="JGT3" s="60"/>
      <c r="JGU3" s="60"/>
      <c r="JGV3" s="60"/>
      <c r="JGW3" s="60"/>
      <c r="JGX3" s="60"/>
      <c r="JGY3" s="60"/>
      <c r="JGZ3" s="60"/>
      <c r="JHA3" s="60"/>
      <c r="JHB3" s="60"/>
      <c r="JHC3" s="60"/>
      <c r="JHD3" s="60"/>
      <c r="JHE3" s="60"/>
      <c r="JHF3" s="60"/>
      <c r="JHG3" s="60"/>
      <c r="JHH3" s="60"/>
      <c r="JHI3" s="60"/>
      <c r="JHJ3" s="60"/>
      <c r="JHK3" s="60"/>
      <c r="JHL3" s="60"/>
      <c r="JHM3" s="60"/>
      <c r="JHN3" s="60"/>
      <c r="JHO3" s="60"/>
      <c r="JHP3" s="60"/>
      <c r="JHQ3" s="60"/>
      <c r="JHR3" s="60"/>
      <c r="JHS3" s="60"/>
      <c r="JHT3" s="60"/>
      <c r="JHU3" s="60"/>
      <c r="JHV3" s="60"/>
      <c r="JHW3" s="60"/>
      <c r="JHX3" s="60"/>
      <c r="JHY3" s="60"/>
      <c r="JHZ3" s="60"/>
      <c r="JIA3" s="60"/>
      <c r="JIB3" s="60"/>
      <c r="JIC3" s="60"/>
      <c r="JID3" s="60"/>
      <c r="JIE3" s="60"/>
      <c r="JIF3" s="60"/>
      <c r="JIG3" s="60"/>
      <c r="JIH3" s="60"/>
      <c r="JII3" s="60"/>
      <c r="JIJ3" s="60"/>
      <c r="JIK3" s="60"/>
      <c r="JIL3" s="60"/>
      <c r="JIM3" s="60"/>
      <c r="JIN3" s="60"/>
      <c r="JIO3" s="60"/>
      <c r="JIP3" s="60"/>
      <c r="JIQ3" s="60"/>
      <c r="JIR3" s="60"/>
      <c r="JIS3" s="60"/>
      <c r="JIT3" s="60"/>
      <c r="JIU3" s="60"/>
      <c r="JIV3" s="60"/>
      <c r="JIW3" s="60"/>
      <c r="JIX3" s="60"/>
      <c r="JIY3" s="60"/>
      <c r="JIZ3" s="60"/>
      <c r="JJA3" s="60"/>
      <c r="JJB3" s="60"/>
      <c r="JJC3" s="60"/>
      <c r="JJD3" s="60"/>
      <c r="JJE3" s="60"/>
      <c r="JJF3" s="60"/>
      <c r="JJG3" s="60"/>
      <c r="JJH3" s="60"/>
      <c r="JJI3" s="60"/>
      <c r="JJJ3" s="60"/>
      <c r="JJK3" s="60"/>
      <c r="JJL3" s="60"/>
      <c r="JJM3" s="60"/>
      <c r="JJN3" s="60"/>
      <c r="JJO3" s="60"/>
      <c r="JJP3" s="60"/>
      <c r="JJQ3" s="60"/>
      <c r="JJR3" s="60"/>
      <c r="JJS3" s="60"/>
      <c r="JJT3" s="60"/>
      <c r="JJU3" s="60"/>
      <c r="JJV3" s="60"/>
      <c r="JJW3" s="60"/>
      <c r="JJX3" s="60"/>
      <c r="JJY3" s="60"/>
      <c r="JJZ3" s="60"/>
      <c r="JKA3" s="60"/>
      <c r="JKB3" s="60"/>
      <c r="JKC3" s="60"/>
      <c r="JKD3" s="60"/>
      <c r="JKE3" s="60"/>
      <c r="JKF3" s="60"/>
      <c r="JKG3" s="60"/>
      <c r="JKH3" s="60"/>
      <c r="JKI3" s="60"/>
      <c r="JKJ3" s="60"/>
      <c r="JKK3" s="60"/>
      <c r="JKL3" s="60"/>
      <c r="JKM3" s="60"/>
      <c r="JKN3" s="60"/>
      <c r="JKO3" s="60"/>
      <c r="JKP3" s="60"/>
      <c r="JKQ3" s="60"/>
      <c r="JKR3" s="60"/>
      <c r="JKS3" s="60"/>
      <c r="JKT3" s="60"/>
      <c r="JKU3" s="60"/>
      <c r="JKV3" s="60"/>
      <c r="JKW3" s="60"/>
      <c r="JKX3" s="60"/>
      <c r="JKY3" s="60"/>
      <c r="JKZ3" s="60"/>
      <c r="JLA3" s="60"/>
      <c r="JLB3" s="60"/>
      <c r="JLC3" s="60"/>
      <c r="JLD3" s="60"/>
      <c r="JLE3" s="60"/>
      <c r="JLF3" s="60"/>
      <c r="JLG3" s="60"/>
      <c r="JLH3" s="60"/>
      <c r="JLI3" s="60"/>
      <c r="JLJ3" s="60"/>
      <c r="JLK3" s="60"/>
      <c r="JLL3" s="60"/>
      <c r="JLM3" s="60"/>
      <c r="JLN3" s="60"/>
      <c r="JLO3" s="60"/>
      <c r="JLP3" s="60"/>
      <c r="JLQ3" s="60"/>
      <c r="JLR3" s="60"/>
      <c r="JLS3" s="60"/>
      <c r="JLT3" s="60"/>
      <c r="JLU3" s="60"/>
      <c r="JLV3" s="60"/>
      <c r="JLW3" s="60"/>
      <c r="JLX3" s="60"/>
      <c r="JLY3" s="60"/>
      <c r="JLZ3" s="60"/>
      <c r="JMA3" s="60"/>
      <c r="JMB3" s="60"/>
      <c r="JMC3" s="60"/>
      <c r="JMD3" s="60"/>
      <c r="JME3" s="60"/>
      <c r="JMF3" s="60"/>
      <c r="JMG3" s="60"/>
      <c r="JMH3" s="60"/>
      <c r="JMI3" s="60"/>
      <c r="JMJ3" s="60"/>
      <c r="JMK3" s="60"/>
      <c r="JML3" s="60"/>
      <c r="JMM3" s="60"/>
      <c r="JMN3" s="60"/>
      <c r="JMO3" s="60"/>
      <c r="JMP3" s="60"/>
      <c r="JMQ3" s="60"/>
      <c r="JMR3" s="60"/>
      <c r="JMS3" s="60"/>
      <c r="JMT3" s="60"/>
      <c r="JMU3" s="60"/>
      <c r="JMV3" s="60"/>
      <c r="JMW3" s="60"/>
      <c r="JMX3" s="60"/>
      <c r="JMY3" s="60"/>
      <c r="JMZ3" s="60"/>
      <c r="JNA3" s="60"/>
      <c r="JNB3" s="60"/>
      <c r="JNC3" s="60"/>
      <c r="JND3" s="60"/>
      <c r="JNE3" s="60"/>
      <c r="JNF3" s="60"/>
      <c r="JNG3" s="60"/>
      <c r="JNH3" s="60"/>
      <c r="JNI3" s="60"/>
      <c r="JNJ3" s="60"/>
      <c r="JNK3" s="60"/>
      <c r="JNL3" s="60"/>
      <c r="JNM3" s="60"/>
      <c r="JNN3" s="60"/>
      <c r="JNO3" s="60"/>
      <c r="JNP3" s="60"/>
      <c r="JNQ3" s="60"/>
      <c r="JNR3" s="60"/>
      <c r="JNS3" s="60"/>
      <c r="JNT3" s="60"/>
      <c r="JNU3" s="60"/>
      <c r="JNV3" s="60"/>
      <c r="JNW3" s="60"/>
      <c r="JNX3" s="60"/>
      <c r="JNY3" s="60"/>
      <c r="JNZ3" s="60"/>
      <c r="JOA3" s="60"/>
      <c r="JOB3" s="60"/>
      <c r="JOC3" s="60"/>
      <c r="JOD3" s="60"/>
      <c r="JOE3" s="60"/>
      <c r="JOF3" s="60"/>
      <c r="JOG3" s="60"/>
      <c r="JOH3" s="60"/>
      <c r="JOI3" s="60"/>
      <c r="JOJ3" s="60"/>
      <c r="JOK3" s="60"/>
      <c r="JOL3" s="60"/>
      <c r="JOM3" s="60"/>
      <c r="JON3" s="60"/>
      <c r="JOO3" s="60"/>
      <c r="JOP3" s="60"/>
      <c r="JOQ3" s="60"/>
      <c r="JOR3" s="60"/>
      <c r="JOS3" s="60"/>
      <c r="JOT3" s="60"/>
      <c r="JOU3" s="60"/>
      <c r="JOV3" s="60"/>
      <c r="JOW3" s="60"/>
      <c r="JOX3" s="60"/>
      <c r="JOY3" s="60"/>
      <c r="JOZ3" s="60"/>
      <c r="JPA3" s="60"/>
      <c r="JPB3" s="60"/>
      <c r="JPC3" s="60"/>
      <c r="JPD3" s="60"/>
      <c r="JPE3" s="60"/>
      <c r="JPF3" s="60"/>
      <c r="JPG3" s="60"/>
      <c r="JPH3" s="60"/>
      <c r="JPI3" s="60"/>
      <c r="JPJ3" s="60"/>
      <c r="JPK3" s="60"/>
      <c r="JPL3" s="60"/>
      <c r="JPM3" s="60"/>
      <c r="JPN3" s="60"/>
      <c r="JPO3" s="60"/>
      <c r="JPP3" s="60"/>
      <c r="JPQ3" s="60"/>
      <c r="JPR3" s="60"/>
      <c r="JPS3" s="60"/>
      <c r="JPT3" s="60"/>
      <c r="JPU3" s="60"/>
      <c r="JPV3" s="60"/>
      <c r="JPW3" s="60"/>
      <c r="JPX3" s="60"/>
      <c r="JPY3" s="60"/>
      <c r="JPZ3" s="60"/>
      <c r="JQA3" s="60"/>
      <c r="JQB3" s="60"/>
      <c r="JQC3" s="60"/>
      <c r="JQD3" s="60"/>
      <c r="JQE3" s="60"/>
      <c r="JQF3" s="60"/>
      <c r="JQG3" s="60"/>
      <c r="JQH3" s="60"/>
      <c r="JQI3" s="60"/>
      <c r="JQJ3" s="60"/>
      <c r="JQK3" s="60"/>
      <c r="JQL3" s="60"/>
      <c r="JQM3" s="60"/>
      <c r="JQN3" s="60"/>
      <c r="JQO3" s="60"/>
      <c r="JQP3" s="60"/>
      <c r="JQQ3" s="60"/>
      <c r="JQR3" s="60"/>
      <c r="JQS3" s="60"/>
      <c r="JQT3" s="60"/>
      <c r="JQU3" s="60"/>
      <c r="JQV3" s="60"/>
      <c r="JQW3" s="60"/>
      <c r="JQX3" s="60"/>
      <c r="JQY3" s="60"/>
      <c r="JQZ3" s="60"/>
      <c r="JRA3" s="60"/>
      <c r="JRB3" s="60"/>
      <c r="JRC3" s="60"/>
      <c r="JRD3" s="60"/>
      <c r="JRE3" s="60"/>
      <c r="JRF3" s="60"/>
      <c r="JRG3" s="60"/>
      <c r="JRH3" s="60"/>
      <c r="JRI3" s="60"/>
      <c r="JRJ3" s="60"/>
      <c r="JRK3" s="60"/>
      <c r="JRL3" s="60"/>
      <c r="JRM3" s="60"/>
      <c r="JRN3" s="60"/>
      <c r="JRO3" s="60"/>
      <c r="JRP3" s="60"/>
      <c r="JRQ3" s="60"/>
      <c r="JRR3" s="60"/>
      <c r="JRS3" s="60"/>
      <c r="JRT3" s="60"/>
      <c r="JRU3" s="60"/>
      <c r="JRV3" s="60"/>
      <c r="JRW3" s="60"/>
      <c r="JRX3" s="60"/>
      <c r="JRY3" s="60"/>
      <c r="JRZ3" s="60"/>
      <c r="JSA3" s="60"/>
      <c r="JSB3" s="60"/>
      <c r="JSC3" s="60"/>
      <c r="JSD3" s="60"/>
      <c r="JSE3" s="60"/>
      <c r="JSF3" s="60"/>
      <c r="JSG3" s="60"/>
      <c r="JSH3" s="60"/>
      <c r="JSI3" s="60"/>
      <c r="JSJ3" s="60"/>
      <c r="JSK3" s="60"/>
      <c r="JSL3" s="60"/>
      <c r="JSM3" s="60"/>
      <c r="JSN3" s="60"/>
      <c r="JSO3" s="60"/>
      <c r="JSP3" s="60"/>
      <c r="JSQ3" s="60"/>
      <c r="JSR3" s="60"/>
      <c r="JSS3" s="60"/>
      <c r="JST3" s="60"/>
      <c r="JSU3" s="60"/>
      <c r="JSV3" s="60"/>
      <c r="JSW3" s="60"/>
      <c r="JSX3" s="60"/>
      <c r="JSY3" s="60"/>
      <c r="JSZ3" s="60"/>
      <c r="JTA3" s="60"/>
      <c r="JTB3" s="60"/>
      <c r="JTC3" s="60"/>
      <c r="JTD3" s="60"/>
      <c r="JTE3" s="60"/>
      <c r="JTF3" s="60"/>
      <c r="JTG3" s="60"/>
      <c r="JTH3" s="60"/>
      <c r="JTI3" s="60"/>
      <c r="JTJ3" s="60"/>
      <c r="JTK3" s="60"/>
      <c r="JTL3" s="60"/>
      <c r="JTM3" s="60"/>
      <c r="JTN3" s="60"/>
      <c r="JTO3" s="60"/>
      <c r="JTP3" s="60"/>
      <c r="JTQ3" s="60"/>
      <c r="JTR3" s="60"/>
      <c r="JTS3" s="60"/>
      <c r="JTT3" s="60"/>
      <c r="JTU3" s="60"/>
      <c r="JTV3" s="60"/>
      <c r="JTW3" s="60"/>
      <c r="JTX3" s="60"/>
      <c r="JTY3" s="60"/>
      <c r="JTZ3" s="60"/>
      <c r="JUA3" s="60"/>
      <c r="JUB3" s="60"/>
      <c r="JUC3" s="60"/>
      <c r="JUD3" s="60"/>
      <c r="JUE3" s="60"/>
      <c r="JUF3" s="60"/>
      <c r="JUG3" s="60"/>
      <c r="JUH3" s="60"/>
      <c r="JUI3" s="60"/>
      <c r="JUJ3" s="60"/>
      <c r="JUK3" s="60"/>
      <c r="JUL3" s="60"/>
      <c r="JUM3" s="60"/>
      <c r="JUN3" s="60"/>
      <c r="JUO3" s="60"/>
      <c r="JUP3" s="60"/>
      <c r="JUQ3" s="60"/>
      <c r="JUR3" s="60"/>
      <c r="JUS3" s="60"/>
      <c r="JUT3" s="60"/>
      <c r="JUU3" s="60"/>
      <c r="JUV3" s="60"/>
      <c r="JUW3" s="60"/>
      <c r="JUX3" s="60"/>
      <c r="JUY3" s="60"/>
      <c r="JUZ3" s="60"/>
      <c r="JVA3" s="60"/>
      <c r="JVB3" s="60"/>
      <c r="JVC3" s="60"/>
      <c r="JVD3" s="60"/>
      <c r="JVE3" s="60"/>
      <c r="JVF3" s="60"/>
      <c r="JVG3" s="60"/>
      <c r="JVH3" s="60"/>
      <c r="JVI3" s="60"/>
      <c r="JVJ3" s="60"/>
      <c r="JVK3" s="60"/>
      <c r="JVL3" s="60"/>
      <c r="JVM3" s="60"/>
      <c r="JVN3" s="60"/>
      <c r="JVO3" s="60"/>
      <c r="JVP3" s="60"/>
      <c r="JVQ3" s="60"/>
      <c r="JVR3" s="60"/>
      <c r="JVS3" s="60"/>
      <c r="JVT3" s="60"/>
      <c r="JVU3" s="60"/>
      <c r="JVV3" s="60"/>
      <c r="JVW3" s="60"/>
      <c r="JVX3" s="60"/>
      <c r="JVY3" s="60"/>
      <c r="JVZ3" s="60"/>
      <c r="JWA3" s="60"/>
      <c r="JWB3" s="60"/>
      <c r="JWC3" s="60"/>
      <c r="JWD3" s="60"/>
      <c r="JWE3" s="60"/>
      <c r="JWF3" s="60"/>
      <c r="JWG3" s="60"/>
      <c r="JWH3" s="60"/>
      <c r="JWI3" s="60"/>
      <c r="JWJ3" s="60"/>
      <c r="JWK3" s="60"/>
      <c r="JWL3" s="60"/>
      <c r="JWM3" s="60"/>
      <c r="JWN3" s="60"/>
      <c r="JWO3" s="60"/>
      <c r="JWP3" s="60"/>
      <c r="JWQ3" s="60"/>
      <c r="JWR3" s="60"/>
      <c r="JWS3" s="60"/>
      <c r="JWT3" s="60"/>
      <c r="JWU3" s="60"/>
      <c r="JWV3" s="60"/>
      <c r="JWW3" s="60"/>
      <c r="JWX3" s="60"/>
      <c r="JWY3" s="60"/>
      <c r="JWZ3" s="60"/>
      <c r="JXA3" s="60"/>
      <c r="JXB3" s="60"/>
      <c r="JXC3" s="60"/>
      <c r="JXD3" s="60"/>
      <c r="JXE3" s="60"/>
      <c r="JXF3" s="60"/>
      <c r="JXG3" s="60"/>
      <c r="JXH3" s="60"/>
      <c r="JXI3" s="60"/>
      <c r="JXJ3" s="60"/>
      <c r="JXK3" s="60"/>
      <c r="JXL3" s="60"/>
      <c r="JXM3" s="60"/>
      <c r="JXN3" s="60"/>
      <c r="JXO3" s="60"/>
      <c r="JXP3" s="60"/>
      <c r="JXQ3" s="60"/>
      <c r="JXR3" s="60"/>
      <c r="JXS3" s="60"/>
      <c r="JXT3" s="60"/>
      <c r="JXU3" s="60"/>
      <c r="JXV3" s="60"/>
      <c r="JXW3" s="60"/>
      <c r="JXX3" s="60"/>
      <c r="JXY3" s="60"/>
      <c r="JXZ3" s="60"/>
      <c r="JYA3" s="60"/>
      <c r="JYB3" s="60"/>
      <c r="JYC3" s="60"/>
      <c r="JYD3" s="60"/>
      <c r="JYE3" s="60"/>
      <c r="JYF3" s="60"/>
      <c r="JYG3" s="60"/>
      <c r="JYH3" s="60"/>
      <c r="JYI3" s="60"/>
      <c r="JYJ3" s="60"/>
      <c r="JYK3" s="60"/>
      <c r="JYL3" s="60"/>
      <c r="JYM3" s="60"/>
      <c r="JYN3" s="60"/>
      <c r="JYO3" s="60"/>
      <c r="JYP3" s="60"/>
      <c r="JYQ3" s="60"/>
      <c r="JYR3" s="60"/>
      <c r="JYS3" s="60"/>
      <c r="JYT3" s="60"/>
      <c r="JYU3" s="60"/>
      <c r="JYV3" s="60"/>
      <c r="JYW3" s="60"/>
      <c r="JYX3" s="60"/>
      <c r="JYY3" s="60"/>
      <c r="JYZ3" s="60"/>
      <c r="JZA3" s="60"/>
      <c r="JZB3" s="60"/>
      <c r="JZC3" s="60"/>
      <c r="JZD3" s="60"/>
      <c r="JZE3" s="60"/>
      <c r="JZF3" s="60"/>
      <c r="JZG3" s="60"/>
      <c r="JZH3" s="60"/>
      <c r="JZI3" s="60"/>
      <c r="JZJ3" s="60"/>
      <c r="JZK3" s="60"/>
      <c r="JZL3" s="60"/>
      <c r="JZM3" s="60"/>
      <c r="JZN3" s="60"/>
      <c r="JZO3" s="60"/>
      <c r="JZP3" s="60"/>
      <c r="JZQ3" s="60"/>
      <c r="JZR3" s="60"/>
      <c r="JZS3" s="60"/>
      <c r="JZT3" s="60"/>
      <c r="JZU3" s="60"/>
      <c r="JZV3" s="60"/>
      <c r="JZW3" s="60"/>
      <c r="JZX3" s="60"/>
      <c r="JZY3" s="60"/>
      <c r="JZZ3" s="60"/>
      <c r="KAA3" s="60"/>
      <c r="KAB3" s="60"/>
      <c r="KAC3" s="60"/>
      <c r="KAD3" s="60"/>
      <c r="KAE3" s="60"/>
      <c r="KAF3" s="60"/>
      <c r="KAG3" s="60"/>
      <c r="KAH3" s="60"/>
      <c r="KAI3" s="60"/>
      <c r="KAJ3" s="60"/>
      <c r="KAK3" s="60"/>
      <c r="KAL3" s="60"/>
      <c r="KAM3" s="60"/>
      <c r="KAN3" s="60"/>
      <c r="KAO3" s="60"/>
      <c r="KAP3" s="60"/>
      <c r="KAQ3" s="60"/>
      <c r="KAR3" s="60"/>
      <c r="KAS3" s="60"/>
      <c r="KAT3" s="60"/>
      <c r="KAU3" s="60"/>
      <c r="KAV3" s="60"/>
      <c r="KAW3" s="60"/>
      <c r="KAX3" s="60"/>
      <c r="KAY3" s="60"/>
      <c r="KAZ3" s="60"/>
      <c r="KBA3" s="60"/>
      <c r="KBB3" s="60"/>
      <c r="KBC3" s="60"/>
      <c r="KBD3" s="60"/>
      <c r="KBE3" s="60"/>
      <c r="KBF3" s="60"/>
      <c r="KBG3" s="60"/>
      <c r="KBH3" s="60"/>
      <c r="KBI3" s="60"/>
      <c r="KBJ3" s="60"/>
      <c r="KBK3" s="60"/>
      <c r="KBL3" s="60"/>
      <c r="KBM3" s="60"/>
      <c r="KBN3" s="60"/>
      <c r="KBO3" s="60"/>
      <c r="KBP3" s="60"/>
      <c r="KBQ3" s="60"/>
      <c r="KBR3" s="60"/>
      <c r="KBS3" s="60"/>
      <c r="KBT3" s="60"/>
      <c r="KBU3" s="60"/>
      <c r="KBV3" s="60"/>
      <c r="KBW3" s="60"/>
      <c r="KBX3" s="60"/>
      <c r="KBY3" s="60"/>
      <c r="KBZ3" s="60"/>
      <c r="KCA3" s="60"/>
      <c r="KCB3" s="60"/>
      <c r="KCC3" s="60"/>
      <c r="KCD3" s="60"/>
      <c r="KCE3" s="60"/>
      <c r="KCF3" s="60"/>
      <c r="KCG3" s="60"/>
      <c r="KCH3" s="60"/>
      <c r="KCI3" s="60"/>
      <c r="KCJ3" s="60"/>
      <c r="KCK3" s="60"/>
      <c r="KCL3" s="60"/>
      <c r="KCM3" s="60"/>
      <c r="KCN3" s="60"/>
      <c r="KCO3" s="60"/>
      <c r="KCP3" s="60"/>
      <c r="KCQ3" s="60"/>
      <c r="KCR3" s="60"/>
      <c r="KCS3" s="60"/>
      <c r="KCT3" s="60"/>
      <c r="KCU3" s="60"/>
      <c r="KCV3" s="60"/>
      <c r="KCW3" s="60"/>
      <c r="KCX3" s="60"/>
      <c r="KCY3" s="60"/>
      <c r="KCZ3" s="60"/>
      <c r="KDA3" s="60"/>
      <c r="KDB3" s="60"/>
      <c r="KDC3" s="60"/>
      <c r="KDD3" s="60"/>
      <c r="KDE3" s="60"/>
      <c r="KDF3" s="60"/>
      <c r="KDG3" s="60"/>
      <c r="KDH3" s="60"/>
      <c r="KDI3" s="60"/>
      <c r="KDJ3" s="60"/>
      <c r="KDK3" s="60"/>
      <c r="KDL3" s="60"/>
      <c r="KDM3" s="60"/>
      <c r="KDN3" s="60"/>
      <c r="KDO3" s="60"/>
      <c r="KDP3" s="60"/>
      <c r="KDQ3" s="60"/>
      <c r="KDR3" s="60"/>
      <c r="KDS3" s="60"/>
      <c r="KDT3" s="60"/>
      <c r="KDU3" s="60"/>
      <c r="KDV3" s="60"/>
      <c r="KDW3" s="60"/>
      <c r="KDX3" s="60"/>
      <c r="KDY3" s="60"/>
      <c r="KDZ3" s="60"/>
      <c r="KEA3" s="60"/>
      <c r="KEB3" s="60"/>
      <c r="KEC3" s="60"/>
      <c r="KED3" s="60"/>
      <c r="KEE3" s="60"/>
      <c r="KEF3" s="60"/>
      <c r="KEG3" s="60"/>
      <c r="KEH3" s="60"/>
      <c r="KEI3" s="60"/>
      <c r="KEJ3" s="60"/>
      <c r="KEK3" s="60"/>
      <c r="KEL3" s="60"/>
      <c r="KEM3" s="60"/>
      <c r="KEN3" s="60"/>
      <c r="KEO3" s="60"/>
      <c r="KEP3" s="60"/>
      <c r="KEQ3" s="60"/>
      <c r="KER3" s="60"/>
      <c r="KES3" s="60"/>
      <c r="KET3" s="60"/>
      <c r="KEU3" s="60"/>
      <c r="KEV3" s="60"/>
      <c r="KEW3" s="60"/>
      <c r="KEX3" s="60"/>
      <c r="KEY3" s="60"/>
      <c r="KEZ3" s="60"/>
      <c r="KFA3" s="60"/>
      <c r="KFB3" s="60"/>
      <c r="KFC3" s="60"/>
      <c r="KFD3" s="60"/>
      <c r="KFE3" s="60"/>
      <c r="KFF3" s="60"/>
      <c r="KFG3" s="60"/>
      <c r="KFH3" s="60"/>
      <c r="KFI3" s="60"/>
      <c r="KFJ3" s="60"/>
      <c r="KFK3" s="60"/>
      <c r="KFL3" s="60"/>
      <c r="KFM3" s="60"/>
      <c r="KFN3" s="60"/>
      <c r="KFO3" s="60"/>
      <c r="KFP3" s="60"/>
      <c r="KFQ3" s="60"/>
      <c r="KFR3" s="60"/>
      <c r="KFS3" s="60"/>
      <c r="KFT3" s="60"/>
      <c r="KFU3" s="60"/>
      <c r="KFV3" s="60"/>
      <c r="KFW3" s="60"/>
      <c r="KFX3" s="60"/>
      <c r="KFY3" s="60"/>
      <c r="KFZ3" s="60"/>
      <c r="KGA3" s="60"/>
      <c r="KGB3" s="60"/>
      <c r="KGC3" s="60"/>
      <c r="KGD3" s="60"/>
      <c r="KGE3" s="60"/>
      <c r="KGF3" s="60"/>
      <c r="KGG3" s="60"/>
      <c r="KGH3" s="60"/>
      <c r="KGI3" s="60"/>
      <c r="KGJ3" s="60"/>
      <c r="KGK3" s="60"/>
      <c r="KGL3" s="60"/>
      <c r="KGM3" s="60"/>
      <c r="KGN3" s="60"/>
      <c r="KGO3" s="60"/>
      <c r="KGP3" s="60"/>
      <c r="KGQ3" s="60"/>
      <c r="KGR3" s="60"/>
      <c r="KGS3" s="60"/>
      <c r="KGT3" s="60"/>
      <c r="KGU3" s="60"/>
      <c r="KGV3" s="60"/>
      <c r="KGW3" s="60"/>
      <c r="KGX3" s="60"/>
      <c r="KGY3" s="60"/>
      <c r="KGZ3" s="60"/>
      <c r="KHA3" s="60"/>
      <c r="KHB3" s="60"/>
      <c r="KHC3" s="60"/>
      <c r="KHD3" s="60"/>
      <c r="KHE3" s="60"/>
      <c r="KHF3" s="60"/>
      <c r="KHG3" s="60"/>
      <c r="KHH3" s="60"/>
      <c r="KHI3" s="60"/>
      <c r="KHJ3" s="60"/>
      <c r="KHK3" s="60"/>
      <c r="KHL3" s="60"/>
      <c r="KHM3" s="60"/>
      <c r="KHN3" s="60"/>
      <c r="KHO3" s="60"/>
      <c r="KHP3" s="60"/>
      <c r="KHQ3" s="60"/>
      <c r="KHR3" s="60"/>
      <c r="KHS3" s="60"/>
      <c r="KHT3" s="60"/>
      <c r="KHU3" s="60"/>
      <c r="KHV3" s="60"/>
      <c r="KHW3" s="60"/>
      <c r="KHX3" s="60"/>
      <c r="KHY3" s="60"/>
      <c r="KHZ3" s="60"/>
      <c r="KIA3" s="60"/>
      <c r="KIB3" s="60"/>
      <c r="KIC3" s="60"/>
      <c r="KID3" s="60"/>
      <c r="KIE3" s="60"/>
      <c r="KIF3" s="60"/>
      <c r="KIG3" s="60"/>
      <c r="KIH3" s="60"/>
      <c r="KII3" s="60"/>
      <c r="KIJ3" s="60"/>
      <c r="KIK3" s="60"/>
      <c r="KIL3" s="60"/>
      <c r="KIM3" s="60"/>
      <c r="KIN3" s="60"/>
      <c r="KIO3" s="60"/>
      <c r="KIP3" s="60"/>
      <c r="KIQ3" s="60"/>
      <c r="KIR3" s="60"/>
      <c r="KIS3" s="60"/>
      <c r="KIT3" s="60"/>
      <c r="KIU3" s="60"/>
      <c r="KIV3" s="60"/>
      <c r="KIW3" s="60"/>
      <c r="KIX3" s="60"/>
      <c r="KIY3" s="60"/>
      <c r="KIZ3" s="60"/>
      <c r="KJA3" s="60"/>
      <c r="KJB3" s="60"/>
      <c r="KJC3" s="60"/>
      <c r="KJD3" s="60"/>
      <c r="KJE3" s="60"/>
      <c r="KJF3" s="60"/>
      <c r="KJG3" s="60"/>
      <c r="KJH3" s="60"/>
      <c r="KJI3" s="60"/>
      <c r="KJJ3" s="60"/>
      <c r="KJK3" s="60"/>
      <c r="KJL3" s="60"/>
      <c r="KJM3" s="60"/>
      <c r="KJN3" s="60"/>
      <c r="KJO3" s="60"/>
      <c r="KJP3" s="60"/>
      <c r="KJQ3" s="60"/>
      <c r="KJR3" s="60"/>
      <c r="KJS3" s="60"/>
      <c r="KJT3" s="60"/>
      <c r="KJU3" s="60"/>
      <c r="KJV3" s="60"/>
      <c r="KJW3" s="60"/>
      <c r="KJX3" s="60"/>
      <c r="KJY3" s="60"/>
      <c r="KJZ3" s="60"/>
      <c r="KKA3" s="60"/>
      <c r="KKB3" s="60"/>
      <c r="KKC3" s="60"/>
      <c r="KKD3" s="60"/>
      <c r="KKE3" s="60"/>
      <c r="KKF3" s="60"/>
      <c r="KKG3" s="60"/>
      <c r="KKH3" s="60"/>
      <c r="KKI3" s="60"/>
      <c r="KKJ3" s="60"/>
      <c r="KKK3" s="60"/>
      <c r="KKL3" s="60"/>
      <c r="KKM3" s="60"/>
      <c r="KKN3" s="60"/>
      <c r="KKO3" s="60"/>
      <c r="KKP3" s="60"/>
      <c r="KKQ3" s="60"/>
      <c r="KKR3" s="60"/>
      <c r="KKS3" s="60"/>
      <c r="KKT3" s="60"/>
      <c r="KKU3" s="60"/>
      <c r="KKV3" s="60"/>
      <c r="KKW3" s="60"/>
      <c r="KKX3" s="60"/>
      <c r="KKY3" s="60"/>
      <c r="KKZ3" s="60"/>
      <c r="KLA3" s="60"/>
      <c r="KLB3" s="60"/>
      <c r="KLC3" s="60"/>
      <c r="KLD3" s="60"/>
      <c r="KLE3" s="60"/>
      <c r="KLF3" s="60"/>
      <c r="KLG3" s="60"/>
      <c r="KLH3" s="60"/>
      <c r="KLI3" s="60"/>
      <c r="KLJ3" s="60"/>
      <c r="KLK3" s="60"/>
      <c r="KLL3" s="60"/>
      <c r="KLM3" s="60"/>
      <c r="KLN3" s="60"/>
      <c r="KLO3" s="60"/>
      <c r="KLP3" s="60"/>
      <c r="KLQ3" s="60"/>
      <c r="KLR3" s="60"/>
      <c r="KLS3" s="60"/>
      <c r="KLT3" s="60"/>
      <c r="KLU3" s="60"/>
      <c r="KLV3" s="60"/>
      <c r="KLW3" s="60"/>
      <c r="KLX3" s="60"/>
      <c r="KLY3" s="60"/>
      <c r="KLZ3" s="60"/>
      <c r="KMA3" s="60"/>
      <c r="KMB3" s="60"/>
      <c r="KMC3" s="60"/>
      <c r="KMD3" s="60"/>
      <c r="KME3" s="60"/>
      <c r="KMF3" s="60"/>
      <c r="KMG3" s="60"/>
      <c r="KMH3" s="60"/>
      <c r="KMI3" s="60"/>
      <c r="KMJ3" s="60"/>
      <c r="KMK3" s="60"/>
      <c r="KML3" s="60"/>
      <c r="KMM3" s="60"/>
      <c r="KMN3" s="60"/>
      <c r="KMO3" s="60"/>
      <c r="KMP3" s="60"/>
      <c r="KMQ3" s="60"/>
      <c r="KMR3" s="60"/>
      <c r="KMS3" s="60"/>
      <c r="KMT3" s="60"/>
      <c r="KMU3" s="60"/>
      <c r="KMV3" s="60"/>
      <c r="KMW3" s="60"/>
      <c r="KMX3" s="60"/>
      <c r="KMY3" s="60"/>
      <c r="KMZ3" s="60"/>
      <c r="KNA3" s="60"/>
      <c r="KNB3" s="60"/>
      <c r="KNC3" s="60"/>
      <c r="KND3" s="60"/>
      <c r="KNE3" s="60"/>
      <c r="KNF3" s="60"/>
      <c r="KNG3" s="60"/>
      <c r="KNH3" s="60"/>
      <c r="KNI3" s="60"/>
      <c r="KNJ3" s="60"/>
      <c r="KNK3" s="60"/>
      <c r="KNL3" s="60"/>
      <c r="KNM3" s="60"/>
      <c r="KNN3" s="60"/>
      <c r="KNO3" s="60"/>
      <c r="KNP3" s="60"/>
      <c r="KNQ3" s="60"/>
      <c r="KNR3" s="60"/>
      <c r="KNS3" s="60"/>
      <c r="KNT3" s="60"/>
      <c r="KNU3" s="60"/>
      <c r="KNV3" s="60"/>
      <c r="KNW3" s="60"/>
      <c r="KNX3" s="60"/>
      <c r="KNY3" s="60"/>
      <c r="KNZ3" s="60"/>
      <c r="KOA3" s="60"/>
      <c r="KOB3" s="60"/>
      <c r="KOC3" s="60"/>
      <c r="KOD3" s="60"/>
      <c r="KOE3" s="60"/>
      <c r="KOF3" s="60"/>
      <c r="KOG3" s="60"/>
      <c r="KOH3" s="60"/>
      <c r="KOI3" s="60"/>
      <c r="KOJ3" s="60"/>
      <c r="KOK3" s="60"/>
      <c r="KOL3" s="60"/>
      <c r="KOM3" s="60"/>
      <c r="KON3" s="60"/>
      <c r="KOO3" s="60"/>
      <c r="KOP3" s="60"/>
      <c r="KOQ3" s="60"/>
      <c r="KOR3" s="60"/>
      <c r="KOS3" s="60"/>
      <c r="KOT3" s="60"/>
      <c r="KOU3" s="60"/>
      <c r="KOV3" s="60"/>
      <c r="KOW3" s="60"/>
      <c r="KOX3" s="60"/>
      <c r="KOY3" s="60"/>
      <c r="KOZ3" s="60"/>
      <c r="KPA3" s="60"/>
      <c r="KPB3" s="60"/>
      <c r="KPC3" s="60"/>
      <c r="KPD3" s="60"/>
      <c r="KPE3" s="60"/>
      <c r="KPF3" s="60"/>
      <c r="KPG3" s="60"/>
      <c r="KPH3" s="60"/>
      <c r="KPI3" s="60"/>
      <c r="KPJ3" s="60"/>
      <c r="KPK3" s="60"/>
      <c r="KPL3" s="60"/>
      <c r="KPM3" s="60"/>
      <c r="KPN3" s="60"/>
      <c r="KPO3" s="60"/>
      <c r="KPP3" s="60"/>
      <c r="KPQ3" s="60"/>
      <c r="KPR3" s="60"/>
      <c r="KPS3" s="60"/>
      <c r="KPT3" s="60"/>
      <c r="KPU3" s="60"/>
      <c r="KPV3" s="60"/>
      <c r="KPW3" s="60"/>
      <c r="KPX3" s="60"/>
      <c r="KPY3" s="60"/>
      <c r="KPZ3" s="60"/>
      <c r="KQA3" s="60"/>
      <c r="KQB3" s="60"/>
      <c r="KQC3" s="60"/>
      <c r="KQD3" s="60"/>
      <c r="KQE3" s="60"/>
      <c r="KQF3" s="60"/>
      <c r="KQG3" s="60"/>
      <c r="KQH3" s="60"/>
      <c r="KQI3" s="60"/>
      <c r="KQJ3" s="60"/>
      <c r="KQK3" s="60"/>
      <c r="KQL3" s="60"/>
      <c r="KQM3" s="60"/>
      <c r="KQN3" s="60"/>
      <c r="KQO3" s="60"/>
      <c r="KQP3" s="60"/>
      <c r="KQQ3" s="60"/>
      <c r="KQR3" s="60"/>
      <c r="KQS3" s="60"/>
      <c r="KQT3" s="60"/>
      <c r="KQU3" s="60"/>
      <c r="KQV3" s="60"/>
      <c r="KQW3" s="60"/>
      <c r="KQX3" s="60"/>
      <c r="KQY3" s="60"/>
      <c r="KQZ3" s="60"/>
      <c r="KRA3" s="60"/>
      <c r="KRB3" s="60"/>
      <c r="KRC3" s="60"/>
      <c r="KRD3" s="60"/>
      <c r="KRE3" s="60"/>
      <c r="KRF3" s="60"/>
      <c r="KRG3" s="60"/>
      <c r="KRH3" s="60"/>
      <c r="KRI3" s="60"/>
      <c r="KRJ3" s="60"/>
      <c r="KRK3" s="60"/>
      <c r="KRL3" s="60"/>
      <c r="KRM3" s="60"/>
      <c r="KRN3" s="60"/>
      <c r="KRO3" s="60"/>
      <c r="KRP3" s="60"/>
      <c r="KRQ3" s="60"/>
      <c r="KRR3" s="60"/>
      <c r="KRS3" s="60"/>
      <c r="KRT3" s="60"/>
      <c r="KRU3" s="60"/>
      <c r="KRV3" s="60"/>
      <c r="KRW3" s="60"/>
      <c r="KRX3" s="60"/>
      <c r="KRY3" s="60"/>
      <c r="KRZ3" s="60"/>
      <c r="KSA3" s="60"/>
      <c r="KSB3" s="60"/>
      <c r="KSC3" s="60"/>
      <c r="KSD3" s="60"/>
      <c r="KSE3" s="60"/>
      <c r="KSF3" s="60"/>
      <c r="KSG3" s="60"/>
      <c r="KSH3" s="60"/>
      <c r="KSI3" s="60"/>
      <c r="KSJ3" s="60"/>
      <c r="KSK3" s="60"/>
      <c r="KSL3" s="60"/>
      <c r="KSM3" s="60"/>
      <c r="KSN3" s="60"/>
      <c r="KSO3" s="60"/>
      <c r="KSP3" s="60"/>
      <c r="KSQ3" s="60"/>
      <c r="KSR3" s="60"/>
      <c r="KSS3" s="60"/>
      <c r="KST3" s="60"/>
      <c r="KSU3" s="60"/>
      <c r="KSV3" s="60"/>
      <c r="KSW3" s="60"/>
      <c r="KSX3" s="60"/>
      <c r="KSY3" s="60"/>
      <c r="KSZ3" s="60"/>
      <c r="KTA3" s="60"/>
      <c r="KTB3" s="60"/>
      <c r="KTC3" s="60"/>
      <c r="KTD3" s="60"/>
      <c r="KTE3" s="60"/>
      <c r="KTF3" s="60"/>
      <c r="KTG3" s="60"/>
      <c r="KTH3" s="60"/>
      <c r="KTI3" s="60"/>
      <c r="KTJ3" s="60"/>
      <c r="KTK3" s="60"/>
      <c r="KTL3" s="60"/>
      <c r="KTM3" s="60"/>
      <c r="KTN3" s="60"/>
      <c r="KTO3" s="60"/>
      <c r="KTP3" s="60"/>
      <c r="KTQ3" s="60"/>
      <c r="KTR3" s="60"/>
      <c r="KTS3" s="60"/>
      <c r="KTT3" s="60"/>
      <c r="KTU3" s="60"/>
      <c r="KTV3" s="60"/>
      <c r="KTW3" s="60"/>
      <c r="KTX3" s="60"/>
      <c r="KTY3" s="60"/>
      <c r="KTZ3" s="60"/>
      <c r="KUA3" s="60"/>
      <c r="KUB3" s="60"/>
      <c r="KUC3" s="60"/>
      <c r="KUD3" s="60"/>
      <c r="KUE3" s="60"/>
      <c r="KUF3" s="60"/>
      <c r="KUG3" s="60"/>
      <c r="KUH3" s="60"/>
      <c r="KUI3" s="60"/>
      <c r="KUJ3" s="60"/>
      <c r="KUK3" s="60"/>
      <c r="KUL3" s="60"/>
      <c r="KUM3" s="60"/>
      <c r="KUN3" s="60"/>
      <c r="KUO3" s="60"/>
      <c r="KUP3" s="60"/>
      <c r="KUQ3" s="60"/>
      <c r="KUR3" s="60"/>
      <c r="KUS3" s="60"/>
      <c r="KUT3" s="60"/>
      <c r="KUU3" s="60"/>
      <c r="KUV3" s="60"/>
      <c r="KUW3" s="60"/>
      <c r="KUX3" s="60"/>
      <c r="KUY3" s="60"/>
      <c r="KUZ3" s="60"/>
      <c r="KVA3" s="60"/>
      <c r="KVB3" s="60"/>
      <c r="KVC3" s="60"/>
      <c r="KVD3" s="60"/>
      <c r="KVE3" s="60"/>
      <c r="KVF3" s="60"/>
      <c r="KVG3" s="60"/>
      <c r="KVH3" s="60"/>
      <c r="KVI3" s="60"/>
      <c r="KVJ3" s="60"/>
      <c r="KVK3" s="60"/>
      <c r="KVL3" s="60"/>
      <c r="KVM3" s="60"/>
      <c r="KVN3" s="60"/>
      <c r="KVO3" s="60"/>
      <c r="KVP3" s="60"/>
      <c r="KVQ3" s="60"/>
      <c r="KVR3" s="60"/>
      <c r="KVS3" s="60"/>
      <c r="KVT3" s="60"/>
      <c r="KVU3" s="60"/>
      <c r="KVV3" s="60"/>
      <c r="KVW3" s="60"/>
      <c r="KVX3" s="60"/>
      <c r="KVY3" s="60"/>
      <c r="KVZ3" s="60"/>
      <c r="KWA3" s="60"/>
      <c r="KWB3" s="60"/>
      <c r="KWC3" s="60"/>
      <c r="KWD3" s="60"/>
      <c r="KWE3" s="60"/>
      <c r="KWF3" s="60"/>
      <c r="KWG3" s="60"/>
      <c r="KWH3" s="60"/>
      <c r="KWI3" s="60"/>
      <c r="KWJ3" s="60"/>
      <c r="KWK3" s="60"/>
      <c r="KWL3" s="60"/>
      <c r="KWM3" s="60"/>
      <c r="KWN3" s="60"/>
      <c r="KWO3" s="60"/>
      <c r="KWP3" s="60"/>
      <c r="KWQ3" s="60"/>
      <c r="KWR3" s="60"/>
      <c r="KWS3" s="60"/>
      <c r="KWT3" s="60"/>
      <c r="KWU3" s="60"/>
      <c r="KWV3" s="60"/>
      <c r="KWW3" s="60"/>
      <c r="KWX3" s="60"/>
      <c r="KWY3" s="60"/>
      <c r="KWZ3" s="60"/>
      <c r="KXA3" s="60"/>
      <c r="KXB3" s="60"/>
      <c r="KXC3" s="60"/>
      <c r="KXD3" s="60"/>
      <c r="KXE3" s="60"/>
      <c r="KXF3" s="60"/>
      <c r="KXG3" s="60"/>
      <c r="KXH3" s="60"/>
      <c r="KXI3" s="60"/>
      <c r="KXJ3" s="60"/>
      <c r="KXK3" s="60"/>
      <c r="KXL3" s="60"/>
      <c r="KXM3" s="60"/>
      <c r="KXN3" s="60"/>
      <c r="KXO3" s="60"/>
      <c r="KXP3" s="60"/>
      <c r="KXQ3" s="60"/>
      <c r="KXR3" s="60"/>
      <c r="KXS3" s="60"/>
      <c r="KXT3" s="60"/>
      <c r="KXU3" s="60"/>
      <c r="KXV3" s="60"/>
      <c r="KXW3" s="60"/>
      <c r="KXX3" s="60"/>
      <c r="KXY3" s="60"/>
      <c r="KXZ3" s="60"/>
      <c r="KYA3" s="60"/>
      <c r="KYB3" s="60"/>
      <c r="KYC3" s="60"/>
      <c r="KYD3" s="60"/>
      <c r="KYE3" s="60"/>
      <c r="KYF3" s="60"/>
      <c r="KYG3" s="60"/>
      <c r="KYH3" s="60"/>
      <c r="KYI3" s="60"/>
      <c r="KYJ3" s="60"/>
      <c r="KYK3" s="60"/>
      <c r="KYL3" s="60"/>
      <c r="KYM3" s="60"/>
      <c r="KYN3" s="60"/>
      <c r="KYO3" s="60"/>
      <c r="KYP3" s="60"/>
      <c r="KYQ3" s="60"/>
      <c r="KYR3" s="60"/>
      <c r="KYS3" s="60"/>
      <c r="KYT3" s="60"/>
      <c r="KYU3" s="60"/>
      <c r="KYV3" s="60"/>
      <c r="KYW3" s="60"/>
      <c r="KYX3" s="60"/>
      <c r="KYY3" s="60"/>
      <c r="KYZ3" s="60"/>
      <c r="KZA3" s="60"/>
      <c r="KZB3" s="60"/>
      <c r="KZC3" s="60"/>
      <c r="KZD3" s="60"/>
      <c r="KZE3" s="60"/>
      <c r="KZF3" s="60"/>
      <c r="KZG3" s="60"/>
      <c r="KZH3" s="60"/>
      <c r="KZI3" s="60"/>
      <c r="KZJ3" s="60"/>
      <c r="KZK3" s="60"/>
      <c r="KZL3" s="60"/>
      <c r="KZM3" s="60"/>
      <c r="KZN3" s="60"/>
      <c r="KZO3" s="60"/>
      <c r="KZP3" s="60"/>
      <c r="KZQ3" s="60"/>
      <c r="KZR3" s="60"/>
      <c r="KZS3" s="60"/>
      <c r="KZT3" s="60"/>
      <c r="KZU3" s="60"/>
      <c r="KZV3" s="60"/>
      <c r="KZW3" s="60"/>
      <c r="KZX3" s="60"/>
      <c r="KZY3" s="60"/>
      <c r="KZZ3" s="60"/>
      <c r="LAA3" s="60"/>
      <c r="LAB3" s="60"/>
      <c r="LAC3" s="60"/>
      <c r="LAD3" s="60"/>
      <c r="LAE3" s="60"/>
      <c r="LAF3" s="60"/>
      <c r="LAG3" s="60"/>
      <c r="LAH3" s="60"/>
      <c r="LAI3" s="60"/>
      <c r="LAJ3" s="60"/>
      <c r="LAK3" s="60"/>
      <c r="LAL3" s="60"/>
      <c r="LAM3" s="60"/>
      <c r="LAN3" s="60"/>
      <c r="LAO3" s="60"/>
      <c r="LAP3" s="60"/>
      <c r="LAQ3" s="60"/>
      <c r="LAR3" s="60"/>
      <c r="LAS3" s="60"/>
      <c r="LAT3" s="60"/>
      <c r="LAU3" s="60"/>
      <c r="LAV3" s="60"/>
      <c r="LAW3" s="60"/>
      <c r="LAX3" s="60"/>
      <c r="LAY3" s="60"/>
      <c r="LAZ3" s="60"/>
      <c r="LBA3" s="60"/>
      <c r="LBB3" s="60"/>
      <c r="LBC3" s="60"/>
      <c r="LBD3" s="60"/>
      <c r="LBE3" s="60"/>
      <c r="LBF3" s="60"/>
      <c r="LBG3" s="60"/>
      <c r="LBH3" s="60"/>
      <c r="LBI3" s="60"/>
      <c r="LBJ3" s="60"/>
      <c r="LBK3" s="60"/>
      <c r="LBL3" s="60"/>
      <c r="LBM3" s="60"/>
      <c r="LBN3" s="60"/>
      <c r="LBO3" s="60"/>
      <c r="LBP3" s="60"/>
      <c r="LBQ3" s="60"/>
      <c r="LBR3" s="60"/>
      <c r="LBS3" s="60"/>
      <c r="LBT3" s="60"/>
      <c r="LBU3" s="60"/>
      <c r="LBV3" s="60"/>
      <c r="LBW3" s="60"/>
      <c r="LBX3" s="60"/>
      <c r="LBY3" s="60"/>
      <c r="LBZ3" s="60"/>
      <c r="LCA3" s="60"/>
      <c r="LCB3" s="60"/>
      <c r="LCC3" s="60"/>
      <c r="LCD3" s="60"/>
      <c r="LCE3" s="60"/>
      <c r="LCF3" s="60"/>
      <c r="LCG3" s="60"/>
      <c r="LCH3" s="60"/>
      <c r="LCI3" s="60"/>
      <c r="LCJ3" s="60"/>
      <c r="LCK3" s="60"/>
      <c r="LCL3" s="60"/>
      <c r="LCM3" s="60"/>
      <c r="LCN3" s="60"/>
      <c r="LCO3" s="60"/>
      <c r="LCP3" s="60"/>
      <c r="LCQ3" s="60"/>
      <c r="LCR3" s="60"/>
      <c r="LCS3" s="60"/>
      <c r="LCT3" s="60"/>
      <c r="LCU3" s="60"/>
      <c r="LCV3" s="60"/>
      <c r="LCW3" s="60"/>
      <c r="LCX3" s="60"/>
      <c r="LCY3" s="60"/>
      <c r="LCZ3" s="60"/>
      <c r="LDA3" s="60"/>
      <c r="LDB3" s="60"/>
      <c r="LDC3" s="60"/>
      <c r="LDD3" s="60"/>
      <c r="LDE3" s="60"/>
      <c r="LDF3" s="60"/>
      <c r="LDG3" s="60"/>
      <c r="LDH3" s="60"/>
      <c r="LDI3" s="60"/>
      <c r="LDJ3" s="60"/>
      <c r="LDK3" s="60"/>
      <c r="LDL3" s="60"/>
      <c r="LDM3" s="60"/>
      <c r="LDN3" s="60"/>
      <c r="LDO3" s="60"/>
      <c r="LDP3" s="60"/>
      <c r="LDQ3" s="60"/>
      <c r="LDR3" s="60"/>
      <c r="LDS3" s="60"/>
      <c r="LDT3" s="60"/>
      <c r="LDU3" s="60"/>
      <c r="LDV3" s="60"/>
      <c r="LDW3" s="60"/>
      <c r="LDX3" s="60"/>
      <c r="LDY3" s="60"/>
      <c r="LDZ3" s="60"/>
      <c r="LEA3" s="60"/>
      <c r="LEB3" s="60"/>
      <c r="LEC3" s="60"/>
      <c r="LED3" s="60"/>
      <c r="LEE3" s="60"/>
      <c r="LEF3" s="60"/>
      <c r="LEG3" s="60"/>
      <c r="LEH3" s="60"/>
      <c r="LEI3" s="60"/>
      <c r="LEJ3" s="60"/>
      <c r="LEK3" s="60"/>
      <c r="LEL3" s="60"/>
      <c r="LEM3" s="60"/>
      <c r="LEN3" s="60"/>
      <c r="LEO3" s="60"/>
      <c r="LEP3" s="60"/>
      <c r="LEQ3" s="60"/>
      <c r="LER3" s="60"/>
      <c r="LES3" s="60"/>
      <c r="LET3" s="60"/>
      <c r="LEU3" s="60"/>
      <c r="LEV3" s="60"/>
      <c r="LEW3" s="60"/>
      <c r="LEX3" s="60"/>
      <c r="LEY3" s="60"/>
      <c r="LEZ3" s="60"/>
      <c r="LFA3" s="60"/>
      <c r="LFB3" s="60"/>
      <c r="LFC3" s="60"/>
      <c r="LFD3" s="60"/>
      <c r="LFE3" s="60"/>
      <c r="LFF3" s="60"/>
      <c r="LFG3" s="60"/>
      <c r="LFH3" s="60"/>
      <c r="LFI3" s="60"/>
      <c r="LFJ3" s="60"/>
      <c r="LFK3" s="60"/>
      <c r="LFL3" s="60"/>
      <c r="LFM3" s="60"/>
      <c r="LFN3" s="60"/>
      <c r="LFO3" s="60"/>
      <c r="LFP3" s="60"/>
      <c r="LFQ3" s="60"/>
      <c r="LFR3" s="60"/>
      <c r="LFS3" s="60"/>
      <c r="LFT3" s="60"/>
      <c r="LFU3" s="60"/>
      <c r="LFV3" s="60"/>
      <c r="LFW3" s="60"/>
      <c r="LFX3" s="60"/>
      <c r="LFY3" s="60"/>
      <c r="LFZ3" s="60"/>
      <c r="LGA3" s="60"/>
      <c r="LGB3" s="60"/>
      <c r="LGC3" s="60"/>
      <c r="LGD3" s="60"/>
      <c r="LGE3" s="60"/>
      <c r="LGF3" s="60"/>
      <c r="LGG3" s="60"/>
      <c r="LGH3" s="60"/>
      <c r="LGI3" s="60"/>
      <c r="LGJ3" s="60"/>
      <c r="LGK3" s="60"/>
      <c r="LGL3" s="60"/>
      <c r="LGM3" s="60"/>
      <c r="LGN3" s="60"/>
      <c r="LGO3" s="60"/>
      <c r="LGP3" s="60"/>
      <c r="LGQ3" s="60"/>
      <c r="LGR3" s="60"/>
      <c r="LGS3" s="60"/>
      <c r="LGT3" s="60"/>
      <c r="LGU3" s="60"/>
      <c r="LGV3" s="60"/>
      <c r="LGW3" s="60"/>
      <c r="LGX3" s="60"/>
      <c r="LGY3" s="60"/>
      <c r="LGZ3" s="60"/>
      <c r="LHA3" s="60"/>
      <c r="LHB3" s="60"/>
      <c r="LHC3" s="60"/>
      <c r="LHD3" s="60"/>
      <c r="LHE3" s="60"/>
      <c r="LHF3" s="60"/>
      <c r="LHG3" s="60"/>
      <c r="LHH3" s="60"/>
      <c r="LHI3" s="60"/>
      <c r="LHJ3" s="60"/>
      <c r="LHK3" s="60"/>
      <c r="LHL3" s="60"/>
      <c r="LHM3" s="60"/>
      <c r="LHN3" s="60"/>
      <c r="LHO3" s="60"/>
      <c r="LHP3" s="60"/>
      <c r="LHQ3" s="60"/>
      <c r="LHR3" s="60"/>
      <c r="LHS3" s="60"/>
      <c r="LHT3" s="60"/>
      <c r="LHU3" s="60"/>
      <c r="LHV3" s="60"/>
      <c r="LHW3" s="60"/>
      <c r="LHX3" s="60"/>
      <c r="LHY3" s="60"/>
      <c r="LHZ3" s="60"/>
      <c r="LIA3" s="60"/>
      <c r="LIB3" s="60"/>
      <c r="LIC3" s="60"/>
      <c r="LID3" s="60"/>
      <c r="LIE3" s="60"/>
      <c r="LIF3" s="60"/>
      <c r="LIG3" s="60"/>
      <c r="LIH3" s="60"/>
      <c r="LII3" s="60"/>
      <c r="LIJ3" s="60"/>
      <c r="LIK3" s="60"/>
      <c r="LIL3" s="60"/>
      <c r="LIM3" s="60"/>
      <c r="LIN3" s="60"/>
      <c r="LIO3" s="60"/>
      <c r="LIP3" s="60"/>
      <c r="LIQ3" s="60"/>
      <c r="LIR3" s="60"/>
      <c r="LIS3" s="60"/>
      <c r="LIT3" s="60"/>
      <c r="LIU3" s="60"/>
      <c r="LIV3" s="60"/>
      <c r="LIW3" s="60"/>
      <c r="LIX3" s="60"/>
      <c r="LIY3" s="60"/>
      <c r="LIZ3" s="60"/>
      <c r="LJA3" s="60"/>
      <c r="LJB3" s="60"/>
      <c r="LJC3" s="60"/>
      <c r="LJD3" s="60"/>
      <c r="LJE3" s="60"/>
      <c r="LJF3" s="60"/>
      <c r="LJG3" s="60"/>
      <c r="LJH3" s="60"/>
      <c r="LJI3" s="60"/>
      <c r="LJJ3" s="60"/>
      <c r="LJK3" s="60"/>
      <c r="LJL3" s="60"/>
      <c r="LJM3" s="60"/>
      <c r="LJN3" s="60"/>
      <c r="LJO3" s="60"/>
      <c r="LJP3" s="60"/>
      <c r="LJQ3" s="60"/>
      <c r="LJR3" s="60"/>
      <c r="LJS3" s="60"/>
      <c r="LJT3" s="60"/>
      <c r="LJU3" s="60"/>
      <c r="LJV3" s="60"/>
      <c r="LJW3" s="60"/>
      <c r="LJX3" s="60"/>
      <c r="LJY3" s="60"/>
      <c r="LJZ3" s="60"/>
      <c r="LKA3" s="60"/>
      <c r="LKB3" s="60"/>
      <c r="LKC3" s="60"/>
      <c r="LKD3" s="60"/>
      <c r="LKE3" s="60"/>
      <c r="LKF3" s="60"/>
      <c r="LKG3" s="60"/>
      <c r="LKH3" s="60"/>
      <c r="LKI3" s="60"/>
      <c r="LKJ3" s="60"/>
      <c r="LKK3" s="60"/>
      <c r="LKL3" s="60"/>
      <c r="LKM3" s="60"/>
      <c r="LKN3" s="60"/>
      <c r="LKO3" s="60"/>
      <c r="LKP3" s="60"/>
      <c r="LKQ3" s="60"/>
      <c r="LKR3" s="60"/>
      <c r="LKS3" s="60"/>
      <c r="LKT3" s="60"/>
      <c r="LKU3" s="60"/>
      <c r="LKV3" s="60"/>
      <c r="LKW3" s="60"/>
      <c r="LKX3" s="60"/>
      <c r="LKY3" s="60"/>
      <c r="LKZ3" s="60"/>
      <c r="LLA3" s="60"/>
      <c r="LLB3" s="60"/>
      <c r="LLC3" s="60"/>
      <c r="LLD3" s="60"/>
      <c r="LLE3" s="60"/>
      <c r="LLF3" s="60"/>
      <c r="LLG3" s="60"/>
      <c r="LLH3" s="60"/>
      <c r="LLI3" s="60"/>
      <c r="LLJ3" s="60"/>
      <c r="LLK3" s="60"/>
      <c r="LLL3" s="60"/>
      <c r="LLM3" s="60"/>
      <c r="LLN3" s="60"/>
      <c r="LLO3" s="60"/>
      <c r="LLP3" s="60"/>
      <c r="LLQ3" s="60"/>
      <c r="LLR3" s="60"/>
      <c r="LLS3" s="60"/>
      <c r="LLT3" s="60"/>
      <c r="LLU3" s="60"/>
      <c r="LLV3" s="60"/>
      <c r="LLW3" s="60"/>
      <c r="LLX3" s="60"/>
      <c r="LLY3" s="60"/>
      <c r="LLZ3" s="60"/>
      <c r="LMA3" s="60"/>
      <c r="LMB3" s="60"/>
      <c r="LMC3" s="60"/>
      <c r="LMD3" s="60"/>
      <c r="LME3" s="60"/>
      <c r="LMF3" s="60"/>
      <c r="LMG3" s="60"/>
      <c r="LMH3" s="60"/>
      <c r="LMI3" s="60"/>
      <c r="LMJ3" s="60"/>
      <c r="LMK3" s="60"/>
      <c r="LML3" s="60"/>
      <c r="LMM3" s="60"/>
      <c r="LMN3" s="60"/>
      <c r="LMO3" s="60"/>
      <c r="LMP3" s="60"/>
      <c r="LMQ3" s="60"/>
      <c r="LMR3" s="60"/>
      <c r="LMS3" s="60"/>
      <c r="LMT3" s="60"/>
      <c r="LMU3" s="60"/>
      <c r="LMV3" s="60"/>
      <c r="LMW3" s="60"/>
      <c r="LMX3" s="60"/>
      <c r="LMY3" s="60"/>
      <c r="LMZ3" s="60"/>
      <c r="LNA3" s="60"/>
      <c r="LNB3" s="60"/>
      <c r="LNC3" s="60"/>
      <c r="LND3" s="60"/>
      <c r="LNE3" s="60"/>
      <c r="LNF3" s="60"/>
      <c r="LNG3" s="60"/>
      <c r="LNH3" s="60"/>
      <c r="LNI3" s="60"/>
      <c r="LNJ3" s="60"/>
      <c r="LNK3" s="60"/>
      <c r="LNL3" s="60"/>
      <c r="LNM3" s="60"/>
      <c r="LNN3" s="60"/>
      <c r="LNO3" s="60"/>
      <c r="LNP3" s="60"/>
      <c r="LNQ3" s="60"/>
      <c r="LNR3" s="60"/>
      <c r="LNS3" s="60"/>
      <c r="LNT3" s="60"/>
      <c r="LNU3" s="60"/>
      <c r="LNV3" s="60"/>
      <c r="LNW3" s="60"/>
      <c r="LNX3" s="60"/>
      <c r="LNY3" s="60"/>
      <c r="LNZ3" s="60"/>
      <c r="LOA3" s="60"/>
      <c r="LOB3" s="60"/>
      <c r="LOC3" s="60"/>
      <c r="LOD3" s="60"/>
      <c r="LOE3" s="60"/>
      <c r="LOF3" s="60"/>
      <c r="LOG3" s="60"/>
      <c r="LOH3" s="60"/>
      <c r="LOI3" s="60"/>
      <c r="LOJ3" s="60"/>
      <c r="LOK3" s="60"/>
      <c r="LOL3" s="60"/>
      <c r="LOM3" s="60"/>
      <c r="LON3" s="60"/>
      <c r="LOO3" s="60"/>
      <c r="LOP3" s="60"/>
      <c r="LOQ3" s="60"/>
      <c r="LOR3" s="60"/>
      <c r="LOS3" s="60"/>
      <c r="LOT3" s="60"/>
      <c r="LOU3" s="60"/>
      <c r="LOV3" s="60"/>
      <c r="LOW3" s="60"/>
      <c r="LOX3" s="60"/>
      <c r="LOY3" s="60"/>
      <c r="LOZ3" s="60"/>
      <c r="LPA3" s="60"/>
      <c r="LPB3" s="60"/>
      <c r="LPC3" s="60"/>
      <c r="LPD3" s="60"/>
      <c r="LPE3" s="60"/>
      <c r="LPF3" s="60"/>
      <c r="LPG3" s="60"/>
      <c r="LPH3" s="60"/>
      <c r="LPI3" s="60"/>
      <c r="LPJ3" s="60"/>
      <c r="LPK3" s="60"/>
      <c r="LPL3" s="60"/>
      <c r="LPM3" s="60"/>
      <c r="LPN3" s="60"/>
      <c r="LPO3" s="60"/>
      <c r="LPP3" s="60"/>
      <c r="LPQ3" s="60"/>
      <c r="LPR3" s="60"/>
      <c r="LPS3" s="60"/>
      <c r="LPT3" s="60"/>
      <c r="LPU3" s="60"/>
      <c r="LPV3" s="60"/>
      <c r="LPW3" s="60"/>
      <c r="LPX3" s="60"/>
      <c r="LPY3" s="60"/>
      <c r="LPZ3" s="60"/>
      <c r="LQA3" s="60"/>
      <c r="LQB3" s="60"/>
      <c r="LQC3" s="60"/>
      <c r="LQD3" s="60"/>
      <c r="LQE3" s="60"/>
      <c r="LQF3" s="60"/>
      <c r="LQG3" s="60"/>
      <c r="LQH3" s="60"/>
      <c r="LQI3" s="60"/>
      <c r="LQJ3" s="60"/>
      <c r="LQK3" s="60"/>
      <c r="LQL3" s="60"/>
      <c r="LQM3" s="60"/>
      <c r="LQN3" s="60"/>
      <c r="LQO3" s="60"/>
      <c r="LQP3" s="60"/>
      <c r="LQQ3" s="60"/>
      <c r="LQR3" s="60"/>
      <c r="LQS3" s="60"/>
      <c r="LQT3" s="60"/>
      <c r="LQU3" s="60"/>
      <c r="LQV3" s="60"/>
      <c r="LQW3" s="60"/>
      <c r="LQX3" s="60"/>
      <c r="LQY3" s="60"/>
      <c r="LQZ3" s="60"/>
      <c r="LRA3" s="60"/>
      <c r="LRB3" s="60"/>
      <c r="LRC3" s="60"/>
      <c r="LRD3" s="60"/>
      <c r="LRE3" s="60"/>
      <c r="LRF3" s="60"/>
      <c r="LRG3" s="60"/>
      <c r="LRH3" s="60"/>
      <c r="LRI3" s="60"/>
      <c r="LRJ3" s="60"/>
      <c r="LRK3" s="60"/>
      <c r="LRL3" s="60"/>
      <c r="LRM3" s="60"/>
      <c r="LRN3" s="60"/>
      <c r="LRO3" s="60"/>
      <c r="LRP3" s="60"/>
      <c r="LRQ3" s="60"/>
      <c r="LRR3" s="60"/>
      <c r="LRS3" s="60"/>
      <c r="LRT3" s="60"/>
      <c r="LRU3" s="60"/>
      <c r="LRV3" s="60"/>
      <c r="LRW3" s="60"/>
      <c r="LRX3" s="60"/>
      <c r="LRY3" s="60"/>
      <c r="LRZ3" s="60"/>
      <c r="LSA3" s="60"/>
      <c r="LSB3" s="60"/>
      <c r="LSC3" s="60"/>
      <c r="LSD3" s="60"/>
      <c r="LSE3" s="60"/>
      <c r="LSF3" s="60"/>
      <c r="LSG3" s="60"/>
      <c r="LSH3" s="60"/>
      <c r="LSI3" s="60"/>
      <c r="LSJ3" s="60"/>
      <c r="LSK3" s="60"/>
      <c r="LSL3" s="60"/>
      <c r="LSM3" s="60"/>
      <c r="LSN3" s="60"/>
      <c r="LSO3" s="60"/>
      <c r="LSP3" s="60"/>
      <c r="LSQ3" s="60"/>
      <c r="LSR3" s="60"/>
      <c r="LSS3" s="60"/>
      <c r="LST3" s="60"/>
      <c r="LSU3" s="60"/>
      <c r="LSV3" s="60"/>
      <c r="LSW3" s="60"/>
      <c r="LSX3" s="60"/>
      <c r="LSY3" s="60"/>
      <c r="LSZ3" s="60"/>
      <c r="LTA3" s="60"/>
      <c r="LTB3" s="60"/>
      <c r="LTC3" s="60"/>
      <c r="LTD3" s="60"/>
      <c r="LTE3" s="60"/>
      <c r="LTF3" s="60"/>
      <c r="LTG3" s="60"/>
      <c r="LTH3" s="60"/>
      <c r="LTI3" s="60"/>
      <c r="LTJ3" s="60"/>
      <c r="LTK3" s="60"/>
      <c r="LTL3" s="60"/>
      <c r="LTM3" s="60"/>
      <c r="LTN3" s="60"/>
      <c r="LTO3" s="60"/>
      <c r="LTP3" s="60"/>
      <c r="LTQ3" s="60"/>
      <c r="LTR3" s="60"/>
      <c r="LTS3" s="60"/>
      <c r="LTT3" s="60"/>
      <c r="LTU3" s="60"/>
      <c r="LTV3" s="60"/>
      <c r="LTW3" s="60"/>
      <c r="LTX3" s="60"/>
      <c r="LTY3" s="60"/>
      <c r="LTZ3" s="60"/>
      <c r="LUA3" s="60"/>
      <c r="LUB3" s="60"/>
      <c r="LUC3" s="60"/>
      <c r="LUD3" s="60"/>
      <c r="LUE3" s="60"/>
      <c r="LUF3" s="60"/>
      <c r="LUG3" s="60"/>
      <c r="LUH3" s="60"/>
      <c r="LUI3" s="60"/>
      <c r="LUJ3" s="60"/>
      <c r="LUK3" s="60"/>
      <c r="LUL3" s="60"/>
      <c r="LUM3" s="60"/>
      <c r="LUN3" s="60"/>
      <c r="LUO3" s="60"/>
      <c r="LUP3" s="60"/>
      <c r="LUQ3" s="60"/>
      <c r="LUR3" s="60"/>
      <c r="LUS3" s="60"/>
      <c r="LUT3" s="60"/>
      <c r="LUU3" s="60"/>
      <c r="LUV3" s="60"/>
      <c r="LUW3" s="60"/>
      <c r="LUX3" s="60"/>
      <c r="LUY3" s="60"/>
      <c r="LUZ3" s="60"/>
      <c r="LVA3" s="60"/>
      <c r="LVB3" s="60"/>
      <c r="LVC3" s="60"/>
      <c r="LVD3" s="60"/>
      <c r="LVE3" s="60"/>
      <c r="LVF3" s="60"/>
      <c r="LVG3" s="60"/>
      <c r="LVH3" s="60"/>
      <c r="LVI3" s="60"/>
      <c r="LVJ3" s="60"/>
      <c r="LVK3" s="60"/>
      <c r="LVL3" s="60"/>
      <c r="LVM3" s="60"/>
      <c r="LVN3" s="60"/>
      <c r="LVO3" s="60"/>
      <c r="LVP3" s="60"/>
      <c r="LVQ3" s="60"/>
      <c r="LVR3" s="60"/>
      <c r="LVS3" s="60"/>
      <c r="LVT3" s="60"/>
      <c r="LVU3" s="60"/>
      <c r="LVV3" s="60"/>
      <c r="LVW3" s="60"/>
      <c r="LVX3" s="60"/>
      <c r="LVY3" s="60"/>
      <c r="LVZ3" s="60"/>
      <c r="LWA3" s="60"/>
      <c r="LWB3" s="60"/>
      <c r="LWC3" s="60"/>
      <c r="LWD3" s="60"/>
      <c r="LWE3" s="60"/>
      <c r="LWF3" s="60"/>
      <c r="LWG3" s="60"/>
      <c r="LWH3" s="60"/>
      <c r="LWI3" s="60"/>
      <c r="LWJ3" s="60"/>
      <c r="LWK3" s="60"/>
      <c r="LWL3" s="60"/>
      <c r="LWM3" s="60"/>
      <c r="LWN3" s="60"/>
      <c r="LWO3" s="60"/>
      <c r="LWP3" s="60"/>
      <c r="LWQ3" s="60"/>
      <c r="LWR3" s="60"/>
      <c r="LWS3" s="60"/>
      <c r="LWT3" s="60"/>
      <c r="LWU3" s="60"/>
      <c r="LWV3" s="60"/>
      <c r="LWW3" s="60"/>
      <c r="LWX3" s="60"/>
      <c r="LWY3" s="60"/>
      <c r="LWZ3" s="60"/>
      <c r="LXA3" s="60"/>
      <c r="LXB3" s="60"/>
      <c r="LXC3" s="60"/>
      <c r="LXD3" s="60"/>
      <c r="LXE3" s="60"/>
      <c r="LXF3" s="60"/>
      <c r="LXG3" s="60"/>
      <c r="LXH3" s="60"/>
      <c r="LXI3" s="60"/>
      <c r="LXJ3" s="60"/>
      <c r="LXK3" s="60"/>
      <c r="LXL3" s="60"/>
      <c r="LXM3" s="60"/>
      <c r="LXN3" s="60"/>
      <c r="LXO3" s="60"/>
      <c r="LXP3" s="60"/>
      <c r="LXQ3" s="60"/>
      <c r="LXR3" s="60"/>
      <c r="LXS3" s="60"/>
      <c r="LXT3" s="60"/>
      <c r="LXU3" s="60"/>
      <c r="LXV3" s="60"/>
      <c r="LXW3" s="60"/>
      <c r="LXX3" s="60"/>
      <c r="LXY3" s="60"/>
      <c r="LXZ3" s="60"/>
      <c r="LYA3" s="60"/>
      <c r="LYB3" s="60"/>
      <c r="LYC3" s="60"/>
      <c r="LYD3" s="60"/>
      <c r="LYE3" s="60"/>
      <c r="LYF3" s="60"/>
      <c r="LYG3" s="60"/>
      <c r="LYH3" s="60"/>
      <c r="LYI3" s="60"/>
      <c r="LYJ3" s="60"/>
      <c r="LYK3" s="60"/>
      <c r="LYL3" s="60"/>
      <c r="LYM3" s="60"/>
      <c r="LYN3" s="60"/>
      <c r="LYO3" s="60"/>
      <c r="LYP3" s="60"/>
      <c r="LYQ3" s="60"/>
      <c r="LYR3" s="60"/>
      <c r="LYS3" s="60"/>
      <c r="LYT3" s="60"/>
      <c r="LYU3" s="60"/>
      <c r="LYV3" s="60"/>
      <c r="LYW3" s="60"/>
      <c r="LYX3" s="60"/>
      <c r="LYY3" s="60"/>
      <c r="LYZ3" s="60"/>
      <c r="LZA3" s="60"/>
      <c r="LZB3" s="60"/>
      <c r="LZC3" s="60"/>
      <c r="LZD3" s="60"/>
      <c r="LZE3" s="60"/>
      <c r="LZF3" s="60"/>
      <c r="LZG3" s="60"/>
      <c r="LZH3" s="60"/>
      <c r="LZI3" s="60"/>
      <c r="LZJ3" s="60"/>
      <c r="LZK3" s="60"/>
      <c r="LZL3" s="60"/>
      <c r="LZM3" s="60"/>
      <c r="LZN3" s="60"/>
      <c r="LZO3" s="60"/>
      <c r="LZP3" s="60"/>
      <c r="LZQ3" s="60"/>
      <c r="LZR3" s="60"/>
      <c r="LZS3" s="60"/>
      <c r="LZT3" s="60"/>
      <c r="LZU3" s="60"/>
      <c r="LZV3" s="60"/>
      <c r="LZW3" s="60"/>
      <c r="LZX3" s="60"/>
      <c r="LZY3" s="60"/>
      <c r="LZZ3" s="60"/>
      <c r="MAA3" s="60"/>
      <c r="MAB3" s="60"/>
      <c r="MAC3" s="60"/>
      <c r="MAD3" s="60"/>
      <c r="MAE3" s="60"/>
      <c r="MAF3" s="60"/>
      <c r="MAG3" s="60"/>
      <c r="MAH3" s="60"/>
      <c r="MAI3" s="60"/>
      <c r="MAJ3" s="60"/>
      <c r="MAK3" s="60"/>
      <c r="MAL3" s="60"/>
      <c r="MAM3" s="60"/>
      <c r="MAN3" s="60"/>
      <c r="MAO3" s="60"/>
      <c r="MAP3" s="60"/>
      <c r="MAQ3" s="60"/>
      <c r="MAR3" s="60"/>
      <c r="MAS3" s="60"/>
      <c r="MAT3" s="60"/>
      <c r="MAU3" s="60"/>
      <c r="MAV3" s="60"/>
      <c r="MAW3" s="60"/>
      <c r="MAX3" s="60"/>
      <c r="MAY3" s="60"/>
      <c r="MAZ3" s="60"/>
      <c r="MBA3" s="60"/>
      <c r="MBB3" s="60"/>
      <c r="MBC3" s="60"/>
      <c r="MBD3" s="60"/>
      <c r="MBE3" s="60"/>
      <c r="MBF3" s="60"/>
      <c r="MBG3" s="60"/>
      <c r="MBH3" s="60"/>
      <c r="MBI3" s="60"/>
      <c r="MBJ3" s="60"/>
      <c r="MBK3" s="60"/>
      <c r="MBL3" s="60"/>
      <c r="MBM3" s="60"/>
      <c r="MBN3" s="60"/>
      <c r="MBO3" s="60"/>
      <c r="MBP3" s="60"/>
      <c r="MBQ3" s="60"/>
      <c r="MBR3" s="60"/>
      <c r="MBS3" s="60"/>
      <c r="MBT3" s="60"/>
      <c r="MBU3" s="60"/>
      <c r="MBV3" s="60"/>
      <c r="MBW3" s="60"/>
      <c r="MBX3" s="60"/>
      <c r="MBY3" s="60"/>
      <c r="MBZ3" s="60"/>
      <c r="MCA3" s="60"/>
      <c r="MCB3" s="60"/>
      <c r="MCC3" s="60"/>
      <c r="MCD3" s="60"/>
      <c r="MCE3" s="60"/>
      <c r="MCF3" s="60"/>
      <c r="MCG3" s="60"/>
      <c r="MCH3" s="60"/>
      <c r="MCI3" s="60"/>
      <c r="MCJ3" s="60"/>
      <c r="MCK3" s="60"/>
      <c r="MCL3" s="60"/>
      <c r="MCM3" s="60"/>
      <c r="MCN3" s="60"/>
      <c r="MCO3" s="60"/>
      <c r="MCP3" s="60"/>
      <c r="MCQ3" s="60"/>
      <c r="MCR3" s="60"/>
      <c r="MCS3" s="60"/>
      <c r="MCT3" s="60"/>
      <c r="MCU3" s="60"/>
      <c r="MCV3" s="60"/>
      <c r="MCW3" s="60"/>
      <c r="MCX3" s="60"/>
      <c r="MCY3" s="60"/>
      <c r="MCZ3" s="60"/>
      <c r="MDA3" s="60"/>
      <c r="MDB3" s="60"/>
      <c r="MDC3" s="60"/>
      <c r="MDD3" s="60"/>
      <c r="MDE3" s="60"/>
      <c r="MDF3" s="60"/>
      <c r="MDG3" s="60"/>
      <c r="MDH3" s="60"/>
      <c r="MDI3" s="60"/>
      <c r="MDJ3" s="60"/>
      <c r="MDK3" s="60"/>
      <c r="MDL3" s="60"/>
      <c r="MDM3" s="60"/>
      <c r="MDN3" s="60"/>
      <c r="MDO3" s="60"/>
      <c r="MDP3" s="60"/>
      <c r="MDQ3" s="60"/>
      <c r="MDR3" s="60"/>
      <c r="MDS3" s="60"/>
      <c r="MDT3" s="60"/>
      <c r="MDU3" s="60"/>
      <c r="MDV3" s="60"/>
      <c r="MDW3" s="60"/>
      <c r="MDX3" s="60"/>
      <c r="MDY3" s="60"/>
      <c r="MDZ3" s="60"/>
      <c r="MEA3" s="60"/>
      <c r="MEB3" s="60"/>
      <c r="MEC3" s="60"/>
      <c r="MED3" s="60"/>
      <c r="MEE3" s="60"/>
      <c r="MEF3" s="60"/>
      <c r="MEG3" s="60"/>
      <c r="MEH3" s="60"/>
      <c r="MEI3" s="60"/>
      <c r="MEJ3" s="60"/>
      <c r="MEK3" s="60"/>
      <c r="MEL3" s="60"/>
      <c r="MEM3" s="60"/>
      <c r="MEN3" s="60"/>
      <c r="MEO3" s="60"/>
      <c r="MEP3" s="60"/>
      <c r="MEQ3" s="60"/>
      <c r="MER3" s="60"/>
      <c r="MES3" s="60"/>
      <c r="MET3" s="60"/>
      <c r="MEU3" s="60"/>
      <c r="MEV3" s="60"/>
      <c r="MEW3" s="60"/>
      <c r="MEX3" s="60"/>
      <c r="MEY3" s="60"/>
      <c r="MEZ3" s="60"/>
      <c r="MFA3" s="60"/>
      <c r="MFB3" s="60"/>
      <c r="MFC3" s="60"/>
      <c r="MFD3" s="60"/>
      <c r="MFE3" s="60"/>
      <c r="MFF3" s="60"/>
      <c r="MFG3" s="60"/>
      <c r="MFH3" s="60"/>
      <c r="MFI3" s="60"/>
      <c r="MFJ3" s="60"/>
      <c r="MFK3" s="60"/>
      <c r="MFL3" s="60"/>
      <c r="MFM3" s="60"/>
      <c r="MFN3" s="60"/>
      <c r="MFO3" s="60"/>
      <c r="MFP3" s="60"/>
      <c r="MFQ3" s="60"/>
      <c r="MFR3" s="60"/>
      <c r="MFS3" s="60"/>
      <c r="MFT3" s="60"/>
      <c r="MFU3" s="60"/>
      <c r="MFV3" s="60"/>
      <c r="MFW3" s="60"/>
      <c r="MFX3" s="60"/>
      <c r="MFY3" s="60"/>
      <c r="MFZ3" s="60"/>
      <c r="MGA3" s="60"/>
      <c r="MGB3" s="60"/>
      <c r="MGC3" s="60"/>
      <c r="MGD3" s="60"/>
      <c r="MGE3" s="60"/>
      <c r="MGF3" s="60"/>
      <c r="MGG3" s="60"/>
      <c r="MGH3" s="60"/>
      <c r="MGI3" s="60"/>
      <c r="MGJ3" s="60"/>
      <c r="MGK3" s="60"/>
      <c r="MGL3" s="60"/>
      <c r="MGM3" s="60"/>
      <c r="MGN3" s="60"/>
      <c r="MGO3" s="60"/>
      <c r="MGP3" s="60"/>
      <c r="MGQ3" s="60"/>
      <c r="MGR3" s="60"/>
      <c r="MGS3" s="60"/>
      <c r="MGT3" s="60"/>
      <c r="MGU3" s="60"/>
      <c r="MGV3" s="60"/>
      <c r="MGW3" s="60"/>
      <c r="MGX3" s="60"/>
      <c r="MGY3" s="60"/>
      <c r="MGZ3" s="60"/>
      <c r="MHA3" s="60"/>
      <c r="MHB3" s="60"/>
      <c r="MHC3" s="60"/>
      <c r="MHD3" s="60"/>
      <c r="MHE3" s="60"/>
      <c r="MHF3" s="60"/>
      <c r="MHG3" s="60"/>
      <c r="MHH3" s="60"/>
      <c r="MHI3" s="60"/>
      <c r="MHJ3" s="60"/>
      <c r="MHK3" s="60"/>
      <c r="MHL3" s="60"/>
      <c r="MHM3" s="60"/>
      <c r="MHN3" s="60"/>
      <c r="MHO3" s="60"/>
      <c r="MHP3" s="60"/>
      <c r="MHQ3" s="60"/>
      <c r="MHR3" s="60"/>
      <c r="MHS3" s="60"/>
      <c r="MHT3" s="60"/>
      <c r="MHU3" s="60"/>
      <c r="MHV3" s="60"/>
      <c r="MHW3" s="60"/>
      <c r="MHX3" s="60"/>
      <c r="MHY3" s="60"/>
      <c r="MHZ3" s="60"/>
      <c r="MIA3" s="60"/>
      <c r="MIB3" s="60"/>
      <c r="MIC3" s="60"/>
      <c r="MID3" s="60"/>
      <c r="MIE3" s="60"/>
      <c r="MIF3" s="60"/>
      <c r="MIG3" s="60"/>
      <c r="MIH3" s="60"/>
      <c r="MII3" s="60"/>
      <c r="MIJ3" s="60"/>
      <c r="MIK3" s="60"/>
      <c r="MIL3" s="60"/>
      <c r="MIM3" s="60"/>
      <c r="MIN3" s="60"/>
      <c r="MIO3" s="60"/>
      <c r="MIP3" s="60"/>
      <c r="MIQ3" s="60"/>
      <c r="MIR3" s="60"/>
      <c r="MIS3" s="60"/>
      <c r="MIT3" s="60"/>
      <c r="MIU3" s="60"/>
      <c r="MIV3" s="60"/>
      <c r="MIW3" s="60"/>
      <c r="MIX3" s="60"/>
      <c r="MIY3" s="60"/>
      <c r="MIZ3" s="60"/>
      <c r="MJA3" s="60"/>
      <c r="MJB3" s="60"/>
      <c r="MJC3" s="60"/>
      <c r="MJD3" s="60"/>
      <c r="MJE3" s="60"/>
      <c r="MJF3" s="60"/>
      <c r="MJG3" s="60"/>
      <c r="MJH3" s="60"/>
      <c r="MJI3" s="60"/>
      <c r="MJJ3" s="60"/>
      <c r="MJK3" s="60"/>
      <c r="MJL3" s="60"/>
      <c r="MJM3" s="60"/>
      <c r="MJN3" s="60"/>
      <c r="MJO3" s="60"/>
      <c r="MJP3" s="60"/>
      <c r="MJQ3" s="60"/>
      <c r="MJR3" s="60"/>
      <c r="MJS3" s="60"/>
      <c r="MJT3" s="60"/>
      <c r="MJU3" s="60"/>
      <c r="MJV3" s="60"/>
      <c r="MJW3" s="60"/>
      <c r="MJX3" s="60"/>
      <c r="MJY3" s="60"/>
      <c r="MJZ3" s="60"/>
      <c r="MKA3" s="60"/>
      <c r="MKB3" s="60"/>
      <c r="MKC3" s="60"/>
      <c r="MKD3" s="60"/>
      <c r="MKE3" s="60"/>
      <c r="MKF3" s="60"/>
      <c r="MKG3" s="60"/>
      <c r="MKH3" s="60"/>
      <c r="MKI3" s="60"/>
      <c r="MKJ3" s="60"/>
      <c r="MKK3" s="60"/>
      <c r="MKL3" s="60"/>
      <c r="MKM3" s="60"/>
      <c r="MKN3" s="60"/>
      <c r="MKO3" s="60"/>
      <c r="MKP3" s="60"/>
      <c r="MKQ3" s="60"/>
      <c r="MKR3" s="60"/>
      <c r="MKS3" s="60"/>
      <c r="MKT3" s="60"/>
      <c r="MKU3" s="60"/>
      <c r="MKV3" s="60"/>
      <c r="MKW3" s="60"/>
      <c r="MKX3" s="60"/>
      <c r="MKY3" s="60"/>
      <c r="MKZ3" s="60"/>
      <c r="MLA3" s="60"/>
      <c r="MLB3" s="60"/>
      <c r="MLC3" s="60"/>
      <c r="MLD3" s="60"/>
      <c r="MLE3" s="60"/>
      <c r="MLF3" s="60"/>
      <c r="MLG3" s="60"/>
      <c r="MLH3" s="60"/>
      <c r="MLI3" s="60"/>
      <c r="MLJ3" s="60"/>
      <c r="MLK3" s="60"/>
      <c r="MLL3" s="60"/>
      <c r="MLM3" s="60"/>
      <c r="MLN3" s="60"/>
      <c r="MLO3" s="60"/>
      <c r="MLP3" s="60"/>
      <c r="MLQ3" s="60"/>
      <c r="MLR3" s="60"/>
      <c r="MLS3" s="60"/>
      <c r="MLT3" s="60"/>
      <c r="MLU3" s="60"/>
      <c r="MLV3" s="60"/>
      <c r="MLW3" s="60"/>
      <c r="MLX3" s="60"/>
      <c r="MLY3" s="60"/>
      <c r="MLZ3" s="60"/>
      <c r="MMA3" s="60"/>
      <c r="MMB3" s="60"/>
      <c r="MMC3" s="60"/>
      <c r="MMD3" s="60"/>
      <c r="MME3" s="60"/>
      <c r="MMF3" s="60"/>
      <c r="MMG3" s="60"/>
      <c r="MMH3" s="60"/>
      <c r="MMI3" s="60"/>
      <c r="MMJ3" s="60"/>
      <c r="MMK3" s="60"/>
      <c r="MML3" s="60"/>
      <c r="MMM3" s="60"/>
      <c r="MMN3" s="60"/>
      <c r="MMO3" s="60"/>
      <c r="MMP3" s="60"/>
      <c r="MMQ3" s="60"/>
      <c r="MMR3" s="60"/>
      <c r="MMS3" s="60"/>
      <c r="MMT3" s="60"/>
      <c r="MMU3" s="60"/>
      <c r="MMV3" s="60"/>
      <c r="MMW3" s="60"/>
      <c r="MMX3" s="60"/>
      <c r="MMY3" s="60"/>
      <c r="MMZ3" s="60"/>
      <c r="MNA3" s="60"/>
      <c r="MNB3" s="60"/>
      <c r="MNC3" s="60"/>
      <c r="MND3" s="60"/>
      <c r="MNE3" s="60"/>
      <c r="MNF3" s="60"/>
      <c r="MNG3" s="60"/>
      <c r="MNH3" s="60"/>
      <c r="MNI3" s="60"/>
      <c r="MNJ3" s="60"/>
      <c r="MNK3" s="60"/>
      <c r="MNL3" s="60"/>
      <c r="MNM3" s="60"/>
      <c r="MNN3" s="60"/>
      <c r="MNO3" s="60"/>
      <c r="MNP3" s="60"/>
      <c r="MNQ3" s="60"/>
      <c r="MNR3" s="60"/>
      <c r="MNS3" s="60"/>
      <c r="MNT3" s="60"/>
      <c r="MNU3" s="60"/>
      <c r="MNV3" s="60"/>
      <c r="MNW3" s="60"/>
      <c r="MNX3" s="60"/>
      <c r="MNY3" s="60"/>
      <c r="MNZ3" s="60"/>
      <c r="MOA3" s="60"/>
      <c r="MOB3" s="60"/>
      <c r="MOC3" s="60"/>
      <c r="MOD3" s="60"/>
      <c r="MOE3" s="60"/>
      <c r="MOF3" s="60"/>
      <c r="MOG3" s="60"/>
      <c r="MOH3" s="60"/>
      <c r="MOI3" s="60"/>
      <c r="MOJ3" s="60"/>
      <c r="MOK3" s="60"/>
      <c r="MOL3" s="60"/>
      <c r="MOM3" s="60"/>
      <c r="MON3" s="60"/>
      <c r="MOO3" s="60"/>
      <c r="MOP3" s="60"/>
      <c r="MOQ3" s="60"/>
      <c r="MOR3" s="60"/>
      <c r="MOS3" s="60"/>
      <c r="MOT3" s="60"/>
      <c r="MOU3" s="60"/>
      <c r="MOV3" s="60"/>
      <c r="MOW3" s="60"/>
      <c r="MOX3" s="60"/>
      <c r="MOY3" s="60"/>
      <c r="MOZ3" s="60"/>
      <c r="MPA3" s="60"/>
      <c r="MPB3" s="60"/>
      <c r="MPC3" s="60"/>
      <c r="MPD3" s="60"/>
      <c r="MPE3" s="60"/>
      <c r="MPF3" s="60"/>
      <c r="MPG3" s="60"/>
      <c r="MPH3" s="60"/>
      <c r="MPI3" s="60"/>
      <c r="MPJ3" s="60"/>
      <c r="MPK3" s="60"/>
      <c r="MPL3" s="60"/>
      <c r="MPM3" s="60"/>
      <c r="MPN3" s="60"/>
      <c r="MPO3" s="60"/>
      <c r="MPP3" s="60"/>
      <c r="MPQ3" s="60"/>
      <c r="MPR3" s="60"/>
      <c r="MPS3" s="60"/>
      <c r="MPT3" s="60"/>
      <c r="MPU3" s="60"/>
      <c r="MPV3" s="60"/>
      <c r="MPW3" s="60"/>
      <c r="MPX3" s="60"/>
      <c r="MPY3" s="60"/>
      <c r="MPZ3" s="60"/>
      <c r="MQA3" s="60"/>
      <c r="MQB3" s="60"/>
      <c r="MQC3" s="60"/>
      <c r="MQD3" s="60"/>
      <c r="MQE3" s="60"/>
      <c r="MQF3" s="60"/>
      <c r="MQG3" s="60"/>
      <c r="MQH3" s="60"/>
      <c r="MQI3" s="60"/>
      <c r="MQJ3" s="60"/>
      <c r="MQK3" s="60"/>
      <c r="MQL3" s="60"/>
      <c r="MQM3" s="60"/>
      <c r="MQN3" s="60"/>
      <c r="MQO3" s="60"/>
      <c r="MQP3" s="60"/>
      <c r="MQQ3" s="60"/>
      <c r="MQR3" s="60"/>
      <c r="MQS3" s="60"/>
      <c r="MQT3" s="60"/>
      <c r="MQU3" s="60"/>
      <c r="MQV3" s="60"/>
      <c r="MQW3" s="60"/>
      <c r="MQX3" s="60"/>
      <c r="MQY3" s="60"/>
      <c r="MQZ3" s="60"/>
      <c r="MRA3" s="60"/>
      <c r="MRB3" s="60"/>
      <c r="MRC3" s="60"/>
      <c r="MRD3" s="60"/>
      <c r="MRE3" s="60"/>
      <c r="MRF3" s="60"/>
      <c r="MRG3" s="60"/>
      <c r="MRH3" s="60"/>
      <c r="MRI3" s="60"/>
      <c r="MRJ3" s="60"/>
      <c r="MRK3" s="60"/>
      <c r="MRL3" s="60"/>
      <c r="MRM3" s="60"/>
      <c r="MRN3" s="60"/>
      <c r="MRO3" s="60"/>
      <c r="MRP3" s="60"/>
      <c r="MRQ3" s="60"/>
      <c r="MRR3" s="60"/>
      <c r="MRS3" s="60"/>
      <c r="MRT3" s="60"/>
      <c r="MRU3" s="60"/>
      <c r="MRV3" s="60"/>
      <c r="MRW3" s="60"/>
      <c r="MRX3" s="60"/>
      <c r="MRY3" s="60"/>
      <c r="MRZ3" s="60"/>
      <c r="MSA3" s="60"/>
      <c r="MSB3" s="60"/>
      <c r="MSC3" s="60"/>
      <c r="MSD3" s="60"/>
      <c r="MSE3" s="60"/>
      <c r="MSF3" s="60"/>
      <c r="MSG3" s="60"/>
      <c r="MSH3" s="60"/>
      <c r="MSI3" s="60"/>
      <c r="MSJ3" s="60"/>
      <c r="MSK3" s="60"/>
      <c r="MSL3" s="60"/>
      <c r="MSM3" s="60"/>
      <c r="MSN3" s="60"/>
      <c r="MSO3" s="60"/>
      <c r="MSP3" s="60"/>
      <c r="MSQ3" s="60"/>
      <c r="MSR3" s="60"/>
      <c r="MSS3" s="60"/>
      <c r="MST3" s="60"/>
      <c r="MSU3" s="60"/>
      <c r="MSV3" s="60"/>
      <c r="MSW3" s="60"/>
      <c r="MSX3" s="60"/>
      <c r="MSY3" s="60"/>
      <c r="MSZ3" s="60"/>
      <c r="MTA3" s="60"/>
      <c r="MTB3" s="60"/>
      <c r="MTC3" s="60"/>
      <c r="MTD3" s="60"/>
      <c r="MTE3" s="60"/>
      <c r="MTF3" s="60"/>
      <c r="MTG3" s="60"/>
      <c r="MTH3" s="60"/>
      <c r="MTI3" s="60"/>
      <c r="MTJ3" s="60"/>
      <c r="MTK3" s="60"/>
      <c r="MTL3" s="60"/>
      <c r="MTM3" s="60"/>
      <c r="MTN3" s="60"/>
      <c r="MTO3" s="60"/>
      <c r="MTP3" s="60"/>
      <c r="MTQ3" s="60"/>
      <c r="MTR3" s="60"/>
      <c r="MTS3" s="60"/>
      <c r="MTT3" s="60"/>
      <c r="MTU3" s="60"/>
      <c r="MTV3" s="60"/>
      <c r="MTW3" s="60"/>
      <c r="MTX3" s="60"/>
      <c r="MTY3" s="60"/>
      <c r="MTZ3" s="60"/>
      <c r="MUA3" s="60"/>
      <c r="MUB3" s="60"/>
      <c r="MUC3" s="60"/>
      <c r="MUD3" s="60"/>
      <c r="MUE3" s="60"/>
      <c r="MUF3" s="60"/>
      <c r="MUG3" s="60"/>
      <c r="MUH3" s="60"/>
      <c r="MUI3" s="60"/>
      <c r="MUJ3" s="60"/>
      <c r="MUK3" s="60"/>
      <c r="MUL3" s="60"/>
      <c r="MUM3" s="60"/>
      <c r="MUN3" s="60"/>
      <c r="MUO3" s="60"/>
      <c r="MUP3" s="60"/>
      <c r="MUQ3" s="60"/>
      <c r="MUR3" s="60"/>
      <c r="MUS3" s="60"/>
      <c r="MUT3" s="60"/>
      <c r="MUU3" s="60"/>
      <c r="MUV3" s="60"/>
      <c r="MUW3" s="60"/>
      <c r="MUX3" s="60"/>
      <c r="MUY3" s="60"/>
      <c r="MUZ3" s="60"/>
      <c r="MVA3" s="60"/>
      <c r="MVB3" s="60"/>
      <c r="MVC3" s="60"/>
      <c r="MVD3" s="60"/>
      <c r="MVE3" s="60"/>
      <c r="MVF3" s="60"/>
      <c r="MVG3" s="60"/>
      <c r="MVH3" s="60"/>
      <c r="MVI3" s="60"/>
      <c r="MVJ3" s="60"/>
      <c r="MVK3" s="60"/>
      <c r="MVL3" s="60"/>
      <c r="MVM3" s="60"/>
      <c r="MVN3" s="60"/>
      <c r="MVO3" s="60"/>
      <c r="MVP3" s="60"/>
      <c r="MVQ3" s="60"/>
      <c r="MVR3" s="60"/>
      <c r="MVS3" s="60"/>
      <c r="MVT3" s="60"/>
      <c r="MVU3" s="60"/>
      <c r="MVV3" s="60"/>
      <c r="MVW3" s="60"/>
      <c r="MVX3" s="60"/>
      <c r="MVY3" s="60"/>
      <c r="MVZ3" s="60"/>
      <c r="MWA3" s="60"/>
      <c r="MWB3" s="60"/>
      <c r="MWC3" s="60"/>
      <c r="MWD3" s="60"/>
      <c r="MWE3" s="60"/>
      <c r="MWF3" s="60"/>
      <c r="MWG3" s="60"/>
      <c r="MWH3" s="60"/>
      <c r="MWI3" s="60"/>
      <c r="MWJ3" s="60"/>
      <c r="MWK3" s="60"/>
      <c r="MWL3" s="60"/>
      <c r="MWM3" s="60"/>
      <c r="MWN3" s="60"/>
      <c r="MWO3" s="60"/>
      <c r="MWP3" s="60"/>
      <c r="MWQ3" s="60"/>
      <c r="MWR3" s="60"/>
      <c r="MWS3" s="60"/>
      <c r="MWT3" s="60"/>
      <c r="MWU3" s="60"/>
      <c r="MWV3" s="60"/>
      <c r="MWW3" s="60"/>
      <c r="MWX3" s="60"/>
      <c r="MWY3" s="60"/>
      <c r="MWZ3" s="60"/>
      <c r="MXA3" s="60"/>
      <c r="MXB3" s="60"/>
      <c r="MXC3" s="60"/>
      <c r="MXD3" s="60"/>
      <c r="MXE3" s="60"/>
      <c r="MXF3" s="60"/>
      <c r="MXG3" s="60"/>
      <c r="MXH3" s="60"/>
      <c r="MXI3" s="60"/>
      <c r="MXJ3" s="60"/>
      <c r="MXK3" s="60"/>
      <c r="MXL3" s="60"/>
      <c r="MXM3" s="60"/>
      <c r="MXN3" s="60"/>
      <c r="MXO3" s="60"/>
      <c r="MXP3" s="60"/>
      <c r="MXQ3" s="60"/>
      <c r="MXR3" s="60"/>
      <c r="MXS3" s="60"/>
      <c r="MXT3" s="60"/>
      <c r="MXU3" s="60"/>
      <c r="MXV3" s="60"/>
      <c r="MXW3" s="60"/>
      <c r="MXX3" s="60"/>
      <c r="MXY3" s="60"/>
      <c r="MXZ3" s="60"/>
      <c r="MYA3" s="60"/>
      <c r="MYB3" s="60"/>
      <c r="MYC3" s="60"/>
      <c r="MYD3" s="60"/>
      <c r="MYE3" s="60"/>
      <c r="MYF3" s="60"/>
      <c r="MYG3" s="60"/>
      <c r="MYH3" s="60"/>
      <c r="MYI3" s="60"/>
      <c r="MYJ3" s="60"/>
      <c r="MYK3" s="60"/>
      <c r="MYL3" s="60"/>
      <c r="MYM3" s="60"/>
      <c r="MYN3" s="60"/>
      <c r="MYO3" s="60"/>
      <c r="MYP3" s="60"/>
      <c r="MYQ3" s="60"/>
      <c r="MYR3" s="60"/>
      <c r="MYS3" s="60"/>
      <c r="MYT3" s="60"/>
      <c r="MYU3" s="60"/>
      <c r="MYV3" s="60"/>
      <c r="MYW3" s="60"/>
      <c r="MYX3" s="60"/>
      <c r="MYY3" s="60"/>
      <c r="MYZ3" s="60"/>
      <c r="MZA3" s="60"/>
      <c r="MZB3" s="60"/>
      <c r="MZC3" s="60"/>
      <c r="MZD3" s="60"/>
      <c r="MZE3" s="60"/>
      <c r="MZF3" s="60"/>
      <c r="MZG3" s="60"/>
      <c r="MZH3" s="60"/>
      <c r="MZI3" s="60"/>
      <c r="MZJ3" s="60"/>
      <c r="MZK3" s="60"/>
      <c r="MZL3" s="60"/>
      <c r="MZM3" s="60"/>
      <c r="MZN3" s="60"/>
      <c r="MZO3" s="60"/>
      <c r="MZP3" s="60"/>
      <c r="MZQ3" s="60"/>
      <c r="MZR3" s="60"/>
      <c r="MZS3" s="60"/>
      <c r="MZT3" s="60"/>
      <c r="MZU3" s="60"/>
      <c r="MZV3" s="60"/>
      <c r="MZW3" s="60"/>
      <c r="MZX3" s="60"/>
      <c r="MZY3" s="60"/>
      <c r="MZZ3" s="60"/>
      <c r="NAA3" s="60"/>
      <c r="NAB3" s="60"/>
      <c r="NAC3" s="60"/>
      <c r="NAD3" s="60"/>
      <c r="NAE3" s="60"/>
      <c r="NAF3" s="60"/>
      <c r="NAG3" s="60"/>
      <c r="NAH3" s="60"/>
      <c r="NAI3" s="60"/>
      <c r="NAJ3" s="60"/>
      <c r="NAK3" s="60"/>
      <c r="NAL3" s="60"/>
      <c r="NAM3" s="60"/>
      <c r="NAN3" s="60"/>
      <c r="NAO3" s="60"/>
      <c r="NAP3" s="60"/>
      <c r="NAQ3" s="60"/>
      <c r="NAR3" s="60"/>
      <c r="NAS3" s="60"/>
      <c r="NAT3" s="60"/>
      <c r="NAU3" s="60"/>
      <c r="NAV3" s="60"/>
      <c r="NAW3" s="60"/>
      <c r="NAX3" s="60"/>
      <c r="NAY3" s="60"/>
      <c r="NAZ3" s="60"/>
      <c r="NBA3" s="60"/>
      <c r="NBB3" s="60"/>
      <c r="NBC3" s="60"/>
      <c r="NBD3" s="60"/>
      <c r="NBE3" s="60"/>
      <c r="NBF3" s="60"/>
      <c r="NBG3" s="60"/>
      <c r="NBH3" s="60"/>
      <c r="NBI3" s="60"/>
      <c r="NBJ3" s="60"/>
      <c r="NBK3" s="60"/>
      <c r="NBL3" s="60"/>
      <c r="NBM3" s="60"/>
      <c r="NBN3" s="60"/>
      <c r="NBO3" s="60"/>
      <c r="NBP3" s="60"/>
      <c r="NBQ3" s="60"/>
      <c r="NBR3" s="60"/>
      <c r="NBS3" s="60"/>
      <c r="NBT3" s="60"/>
      <c r="NBU3" s="60"/>
      <c r="NBV3" s="60"/>
      <c r="NBW3" s="60"/>
      <c r="NBX3" s="60"/>
      <c r="NBY3" s="60"/>
      <c r="NBZ3" s="60"/>
      <c r="NCA3" s="60"/>
      <c r="NCB3" s="60"/>
      <c r="NCC3" s="60"/>
      <c r="NCD3" s="60"/>
      <c r="NCE3" s="60"/>
      <c r="NCF3" s="60"/>
      <c r="NCG3" s="60"/>
      <c r="NCH3" s="60"/>
      <c r="NCI3" s="60"/>
      <c r="NCJ3" s="60"/>
      <c r="NCK3" s="60"/>
      <c r="NCL3" s="60"/>
      <c r="NCM3" s="60"/>
      <c r="NCN3" s="60"/>
      <c r="NCO3" s="60"/>
      <c r="NCP3" s="60"/>
      <c r="NCQ3" s="60"/>
      <c r="NCR3" s="60"/>
      <c r="NCS3" s="60"/>
      <c r="NCT3" s="60"/>
      <c r="NCU3" s="60"/>
      <c r="NCV3" s="60"/>
      <c r="NCW3" s="60"/>
      <c r="NCX3" s="60"/>
      <c r="NCY3" s="60"/>
      <c r="NCZ3" s="60"/>
      <c r="NDA3" s="60"/>
      <c r="NDB3" s="60"/>
      <c r="NDC3" s="60"/>
      <c r="NDD3" s="60"/>
      <c r="NDE3" s="60"/>
      <c r="NDF3" s="60"/>
      <c r="NDG3" s="60"/>
      <c r="NDH3" s="60"/>
      <c r="NDI3" s="60"/>
      <c r="NDJ3" s="60"/>
      <c r="NDK3" s="60"/>
      <c r="NDL3" s="60"/>
      <c r="NDM3" s="60"/>
      <c r="NDN3" s="60"/>
      <c r="NDO3" s="60"/>
      <c r="NDP3" s="60"/>
      <c r="NDQ3" s="60"/>
      <c r="NDR3" s="60"/>
      <c r="NDS3" s="60"/>
      <c r="NDT3" s="60"/>
      <c r="NDU3" s="60"/>
      <c r="NDV3" s="60"/>
      <c r="NDW3" s="60"/>
      <c r="NDX3" s="60"/>
      <c r="NDY3" s="60"/>
      <c r="NDZ3" s="60"/>
      <c r="NEA3" s="60"/>
      <c r="NEB3" s="60"/>
      <c r="NEC3" s="60"/>
      <c r="NED3" s="60"/>
      <c r="NEE3" s="60"/>
      <c r="NEF3" s="60"/>
      <c r="NEG3" s="60"/>
      <c r="NEH3" s="60"/>
      <c r="NEI3" s="60"/>
      <c r="NEJ3" s="60"/>
      <c r="NEK3" s="60"/>
      <c r="NEL3" s="60"/>
      <c r="NEM3" s="60"/>
      <c r="NEN3" s="60"/>
      <c r="NEO3" s="60"/>
      <c r="NEP3" s="60"/>
      <c r="NEQ3" s="60"/>
      <c r="NER3" s="60"/>
      <c r="NES3" s="60"/>
      <c r="NET3" s="60"/>
      <c r="NEU3" s="60"/>
      <c r="NEV3" s="60"/>
      <c r="NEW3" s="60"/>
      <c r="NEX3" s="60"/>
      <c r="NEY3" s="60"/>
      <c r="NEZ3" s="60"/>
      <c r="NFA3" s="60"/>
      <c r="NFB3" s="60"/>
      <c r="NFC3" s="60"/>
      <c r="NFD3" s="60"/>
      <c r="NFE3" s="60"/>
      <c r="NFF3" s="60"/>
      <c r="NFG3" s="60"/>
      <c r="NFH3" s="60"/>
      <c r="NFI3" s="60"/>
      <c r="NFJ3" s="60"/>
      <c r="NFK3" s="60"/>
      <c r="NFL3" s="60"/>
      <c r="NFM3" s="60"/>
      <c r="NFN3" s="60"/>
      <c r="NFO3" s="60"/>
      <c r="NFP3" s="60"/>
      <c r="NFQ3" s="60"/>
      <c r="NFR3" s="60"/>
      <c r="NFS3" s="60"/>
      <c r="NFT3" s="60"/>
      <c r="NFU3" s="60"/>
      <c r="NFV3" s="60"/>
      <c r="NFW3" s="60"/>
      <c r="NFX3" s="60"/>
      <c r="NFY3" s="60"/>
      <c r="NFZ3" s="60"/>
      <c r="NGA3" s="60"/>
      <c r="NGB3" s="60"/>
      <c r="NGC3" s="60"/>
      <c r="NGD3" s="60"/>
      <c r="NGE3" s="60"/>
      <c r="NGF3" s="60"/>
      <c r="NGG3" s="60"/>
      <c r="NGH3" s="60"/>
      <c r="NGI3" s="60"/>
      <c r="NGJ3" s="60"/>
      <c r="NGK3" s="60"/>
      <c r="NGL3" s="60"/>
      <c r="NGM3" s="60"/>
      <c r="NGN3" s="60"/>
      <c r="NGO3" s="60"/>
      <c r="NGP3" s="60"/>
      <c r="NGQ3" s="60"/>
      <c r="NGR3" s="60"/>
      <c r="NGS3" s="60"/>
      <c r="NGT3" s="60"/>
      <c r="NGU3" s="60"/>
      <c r="NGV3" s="60"/>
      <c r="NGW3" s="60"/>
      <c r="NGX3" s="60"/>
      <c r="NGY3" s="60"/>
      <c r="NGZ3" s="60"/>
      <c r="NHA3" s="60"/>
      <c r="NHB3" s="60"/>
      <c r="NHC3" s="60"/>
      <c r="NHD3" s="60"/>
      <c r="NHE3" s="60"/>
      <c r="NHF3" s="60"/>
      <c r="NHG3" s="60"/>
      <c r="NHH3" s="60"/>
      <c r="NHI3" s="60"/>
      <c r="NHJ3" s="60"/>
      <c r="NHK3" s="60"/>
      <c r="NHL3" s="60"/>
      <c r="NHM3" s="60"/>
      <c r="NHN3" s="60"/>
      <c r="NHO3" s="60"/>
      <c r="NHP3" s="60"/>
      <c r="NHQ3" s="60"/>
      <c r="NHR3" s="60"/>
      <c r="NHS3" s="60"/>
      <c r="NHT3" s="60"/>
      <c r="NHU3" s="60"/>
      <c r="NHV3" s="60"/>
      <c r="NHW3" s="60"/>
      <c r="NHX3" s="60"/>
      <c r="NHY3" s="60"/>
      <c r="NHZ3" s="60"/>
      <c r="NIA3" s="60"/>
      <c r="NIB3" s="60"/>
      <c r="NIC3" s="60"/>
      <c r="NID3" s="60"/>
      <c r="NIE3" s="60"/>
      <c r="NIF3" s="60"/>
      <c r="NIG3" s="60"/>
      <c r="NIH3" s="60"/>
      <c r="NII3" s="60"/>
      <c r="NIJ3" s="60"/>
      <c r="NIK3" s="60"/>
      <c r="NIL3" s="60"/>
      <c r="NIM3" s="60"/>
      <c r="NIN3" s="60"/>
      <c r="NIO3" s="60"/>
      <c r="NIP3" s="60"/>
      <c r="NIQ3" s="60"/>
      <c r="NIR3" s="60"/>
      <c r="NIS3" s="60"/>
      <c r="NIT3" s="60"/>
      <c r="NIU3" s="60"/>
      <c r="NIV3" s="60"/>
      <c r="NIW3" s="60"/>
      <c r="NIX3" s="60"/>
      <c r="NIY3" s="60"/>
      <c r="NIZ3" s="60"/>
      <c r="NJA3" s="60"/>
      <c r="NJB3" s="60"/>
      <c r="NJC3" s="60"/>
      <c r="NJD3" s="60"/>
      <c r="NJE3" s="60"/>
      <c r="NJF3" s="60"/>
      <c r="NJG3" s="60"/>
      <c r="NJH3" s="60"/>
      <c r="NJI3" s="60"/>
      <c r="NJJ3" s="60"/>
      <c r="NJK3" s="60"/>
      <c r="NJL3" s="60"/>
      <c r="NJM3" s="60"/>
      <c r="NJN3" s="60"/>
      <c r="NJO3" s="60"/>
      <c r="NJP3" s="60"/>
      <c r="NJQ3" s="60"/>
      <c r="NJR3" s="60"/>
      <c r="NJS3" s="60"/>
      <c r="NJT3" s="60"/>
      <c r="NJU3" s="60"/>
      <c r="NJV3" s="60"/>
      <c r="NJW3" s="60"/>
      <c r="NJX3" s="60"/>
      <c r="NJY3" s="60"/>
      <c r="NJZ3" s="60"/>
      <c r="NKA3" s="60"/>
      <c r="NKB3" s="60"/>
      <c r="NKC3" s="60"/>
      <c r="NKD3" s="60"/>
      <c r="NKE3" s="60"/>
      <c r="NKF3" s="60"/>
      <c r="NKG3" s="60"/>
      <c r="NKH3" s="60"/>
      <c r="NKI3" s="60"/>
      <c r="NKJ3" s="60"/>
      <c r="NKK3" s="60"/>
      <c r="NKL3" s="60"/>
      <c r="NKM3" s="60"/>
      <c r="NKN3" s="60"/>
      <c r="NKO3" s="60"/>
      <c r="NKP3" s="60"/>
      <c r="NKQ3" s="60"/>
      <c r="NKR3" s="60"/>
      <c r="NKS3" s="60"/>
      <c r="NKT3" s="60"/>
      <c r="NKU3" s="60"/>
      <c r="NKV3" s="60"/>
      <c r="NKW3" s="60"/>
      <c r="NKX3" s="60"/>
      <c r="NKY3" s="60"/>
      <c r="NKZ3" s="60"/>
      <c r="NLA3" s="60"/>
      <c r="NLB3" s="60"/>
      <c r="NLC3" s="60"/>
      <c r="NLD3" s="60"/>
      <c r="NLE3" s="60"/>
      <c r="NLF3" s="60"/>
      <c r="NLG3" s="60"/>
      <c r="NLH3" s="60"/>
      <c r="NLI3" s="60"/>
      <c r="NLJ3" s="60"/>
      <c r="NLK3" s="60"/>
      <c r="NLL3" s="60"/>
      <c r="NLM3" s="60"/>
      <c r="NLN3" s="60"/>
      <c r="NLO3" s="60"/>
      <c r="NLP3" s="60"/>
      <c r="NLQ3" s="60"/>
      <c r="NLR3" s="60"/>
      <c r="NLS3" s="60"/>
      <c r="NLT3" s="60"/>
      <c r="NLU3" s="60"/>
      <c r="NLV3" s="60"/>
      <c r="NLW3" s="60"/>
      <c r="NLX3" s="60"/>
      <c r="NLY3" s="60"/>
      <c r="NLZ3" s="60"/>
      <c r="NMA3" s="60"/>
      <c r="NMB3" s="60"/>
      <c r="NMC3" s="60"/>
      <c r="NMD3" s="60"/>
      <c r="NME3" s="60"/>
      <c r="NMF3" s="60"/>
      <c r="NMG3" s="60"/>
      <c r="NMH3" s="60"/>
      <c r="NMI3" s="60"/>
      <c r="NMJ3" s="60"/>
      <c r="NMK3" s="60"/>
      <c r="NML3" s="60"/>
      <c r="NMM3" s="60"/>
      <c r="NMN3" s="60"/>
      <c r="NMO3" s="60"/>
      <c r="NMP3" s="60"/>
      <c r="NMQ3" s="60"/>
      <c r="NMR3" s="60"/>
      <c r="NMS3" s="60"/>
      <c r="NMT3" s="60"/>
      <c r="NMU3" s="60"/>
      <c r="NMV3" s="60"/>
      <c r="NMW3" s="60"/>
      <c r="NMX3" s="60"/>
      <c r="NMY3" s="60"/>
      <c r="NMZ3" s="60"/>
      <c r="NNA3" s="60"/>
      <c r="NNB3" s="60"/>
      <c r="NNC3" s="60"/>
      <c r="NND3" s="60"/>
      <c r="NNE3" s="60"/>
      <c r="NNF3" s="60"/>
      <c r="NNG3" s="60"/>
      <c r="NNH3" s="60"/>
      <c r="NNI3" s="60"/>
      <c r="NNJ3" s="60"/>
      <c r="NNK3" s="60"/>
      <c r="NNL3" s="60"/>
      <c r="NNM3" s="60"/>
      <c r="NNN3" s="60"/>
      <c r="NNO3" s="60"/>
      <c r="NNP3" s="60"/>
      <c r="NNQ3" s="60"/>
      <c r="NNR3" s="60"/>
      <c r="NNS3" s="60"/>
      <c r="NNT3" s="60"/>
      <c r="NNU3" s="60"/>
      <c r="NNV3" s="60"/>
      <c r="NNW3" s="60"/>
      <c r="NNX3" s="60"/>
      <c r="NNY3" s="60"/>
      <c r="NNZ3" s="60"/>
      <c r="NOA3" s="60"/>
      <c r="NOB3" s="60"/>
      <c r="NOC3" s="60"/>
      <c r="NOD3" s="60"/>
      <c r="NOE3" s="60"/>
      <c r="NOF3" s="60"/>
      <c r="NOG3" s="60"/>
      <c r="NOH3" s="60"/>
      <c r="NOI3" s="60"/>
      <c r="NOJ3" s="60"/>
      <c r="NOK3" s="60"/>
      <c r="NOL3" s="60"/>
      <c r="NOM3" s="60"/>
      <c r="NON3" s="60"/>
      <c r="NOO3" s="60"/>
      <c r="NOP3" s="60"/>
      <c r="NOQ3" s="60"/>
      <c r="NOR3" s="60"/>
      <c r="NOS3" s="60"/>
      <c r="NOT3" s="60"/>
      <c r="NOU3" s="60"/>
      <c r="NOV3" s="60"/>
      <c r="NOW3" s="60"/>
      <c r="NOX3" s="60"/>
      <c r="NOY3" s="60"/>
      <c r="NOZ3" s="60"/>
      <c r="NPA3" s="60"/>
      <c r="NPB3" s="60"/>
      <c r="NPC3" s="60"/>
      <c r="NPD3" s="60"/>
      <c r="NPE3" s="60"/>
      <c r="NPF3" s="60"/>
      <c r="NPG3" s="60"/>
      <c r="NPH3" s="60"/>
      <c r="NPI3" s="60"/>
      <c r="NPJ3" s="60"/>
      <c r="NPK3" s="60"/>
      <c r="NPL3" s="60"/>
      <c r="NPM3" s="60"/>
      <c r="NPN3" s="60"/>
      <c r="NPO3" s="60"/>
      <c r="NPP3" s="60"/>
      <c r="NPQ3" s="60"/>
      <c r="NPR3" s="60"/>
      <c r="NPS3" s="60"/>
      <c r="NPT3" s="60"/>
      <c r="NPU3" s="60"/>
      <c r="NPV3" s="60"/>
      <c r="NPW3" s="60"/>
      <c r="NPX3" s="60"/>
      <c r="NPY3" s="60"/>
      <c r="NPZ3" s="60"/>
      <c r="NQA3" s="60"/>
      <c r="NQB3" s="60"/>
      <c r="NQC3" s="60"/>
      <c r="NQD3" s="60"/>
      <c r="NQE3" s="60"/>
      <c r="NQF3" s="60"/>
      <c r="NQG3" s="60"/>
      <c r="NQH3" s="60"/>
      <c r="NQI3" s="60"/>
      <c r="NQJ3" s="60"/>
      <c r="NQK3" s="60"/>
      <c r="NQL3" s="60"/>
      <c r="NQM3" s="60"/>
      <c r="NQN3" s="60"/>
      <c r="NQO3" s="60"/>
      <c r="NQP3" s="60"/>
      <c r="NQQ3" s="60"/>
      <c r="NQR3" s="60"/>
      <c r="NQS3" s="60"/>
      <c r="NQT3" s="60"/>
      <c r="NQU3" s="60"/>
      <c r="NQV3" s="60"/>
      <c r="NQW3" s="60"/>
      <c r="NQX3" s="60"/>
      <c r="NQY3" s="60"/>
      <c r="NQZ3" s="60"/>
      <c r="NRA3" s="60"/>
      <c r="NRB3" s="60"/>
      <c r="NRC3" s="60"/>
      <c r="NRD3" s="60"/>
      <c r="NRE3" s="60"/>
      <c r="NRF3" s="60"/>
      <c r="NRG3" s="60"/>
      <c r="NRH3" s="60"/>
      <c r="NRI3" s="60"/>
      <c r="NRJ3" s="60"/>
      <c r="NRK3" s="60"/>
      <c r="NRL3" s="60"/>
      <c r="NRM3" s="60"/>
      <c r="NRN3" s="60"/>
      <c r="NRO3" s="60"/>
      <c r="NRP3" s="60"/>
      <c r="NRQ3" s="60"/>
      <c r="NRR3" s="60"/>
      <c r="NRS3" s="60"/>
      <c r="NRT3" s="60"/>
      <c r="NRU3" s="60"/>
      <c r="NRV3" s="60"/>
      <c r="NRW3" s="60"/>
      <c r="NRX3" s="60"/>
      <c r="NRY3" s="60"/>
      <c r="NRZ3" s="60"/>
      <c r="NSA3" s="60"/>
      <c r="NSB3" s="60"/>
      <c r="NSC3" s="60"/>
      <c r="NSD3" s="60"/>
      <c r="NSE3" s="60"/>
      <c r="NSF3" s="60"/>
      <c r="NSG3" s="60"/>
      <c r="NSH3" s="60"/>
      <c r="NSI3" s="60"/>
      <c r="NSJ3" s="60"/>
      <c r="NSK3" s="60"/>
      <c r="NSL3" s="60"/>
      <c r="NSM3" s="60"/>
      <c r="NSN3" s="60"/>
      <c r="NSO3" s="60"/>
      <c r="NSP3" s="60"/>
      <c r="NSQ3" s="60"/>
      <c r="NSR3" s="60"/>
      <c r="NSS3" s="60"/>
      <c r="NST3" s="60"/>
      <c r="NSU3" s="60"/>
      <c r="NSV3" s="60"/>
      <c r="NSW3" s="60"/>
      <c r="NSX3" s="60"/>
      <c r="NSY3" s="60"/>
      <c r="NSZ3" s="60"/>
      <c r="NTA3" s="60"/>
      <c r="NTB3" s="60"/>
      <c r="NTC3" s="60"/>
      <c r="NTD3" s="60"/>
      <c r="NTE3" s="60"/>
      <c r="NTF3" s="60"/>
      <c r="NTG3" s="60"/>
      <c r="NTH3" s="60"/>
      <c r="NTI3" s="60"/>
      <c r="NTJ3" s="60"/>
      <c r="NTK3" s="60"/>
      <c r="NTL3" s="60"/>
      <c r="NTM3" s="60"/>
      <c r="NTN3" s="60"/>
      <c r="NTO3" s="60"/>
      <c r="NTP3" s="60"/>
      <c r="NTQ3" s="60"/>
      <c r="NTR3" s="60"/>
      <c r="NTS3" s="60"/>
      <c r="NTT3" s="60"/>
      <c r="NTU3" s="60"/>
      <c r="NTV3" s="60"/>
      <c r="NTW3" s="60"/>
      <c r="NTX3" s="60"/>
      <c r="NTY3" s="60"/>
      <c r="NTZ3" s="60"/>
      <c r="NUA3" s="60"/>
      <c r="NUB3" s="60"/>
      <c r="NUC3" s="60"/>
      <c r="NUD3" s="60"/>
      <c r="NUE3" s="60"/>
      <c r="NUF3" s="60"/>
      <c r="NUG3" s="60"/>
      <c r="NUH3" s="60"/>
      <c r="NUI3" s="60"/>
      <c r="NUJ3" s="60"/>
      <c r="NUK3" s="60"/>
      <c r="NUL3" s="60"/>
      <c r="NUM3" s="60"/>
      <c r="NUN3" s="60"/>
      <c r="NUO3" s="60"/>
      <c r="NUP3" s="60"/>
      <c r="NUQ3" s="60"/>
      <c r="NUR3" s="60"/>
      <c r="NUS3" s="60"/>
      <c r="NUT3" s="60"/>
      <c r="NUU3" s="60"/>
      <c r="NUV3" s="60"/>
      <c r="NUW3" s="60"/>
      <c r="NUX3" s="60"/>
      <c r="NUY3" s="60"/>
      <c r="NUZ3" s="60"/>
      <c r="NVA3" s="60"/>
      <c r="NVB3" s="60"/>
      <c r="NVC3" s="60"/>
      <c r="NVD3" s="60"/>
      <c r="NVE3" s="60"/>
      <c r="NVF3" s="60"/>
      <c r="NVG3" s="60"/>
      <c r="NVH3" s="60"/>
      <c r="NVI3" s="60"/>
      <c r="NVJ3" s="60"/>
      <c r="NVK3" s="60"/>
      <c r="NVL3" s="60"/>
      <c r="NVM3" s="60"/>
      <c r="NVN3" s="60"/>
      <c r="NVO3" s="60"/>
      <c r="NVP3" s="60"/>
      <c r="NVQ3" s="60"/>
      <c r="NVR3" s="60"/>
      <c r="NVS3" s="60"/>
      <c r="NVT3" s="60"/>
      <c r="NVU3" s="60"/>
      <c r="NVV3" s="60"/>
      <c r="NVW3" s="60"/>
      <c r="NVX3" s="60"/>
      <c r="NVY3" s="60"/>
      <c r="NVZ3" s="60"/>
      <c r="NWA3" s="60"/>
      <c r="NWB3" s="60"/>
      <c r="NWC3" s="60"/>
      <c r="NWD3" s="60"/>
      <c r="NWE3" s="60"/>
      <c r="NWF3" s="60"/>
      <c r="NWG3" s="60"/>
      <c r="NWH3" s="60"/>
      <c r="NWI3" s="60"/>
      <c r="NWJ3" s="60"/>
      <c r="NWK3" s="60"/>
      <c r="NWL3" s="60"/>
      <c r="NWM3" s="60"/>
      <c r="NWN3" s="60"/>
      <c r="NWO3" s="60"/>
      <c r="NWP3" s="60"/>
      <c r="NWQ3" s="60"/>
      <c r="NWR3" s="60"/>
      <c r="NWS3" s="60"/>
      <c r="NWT3" s="60"/>
      <c r="NWU3" s="60"/>
      <c r="NWV3" s="60"/>
      <c r="NWW3" s="60"/>
      <c r="NWX3" s="60"/>
      <c r="NWY3" s="60"/>
      <c r="NWZ3" s="60"/>
      <c r="NXA3" s="60"/>
      <c r="NXB3" s="60"/>
      <c r="NXC3" s="60"/>
      <c r="NXD3" s="60"/>
      <c r="NXE3" s="60"/>
      <c r="NXF3" s="60"/>
      <c r="NXG3" s="60"/>
      <c r="NXH3" s="60"/>
      <c r="NXI3" s="60"/>
      <c r="NXJ3" s="60"/>
      <c r="NXK3" s="60"/>
      <c r="NXL3" s="60"/>
      <c r="NXM3" s="60"/>
      <c r="NXN3" s="60"/>
      <c r="NXO3" s="60"/>
      <c r="NXP3" s="60"/>
      <c r="NXQ3" s="60"/>
      <c r="NXR3" s="60"/>
      <c r="NXS3" s="60"/>
      <c r="NXT3" s="60"/>
      <c r="NXU3" s="60"/>
      <c r="NXV3" s="60"/>
      <c r="NXW3" s="60"/>
      <c r="NXX3" s="60"/>
      <c r="NXY3" s="60"/>
      <c r="NXZ3" s="60"/>
      <c r="NYA3" s="60"/>
      <c r="NYB3" s="60"/>
      <c r="NYC3" s="60"/>
      <c r="NYD3" s="60"/>
      <c r="NYE3" s="60"/>
      <c r="NYF3" s="60"/>
      <c r="NYG3" s="60"/>
      <c r="NYH3" s="60"/>
      <c r="NYI3" s="60"/>
      <c r="NYJ3" s="60"/>
      <c r="NYK3" s="60"/>
      <c r="NYL3" s="60"/>
      <c r="NYM3" s="60"/>
      <c r="NYN3" s="60"/>
      <c r="NYO3" s="60"/>
      <c r="NYP3" s="60"/>
      <c r="NYQ3" s="60"/>
      <c r="NYR3" s="60"/>
      <c r="NYS3" s="60"/>
      <c r="NYT3" s="60"/>
      <c r="NYU3" s="60"/>
      <c r="NYV3" s="60"/>
      <c r="NYW3" s="60"/>
      <c r="NYX3" s="60"/>
      <c r="NYY3" s="60"/>
      <c r="NYZ3" s="60"/>
      <c r="NZA3" s="60"/>
      <c r="NZB3" s="60"/>
      <c r="NZC3" s="60"/>
      <c r="NZD3" s="60"/>
      <c r="NZE3" s="60"/>
      <c r="NZF3" s="60"/>
      <c r="NZG3" s="60"/>
      <c r="NZH3" s="60"/>
      <c r="NZI3" s="60"/>
      <c r="NZJ3" s="60"/>
      <c r="NZK3" s="60"/>
      <c r="NZL3" s="60"/>
      <c r="NZM3" s="60"/>
      <c r="NZN3" s="60"/>
      <c r="NZO3" s="60"/>
      <c r="NZP3" s="60"/>
      <c r="NZQ3" s="60"/>
      <c r="NZR3" s="60"/>
      <c r="NZS3" s="60"/>
      <c r="NZT3" s="60"/>
      <c r="NZU3" s="60"/>
      <c r="NZV3" s="60"/>
      <c r="NZW3" s="60"/>
      <c r="NZX3" s="60"/>
      <c r="NZY3" s="60"/>
      <c r="NZZ3" s="60"/>
      <c r="OAA3" s="60"/>
      <c r="OAB3" s="60"/>
      <c r="OAC3" s="60"/>
      <c r="OAD3" s="60"/>
      <c r="OAE3" s="60"/>
      <c r="OAF3" s="60"/>
      <c r="OAG3" s="60"/>
      <c r="OAH3" s="60"/>
      <c r="OAI3" s="60"/>
      <c r="OAJ3" s="60"/>
      <c r="OAK3" s="60"/>
      <c r="OAL3" s="60"/>
      <c r="OAM3" s="60"/>
      <c r="OAN3" s="60"/>
      <c r="OAO3" s="60"/>
      <c r="OAP3" s="60"/>
      <c r="OAQ3" s="60"/>
      <c r="OAR3" s="60"/>
      <c r="OAS3" s="60"/>
      <c r="OAT3" s="60"/>
      <c r="OAU3" s="60"/>
      <c r="OAV3" s="60"/>
      <c r="OAW3" s="60"/>
      <c r="OAX3" s="60"/>
      <c r="OAY3" s="60"/>
      <c r="OAZ3" s="60"/>
      <c r="OBA3" s="60"/>
      <c r="OBB3" s="60"/>
      <c r="OBC3" s="60"/>
      <c r="OBD3" s="60"/>
      <c r="OBE3" s="60"/>
      <c r="OBF3" s="60"/>
      <c r="OBG3" s="60"/>
      <c r="OBH3" s="60"/>
      <c r="OBI3" s="60"/>
      <c r="OBJ3" s="60"/>
      <c r="OBK3" s="60"/>
      <c r="OBL3" s="60"/>
      <c r="OBM3" s="60"/>
      <c r="OBN3" s="60"/>
      <c r="OBO3" s="60"/>
      <c r="OBP3" s="60"/>
      <c r="OBQ3" s="60"/>
      <c r="OBR3" s="60"/>
      <c r="OBS3" s="60"/>
      <c r="OBT3" s="60"/>
      <c r="OBU3" s="60"/>
      <c r="OBV3" s="60"/>
      <c r="OBW3" s="60"/>
      <c r="OBX3" s="60"/>
      <c r="OBY3" s="60"/>
      <c r="OBZ3" s="60"/>
      <c r="OCA3" s="60"/>
      <c r="OCB3" s="60"/>
      <c r="OCC3" s="60"/>
      <c r="OCD3" s="60"/>
      <c r="OCE3" s="60"/>
      <c r="OCF3" s="60"/>
      <c r="OCG3" s="60"/>
      <c r="OCH3" s="60"/>
      <c r="OCI3" s="60"/>
      <c r="OCJ3" s="60"/>
      <c r="OCK3" s="60"/>
      <c r="OCL3" s="60"/>
      <c r="OCM3" s="60"/>
      <c r="OCN3" s="60"/>
      <c r="OCO3" s="60"/>
      <c r="OCP3" s="60"/>
      <c r="OCQ3" s="60"/>
      <c r="OCR3" s="60"/>
      <c r="OCS3" s="60"/>
      <c r="OCT3" s="60"/>
      <c r="OCU3" s="60"/>
      <c r="OCV3" s="60"/>
      <c r="OCW3" s="60"/>
      <c r="OCX3" s="60"/>
      <c r="OCY3" s="60"/>
      <c r="OCZ3" s="60"/>
      <c r="ODA3" s="60"/>
      <c r="ODB3" s="60"/>
      <c r="ODC3" s="60"/>
      <c r="ODD3" s="60"/>
      <c r="ODE3" s="60"/>
      <c r="ODF3" s="60"/>
      <c r="ODG3" s="60"/>
      <c r="ODH3" s="60"/>
      <c r="ODI3" s="60"/>
      <c r="ODJ3" s="60"/>
      <c r="ODK3" s="60"/>
      <c r="ODL3" s="60"/>
      <c r="ODM3" s="60"/>
      <c r="ODN3" s="60"/>
      <c r="ODO3" s="60"/>
      <c r="ODP3" s="60"/>
      <c r="ODQ3" s="60"/>
      <c r="ODR3" s="60"/>
      <c r="ODS3" s="60"/>
      <c r="ODT3" s="60"/>
      <c r="ODU3" s="60"/>
      <c r="ODV3" s="60"/>
      <c r="ODW3" s="60"/>
      <c r="ODX3" s="60"/>
      <c r="ODY3" s="60"/>
      <c r="ODZ3" s="60"/>
      <c r="OEA3" s="60"/>
      <c r="OEB3" s="60"/>
      <c r="OEC3" s="60"/>
      <c r="OED3" s="60"/>
      <c r="OEE3" s="60"/>
      <c r="OEF3" s="60"/>
      <c r="OEG3" s="60"/>
      <c r="OEH3" s="60"/>
      <c r="OEI3" s="60"/>
      <c r="OEJ3" s="60"/>
      <c r="OEK3" s="60"/>
      <c r="OEL3" s="60"/>
      <c r="OEM3" s="60"/>
      <c r="OEN3" s="60"/>
      <c r="OEO3" s="60"/>
      <c r="OEP3" s="60"/>
      <c r="OEQ3" s="60"/>
      <c r="OER3" s="60"/>
      <c r="OES3" s="60"/>
      <c r="OET3" s="60"/>
      <c r="OEU3" s="60"/>
      <c r="OEV3" s="60"/>
      <c r="OEW3" s="60"/>
      <c r="OEX3" s="60"/>
      <c r="OEY3" s="60"/>
      <c r="OEZ3" s="60"/>
      <c r="OFA3" s="60"/>
      <c r="OFB3" s="60"/>
      <c r="OFC3" s="60"/>
      <c r="OFD3" s="60"/>
      <c r="OFE3" s="60"/>
      <c r="OFF3" s="60"/>
      <c r="OFG3" s="60"/>
      <c r="OFH3" s="60"/>
      <c r="OFI3" s="60"/>
      <c r="OFJ3" s="60"/>
      <c r="OFK3" s="60"/>
      <c r="OFL3" s="60"/>
      <c r="OFM3" s="60"/>
      <c r="OFN3" s="60"/>
      <c r="OFO3" s="60"/>
      <c r="OFP3" s="60"/>
      <c r="OFQ3" s="60"/>
      <c r="OFR3" s="60"/>
      <c r="OFS3" s="60"/>
      <c r="OFT3" s="60"/>
      <c r="OFU3" s="60"/>
      <c r="OFV3" s="60"/>
      <c r="OFW3" s="60"/>
      <c r="OFX3" s="60"/>
      <c r="OFY3" s="60"/>
      <c r="OFZ3" s="60"/>
      <c r="OGA3" s="60"/>
      <c r="OGB3" s="60"/>
      <c r="OGC3" s="60"/>
      <c r="OGD3" s="60"/>
      <c r="OGE3" s="60"/>
      <c r="OGF3" s="60"/>
      <c r="OGG3" s="60"/>
      <c r="OGH3" s="60"/>
      <c r="OGI3" s="60"/>
      <c r="OGJ3" s="60"/>
      <c r="OGK3" s="60"/>
      <c r="OGL3" s="60"/>
      <c r="OGM3" s="60"/>
      <c r="OGN3" s="60"/>
      <c r="OGO3" s="60"/>
      <c r="OGP3" s="60"/>
      <c r="OGQ3" s="60"/>
      <c r="OGR3" s="60"/>
      <c r="OGS3" s="60"/>
      <c r="OGT3" s="60"/>
      <c r="OGU3" s="60"/>
      <c r="OGV3" s="60"/>
      <c r="OGW3" s="60"/>
      <c r="OGX3" s="60"/>
      <c r="OGY3" s="60"/>
      <c r="OGZ3" s="60"/>
      <c r="OHA3" s="60"/>
      <c r="OHB3" s="60"/>
      <c r="OHC3" s="60"/>
      <c r="OHD3" s="60"/>
      <c r="OHE3" s="60"/>
      <c r="OHF3" s="60"/>
      <c r="OHG3" s="60"/>
      <c r="OHH3" s="60"/>
      <c r="OHI3" s="60"/>
      <c r="OHJ3" s="60"/>
      <c r="OHK3" s="60"/>
      <c r="OHL3" s="60"/>
      <c r="OHM3" s="60"/>
      <c r="OHN3" s="60"/>
      <c r="OHO3" s="60"/>
      <c r="OHP3" s="60"/>
      <c r="OHQ3" s="60"/>
      <c r="OHR3" s="60"/>
      <c r="OHS3" s="60"/>
      <c r="OHT3" s="60"/>
      <c r="OHU3" s="60"/>
      <c r="OHV3" s="60"/>
      <c r="OHW3" s="60"/>
      <c r="OHX3" s="60"/>
      <c r="OHY3" s="60"/>
      <c r="OHZ3" s="60"/>
      <c r="OIA3" s="60"/>
      <c r="OIB3" s="60"/>
      <c r="OIC3" s="60"/>
      <c r="OID3" s="60"/>
      <c r="OIE3" s="60"/>
      <c r="OIF3" s="60"/>
      <c r="OIG3" s="60"/>
      <c r="OIH3" s="60"/>
      <c r="OII3" s="60"/>
      <c r="OIJ3" s="60"/>
      <c r="OIK3" s="60"/>
      <c r="OIL3" s="60"/>
      <c r="OIM3" s="60"/>
      <c r="OIN3" s="60"/>
      <c r="OIO3" s="60"/>
      <c r="OIP3" s="60"/>
      <c r="OIQ3" s="60"/>
      <c r="OIR3" s="60"/>
      <c r="OIS3" s="60"/>
      <c r="OIT3" s="60"/>
      <c r="OIU3" s="60"/>
      <c r="OIV3" s="60"/>
      <c r="OIW3" s="60"/>
      <c r="OIX3" s="60"/>
      <c r="OIY3" s="60"/>
      <c r="OIZ3" s="60"/>
      <c r="OJA3" s="60"/>
      <c r="OJB3" s="60"/>
      <c r="OJC3" s="60"/>
      <c r="OJD3" s="60"/>
      <c r="OJE3" s="60"/>
      <c r="OJF3" s="60"/>
      <c r="OJG3" s="60"/>
      <c r="OJH3" s="60"/>
      <c r="OJI3" s="60"/>
      <c r="OJJ3" s="60"/>
      <c r="OJK3" s="60"/>
      <c r="OJL3" s="60"/>
      <c r="OJM3" s="60"/>
      <c r="OJN3" s="60"/>
      <c r="OJO3" s="60"/>
      <c r="OJP3" s="60"/>
      <c r="OJQ3" s="60"/>
      <c r="OJR3" s="60"/>
      <c r="OJS3" s="60"/>
      <c r="OJT3" s="60"/>
      <c r="OJU3" s="60"/>
      <c r="OJV3" s="60"/>
      <c r="OJW3" s="60"/>
      <c r="OJX3" s="60"/>
      <c r="OJY3" s="60"/>
      <c r="OJZ3" s="60"/>
      <c r="OKA3" s="60"/>
      <c r="OKB3" s="60"/>
      <c r="OKC3" s="60"/>
      <c r="OKD3" s="60"/>
      <c r="OKE3" s="60"/>
      <c r="OKF3" s="60"/>
      <c r="OKG3" s="60"/>
      <c r="OKH3" s="60"/>
      <c r="OKI3" s="60"/>
      <c r="OKJ3" s="60"/>
      <c r="OKK3" s="60"/>
      <c r="OKL3" s="60"/>
      <c r="OKM3" s="60"/>
      <c r="OKN3" s="60"/>
      <c r="OKO3" s="60"/>
      <c r="OKP3" s="60"/>
      <c r="OKQ3" s="60"/>
      <c r="OKR3" s="60"/>
      <c r="OKS3" s="60"/>
      <c r="OKT3" s="60"/>
      <c r="OKU3" s="60"/>
      <c r="OKV3" s="60"/>
      <c r="OKW3" s="60"/>
      <c r="OKX3" s="60"/>
      <c r="OKY3" s="60"/>
      <c r="OKZ3" s="60"/>
      <c r="OLA3" s="60"/>
      <c r="OLB3" s="60"/>
      <c r="OLC3" s="60"/>
      <c r="OLD3" s="60"/>
      <c r="OLE3" s="60"/>
      <c r="OLF3" s="60"/>
      <c r="OLG3" s="60"/>
      <c r="OLH3" s="60"/>
      <c r="OLI3" s="60"/>
      <c r="OLJ3" s="60"/>
      <c r="OLK3" s="60"/>
      <c r="OLL3" s="60"/>
      <c r="OLM3" s="60"/>
      <c r="OLN3" s="60"/>
      <c r="OLO3" s="60"/>
      <c r="OLP3" s="60"/>
      <c r="OLQ3" s="60"/>
      <c r="OLR3" s="60"/>
      <c r="OLS3" s="60"/>
      <c r="OLT3" s="60"/>
      <c r="OLU3" s="60"/>
      <c r="OLV3" s="60"/>
      <c r="OLW3" s="60"/>
      <c r="OLX3" s="60"/>
      <c r="OLY3" s="60"/>
      <c r="OLZ3" s="60"/>
      <c r="OMA3" s="60"/>
      <c r="OMB3" s="60"/>
      <c r="OMC3" s="60"/>
      <c r="OMD3" s="60"/>
      <c r="OME3" s="60"/>
      <c r="OMF3" s="60"/>
      <c r="OMG3" s="60"/>
      <c r="OMH3" s="60"/>
      <c r="OMI3" s="60"/>
      <c r="OMJ3" s="60"/>
      <c r="OMK3" s="60"/>
      <c r="OML3" s="60"/>
      <c r="OMM3" s="60"/>
      <c r="OMN3" s="60"/>
      <c r="OMO3" s="60"/>
      <c r="OMP3" s="60"/>
      <c r="OMQ3" s="60"/>
      <c r="OMR3" s="60"/>
      <c r="OMS3" s="60"/>
      <c r="OMT3" s="60"/>
      <c r="OMU3" s="60"/>
      <c r="OMV3" s="60"/>
      <c r="OMW3" s="60"/>
      <c r="OMX3" s="60"/>
      <c r="OMY3" s="60"/>
      <c r="OMZ3" s="60"/>
      <c r="ONA3" s="60"/>
      <c r="ONB3" s="60"/>
      <c r="ONC3" s="60"/>
      <c r="OND3" s="60"/>
      <c r="ONE3" s="60"/>
      <c r="ONF3" s="60"/>
      <c r="ONG3" s="60"/>
      <c r="ONH3" s="60"/>
      <c r="ONI3" s="60"/>
      <c r="ONJ3" s="60"/>
      <c r="ONK3" s="60"/>
      <c r="ONL3" s="60"/>
      <c r="ONM3" s="60"/>
      <c r="ONN3" s="60"/>
      <c r="ONO3" s="60"/>
      <c r="ONP3" s="60"/>
      <c r="ONQ3" s="60"/>
      <c r="ONR3" s="60"/>
      <c r="ONS3" s="60"/>
      <c r="ONT3" s="60"/>
      <c r="ONU3" s="60"/>
      <c r="ONV3" s="60"/>
      <c r="ONW3" s="60"/>
      <c r="ONX3" s="60"/>
      <c r="ONY3" s="60"/>
      <c r="ONZ3" s="60"/>
      <c r="OOA3" s="60"/>
      <c r="OOB3" s="60"/>
      <c r="OOC3" s="60"/>
      <c r="OOD3" s="60"/>
      <c r="OOE3" s="60"/>
      <c r="OOF3" s="60"/>
      <c r="OOG3" s="60"/>
      <c r="OOH3" s="60"/>
      <c r="OOI3" s="60"/>
      <c r="OOJ3" s="60"/>
      <c r="OOK3" s="60"/>
      <c r="OOL3" s="60"/>
      <c r="OOM3" s="60"/>
      <c r="OON3" s="60"/>
      <c r="OOO3" s="60"/>
      <c r="OOP3" s="60"/>
      <c r="OOQ3" s="60"/>
      <c r="OOR3" s="60"/>
      <c r="OOS3" s="60"/>
      <c r="OOT3" s="60"/>
      <c r="OOU3" s="60"/>
      <c r="OOV3" s="60"/>
      <c r="OOW3" s="60"/>
      <c r="OOX3" s="60"/>
      <c r="OOY3" s="60"/>
      <c r="OOZ3" s="60"/>
      <c r="OPA3" s="60"/>
      <c r="OPB3" s="60"/>
      <c r="OPC3" s="60"/>
      <c r="OPD3" s="60"/>
      <c r="OPE3" s="60"/>
      <c r="OPF3" s="60"/>
      <c r="OPG3" s="60"/>
      <c r="OPH3" s="60"/>
      <c r="OPI3" s="60"/>
      <c r="OPJ3" s="60"/>
      <c r="OPK3" s="60"/>
      <c r="OPL3" s="60"/>
      <c r="OPM3" s="60"/>
      <c r="OPN3" s="60"/>
      <c r="OPO3" s="60"/>
      <c r="OPP3" s="60"/>
      <c r="OPQ3" s="60"/>
      <c r="OPR3" s="60"/>
      <c r="OPS3" s="60"/>
      <c r="OPT3" s="60"/>
      <c r="OPU3" s="60"/>
      <c r="OPV3" s="60"/>
      <c r="OPW3" s="60"/>
      <c r="OPX3" s="60"/>
      <c r="OPY3" s="60"/>
      <c r="OPZ3" s="60"/>
      <c r="OQA3" s="60"/>
      <c r="OQB3" s="60"/>
      <c r="OQC3" s="60"/>
      <c r="OQD3" s="60"/>
      <c r="OQE3" s="60"/>
      <c r="OQF3" s="60"/>
      <c r="OQG3" s="60"/>
      <c r="OQH3" s="60"/>
      <c r="OQI3" s="60"/>
      <c r="OQJ3" s="60"/>
      <c r="OQK3" s="60"/>
      <c r="OQL3" s="60"/>
      <c r="OQM3" s="60"/>
      <c r="OQN3" s="60"/>
      <c r="OQO3" s="60"/>
      <c r="OQP3" s="60"/>
      <c r="OQQ3" s="60"/>
      <c r="OQR3" s="60"/>
      <c r="OQS3" s="60"/>
      <c r="OQT3" s="60"/>
      <c r="OQU3" s="60"/>
      <c r="OQV3" s="60"/>
      <c r="OQW3" s="60"/>
      <c r="OQX3" s="60"/>
      <c r="OQY3" s="60"/>
      <c r="OQZ3" s="60"/>
      <c r="ORA3" s="60"/>
      <c r="ORB3" s="60"/>
      <c r="ORC3" s="60"/>
      <c r="ORD3" s="60"/>
      <c r="ORE3" s="60"/>
      <c r="ORF3" s="60"/>
      <c r="ORG3" s="60"/>
      <c r="ORH3" s="60"/>
      <c r="ORI3" s="60"/>
      <c r="ORJ3" s="60"/>
      <c r="ORK3" s="60"/>
      <c r="ORL3" s="60"/>
      <c r="ORM3" s="60"/>
      <c r="ORN3" s="60"/>
      <c r="ORO3" s="60"/>
      <c r="ORP3" s="60"/>
      <c r="ORQ3" s="60"/>
      <c r="ORR3" s="60"/>
      <c r="ORS3" s="60"/>
      <c r="ORT3" s="60"/>
      <c r="ORU3" s="60"/>
      <c r="ORV3" s="60"/>
      <c r="ORW3" s="60"/>
      <c r="ORX3" s="60"/>
      <c r="ORY3" s="60"/>
      <c r="ORZ3" s="60"/>
      <c r="OSA3" s="60"/>
      <c r="OSB3" s="60"/>
      <c r="OSC3" s="60"/>
      <c r="OSD3" s="60"/>
      <c r="OSE3" s="60"/>
      <c r="OSF3" s="60"/>
      <c r="OSG3" s="60"/>
      <c r="OSH3" s="60"/>
      <c r="OSI3" s="60"/>
      <c r="OSJ3" s="60"/>
      <c r="OSK3" s="60"/>
      <c r="OSL3" s="60"/>
      <c r="OSM3" s="60"/>
      <c r="OSN3" s="60"/>
      <c r="OSO3" s="60"/>
      <c r="OSP3" s="60"/>
      <c r="OSQ3" s="60"/>
      <c r="OSR3" s="60"/>
      <c r="OSS3" s="60"/>
      <c r="OST3" s="60"/>
      <c r="OSU3" s="60"/>
      <c r="OSV3" s="60"/>
      <c r="OSW3" s="60"/>
      <c r="OSX3" s="60"/>
      <c r="OSY3" s="60"/>
      <c r="OSZ3" s="60"/>
      <c r="OTA3" s="60"/>
      <c r="OTB3" s="60"/>
      <c r="OTC3" s="60"/>
      <c r="OTD3" s="60"/>
      <c r="OTE3" s="60"/>
      <c r="OTF3" s="60"/>
      <c r="OTG3" s="60"/>
      <c r="OTH3" s="60"/>
      <c r="OTI3" s="60"/>
      <c r="OTJ3" s="60"/>
      <c r="OTK3" s="60"/>
      <c r="OTL3" s="60"/>
      <c r="OTM3" s="60"/>
      <c r="OTN3" s="60"/>
      <c r="OTO3" s="60"/>
      <c r="OTP3" s="60"/>
      <c r="OTQ3" s="60"/>
      <c r="OTR3" s="60"/>
      <c r="OTS3" s="60"/>
      <c r="OTT3" s="60"/>
      <c r="OTU3" s="60"/>
      <c r="OTV3" s="60"/>
      <c r="OTW3" s="60"/>
      <c r="OTX3" s="60"/>
      <c r="OTY3" s="60"/>
      <c r="OTZ3" s="60"/>
      <c r="OUA3" s="60"/>
      <c r="OUB3" s="60"/>
      <c r="OUC3" s="60"/>
      <c r="OUD3" s="60"/>
      <c r="OUE3" s="60"/>
      <c r="OUF3" s="60"/>
      <c r="OUG3" s="60"/>
      <c r="OUH3" s="60"/>
      <c r="OUI3" s="60"/>
      <c r="OUJ3" s="60"/>
      <c r="OUK3" s="60"/>
      <c r="OUL3" s="60"/>
      <c r="OUM3" s="60"/>
      <c r="OUN3" s="60"/>
      <c r="OUO3" s="60"/>
      <c r="OUP3" s="60"/>
      <c r="OUQ3" s="60"/>
      <c r="OUR3" s="60"/>
      <c r="OUS3" s="60"/>
      <c r="OUT3" s="60"/>
      <c r="OUU3" s="60"/>
      <c r="OUV3" s="60"/>
      <c r="OUW3" s="60"/>
      <c r="OUX3" s="60"/>
      <c r="OUY3" s="60"/>
      <c r="OUZ3" s="60"/>
      <c r="OVA3" s="60"/>
      <c r="OVB3" s="60"/>
      <c r="OVC3" s="60"/>
      <c r="OVD3" s="60"/>
      <c r="OVE3" s="60"/>
      <c r="OVF3" s="60"/>
      <c r="OVG3" s="60"/>
      <c r="OVH3" s="60"/>
      <c r="OVI3" s="60"/>
      <c r="OVJ3" s="60"/>
      <c r="OVK3" s="60"/>
      <c r="OVL3" s="60"/>
      <c r="OVM3" s="60"/>
      <c r="OVN3" s="60"/>
      <c r="OVO3" s="60"/>
      <c r="OVP3" s="60"/>
      <c r="OVQ3" s="60"/>
      <c r="OVR3" s="60"/>
      <c r="OVS3" s="60"/>
      <c r="OVT3" s="60"/>
      <c r="OVU3" s="60"/>
      <c r="OVV3" s="60"/>
      <c r="OVW3" s="60"/>
      <c r="OVX3" s="60"/>
      <c r="OVY3" s="60"/>
      <c r="OVZ3" s="60"/>
      <c r="OWA3" s="60"/>
      <c r="OWB3" s="60"/>
      <c r="OWC3" s="60"/>
      <c r="OWD3" s="60"/>
      <c r="OWE3" s="60"/>
      <c r="OWF3" s="60"/>
      <c r="OWG3" s="60"/>
      <c r="OWH3" s="60"/>
      <c r="OWI3" s="60"/>
      <c r="OWJ3" s="60"/>
      <c r="OWK3" s="60"/>
      <c r="OWL3" s="60"/>
      <c r="OWM3" s="60"/>
      <c r="OWN3" s="60"/>
      <c r="OWO3" s="60"/>
      <c r="OWP3" s="60"/>
      <c r="OWQ3" s="60"/>
      <c r="OWR3" s="60"/>
      <c r="OWS3" s="60"/>
      <c r="OWT3" s="60"/>
      <c r="OWU3" s="60"/>
      <c r="OWV3" s="60"/>
      <c r="OWW3" s="60"/>
      <c r="OWX3" s="60"/>
      <c r="OWY3" s="60"/>
      <c r="OWZ3" s="60"/>
      <c r="OXA3" s="60"/>
      <c r="OXB3" s="60"/>
      <c r="OXC3" s="60"/>
      <c r="OXD3" s="60"/>
      <c r="OXE3" s="60"/>
      <c r="OXF3" s="60"/>
      <c r="OXG3" s="60"/>
      <c r="OXH3" s="60"/>
      <c r="OXI3" s="60"/>
      <c r="OXJ3" s="60"/>
      <c r="OXK3" s="60"/>
      <c r="OXL3" s="60"/>
      <c r="OXM3" s="60"/>
      <c r="OXN3" s="60"/>
      <c r="OXO3" s="60"/>
      <c r="OXP3" s="60"/>
      <c r="OXQ3" s="60"/>
      <c r="OXR3" s="60"/>
      <c r="OXS3" s="60"/>
      <c r="OXT3" s="60"/>
      <c r="OXU3" s="60"/>
      <c r="OXV3" s="60"/>
      <c r="OXW3" s="60"/>
      <c r="OXX3" s="60"/>
      <c r="OXY3" s="60"/>
      <c r="OXZ3" s="60"/>
      <c r="OYA3" s="60"/>
      <c r="OYB3" s="60"/>
      <c r="OYC3" s="60"/>
      <c r="OYD3" s="60"/>
      <c r="OYE3" s="60"/>
      <c r="OYF3" s="60"/>
      <c r="OYG3" s="60"/>
      <c r="OYH3" s="60"/>
      <c r="OYI3" s="60"/>
      <c r="OYJ3" s="60"/>
      <c r="OYK3" s="60"/>
      <c r="OYL3" s="60"/>
      <c r="OYM3" s="60"/>
      <c r="OYN3" s="60"/>
      <c r="OYO3" s="60"/>
      <c r="OYP3" s="60"/>
      <c r="OYQ3" s="60"/>
      <c r="OYR3" s="60"/>
      <c r="OYS3" s="60"/>
      <c r="OYT3" s="60"/>
      <c r="OYU3" s="60"/>
      <c r="OYV3" s="60"/>
      <c r="OYW3" s="60"/>
      <c r="OYX3" s="60"/>
      <c r="OYY3" s="60"/>
      <c r="OYZ3" s="60"/>
      <c r="OZA3" s="60"/>
      <c r="OZB3" s="60"/>
      <c r="OZC3" s="60"/>
      <c r="OZD3" s="60"/>
      <c r="OZE3" s="60"/>
      <c r="OZF3" s="60"/>
      <c r="OZG3" s="60"/>
      <c r="OZH3" s="60"/>
      <c r="OZI3" s="60"/>
      <c r="OZJ3" s="60"/>
      <c r="OZK3" s="60"/>
      <c r="OZL3" s="60"/>
      <c r="OZM3" s="60"/>
      <c r="OZN3" s="60"/>
      <c r="OZO3" s="60"/>
      <c r="OZP3" s="60"/>
      <c r="OZQ3" s="60"/>
      <c r="OZR3" s="60"/>
      <c r="OZS3" s="60"/>
      <c r="OZT3" s="60"/>
      <c r="OZU3" s="60"/>
      <c r="OZV3" s="60"/>
      <c r="OZW3" s="60"/>
      <c r="OZX3" s="60"/>
      <c r="OZY3" s="60"/>
      <c r="OZZ3" s="60"/>
      <c r="PAA3" s="60"/>
      <c r="PAB3" s="60"/>
      <c r="PAC3" s="60"/>
      <c r="PAD3" s="60"/>
      <c r="PAE3" s="60"/>
      <c r="PAF3" s="60"/>
      <c r="PAG3" s="60"/>
      <c r="PAH3" s="60"/>
      <c r="PAI3" s="60"/>
      <c r="PAJ3" s="60"/>
      <c r="PAK3" s="60"/>
      <c r="PAL3" s="60"/>
      <c r="PAM3" s="60"/>
      <c r="PAN3" s="60"/>
      <c r="PAO3" s="60"/>
      <c r="PAP3" s="60"/>
      <c r="PAQ3" s="60"/>
      <c r="PAR3" s="60"/>
      <c r="PAS3" s="60"/>
      <c r="PAT3" s="60"/>
      <c r="PAU3" s="60"/>
      <c r="PAV3" s="60"/>
      <c r="PAW3" s="60"/>
      <c r="PAX3" s="60"/>
      <c r="PAY3" s="60"/>
      <c r="PAZ3" s="60"/>
      <c r="PBA3" s="60"/>
      <c r="PBB3" s="60"/>
      <c r="PBC3" s="60"/>
      <c r="PBD3" s="60"/>
      <c r="PBE3" s="60"/>
      <c r="PBF3" s="60"/>
      <c r="PBG3" s="60"/>
      <c r="PBH3" s="60"/>
      <c r="PBI3" s="60"/>
      <c r="PBJ3" s="60"/>
      <c r="PBK3" s="60"/>
      <c r="PBL3" s="60"/>
      <c r="PBM3" s="60"/>
      <c r="PBN3" s="60"/>
      <c r="PBO3" s="60"/>
      <c r="PBP3" s="60"/>
      <c r="PBQ3" s="60"/>
      <c r="PBR3" s="60"/>
      <c r="PBS3" s="60"/>
      <c r="PBT3" s="60"/>
      <c r="PBU3" s="60"/>
      <c r="PBV3" s="60"/>
      <c r="PBW3" s="60"/>
      <c r="PBX3" s="60"/>
      <c r="PBY3" s="60"/>
      <c r="PBZ3" s="60"/>
      <c r="PCA3" s="60"/>
      <c r="PCB3" s="60"/>
      <c r="PCC3" s="60"/>
      <c r="PCD3" s="60"/>
      <c r="PCE3" s="60"/>
      <c r="PCF3" s="60"/>
      <c r="PCG3" s="60"/>
      <c r="PCH3" s="60"/>
      <c r="PCI3" s="60"/>
      <c r="PCJ3" s="60"/>
      <c r="PCK3" s="60"/>
      <c r="PCL3" s="60"/>
      <c r="PCM3" s="60"/>
      <c r="PCN3" s="60"/>
      <c r="PCO3" s="60"/>
      <c r="PCP3" s="60"/>
      <c r="PCQ3" s="60"/>
      <c r="PCR3" s="60"/>
      <c r="PCS3" s="60"/>
      <c r="PCT3" s="60"/>
      <c r="PCU3" s="60"/>
      <c r="PCV3" s="60"/>
      <c r="PCW3" s="60"/>
      <c r="PCX3" s="60"/>
      <c r="PCY3" s="60"/>
      <c r="PCZ3" s="60"/>
      <c r="PDA3" s="60"/>
      <c r="PDB3" s="60"/>
      <c r="PDC3" s="60"/>
      <c r="PDD3" s="60"/>
      <c r="PDE3" s="60"/>
      <c r="PDF3" s="60"/>
      <c r="PDG3" s="60"/>
      <c r="PDH3" s="60"/>
      <c r="PDI3" s="60"/>
      <c r="PDJ3" s="60"/>
      <c r="PDK3" s="60"/>
      <c r="PDL3" s="60"/>
      <c r="PDM3" s="60"/>
      <c r="PDN3" s="60"/>
      <c r="PDO3" s="60"/>
      <c r="PDP3" s="60"/>
      <c r="PDQ3" s="60"/>
      <c r="PDR3" s="60"/>
      <c r="PDS3" s="60"/>
      <c r="PDT3" s="60"/>
      <c r="PDU3" s="60"/>
      <c r="PDV3" s="60"/>
      <c r="PDW3" s="60"/>
      <c r="PDX3" s="60"/>
      <c r="PDY3" s="60"/>
      <c r="PDZ3" s="60"/>
      <c r="PEA3" s="60"/>
      <c r="PEB3" s="60"/>
      <c r="PEC3" s="60"/>
      <c r="PED3" s="60"/>
      <c r="PEE3" s="60"/>
      <c r="PEF3" s="60"/>
      <c r="PEG3" s="60"/>
      <c r="PEH3" s="60"/>
      <c r="PEI3" s="60"/>
      <c r="PEJ3" s="60"/>
      <c r="PEK3" s="60"/>
      <c r="PEL3" s="60"/>
      <c r="PEM3" s="60"/>
      <c r="PEN3" s="60"/>
      <c r="PEO3" s="60"/>
      <c r="PEP3" s="60"/>
      <c r="PEQ3" s="60"/>
      <c r="PER3" s="60"/>
      <c r="PES3" s="60"/>
      <c r="PET3" s="60"/>
      <c r="PEU3" s="60"/>
      <c r="PEV3" s="60"/>
      <c r="PEW3" s="60"/>
      <c r="PEX3" s="60"/>
      <c r="PEY3" s="60"/>
      <c r="PEZ3" s="60"/>
      <c r="PFA3" s="60"/>
      <c r="PFB3" s="60"/>
      <c r="PFC3" s="60"/>
      <c r="PFD3" s="60"/>
      <c r="PFE3" s="60"/>
      <c r="PFF3" s="60"/>
      <c r="PFG3" s="60"/>
      <c r="PFH3" s="60"/>
      <c r="PFI3" s="60"/>
      <c r="PFJ3" s="60"/>
      <c r="PFK3" s="60"/>
      <c r="PFL3" s="60"/>
      <c r="PFM3" s="60"/>
      <c r="PFN3" s="60"/>
      <c r="PFO3" s="60"/>
      <c r="PFP3" s="60"/>
      <c r="PFQ3" s="60"/>
      <c r="PFR3" s="60"/>
      <c r="PFS3" s="60"/>
      <c r="PFT3" s="60"/>
      <c r="PFU3" s="60"/>
      <c r="PFV3" s="60"/>
      <c r="PFW3" s="60"/>
      <c r="PFX3" s="60"/>
      <c r="PFY3" s="60"/>
      <c r="PFZ3" s="60"/>
      <c r="PGA3" s="60"/>
      <c r="PGB3" s="60"/>
      <c r="PGC3" s="60"/>
      <c r="PGD3" s="60"/>
      <c r="PGE3" s="60"/>
      <c r="PGF3" s="60"/>
      <c r="PGG3" s="60"/>
      <c r="PGH3" s="60"/>
      <c r="PGI3" s="60"/>
      <c r="PGJ3" s="60"/>
      <c r="PGK3" s="60"/>
      <c r="PGL3" s="60"/>
      <c r="PGM3" s="60"/>
      <c r="PGN3" s="60"/>
      <c r="PGO3" s="60"/>
      <c r="PGP3" s="60"/>
      <c r="PGQ3" s="60"/>
      <c r="PGR3" s="60"/>
      <c r="PGS3" s="60"/>
      <c r="PGT3" s="60"/>
      <c r="PGU3" s="60"/>
      <c r="PGV3" s="60"/>
      <c r="PGW3" s="60"/>
      <c r="PGX3" s="60"/>
      <c r="PGY3" s="60"/>
      <c r="PGZ3" s="60"/>
      <c r="PHA3" s="60"/>
      <c r="PHB3" s="60"/>
      <c r="PHC3" s="60"/>
      <c r="PHD3" s="60"/>
      <c r="PHE3" s="60"/>
      <c r="PHF3" s="60"/>
      <c r="PHG3" s="60"/>
      <c r="PHH3" s="60"/>
      <c r="PHI3" s="60"/>
      <c r="PHJ3" s="60"/>
      <c r="PHK3" s="60"/>
      <c r="PHL3" s="60"/>
      <c r="PHM3" s="60"/>
      <c r="PHN3" s="60"/>
      <c r="PHO3" s="60"/>
      <c r="PHP3" s="60"/>
      <c r="PHQ3" s="60"/>
      <c r="PHR3" s="60"/>
      <c r="PHS3" s="60"/>
      <c r="PHT3" s="60"/>
      <c r="PHU3" s="60"/>
      <c r="PHV3" s="60"/>
      <c r="PHW3" s="60"/>
      <c r="PHX3" s="60"/>
      <c r="PHY3" s="60"/>
      <c r="PHZ3" s="60"/>
      <c r="PIA3" s="60"/>
      <c r="PIB3" s="60"/>
      <c r="PIC3" s="60"/>
      <c r="PID3" s="60"/>
      <c r="PIE3" s="60"/>
      <c r="PIF3" s="60"/>
      <c r="PIG3" s="60"/>
      <c r="PIH3" s="60"/>
      <c r="PII3" s="60"/>
      <c r="PIJ3" s="60"/>
      <c r="PIK3" s="60"/>
      <c r="PIL3" s="60"/>
      <c r="PIM3" s="60"/>
      <c r="PIN3" s="60"/>
      <c r="PIO3" s="60"/>
      <c r="PIP3" s="60"/>
      <c r="PIQ3" s="60"/>
      <c r="PIR3" s="60"/>
      <c r="PIS3" s="60"/>
      <c r="PIT3" s="60"/>
      <c r="PIU3" s="60"/>
      <c r="PIV3" s="60"/>
      <c r="PIW3" s="60"/>
      <c r="PIX3" s="60"/>
      <c r="PIY3" s="60"/>
      <c r="PIZ3" s="60"/>
      <c r="PJA3" s="60"/>
      <c r="PJB3" s="60"/>
      <c r="PJC3" s="60"/>
      <c r="PJD3" s="60"/>
      <c r="PJE3" s="60"/>
      <c r="PJF3" s="60"/>
      <c r="PJG3" s="60"/>
      <c r="PJH3" s="60"/>
      <c r="PJI3" s="60"/>
      <c r="PJJ3" s="60"/>
      <c r="PJK3" s="60"/>
      <c r="PJL3" s="60"/>
      <c r="PJM3" s="60"/>
      <c r="PJN3" s="60"/>
      <c r="PJO3" s="60"/>
      <c r="PJP3" s="60"/>
      <c r="PJQ3" s="60"/>
      <c r="PJR3" s="60"/>
      <c r="PJS3" s="60"/>
      <c r="PJT3" s="60"/>
      <c r="PJU3" s="60"/>
      <c r="PJV3" s="60"/>
      <c r="PJW3" s="60"/>
      <c r="PJX3" s="60"/>
      <c r="PJY3" s="60"/>
      <c r="PJZ3" s="60"/>
      <c r="PKA3" s="60"/>
      <c r="PKB3" s="60"/>
      <c r="PKC3" s="60"/>
      <c r="PKD3" s="60"/>
      <c r="PKE3" s="60"/>
      <c r="PKF3" s="60"/>
      <c r="PKG3" s="60"/>
      <c r="PKH3" s="60"/>
      <c r="PKI3" s="60"/>
      <c r="PKJ3" s="60"/>
      <c r="PKK3" s="60"/>
      <c r="PKL3" s="60"/>
      <c r="PKM3" s="60"/>
      <c r="PKN3" s="60"/>
      <c r="PKO3" s="60"/>
      <c r="PKP3" s="60"/>
      <c r="PKQ3" s="60"/>
      <c r="PKR3" s="60"/>
      <c r="PKS3" s="60"/>
      <c r="PKT3" s="60"/>
      <c r="PKU3" s="60"/>
      <c r="PKV3" s="60"/>
      <c r="PKW3" s="60"/>
      <c r="PKX3" s="60"/>
      <c r="PKY3" s="60"/>
      <c r="PKZ3" s="60"/>
      <c r="PLA3" s="60"/>
      <c r="PLB3" s="60"/>
      <c r="PLC3" s="60"/>
      <c r="PLD3" s="60"/>
      <c r="PLE3" s="60"/>
      <c r="PLF3" s="60"/>
      <c r="PLG3" s="60"/>
      <c r="PLH3" s="60"/>
      <c r="PLI3" s="60"/>
      <c r="PLJ3" s="60"/>
      <c r="PLK3" s="60"/>
      <c r="PLL3" s="60"/>
      <c r="PLM3" s="60"/>
      <c r="PLN3" s="60"/>
      <c r="PLO3" s="60"/>
      <c r="PLP3" s="60"/>
      <c r="PLQ3" s="60"/>
      <c r="PLR3" s="60"/>
      <c r="PLS3" s="60"/>
      <c r="PLT3" s="60"/>
      <c r="PLU3" s="60"/>
      <c r="PLV3" s="60"/>
      <c r="PLW3" s="60"/>
      <c r="PLX3" s="60"/>
      <c r="PLY3" s="60"/>
      <c r="PLZ3" s="60"/>
      <c r="PMA3" s="60"/>
      <c r="PMB3" s="60"/>
      <c r="PMC3" s="60"/>
      <c r="PMD3" s="60"/>
      <c r="PME3" s="60"/>
      <c r="PMF3" s="60"/>
      <c r="PMG3" s="60"/>
      <c r="PMH3" s="60"/>
      <c r="PMI3" s="60"/>
      <c r="PMJ3" s="60"/>
      <c r="PMK3" s="60"/>
      <c r="PML3" s="60"/>
      <c r="PMM3" s="60"/>
      <c r="PMN3" s="60"/>
      <c r="PMO3" s="60"/>
      <c r="PMP3" s="60"/>
      <c r="PMQ3" s="60"/>
      <c r="PMR3" s="60"/>
      <c r="PMS3" s="60"/>
      <c r="PMT3" s="60"/>
      <c r="PMU3" s="60"/>
      <c r="PMV3" s="60"/>
      <c r="PMW3" s="60"/>
      <c r="PMX3" s="60"/>
      <c r="PMY3" s="60"/>
      <c r="PMZ3" s="60"/>
      <c r="PNA3" s="60"/>
      <c r="PNB3" s="60"/>
      <c r="PNC3" s="60"/>
      <c r="PND3" s="60"/>
      <c r="PNE3" s="60"/>
      <c r="PNF3" s="60"/>
      <c r="PNG3" s="60"/>
      <c r="PNH3" s="60"/>
      <c r="PNI3" s="60"/>
      <c r="PNJ3" s="60"/>
      <c r="PNK3" s="60"/>
      <c r="PNL3" s="60"/>
      <c r="PNM3" s="60"/>
      <c r="PNN3" s="60"/>
      <c r="PNO3" s="60"/>
      <c r="PNP3" s="60"/>
      <c r="PNQ3" s="60"/>
      <c r="PNR3" s="60"/>
      <c r="PNS3" s="60"/>
      <c r="PNT3" s="60"/>
      <c r="PNU3" s="60"/>
      <c r="PNV3" s="60"/>
      <c r="PNW3" s="60"/>
      <c r="PNX3" s="60"/>
      <c r="PNY3" s="60"/>
      <c r="PNZ3" s="60"/>
      <c r="POA3" s="60"/>
      <c r="POB3" s="60"/>
      <c r="POC3" s="60"/>
      <c r="POD3" s="60"/>
      <c r="POE3" s="60"/>
      <c r="POF3" s="60"/>
      <c r="POG3" s="60"/>
      <c r="POH3" s="60"/>
      <c r="POI3" s="60"/>
      <c r="POJ3" s="60"/>
      <c r="POK3" s="60"/>
      <c r="POL3" s="60"/>
      <c r="POM3" s="60"/>
      <c r="PON3" s="60"/>
      <c r="POO3" s="60"/>
      <c r="POP3" s="60"/>
      <c r="POQ3" s="60"/>
      <c r="POR3" s="60"/>
      <c r="POS3" s="60"/>
      <c r="POT3" s="60"/>
      <c r="POU3" s="60"/>
      <c r="POV3" s="60"/>
      <c r="POW3" s="60"/>
      <c r="POX3" s="60"/>
      <c r="POY3" s="60"/>
      <c r="POZ3" s="60"/>
      <c r="PPA3" s="60"/>
      <c r="PPB3" s="60"/>
      <c r="PPC3" s="60"/>
      <c r="PPD3" s="60"/>
      <c r="PPE3" s="60"/>
      <c r="PPF3" s="60"/>
      <c r="PPG3" s="60"/>
      <c r="PPH3" s="60"/>
      <c r="PPI3" s="60"/>
      <c r="PPJ3" s="60"/>
      <c r="PPK3" s="60"/>
      <c r="PPL3" s="60"/>
      <c r="PPM3" s="60"/>
      <c r="PPN3" s="60"/>
      <c r="PPO3" s="60"/>
      <c r="PPP3" s="60"/>
      <c r="PPQ3" s="60"/>
      <c r="PPR3" s="60"/>
      <c r="PPS3" s="60"/>
      <c r="PPT3" s="60"/>
      <c r="PPU3" s="60"/>
      <c r="PPV3" s="60"/>
      <c r="PPW3" s="60"/>
      <c r="PPX3" s="60"/>
      <c r="PPY3" s="60"/>
      <c r="PPZ3" s="60"/>
      <c r="PQA3" s="60"/>
      <c r="PQB3" s="60"/>
      <c r="PQC3" s="60"/>
      <c r="PQD3" s="60"/>
      <c r="PQE3" s="60"/>
      <c r="PQF3" s="60"/>
      <c r="PQG3" s="60"/>
      <c r="PQH3" s="60"/>
      <c r="PQI3" s="60"/>
      <c r="PQJ3" s="60"/>
      <c r="PQK3" s="60"/>
      <c r="PQL3" s="60"/>
      <c r="PQM3" s="60"/>
      <c r="PQN3" s="60"/>
      <c r="PQO3" s="60"/>
      <c r="PQP3" s="60"/>
      <c r="PQQ3" s="60"/>
      <c r="PQR3" s="60"/>
      <c r="PQS3" s="60"/>
      <c r="PQT3" s="60"/>
      <c r="PQU3" s="60"/>
      <c r="PQV3" s="60"/>
      <c r="PQW3" s="60"/>
      <c r="PQX3" s="60"/>
      <c r="PQY3" s="60"/>
      <c r="PQZ3" s="60"/>
      <c r="PRA3" s="60"/>
      <c r="PRB3" s="60"/>
      <c r="PRC3" s="60"/>
      <c r="PRD3" s="60"/>
      <c r="PRE3" s="60"/>
      <c r="PRF3" s="60"/>
      <c r="PRG3" s="60"/>
      <c r="PRH3" s="60"/>
      <c r="PRI3" s="60"/>
      <c r="PRJ3" s="60"/>
      <c r="PRK3" s="60"/>
      <c r="PRL3" s="60"/>
      <c r="PRM3" s="60"/>
      <c r="PRN3" s="60"/>
      <c r="PRO3" s="60"/>
      <c r="PRP3" s="60"/>
      <c r="PRQ3" s="60"/>
      <c r="PRR3" s="60"/>
      <c r="PRS3" s="60"/>
      <c r="PRT3" s="60"/>
      <c r="PRU3" s="60"/>
      <c r="PRV3" s="60"/>
      <c r="PRW3" s="60"/>
      <c r="PRX3" s="60"/>
      <c r="PRY3" s="60"/>
      <c r="PRZ3" s="60"/>
      <c r="PSA3" s="60"/>
      <c r="PSB3" s="60"/>
      <c r="PSC3" s="60"/>
      <c r="PSD3" s="60"/>
      <c r="PSE3" s="60"/>
      <c r="PSF3" s="60"/>
      <c r="PSG3" s="60"/>
      <c r="PSH3" s="60"/>
      <c r="PSI3" s="60"/>
      <c r="PSJ3" s="60"/>
      <c r="PSK3" s="60"/>
      <c r="PSL3" s="60"/>
      <c r="PSM3" s="60"/>
      <c r="PSN3" s="60"/>
      <c r="PSO3" s="60"/>
      <c r="PSP3" s="60"/>
      <c r="PSQ3" s="60"/>
      <c r="PSR3" s="60"/>
      <c r="PSS3" s="60"/>
      <c r="PST3" s="60"/>
      <c r="PSU3" s="60"/>
      <c r="PSV3" s="60"/>
      <c r="PSW3" s="60"/>
      <c r="PSX3" s="60"/>
      <c r="PSY3" s="60"/>
      <c r="PSZ3" s="60"/>
      <c r="PTA3" s="60"/>
      <c r="PTB3" s="60"/>
      <c r="PTC3" s="60"/>
      <c r="PTD3" s="60"/>
      <c r="PTE3" s="60"/>
      <c r="PTF3" s="60"/>
      <c r="PTG3" s="60"/>
      <c r="PTH3" s="60"/>
      <c r="PTI3" s="60"/>
      <c r="PTJ3" s="60"/>
      <c r="PTK3" s="60"/>
      <c r="PTL3" s="60"/>
      <c r="PTM3" s="60"/>
      <c r="PTN3" s="60"/>
      <c r="PTO3" s="60"/>
      <c r="PTP3" s="60"/>
      <c r="PTQ3" s="60"/>
      <c r="PTR3" s="60"/>
      <c r="PTS3" s="60"/>
      <c r="PTT3" s="60"/>
      <c r="PTU3" s="60"/>
      <c r="PTV3" s="60"/>
      <c r="PTW3" s="60"/>
      <c r="PTX3" s="60"/>
      <c r="PTY3" s="60"/>
      <c r="PTZ3" s="60"/>
      <c r="PUA3" s="60"/>
      <c r="PUB3" s="60"/>
      <c r="PUC3" s="60"/>
      <c r="PUD3" s="60"/>
      <c r="PUE3" s="60"/>
      <c r="PUF3" s="60"/>
      <c r="PUG3" s="60"/>
      <c r="PUH3" s="60"/>
      <c r="PUI3" s="60"/>
      <c r="PUJ3" s="60"/>
      <c r="PUK3" s="60"/>
      <c r="PUL3" s="60"/>
      <c r="PUM3" s="60"/>
      <c r="PUN3" s="60"/>
      <c r="PUO3" s="60"/>
      <c r="PUP3" s="60"/>
      <c r="PUQ3" s="60"/>
      <c r="PUR3" s="60"/>
      <c r="PUS3" s="60"/>
      <c r="PUT3" s="60"/>
      <c r="PUU3" s="60"/>
      <c r="PUV3" s="60"/>
      <c r="PUW3" s="60"/>
      <c r="PUX3" s="60"/>
      <c r="PUY3" s="60"/>
      <c r="PUZ3" s="60"/>
      <c r="PVA3" s="60"/>
      <c r="PVB3" s="60"/>
      <c r="PVC3" s="60"/>
      <c r="PVD3" s="60"/>
      <c r="PVE3" s="60"/>
      <c r="PVF3" s="60"/>
      <c r="PVG3" s="60"/>
      <c r="PVH3" s="60"/>
      <c r="PVI3" s="60"/>
      <c r="PVJ3" s="60"/>
      <c r="PVK3" s="60"/>
      <c r="PVL3" s="60"/>
      <c r="PVM3" s="60"/>
      <c r="PVN3" s="60"/>
      <c r="PVO3" s="60"/>
      <c r="PVP3" s="60"/>
      <c r="PVQ3" s="60"/>
      <c r="PVR3" s="60"/>
      <c r="PVS3" s="60"/>
      <c r="PVT3" s="60"/>
      <c r="PVU3" s="60"/>
      <c r="PVV3" s="60"/>
      <c r="PVW3" s="60"/>
      <c r="PVX3" s="60"/>
      <c r="PVY3" s="60"/>
      <c r="PVZ3" s="60"/>
      <c r="PWA3" s="60"/>
      <c r="PWB3" s="60"/>
      <c r="PWC3" s="60"/>
      <c r="PWD3" s="60"/>
      <c r="PWE3" s="60"/>
      <c r="PWF3" s="60"/>
      <c r="PWG3" s="60"/>
      <c r="PWH3" s="60"/>
      <c r="PWI3" s="60"/>
      <c r="PWJ3" s="60"/>
      <c r="PWK3" s="60"/>
      <c r="PWL3" s="60"/>
      <c r="PWM3" s="60"/>
      <c r="PWN3" s="60"/>
      <c r="PWO3" s="60"/>
      <c r="PWP3" s="60"/>
      <c r="PWQ3" s="60"/>
      <c r="PWR3" s="60"/>
      <c r="PWS3" s="60"/>
      <c r="PWT3" s="60"/>
      <c r="PWU3" s="60"/>
      <c r="PWV3" s="60"/>
      <c r="PWW3" s="60"/>
      <c r="PWX3" s="60"/>
      <c r="PWY3" s="60"/>
      <c r="PWZ3" s="60"/>
      <c r="PXA3" s="60"/>
      <c r="PXB3" s="60"/>
      <c r="PXC3" s="60"/>
      <c r="PXD3" s="60"/>
      <c r="PXE3" s="60"/>
      <c r="PXF3" s="60"/>
      <c r="PXG3" s="60"/>
      <c r="PXH3" s="60"/>
      <c r="PXI3" s="60"/>
      <c r="PXJ3" s="60"/>
      <c r="PXK3" s="60"/>
      <c r="PXL3" s="60"/>
      <c r="PXM3" s="60"/>
      <c r="PXN3" s="60"/>
      <c r="PXO3" s="60"/>
      <c r="PXP3" s="60"/>
      <c r="PXQ3" s="60"/>
      <c r="PXR3" s="60"/>
      <c r="PXS3" s="60"/>
      <c r="PXT3" s="60"/>
      <c r="PXU3" s="60"/>
      <c r="PXV3" s="60"/>
      <c r="PXW3" s="60"/>
      <c r="PXX3" s="60"/>
      <c r="PXY3" s="60"/>
      <c r="PXZ3" s="60"/>
      <c r="PYA3" s="60"/>
      <c r="PYB3" s="60"/>
      <c r="PYC3" s="60"/>
      <c r="PYD3" s="60"/>
      <c r="PYE3" s="60"/>
      <c r="PYF3" s="60"/>
      <c r="PYG3" s="60"/>
      <c r="PYH3" s="60"/>
      <c r="PYI3" s="60"/>
      <c r="PYJ3" s="60"/>
      <c r="PYK3" s="60"/>
      <c r="PYL3" s="60"/>
      <c r="PYM3" s="60"/>
      <c r="PYN3" s="60"/>
      <c r="PYO3" s="60"/>
      <c r="PYP3" s="60"/>
      <c r="PYQ3" s="60"/>
      <c r="PYR3" s="60"/>
      <c r="PYS3" s="60"/>
      <c r="PYT3" s="60"/>
      <c r="PYU3" s="60"/>
      <c r="PYV3" s="60"/>
      <c r="PYW3" s="60"/>
      <c r="PYX3" s="60"/>
      <c r="PYY3" s="60"/>
      <c r="PYZ3" s="60"/>
      <c r="PZA3" s="60"/>
      <c r="PZB3" s="60"/>
      <c r="PZC3" s="60"/>
      <c r="PZD3" s="60"/>
      <c r="PZE3" s="60"/>
      <c r="PZF3" s="60"/>
      <c r="PZG3" s="60"/>
      <c r="PZH3" s="60"/>
      <c r="PZI3" s="60"/>
      <c r="PZJ3" s="60"/>
      <c r="PZK3" s="60"/>
      <c r="PZL3" s="60"/>
      <c r="PZM3" s="60"/>
      <c r="PZN3" s="60"/>
      <c r="PZO3" s="60"/>
      <c r="PZP3" s="60"/>
      <c r="PZQ3" s="60"/>
      <c r="PZR3" s="60"/>
      <c r="PZS3" s="60"/>
      <c r="PZT3" s="60"/>
      <c r="PZU3" s="60"/>
      <c r="PZV3" s="60"/>
      <c r="PZW3" s="60"/>
      <c r="PZX3" s="60"/>
      <c r="PZY3" s="60"/>
      <c r="PZZ3" s="60"/>
      <c r="QAA3" s="60"/>
      <c r="QAB3" s="60"/>
      <c r="QAC3" s="60"/>
      <c r="QAD3" s="60"/>
      <c r="QAE3" s="60"/>
      <c r="QAF3" s="60"/>
      <c r="QAG3" s="60"/>
      <c r="QAH3" s="60"/>
      <c r="QAI3" s="60"/>
      <c r="QAJ3" s="60"/>
      <c r="QAK3" s="60"/>
      <c r="QAL3" s="60"/>
      <c r="QAM3" s="60"/>
      <c r="QAN3" s="60"/>
      <c r="QAO3" s="60"/>
      <c r="QAP3" s="60"/>
      <c r="QAQ3" s="60"/>
      <c r="QAR3" s="60"/>
      <c r="QAS3" s="60"/>
      <c r="QAT3" s="60"/>
      <c r="QAU3" s="60"/>
      <c r="QAV3" s="60"/>
      <c r="QAW3" s="60"/>
      <c r="QAX3" s="60"/>
      <c r="QAY3" s="60"/>
      <c r="QAZ3" s="60"/>
      <c r="QBA3" s="60"/>
      <c r="QBB3" s="60"/>
      <c r="QBC3" s="60"/>
      <c r="QBD3" s="60"/>
      <c r="QBE3" s="60"/>
      <c r="QBF3" s="60"/>
      <c r="QBG3" s="60"/>
      <c r="QBH3" s="60"/>
      <c r="QBI3" s="60"/>
      <c r="QBJ3" s="60"/>
      <c r="QBK3" s="60"/>
      <c r="QBL3" s="60"/>
      <c r="QBM3" s="60"/>
      <c r="QBN3" s="60"/>
      <c r="QBO3" s="60"/>
      <c r="QBP3" s="60"/>
      <c r="QBQ3" s="60"/>
      <c r="QBR3" s="60"/>
      <c r="QBS3" s="60"/>
      <c r="QBT3" s="60"/>
      <c r="QBU3" s="60"/>
      <c r="QBV3" s="60"/>
      <c r="QBW3" s="60"/>
      <c r="QBX3" s="60"/>
      <c r="QBY3" s="60"/>
      <c r="QBZ3" s="60"/>
      <c r="QCA3" s="60"/>
      <c r="QCB3" s="60"/>
      <c r="QCC3" s="60"/>
      <c r="QCD3" s="60"/>
      <c r="QCE3" s="60"/>
      <c r="QCF3" s="60"/>
      <c r="QCG3" s="60"/>
      <c r="QCH3" s="60"/>
      <c r="QCI3" s="60"/>
      <c r="QCJ3" s="60"/>
      <c r="QCK3" s="60"/>
      <c r="QCL3" s="60"/>
      <c r="QCM3" s="60"/>
      <c r="QCN3" s="60"/>
      <c r="QCO3" s="60"/>
      <c r="QCP3" s="60"/>
      <c r="QCQ3" s="60"/>
      <c r="QCR3" s="60"/>
      <c r="QCS3" s="60"/>
      <c r="QCT3" s="60"/>
      <c r="QCU3" s="60"/>
      <c r="QCV3" s="60"/>
      <c r="QCW3" s="60"/>
      <c r="QCX3" s="60"/>
      <c r="QCY3" s="60"/>
      <c r="QCZ3" s="60"/>
      <c r="QDA3" s="60"/>
      <c r="QDB3" s="60"/>
      <c r="QDC3" s="60"/>
      <c r="QDD3" s="60"/>
      <c r="QDE3" s="60"/>
      <c r="QDF3" s="60"/>
      <c r="QDG3" s="60"/>
      <c r="QDH3" s="60"/>
      <c r="QDI3" s="60"/>
      <c r="QDJ3" s="60"/>
      <c r="QDK3" s="60"/>
      <c r="QDL3" s="60"/>
      <c r="QDM3" s="60"/>
      <c r="QDN3" s="60"/>
      <c r="QDO3" s="60"/>
      <c r="QDP3" s="60"/>
      <c r="QDQ3" s="60"/>
      <c r="QDR3" s="60"/>
      <c r="QDS3" s="60"/>
      <c r="QDT3" s="60"/>
      <c r="QDU3" s="60"/>
      <c r="QDV3" s="60"/>
      <c r="QDW3" s="60"/>
      <c r="QDX3" s="60"/>
      <c r="QDY3" s="60"/>
      <c r="QDZ3" s="60"/>
      <c r="QEA3" s="60"/>
      <c r="QEB3" s="60"/>
      <c r="QEC3" s="60"/>
      <c r="QED3" s="60"/>
      <c r="QEE3" s="60"/>
      <c r="QEF3" s="60"/>
      <c r="QEG3" s="60"/>
      <c r="QEH3" s="60"/>
      <c r="QEI3" s="60"/>
      <c r="QEJ3" s="60"/>
      <c r="QEK3" s="60"/>
      <c r="QEL3" s="60"/>
      <c r="QEM3" s="60"/>
      <c r="QEN3" s="60"/>
      <c r="QEO3" s="60"/>
      <c r="QEP3" s="60"/>
      <c r="QEQ3" s="60"/>
      <c r="QER3" s="60"/>
      <c r="QES3" s="60"/>
      <c r="QET3" s="60"/>
      <c r="QEU3" s="60"/>
      <c r="QEV3" s="60"/>
      <c r="QEW3" s="60"/>
      <c r="QEX3" s="60"/>
      <c r="QEY3" s="60"/>
      <c r="QEZ3" s="60"/>
      <c r="QFA3" s="60"/>
      <c r="QFB3" s="60"/>
      <c r="QFC3" s="60"/>
      <c r="QFD3" s="60"/>
      <c r="QFE3" s="60"/>
      <c r="QFF3" s="60"/>
      <c r="QFG3" s="60"/>
      <c r="QFH3" s="60"/>
      <c r="QFI3" s="60"/>
      <c r="QFJ3" s="60"/>
      <c r="QFK3" s="60"/>
      <c r="QFL3" s="60"/>
      <c r="QFM3" s="60"/>
      <c r="QFN3" s="60"/>
      <c r="QFO3" s="60"/>
      <c r="QFP3" s="60"/>
      <c r="QFQ3" s="60"/>
      <c r="QFR3" s="60"/>
      <c r="QFS3" s="60"/>
      <c r="QFT3" s="60"/>
      <c r="QFU3" s="60"/>
      <c r="QFV3" s="60"/>
      <c r="QFW3" s="60"/>
      <c r="QFX3" s="60"/>
      <c r="QFY3" s="60"/>
      <c r="QFZ3" s="60"/>
      <c r="QGA3" s="60"/>
      <c r="QGB3" s="60"/>
      <c r="QGC3" s="60"/>
      <c r="QGD3" s="60"/>
      <c r="QGE3" s="60"/>
      <c r="QGF3" s="60"/>
      <c r="QGG3" s="60"/>
      <c r="QGH3" s="60"/>
      <c r="QGI3" s="60"/>
      <c r="QGJ3" s="60"/>
      <c r="QGK3" s="60"/>
      <c r="QGL3" s="60"/>
      <c r="QGM3" s="60"/>
      <c r="QGN3" s="60"/>
      <c r="QGO3" s="60"/>
      <c r="QGP3" s="60"/>
      <c r="QGQ3" s="60"/>
      <c r="QGR3" s="60"/>
      <c r="QGS3" s="60"/>
      <c r="QGT3" s="60"/>
      <c r="QGU3" s="60"/>
      <c r="QGV3" s="60"/>
      <c r="QGW3" s="60"/>
      <c r="QGX3" s="60"/>
      <c r="QGY3" s="60"/>
      <c r="QGZ3" s="60"/>
      <c r="QHA3" s="60"/>
      <c r="QHB3" s="60"/>
      <c r="QHC3" s="60"/>
      <c r="QHD3" s="60"/>
      <c r="QHE3" s="60"/>
      <c r="QHF3" s="60"/>
      <c r="QHG3" s="60"/>
      <c r="QHH3" s="60"/>
      <c r="QHI3" s="60"/>
      <c r="QHJ3" s="60"/>
      <c r="QHK3" s="60"/>
      <c r="QHL3" s="60"/>
      <c r="QHM3" s="60"/>
      <c r="QHN3" s="60"/>
      <c r="QHO3" s="60"/>
      <c r="QHP3" s="60"/>
      <c r="QHQ3" s="60"/>
      <c r="QHR3" s="60"/>
      <c r="QHS3" s="60"/>
      <c r="QHT3" s="60"/>
      <c r="QHU3" s="60"/>
      <c r="QHV3" s="60"/>
      <c r="QHW3" s="60"/>
      <c r="QHX3" s="60"/>
      <c r="QHY3" s="60"/>
      <c r="QHZ3" s="60"/>
      <c r="QIA3" s="60"/>
      <c r="QIB3" s="60"/>
      <c r="QIC3" s="60"/>
      <c r="QID3" s="60"/>
      <c r="QIE3" s="60"/>
      <c r="QIF3" s="60"/>
      <c r="QIG3" s="60"/>
      <c r="QIH3" s="60"/>
      <c r="QII3" s="60"/>
      <c r="QIJ3" s="60"/>
      <c r="QIK3" s="60"/>
      <c r="QIL3" s="60"/>
      <c r="QIM3" s="60"/>
      <c r="QIN3" s="60"/>
      <c r="QIO3" s="60"/>
      <c r="QIP3" s="60"/>
      <c r="QIQ3" s="60"/>
      <c r="QIR3" s="60"/>
      <c r="QIS3" s="60"/>
      <c r="QIT3" s="60"/>
      <c r="QIU3" s="60"/>
      <c r="QIV3" s="60"/>
      <c r="QIW3" s="60"/>
      <c r="QIX3" s="60"/>
      <c r="QIY3" s="60"/>
      <c r="QIZ3" s="60"/>
      <c r="QJA3" s="60"/>
      <c r="QJB3" s="60"/>
      <c r="QJC3" s="60"/>
      <c r="QJD3" s="60"/>
      <c r="QJE3" s="60"/>
      <c r="QJF3" s="60"/>
      <c r="QJG3" s="60"/>
      <c r="QJH3" s="60"/>
      <c r="QJI3" s="60"/>
      <c r="QJJ3" s="60"/>
      <c r="QJK3" s="60"/>
      <c r="QJL3" s="60"/>
      <c r="QJM3" s="60"/>
      <c r="QJN3" s="60"/>
      <c r="QJO3" s="60"/>
      <c r="QJP3" s="60"/>
      <c r="QJQ3" s="60"/>
      <c r="QJR3" s="60"/>
      <c r="QJS3" s="60"/>
      <c r="QJT3" s="60"/>
      <c r="QJU3" s="60"/>
      <c r="QJV3" s="60"/>
      <c r="QJW3" s="60"/>
      <c r="QJX3" s="60"/>
      <c r="QJY3" s="60"/>
      <c r="QJZ3" s="60"/>
      <c r="QKA3" s="60"/>
      <c r="QKB3" s="60"/>
      <c r="QKC3" s="60"/>
      <c r="QKD3" s="60"/>
      <c r="QKE3" s="60"/>
      <c r="QKF3" s="60"/>
      <c r="QKG3" s="60"/>
      <c r="QKH3" s="60"/>
      <c r="QKI3" s="60"/>
      <c r="QKJ3" s="60"/>
      <c r="QKK3" s="60"/>
      <c r="QKL3" s="60"/>
      <c r="QKM3" s="60"/>
      <c r="QKN3" s="60"/>
      <c r="QKO3" s="60"/>
      <c r="QKP3" s="60"/>
      <c r="QKQ3" s="60"/>
      <c r="QKR3" s="60"/>
      <c r="QKS3" s="60"/>
      <c r="QKT3" s="60"/>
      <c r="QKU3" s="60"/>
      <c r="QKV3" s="60"/>
      <c r="QKW3" s="60"/>
      <c r="QKX3" s="60"/>
      <c r="QKY3" s="60"/>
      <c r="QKZ3" s="60"/>
      <c r="QLA3" s="60"/>
      <c r="QLB3" s="60"/>
      <c r="QLC3" s="60"/>
      <c r="QLD3" s="60"/>
      <c r="QLE3" s="60"/>
      <c r="QLF3" s="60"/>
      <c r="QLG3" s="60"/>
      <c r="QLH3" s="60"/>
      <c r="QLI3" s="60"/>
      <c r="QLJ3" s="60"/>
      <c r="QLK3" s="60"/>
      <c r="QLL3" s="60"/>
      <c r="QLM3" s="60"/>
      <c r="QLN3" s="60"/>
      <c r="QLO3" s="60"/>
      <c r="QLP3" s="60"/>
      <c r="QLQ3" s="60"/>
      <c r="QLR3" s="60"/>
      <c r="QLS3" s="60"/>
      <c r="QLT3" s="60"/>
      <c r="QLU3" s="60"/>
      <c r="QLV3" s="60"/>
      <c r="QLW3" s="60"/>
      <c r="QLX3" s="60"/>
      <c r="QLY3" s="60"/>
      <c r="QLZ3" s="60"/>
      <c r="QMA3" s="60"/>
      <c r="QMB3" s="60"/>
      <c r="QMC3" s="60"/>
      <c r="QMD3" s="60"/>
      <c r="QME3" s="60"/>
      <c r="QMF3" s="60"/>
      <c r="QMG3" s="60"/>
      <c r="QMH3" s="60"/>
      <c r="QMI3" s="60"/>
      <c r="QMJ3" s="60"/>
      <c r="QMK3" s="60"/>
      <c r="QML3" s="60"/>
      <c r="QMM3" s="60"/>
      <c r="QMN3" s="60"/>
      <c r="QMO3" s="60"/>
      <c r="QMP3" s="60"/>
      <c r="QMQ3" s="60"/>
      <c r="QMR3" s="60"/>
      <c r="QMS3" s="60"/>
      <c r="QMT3" s="60"/>
      <c r="QMU3" s="60"/>
      <c r="QMV3" s="60"/>
      <c r="QMW3" s="60"/>
      <c r="QMX3" s="60"/>
      <c r="QMY3" s="60"/>
      <c r="QMZ3" s="60"/>
      <c r="QNA3" s="60"/>
      <c r="QNB3" s="60"/>
      <c r="QNC3" s="60"/>
      <c r="QND3" s="60"/>
      <c r="QNE3" s="60"/>
      <c r="QNF3" s="60"/>
      <c r="QNG3" s="60"/>
      <c r="QNH3" s="60"/>
      <c r="QNI3" s="60"/>
      <c r="QNJ3" s="60"/>
      <c r="QNK3" s="60"/>
      <c r="QNL3" s="60"/>
      <c r="QNM3" s="60"/>
      <c r="QNN3" s="60"/>
      <c r="QNO3" s="60"/>
      <c r="QNP3" s="60"/>
      <c r="QNQ3" s="60"/>
      <c r="QNR3" s="60"/>
      <c r="QNS3" s="60"/>
      <c r="QNT3" s="60"/>
      <c r="QNU3" s="60"/>
      <c r="QNV3" s="60"/>
      <c r="QNW3" s="60"/>
      <c r="QNX3" s="60"/>
      <c r="QNY3" s="60"/>
      <c r="QNZ3" s="60"/>
      <c r="QOA3" s="60"/>
      <c r="QOB3" s="60"/>
      <c r="QOC3" s="60"/>
      <c r="QOD3" s="60"/>
      <c r="QOE3" s="60"/>
      <c r="QOF3" s="60"/>
      <c r="QOG3" s="60"/>
      <c r="QOH3" s="60"/>
      <c r="QOI3" s="60"/>
      <c r="QOJ3" s="60"/>
      <c r="QOK3" s="60"/>
      <c r="QOL3" s="60"/>
      <c r="QOM3" s="60"/>
      <c r="QON3" s="60"/>
      <c r="QOO3" s="60"/>
      <c r="QOP3" s="60"/>
      <c r="QOQ3" s="60"/>
      <c r="QOR3" s="60"/>
      <c r="QOS3" s="60"/>
      <c r="QOT3" s="60"/>
      <c r="QOU3" s="60"/>
      <c r="QOV3" s="60"/>
      <c r="QOW3" s="60"/>
      <c r="QOX3" s="60"/>
      <c r="QOY3" s="60"/>
      <c r="QOZ3" s="60"/>
      <c r="QPA3" s="60"/>
      <c r="QPB3" s="60"/>
      <c r="QPC3" s="60"/>
      <c r="QPD3" s="60"/>
      <c r="QPE3" s="60"/>
      <c r="QPF3" s="60"/>
      <c r="QPG3" s="60"/>
      <c r="QPH3" s="60"/>
      <c r="QPI3" s="60"/>
      <c r="QPJ3" s="60"/>
      <c r="QPK3" s="60"/>
      <c r="QPL3" s="60"/>
      <c r="QPM3" s="60"/>
      <c r="QPN3" s="60"/>
      <c r="QPO3" s="60"/>
      <c r="QPP3" s="60"/>
      <c r="QPQ3" s="60"/>
      <c r="QPR3" s="60"/>
      <c r="QPS3" s="60"/>
      <c r="QPT3" s="60"/>
      <c r="QPU3" s="60"/>
      <c r="QPV3" s="60"/>
      <c r="QPW3" s="60"/>
      <c r="QPX3" s="60"/>
      <c r="QPY3" s="60"/>
      <c r="QPZ3" s="60"/>
      <c r="QQA3" s="60"/>
      <c r="QQB3" s="60"/>
      <c r="QQC3" s="60"/>
      <c r="QQD3" s="60"/>
      <c r="QQE3" s="60"/>
      <c r="QQF3" s="60"/>
      <c r="QQG3" s="60"/>
      <c r="QQH3" s="60"/>
      <c r="QQI3" s="60"/>
      <c r="QQJ3" s="60"/>
      <c r="QQK3" s="60"/>
      <c r="QQL3" s="60"/>
      <c r="QQM3" s="60"/>
      <c r="QQN3" s="60"/>
      <c r="QQO3" s="60"/>
      <c r="QQP3" s="60"/>
      <c r="QQQ3" s="60"/>
      <c r="QQR3" s="60"/>
      <c r="QQS3" s="60"/>
      <c r="QQT3" s="60"/>
      <c r="QQU3" s="60"/>
      <c r="QQV3" s="60"/>
      <c r="QQW3" s="60"/>
      <c r="QQX3" s="60"/>
      <c r="QQY3" s="60"/>
      <c r="QQZ3" s="60"/>
      <c r="QRA3" s="60"/>
      <c r="QRB3" s="60"/>
      <c r="QRC3" s="60"/>
      <c r="QRD3" s="60"/>
      <c r="QRE3" s="60"/>
      <c r="QRF3" s="60"/>
      <c r="QRG3" s="60"/>
      <c r="QRH3" s="60"/>
      <c r="QRI3" s="60"/>
      <c r="QRJ3" s="60"/>
      <c r="QRK3" s="60"/>
      <c r="QRL3" s="60"/>
      <c r="QRM3" s="60"/>
      <c r="QRN3" s="60"/>
      <c r="QRO3" s="60"/>
      <c r="QRP3" s="60"/>
      <c r="QRQ3" s="60"/>
      <c r="QRR3" s="60"/>
      <c r="QRS3" s="60"/>
      <c r="QRT3" s="60"/>
      <c r="QRU3" s="60"/>
      <c r="QRV3" s="60"/>
      <c r="QRW3" s="60"/>
      <c r="QRX3" s="60"/>
      <c r="QRY3" s="60"/>
      <c r="QRZ3" s="60"/>
      <c r="QSA3" s="60"/>
      <c r="QSB3" s="60"/>
      <c r="QSC3" s="60"/>
      <c r="QSD3" s="60"/>
      <c r="QSE3" s="60"/>
      <c r="QSF3" s="60"/>
      <c r="QSG3" s="60"/>
      <c r="QSH3" s="60"/>
      <c r="QSI3" s="60"/>
      <c r="QSJ3" s="60"/>
      <c r="QSK3" s="60"/>
      <c r="QSL3" s="60"/>
      <c r="QSM3" s="60"/>
      <c r="QSN3" s="60"/>
      <c r="QSO3" s="60"/>
      <c r="QSP3" s="60"/>
      <c r="QSQ3" s="60"/>
      <c r="QSR3" s="60"/>
      <c r="QSS3" s="60"/>
      <c r="QST3" s="60"/>
      <c r="QSU3" s="60"/>
      <c r="QSV3" s="60"/>
      <c r="QSW3" s="60"/>
      <c r="QSX3" s="60"/>
      <c r="QSY3" s="60"/>
      <c r="QSZ3" s="60"/>
      <c r="QTA3" s="60"/>
      <c r="QTB3" s="60"/>
      <c r="QTC3" s="60"/>
      <c r="QTD3" s="60"/>
      <c r="QTE3" s="60"/>
      <c r="QTF3" s="60"/>
      <c r="QTG3" s="60"/>
      <c r="QTH3" s="60"/>
      <c r="QTI3" s="60"/>
      <c r="QTJ3" s="60"/>
      <c r="QTK3" s="60"/>
      <c r="QTL3" s="60"/>
      <c r="QTM3" s="60"/>
      <c r="QTN3" s="60"/>
      <c r="QTO3" s="60"/>
      <c r="QTP3" s="60"/>
      <c r="QTQ3" s="60"/>
      <c r="QTR3" s="60"/>
      <c r="QTS3" s="60"/>
      <c r="QTT3" s="60"/>
      <c r="QTU3" s="60"/>
      <c r="QTV3" s="60"/>
      <c r="QTW3" s="60"/>
      <c r="QTX3" s="60"/>
      <c r="QTY3" s="60"/>
      <c r="QTZ3" s="60"/>
      <c r="QUA3" s="60"/>
      <c r="QUB3" s="60"/>
      <c r="QUC3" s="60"/>
      <c r="QUD3" s="60"/>
      <c r="QUE3" s="60"/>
      <c r="QUF3" s="60"/>
      <c r="QUG3" s="60"/>
      <c r="QUH3" s="60"/>
      <c r="QUI3" s="60"/>
      <c r="QUJ3" s="60"/>
      <c r="QUK3" s="60"/>
      <c r="QUL3" s="60"/>
      <c r="QUM3" s="60"/>
      <c r="QUN3" s="60"/>
      <c r="QUO3" s="60"/>
      <c r="QUP3" s="60"/>
      <c r="QUQ3" s="60"/>
      <c r="QUR3" s="60"/>
      <c r="QUS3" s="60"/>
      <c r="QUT3" s="60"/>
      <c r="QUU3" s="60"/>
      <c r="QUV3" s="60"/>
      <c r="QUW3" s="60"/>
      <c r="QUX3" s="60"/>
      <c r="QUY3" s="60"/>
      <c r="QUZ3" s="60"/>
      <c r="QVA3" s="60"/>
      <c r="QVB3" s="60"/>
      <c r="QVC3" s="60"/>
      <c r="QVD3" s="60"/>
      <c r="QVE3" s="60"/>
      <c r="QVF3" s="60"/>
      <c r="QVG3" s="60"/>
      <c r="QVH3" s="60"/>
      <c r="QVI3" s="60"/>
      <c r="QVJ3" s="60"/>
      <c r="QVK3" s="60"/>
      <c r="QVL3" s="60"/>
      <c r="QVM3" s="60"/>
      <c r="QVN3" s="60"/>
      <c r="QVO3" s="60"/>
      <c r="QVP3" s="60"/>
      <c r="QVQ3" s="60"/>
      <c r="QVR3" s="60"/>
      <c r="QVS3" s="60"/>
      <c r="QVT3" s="60"/>
      <c r="QVU3" s="60"/>
      <c r="QVV3" s="60"/>
      <c r="QVW3" s="60"/>
      <c r="QVX3" s="60"/>
      <c r="QVY3" s="60"/>
      <c r="QVZ3" s="60"/>
      <c r="QWA3" s="60"/>
      <c r="QWB3" s="60"/>
      <c r="QWC3" s="60"/>
      <c r="QWD3" s="60"/>
      <c r="QWE3" s="60"/>
      <c r="QWF3" s="60"/>
      <c r="QWG3" s="60"/>
      <c r="QWH3" s="60"/>
      <c r="QWI3" s="60"/>
      <c r="QWJ3" s="60"/>
      <c r="QWK3" s="60"/>
      <c r="QWL3" s="60"/>
      <c r="QWM3" s="60"/>
      <c r="QWN3" s="60"/>
      <c r="QWO3" s="60"/>
      <c r="QWP3" s="60"/>
      <c r="QWQ3" s="60"/>
      <c r="QWR3" s="60"/>
      <c r="QWS3" s="60"/>
      <c r="QWT3" s="60"/>
      <c r="QWU3" s="60"/>
      <c r="QWV3" s="60"/>
      <c r="QWW3" s="60"/>
      <c r="QWX3" s="60"/>
      <c r="QWY3" s="60"/>
      <c r="QWZ3" s="60"/>
      <c r="QXA3" s="60"/>
      <c r="QXB3" s="60"/>
      <c r="QXC3" s="60"/>
      <c r="QXD3" s="60"/>
      <c r="QXE3" s="60"/>
      <c r="QXF3" s="60"/>
      <c r="QXG3" s="60"/>
      <c r="QXH3" s="60"/>
      <c r="QXI3" s="60"/>
      <c r="QXJ3" s="60"/>
      <c r="QXK3" s="60"/>
      <c r="QXL3" s="60"/>
      <c r="QXM3" s="60"/>
      <c r="QXN3" s="60"/>
      <c r="QXO3" s="60"/>
      <c r="QXP3" s="60"/>
      <c r="QXQ3" s="60"/>
      <c r="QXR3" s="60"/>
      <c r="QXS3" s="60"/>
      <c r="QXT3" s="60"/>
      <c r="QXU3" s="60"/>
      <c r="QXV3" s="60"/>
      <c r="QXW3" s="60"/>
      <c r="QXX3" s="60"/>
      <c r="QXY3" s="60"/>
      <c r="QXZ3" s="60"/>
      <c r="QYA3" s="60"/>
      <c r="QYB3" s="60"/>
      <c r="QYC3" s="60"/>
      <c r="QYD3" s="60"/>
      <c r="QYE3" s="60"/>
      <c r="QYF3" s="60"/>
      <c r="QYG3" s="60"/>
      <c r="QYH3" s="60"/>
      <c r="QYI3" s="60"/>
      <c r="QYJ3" s="60"/>
      <c r="QYK3" s="60"/>
      <c r="QYL3" s="60"/>
      <c r="QYM3" s="60"/>
      <c r="QYN3" s="60"/>
      <c r="QYO3" s="60"/>
      <c r="QYP3" s="60"/>
      <c r="QYQ3" s="60"/>
      <c r="QYR3" s="60"/>
      <c r="QYS3" s="60"/>
      <c r="QYT3" s="60"/>
      <c r="QYU3" s="60"/>
      <c r="QYV3" s="60"/>
      <c r="QYW3" s="60"/>
      <c r="QYX3" s="60"/>
      <c r="QYY3" s="60"/>
      <c r="QYZ3" s="60"/>
      <c r="QZA3" s="60"/>
      <c r="QZB3" s="60"/>
      <c r="QZC3" s="60"/>
      <c r="QZD3" s="60"/>
      <c r="QZE3" s="60"/>
      <c r="QZF3" s="60"/>
      <c r="QZG3" s="60"/>
      <c r="QZH3" s="60"/>
      <c r="QZI3" s="60"/>
      <c r="QZJ3" s="60"/>
      <c r="QZK3" s="60"/>
      <c r="QZL3" s="60"/>
      <c r="QZM3" s="60"/>
      <c r="QZN3" s="60"/>
      <c r="QZO3" s="60"/>
      <c r="QZP3" s="60"/>
      <c r="QZQ3" s="60"/>
      <c r="QZR3" s="60"/>
      <c r="QZS3" s="60"/>
      <c r="QZT3" s="60"/>
      <c r="QZU3" s="60"/>
      <c r="QZV3" s="60"/>
      <c r="QZW3" s="60"/>
      <c r="QZX3" s="60"/>
      <c r="QZY3" s="60"/>
      <c r="QZZ3" s="60"/>
      <c r="RAA3" s="60"/>
      <c r="RAB3" s="60"/>
      <c r="RAC3" s="60"/>
      <c r="RAD3" s="60"/>
      <c r="RAE3" s="60"/>
      <c r="RAF3" s="60"/>
      <c r="RAG3" s="60"/>
      <c r="RAH3" s="60"/>
      <c r="RAI3" s="60"/>
      <c r="RAJ3" s="60"/>
      <c r="RAK3" s="60"/>
      <c r="RAL3" s="60"/>
      <c r="RAM3" s="60"/>
      <c r="RAN3" s="60"/>
      <c r="RAO3" s="60"/>
      <c r="RAP3" s="60"/>
      <c r="RAQ3" s="60"/>
      <c r="RAR3" s="60"/>
      <c r="RAS3" s="60"/>
      <c r="RAT3" s="60"/>
      <c r="RAU3" s="60"/>
      <c r="RAV3" s="60"/>
      <c r="RAW3" s="60"/>
      <c r="RAX3" s="60"/>
      <c r="RAY3" s="60"/>
      <c r="RAZ3" s="60"/>
      <c r="RBA3" s="60"/>
      <c r="RBB3" s="60"/>
      <c r="RBC3" s="60"/>
      <c r="RBD3" s="60"/>
      <c r="RBE3" s="60"/>
      <c r="RBF3" s="60"/>
      <c r="RBG3" s="60"/>
      <c r="RBH3" s="60"/>
      <c r="RBI3" s="60"/>
      <c r="RBJ3" s="60"/>
      <c r="RBK3" s="60"/>
      <c r="RBL3" s="60"/>
      <c r="RBM3" s="60"/>
      <c r="RBN3" s="60"/>
      <c r="RBO3" s="60"/>
      <c r="RBP3" s="60"/>
      <c r="RBQ3" s="60"/>
      <c r="RBR3" s="60"/>
      <c r="RBS3" s="60"/>
      <c r="RBT3" s="60"/>
      <c r="RBU3" s="60"/>
      <c r="RBV3" s="60"/>
      <c r="RBW3" s="60"/>
      <c r="RBX3" s="60"/>
      <c r="RBY3" s="60"/>
      <c r="RBZ3" s="60"/>
      <c r="RCA3" s="60"/>
      <c r="RCB3" s="60"/>
      <c r="RCC3" s="60"/>
      <c r="RCD3" s="60"/>
      <c r="RCE3" s="60"/>
      <c r="RCF3" s="60"/>
      <c r="RCG3" s="60"/>
      <c r="RCH3" s="60"/>
      <c r="RCI3" s="60"/>
      <c r="RCJ3" s="60"/>
      <c r="RCK3" s="60"/>
      <c r="RCL3" s="60"/>
      <c r="RCM3" s="60"/>
      <c r="RCN3" s="60"/>
      <c r="RCO3" s="60"/>
      <c r="RCP3" s="60"/>
      <c r="RCQ3" s="60"/>
      <c r="RCR3" s="60"/>
      <c r="RCS3" s="60"/>
      <c r="RCT3" s="60"/>
      <c r="RCU3" s="60"/>
      <c r="RCV3" s="60"/>
      <c r="RCW3" s="60"/>
      <c r="RCX3" s="60"/>
      <c r="RCY3" s="60"/>
      <c r="RCZ3" s="60"/>
      <c r="RDA3" s="60"/>
      <c r="RDB3" s="60"/>
      <c r="RDC3" s="60"/>
      <c r="RDD3" s="60"/>
      <c r="RDE3" s="60"/>
      <c r="RDF3" s="60"/>
      <c r="RDG3" s="60"/>
      <c r="RDH3" s="60"/>
      <c r="RDI3" s="60"/>
      <c r="RDJ3" s="60"/>
      <c r="RDK3" s="60"/>
      <c r="RDL3" s="60"/>
      <c r="RDM3" s="60"/>
      <c r="RDN3" s="60"/>
      <c r="RDO3" s="60"/>
      <c r="RDP3" s="60"/>
      <c r="RDQ3" s="60"/>
      <c r="RDR3" s="60"/>
      <c r="RDS3" s="60"/>
      <c r="RDT3" s="60"/>
      <c r="RDU3" s="60"/>
      <c r="RDV3" s="60"/>
      <c r="RDW3" s="60"/>
      <c r="RDX3" s="60"/>
      <c r="RDY3" s="60"/>
      <c r="RDZ3" s="60"/>
      <c r="REA3" s="60"/>
      <c r="REB3" s="60"/>
      <c r="REC3" s="60"/>
      <c r="RED3" s="60"/>
      <c r="REE3" s="60"/>
      <c r="REF3" s="60"/>
      <c r="REG3" s="60"/>
      <c r="REH3" s="60"/>
      <c r="REI3" s="60"/>
      <c r="REJ3" s="60"/>
      <c r="REK3" s="60"/>
      <c r="REL3" s="60"/>
      <c r="REM3" s="60"/>
      <c r="REN3" s="60"/>
      <c r="REO3" s="60"/>
      <c r="REP3" s="60"/>
      <c r="REQ3" s="60"/>
      <c r="RER3" s="60"/>
      <c r="RES3" s="60"/>
      <c r="RET3" s="60"/>
      <c r="REU3" s="60"/>
      <c r="REV3" s="60"/>
      <c r="REW3" s="60"/>
      <c r="REX3" s="60"/>
      <c r="REY3" s="60"/>
      <c r="REZ3" s="60"/>
      <c r="RFA3" s="60"/>
      <c r="RFB3" s="60"/>
      <c r="RFC3" s="60"/>
      <c r="RFD3" s="60"/>
      <c r="RFE3" s="60"/>
      <c r="RFF3" s="60"/>
      <c r="RFG3" s="60"/>
      <c r="RFH3" s="60"/>
      <c r="RFI3" s="60"/>
      <c r="RFJ3" s="60"/>
      <c r="RFK3" s="60"/>
      <c r="RFL3" s="60"/>
      <c r="RFM3" s="60"/>
      <c r="RFN3" s="60"/>
      <c r="RFO3" s="60"/>
      <c r="RFP3" s="60"/>
      <c r="RFQ3" s="60"/>
      <c r="RFR3" s="60"/>
      <c r="RFS3" s="60"/>
      <c r="RFT3" s="60"/>
      <c r="RFU3" s="60"/>
      <c r="RFV3" s="60"/>
      <c r="RFW3" s="60"/>
      <c r="RFX3" s="60"/>
      <c r="RFY3" s="60"/>
      <c r="RFZ3" s="60"/>
      <c r="RGA3" s="60"/>
      <c r="RGB3" s="60"/>
      <c r="RGC3" s="60"/>
      <c r="RGD3" s="60"/>
      <c r="RGE3" s="60"/>
      <c r="RGF3" s="60"/>
      <c r="RGG3" s="60"/>
      <c r="RGH3" s="60"/>
      <c r="RGI3" s="60"/>
      <c r="RGJ3" s="60"/>
      <c r="RGK3" s="60"/>
      <c r="RGL3" s="60"/>
      <c r="RGM3" s="60"/>
      <c r="RGN3" s="60"/>
      <c r="RGO3" s="60"/>
      <c r="RGP3" s="60"/>
      <c r="RGQ3" s="60"/>
      <c r="RGR3" s="60"/>
      <c r="RGS3" s="60"/>
      <c r="RGT3" s="60"/>
      <c r="RGU3" s="60"/>
      <c r="RGV3" s="60"/>
      <c r="RGW3" s="60"/>
      <c r="RGX3" s="60"/>
      <c r="RGY3" s="60"/>
      <c r="RGZ3" s="60"/>
      <c r="RHA3" s="60"/>
      <c r="RHB3" s="60"/>
      <c r="RHC3" s="60"/>
      <c r="RHD3" s="60"/>
      <c r="RHE3" s="60"/>
      <c r="RHF3" s="60"/>
      <c r="RHG3" s="60"/>
      <c r="RHH3" s="60"/>
      <c r="RHI3" s="60"/>
      <c r="RHJ3" s="60"/>
      <c r="RHK3" s="60"/>
      <c r="RHL3" s="60"/>
      <c r="RHM3" s="60"/>
      <c r="RHN3" s="60"/>
      <c r="RHO3" s="60"/>
      <c r="RHP3" s="60"/>
      <c r="RHQ3" s="60"/>
      <c r="RHR3" s="60"/>
      <c r="RHS3" s="60"/>
      <c r="RHT3" s="60"/>
      <c r="RHU3" s="60"/>
      <c r="RHV3" s="60"/>
      <c r="RHW3" s="60"/>
      <c r="RHX3" s="60"/>
      <c r="RHY3" s="60"/>
      <c r="RHZ3" s="60"/>
      <c r="RIA3" s="60"/>
      <c r="RIB3" s="60"/>
      <c r="RIC3" s="60"/>
      <c r="RID3" s="60"/>
      <c r="RIE3" s="60"/>
      <c r="RIF3" s="60"/>
      <c r="RIG3" s="60"/>
      <c r="RIH3" s="60"/>
      <c r="RII3" s="60"/>
      <c r="RIJ3" s="60"/>
      <c r="RIK3" s="60"/>
      <c r="RIL3" s="60"/>
      <c r="RIM3" s="60"/>
      <c r="RIN3" s="60"/>
      <c r="RIO3" s="60"/>
      <c r="RIP3" s="60"/>
      <c r="RIQ3" s="60"/>
      <c r="RIR3" s="60"/>
      <c r="RIS3" s="60"/>
      <c r="RIT3" s="60"/>
      <c r="RIU3" s="60"/>
      <c r="RIV3" s="60"/>
      <c r="RIW3" s="60"/>
      <c r="RIX3" s="60"/>
      <c r="RIY3" s="60"/>
      <c r="RIZ3" s="60"/>
      <c r="RJA3" s="60"/>
      <c r="RJB3" s="60"/>
      <c r="RJC3" s="60"/>
      <c r="RJD3" s="60"/>
      <c r="RJE3" s="60"/>
      <c r="RJF3" s="60"/>
      <c r="RJG3" s="60"/>
      <c r="RJH3" s="60"/>
      <c r="RJI3" s="60"/>
      <c r="RJJ3" s="60"/>
      <c r="RJK3" s="60"/>
      <c r="RJL3" s="60"/>
      <c r="RJM3" s="60"/>
      <c r="RJN3" s="60"/>
      <c r="RJO3" s="60"/>
      <c r="RJP3" s="60"/>
      <c r="RJQ3" s="60"/>
      <c r="RJR3" s="60"/>
      <c r="RJS3" s="60"/>
      <c r="RJT3" s="60"/>
      <c r="RJU3" s="60"/>
      <c r="RJV3" s="60"/>
      <c r="RJW3" s="60"/>
      <c r="RJX3" s="60"/>
      <c r="RJY3" s="60"/>
      <c r="RJZ3" s="60"/>
      <c r="RKA3" s="60"/>
      <c r="RKB3" s="60"/>
      <c r="RKC3" s="60"/>
      <c r="RKD3" s="60"/>
      <c r="RKE3" s="60"/>
      <c r="RKF3" s="60"/>
      <c r="RKG3" s="60"/>
      <c r="RKH3" s="60"/>
      <c r="RKI3" s="60"/>
      <c r="RKJ3" s="60"/>
      <c r="RKK3" s="60"/>
      <c r="RKL3" s="60"/>
      <c r="RKM3" s="60"/>
      <c r="RKN3" s="60"/>
      <c r="RKO3" s="60"/>
      <c r="RKP3" s="60"/>
      <c r="RKQ3" s="60"/>
      <c r="RKR3" s="60"/>
      <c r="RKS3" s="60"/>
      <c r="RKT3" s="60"/>
      <c r="RKU3" s="60"/>
      <c r="RKV3" s="60"/>
      <c r="RKW3" s="60"/>
      <c r="RKX3" s="60"/>
      <c r="RKY3" s="60"/>
      <c r="RKZ3" s="60"/>
      <c r="RLA3" s="60"/>
      <c r="RLB3" s="60"/>
      <c r="RLC3" s="60"/>
      <c r="RLD3" s="60"/>
      <c r="RLE3" s="60"/>
      <c r="RLF3" s="60"/>
      <c r="RLG3" s="60"/>
      <c r="RLH3" s="60"/>
      <c r="RLI3" s="60"/>
      <c r="RLJ3" s="60"/>
      <c r="RLK3" s="60"/>
      <c r="RLL3" s="60"/>
      <c r="RLM3" s="60"/>
      <c r="RLN3" s="60"/>
      <c r="RLO3" s="60"/>
      <c r="RLP3" s="60"/>
      <c r="RLQ3" s="60"/>
      <c r="RLR3" s="60"/>
      <c r="RLS3" s="60"/>
      <c r="RLT3" s="60"/>
      <c r="RLU3" s="60"/>
      <c r="RLV3" s="60"/>
      <c r="RLW3" s="60"/>
      <c r="RLX3" s="60"/>
      <c r="RLY3" s="60"/>
      <c r="RLZ3" s="60"/>
      <c r="RMA3" s="60"/>
      <c r="RMB3" s="60"/>
      <c r="RMC3" s="60"/>
      <c r="RMD3" s="60"/>
      <c r="RME3" s="60"/>
      <c r="RMF3" s="60"/>
      <c r="RMG3" s="60"/>
      <c r="RMH3" s="60"/>
      <c r="RMI3" s="60"/>
      <c r="RMJ3" s="60"/>
      <c r="RMK3" s="60"/>
      <c r="RML3" s="60"/>
      <c r="RMM3" s="60"/>
      <c r="RMN3" s="60"/>
      <c r="RMO3" s="60"/>
      <c r="RMP3" s="60"/>
      <c r="RMQ3" s="60"/>
      <c r="RMR3" s="60"/>
      <c r="RMS3" s="60"/>
      <c r="RMT3" s="60"/>
      <c r="RMU3" s="60"/>
      <c r="RMV3" s="60"/>
      <c r="RMW3" s="60"/>
      <c r="RMX3" s="60"/>
      <c r="RMY3" s="60"/>
      <c r="RMZ3" s="60"/>
      <c r="RNA3" s="60"/>
      <c r="RNB3" s="60"/>
      <c r="RNC3" s="60"/>
      <c r="RND3" s="60"/>
      <c r="RNE3" s="60"/>
      <c r="RNF3" s="60"/>
      <c r="RNG3" s="60"/>
      <c r="RNH3" s="60"/>
      <c r="RNI3" s="60"/>
      <c r="RNJ3" s="60"/>
      <c r="RNK3" s="60"/>
      <c r="RNL3" s="60"/>
      <c r="RNM3" s="60"/>
      <c r="RNN3" s="60"/>
      <c r="RNO3" s="60"/>
      <c r="RNP3" s="60"/>
      <c r="RNQ3" s="60"/>
      <c r="RNR3" s="60"/>
      <c r="RNS3" s="60"/>
      <c r="RNT3" s="60"/>
      <c r="RNU3" s="60"/>
      <c r="RNV3" s="60"/>
      <c r="RNW3" s="60"/>
      <c r="RNX3" s="60"/>
      <c r="RNY3" s="60"/>
      <c r="RNZ3" s="60"/>
      <c r="ROA3" s="60"/>
      <c r="ROB3" s="60"/>
      <c r="ROC3" s="60"/>
      <c r="ROD3" s="60"/>
      <c r="ROE3" s="60"/>
      <c r="ROF3" s="60"/>
      <c r="ROG3" s="60"/>
      <c r="ROH3" s="60"/>
      <c r="ROI3" s="60"/>
      <c r="ROJ3" s="60"/>
      <c r="ROK3" s="60"/>
      <c r="ROL3" s="60"/>
      <c r="ROM3" s="60"/>
      <c r="RON3" s="60"/>
      <c r="ROO3" s="60"/>
      <c r="ROP3" s="60"/>
      <c r="ROQ3" s="60"/>
      <c r="ROR3" s="60"/>
      <c r="ROS3" s="60"/>
      <c r="ROT3" s="60"/>
      <c r="ROU3" s="60"/>
      <c r="ROV3" s="60"/>
      <c r="ROW3" s="60"/>
      <c r="ROX3" s="60"/>
      <c r="ROY3" s="60"/>
      <c r="ROZ3" s="60"/>
      <c r="RPA3" s="60"/>
      <c r="RPB3" s="60"/>
      <c r="RPC3" s="60"/>
      <c r="RPD3" s="60"/>
      <c r="RPE3" s="60"/>
      <c r="RPF3" s="60"/>
      <c r="RPG3" s="60"/>
      <c r="RPH3" s="60"/>
      <c r="RPI3" s="60"/>
      <c r="RPJ3" s="60"/>
      <c r="RPK3" s="60"/>
      <c r="RPL3" s="60"/>
      <c r="RPM3" s="60"/>
      <c r="RPN3" s="60"/>
      <c r="RPO3" s="60"/>
      <c r="RPP3" s="60"/>
      <c r="RPQ3" s="60"/>
      <c r="RPR3" s="60"/>
      <c r="RPS3" s="60"/>
      <c r="RPT3" s="60"/>
      <c r="RPU3" s="60"/>
      <c r="RPV3" s="60"/>
      <c r="RPW3" s="60"/>
      <c r="RPX3" s="60"/>
      <c r="RPY3" s="60"/>
      <c r="RPZ3" s="60"/>
      <c r="RQA3" s="60"/>
      <c r="RQB3" s="60"/>
      <c r="RQC3" s="60"/>
      <c r="RQD3" s="60"/>
      <c r="RQE3" s="60"/>
      <c r="RQF3" s="60"/>
      <c r="RQG3" s="60"/>
      <c r="RQH3" s="60"/>
      <c r="RQI3" s="60"/>
      <c r="RQJ3" s="60"/>
      <c r="RQK3" s="60"/>
      <c r="RQL3" s="60"/>
      <c r="RQM3" s="60"/>
      <c r="RQN3" s="60"/>
      <c r="RQO3" s="60"/>
      <c r="RQP3" s="60"/>
      <c r="RQQ3" s="60"/>
      <c r="RQR3" s="60"/>
      <c r="RQS3" s="60"/>
      <c r="RQT3" s="60"/>
      <c r="RQU3" s="60"/>
      <c r="RQV3" s="60"/>
      <c r="RQW3" s="60"/>
      <c r="RQX3" s="60"/>
      <c r="RQY3" s="60"/>
      <c r="RQZ3" s="60"/>
      <c r="RRA3" s="60"/>
      <c r="RRB3" s="60"/>
      <c r="RRC3" s="60"/>
      <c r="RRD3" s="60"/>
      <c r="RRE3" s="60"/>
      <c r="RRF3" s="60"/>
      <c r="RRG3" s="60"/>
      <c r="RRH3" s="60"/>
      <c r="RRI3" s="60"/>
      <c r="RRJ3" s="60"/>
      <c r="RRK3" s="60"/>
      <c r="RRL3" s="60"/>
      <c r="RRM3" s="60"/>
      <c r="RRN3" s="60"/>
      <c r="RRO3" s="60"/>
      <c r="RRP3" s="60"/>
      <c r="RRQ3" s="60"/>
      <c r="RRR3" s="60"/>
      <c r="RRS3" s="60"/>
      <c r="RRT3" s="60"/>
      <c r="RRU3" s="60"/>
      <c r="RRV3" s="60"/>
      <c r="RRW3" s="60"/>
      <c r="RRX3" s="60"/>
      <c r="RRY3" s="60"/>
      <c r="RRZ3" s="60"/>
      <c r="RSA3" s="60"/>
      <c r="RSB3" s="60"/>
      <c r="RSC3" s="60"/>
      <c r="RSD3" s="60"/>
      <c r="RSE3" s="60"/>
      <c r="RSF3" s="60"/>
      <c r="RSG3" s="60"/>
      <c r="RSH3" s="60"/>
      <c r="RSI3" s="60"/>
      <c r="RSJ3" s="60"/>
      <c r="RSK3" s="60"/>
      <c r="RSL3" s="60"/>
      <c r="RSM3" s="60"/>
      <c r="RSN3" s="60"/>
      <c r="RSO3" s="60"/>
      <c r="RSP3" s="60"/>
      <c r="RSQ3" s="60"/>
      <c r="RSR3" s="60"/>
      <c r="RSS3" s="60"/>
      <c r="RST3" s="60"/>
      <c r="RSU3" s="60"/>
      <c r="RSV3" s="60"/>
      <c r="RSW3" s="60"/>
      <c r="RSX3" s="60"/>
      <c r="RSY3" s="60"/>
      <c r="RSZ3" s="60"/>
      <c r="RTA3" s="60"/>
      <c r="RTB3" s="60"/>
      <c r="RTC3" s="60"/>
      <c r="RTD3" s="60"/>
      <c r="RTE3" s="60"/>
      <c r="RTF3" s="60"/>
      <c r="RTG3" s="60"/>
      <c r="RTH3" s="60"/>
      <c r="RTI3" s="60"/>
      <c r="RTJ3" s="60"/>
      <c r="RTK3" s="60"/>
      <c r="RTL3" s="60"/>
      <c r="RTM3" s="60"/>
      <c r="RTN3" s="60"/>
      <c r="RTO3" s="60"/>
      <c r="RTP3" s="60"/>
      <c r="RTQ3" s="60"/>
      <c r="RTR3" s="60"/>
      <c r="RTS3" s="60"/>
      <c r="RTT3" s="60"/>
      <c r="RTU3" s="60"/>
      <c r="RTV3" s="60"/>
      <c r="RTW3" s="60"/>
      <c r="RTX3" s="60"/>
      <c r="RTY3" s="60"/>
      <c r="RTZ3" s="60"/>
      <c r="RUA3" s="60"/>
      <c r="RUB3" s="60"/>
      <c r="RUC3" s="60"/>
      <c r="RUD3" s="60"/>
      <c r="RUE3" s="60"/>
      <c r="RUF3" s="60"/>
      <c r="RUG3" s="60"/>
      <c r="RUH3" s="60"/>
      <c r="RUI3" s="60"/>
      <c r="RUJ3" s="60"/>
      <c r="RUK3" s="60"/>
      <c r="RUL3" s="60"/>
      <c r="RUM3" s="60"/>
      <c r="RUN3" s="60"/>
      <c r="RUO3" s="60"/>
      <c r="RUP3" s="60"/>
      <c r="RUQ3" s="60"/>
      <c r="RUR3" s="60"/>
      <c r="RUS3" s="60"/>
      <c r="RUT3" s="60"/>
      <c r="RUU3" s="60"/>
      <c r="RUV3" s="60"/>
      <c r="RUW3" s="60"/>
      <c r="RUX3" s="60"/>
      <c r="RUY3" s="60"/>
      <c r="RUZ3" s="60"/>
      <c r="RVA3" s="60"/>
      <c r="RVB3" s="60"/>
      <c r="RVC3" s="60"/>
      <c r="RVD3" s="60"/>
      <c r="RVE3" s="60"/>
      <c r="RVF3" s="60"/>
      <c r="RVG3" s="60"/>
      <c r="RVH3" s="60"/>
      <c r="RVI3" s="60"/>
      <c r="RVJ3" s="60"/>
      <c r="RVK3" s="60"/>
      <c r="RVL3" s="60"/>
      <c r="RVM3" s="60"/>
      <c r="RVN3" s="60"/>
      <c r="RVO3" s="60"/>
      <c r="RVP3" s="60"/>
      <c r="RVQ3" s="60"/>
      <c r="RVR3" s="60"/>
      <c r="RVS3" s="60"/>
      <c r="RVT3" s="60"/>
      <c r="RVU3" s="60"/>
      <c r="RVV3" s="60"/>
      <c r="RVW3" s="60"/>
      <c r="RVX3" s="60"/>
      <c r="RVY3" s="60"/>
      <c r="RVZ3" s="60"/>
      <c r="RWA3" s="60"/>
      <c r="RWB3" s="60"/>
      <c r="RWC3" s="60"/>
      <c r="RWD3" s="60"/>
      <c r="RWE3" s="60"/>
      <c r="RWF3" s="60"/>
      <c r="RWG3" s="60"/>
      <c r="RWH3" s="60"/>
      <c r="RWI3" s="60"/>
      <c r="RWJ3" s="60"/>
      <c r="RWK3" s="60"/>
      <c r="RWL3" s="60"/>
      <c r="RWM3" s="60"/>
      <c r="RWN3" s="60"/>
      <c r="RWO3" s="60"/>
      <c r="RWP3" s="60"/>
      <c r="RWQ3" s="60"/>
      <c r="RWR3" s="60"/>
      <c r="RWS3" s="60"/>
      <c r="RWT3" s="60"/>
      <c r="RWU3" s="60"/>
      <c r="RWV3" s="60"/>
      <c r="RWW3" s="60"/>
      <c r="RWX3" s="60"/>
      <c r="RWY3" s="60"/>
      <c r="RWZ3" s="60"/>
      <c r="RXA3" s="60"/>
      <c r="RXB3" s="60"/>
      <c r="RXC3" s="60"/>
      <c r="RXD3" s="60"/>
      <c r="RXE3" s="60"/>
      <c r="RXF3" s="60"/>
      <c r="RXG3" s="60"/>
      <c r="RXH3" s="60"/>
      <c r="RXI3" s="60"/>
      <c r="RXJ3" s="60"/>
      <c r="RXK3" s="60"/>
      <c r="RXL3" s="60"/>
      <c r="RXM3" s="60"/>
      <c r="RXN3" s="60"/>
      <c r="RXO3" s="60"/>
      <c r="RXP3" s="60"/>
      <c r="RXQ3" s="60"/>
      <c r="RXR3" s="60"/>
      <c r="RXS3" s="60"/>
      <c r="RXT3" s="60"/>
      <c r="RXU3" s="60"/>
      <c r="RXV3" s="60"/>
      <c r="RXW3" s="60"/>
      <c r="RXX3" s="60"/>
      <c r="RXY3" s="60"/>
      <c r="RXZ3" s="60"/>
      <c r="RYA3" s="60"/>
      <c r="RYB3" s="60"/>
      <c r="RYC3" s="60"/>
      <c r="RYD3" s="60"/>
      <c r="RYE3" s="60"/>
      <c r="RYF3" s="60"/>
      <c r="RYG3" s="60"/>
      <c r="RYH3" s="60"/>
      <c r="RYI3" s="60"/>
      <c r="RYJ3" s="60"/>
      <c r="RYK3" s="60"/>
      <c r="RYL3" s="60"/>
      <c r="RYM3" s="60"/>
      <c r="RYN3" s="60"/>
      <c r="RYO3" s="60"/>
      <c r="RYP3" s="60"/>
      <c r="RYQ3" s="60"/>
      <c r="RYR3" s="60"/>
      <c r="RYS3" s="60"/>
      <c r="RYT3" s="60"/>
      <c r="RYU3" s="60"/>
      <c r="RYV3" s="60"/>
      <c r="RYW3" s="60"/>
      <c r="RYX3" s="60"/>
      <c r="RYY3" s="60"/>
      <c r="RYZ3" s="60"/>
      <c r="RZA3" s="60"/>
      <c r="RZB3" s="60"/>
      <c r="RZC3" s="60"/>
      <c r="RZD3" s="60"/>
      <c r="RZE3" s="60"/>
      <c r="RZF3" s="60"/>
      <c r="RZG3" s="60"/>
      <c r="RZH3" s="60"/>
      <c r="RZI3" s="60"/>
      <c r="RZJ3" s="60"/>
      <c r="RZK3" s="60"/>
      <c r="RZL3" s="60"/>
      <c r="RZM3" s="60"/>
      <c r="RZN3" s="60"/>
      <c r="RZO3" s="60"/>
      <c r="RZP3" s="60"/>
      <c r="RZQ3" s="60"/>
      <c r="RZR3" s="60"/>
      <c r="RZS3" s="60"/>
      <c r="RZT3" s="60"/>
      <c r="RZU3" s="60"/>
      <c r="RZV3" s="60"/>
      <c r="RZW3" s="60"/>
      <c r="RZX3" s="60"/>
      <c r="RZY3" s="60"/>
      <c r="RZZ3" s="60"/>
      <c r="SAA3" s="60"/>
      <c r="SAB3" s="60"/>
      <c r="SAC3" s="60"/>
      <c r="SAD3" s="60"/>
      <c r="SAE3" s="60"/>
      <c r="SAF3" s="60"/>
      <c r="SAG3" s="60"/>
      <c r="SAH3" s="60"/>
      <c r="SAI3" s="60"/>
      <c r="SAJ3" s="60"/>
      <c r="SAK3" s="60"/>
      <c r="SAL3" s="60"/>
      <c r="SAM3" s="60"/>
      <c r="SAN3" s="60"/>
      <c r="SAO3" s="60"/>
      <c r="SAP3" s="60"/>
      <c r="SAQ3" s="60"/>
      <c r="SAR3" s="60"/>
      <c r="SAS3" s="60"/>
      <c r="SAT3" s="60"/>
      <c r="SAU3" s="60"/>
      <c r="SAV3" s="60"/>
      <c r="SAW3" s="60"/>
      <c r="SAX3" s="60"/>
      <c r="SAY3" s="60"/>
      <c r="SAZ3" s="60"/>
      <c r="SBA3" s="60"/>
      <c r="SBB3" s="60"/>
      <c r="SBC3" s="60"/>
      <c r="SBD3" s="60"/>
      <c r="SBE3" s="60"/>
      <c r="SBF3" s="60"/>
      <c r="SBG3" s="60"/>
      <c r="SBH3" s="60"/>
      <c r="SBI3" s="60"/>
      <c r="SBJ3" s="60"/>
      <c r="SBK3" s="60"/>
      <c r="SBL3" s="60"/>
      <c r="SBM3" s="60"/>
      <c r="SBN3" s="60"/>
      <c r="SBO3" s="60"/>
      <c r="SBP3" s="60"/>
      <c r="SBQ3" s="60"/>
      <c r="SBR3" s="60"/>
      <c r="SBS3" s="60"/>
      <c r="SBT3" s="60"/>
      <c r="SBU3" s="60"/>
      <c r="SBV3" s="60"/>
      <c r="SBW3" s="60"/>
      <c r="SBX3" s="60"/>
      <c r="SBY3" s="60"/>
      <c r="SBZ3" s="60"/>
      <c r="SCA3" s="60"/>
      <c r="SCB3" s="60"/>
      <c r="SCC3" s="60"/>
      <c r="SCD3" s="60"/>
      <c r="SCE3" s="60"/>
      <c r="SCF3" s="60"/>
      <c r="SCG3" s="60"/>
      <c r="SCH3" s="60"/>
      <c r="SCI3" s="60"/>
      <c r="SCJ3" s="60"/>
      <c r="SCK3" s="60"/>
      <c r="SCL3" s="60"/>
      <c r="SCM3" s="60"/>
      <c r="SCN3" s="60"/>
      <c r="SCO3" s="60"/>
      <c r="SCP3" s="60"/>
      <c r="SCQ3" s="60"/>
      <c r="SCR3" s="60"/>
      <c r="SCS3" s="60"/>
      <c r="SCT3" s="60"/>
      <c r="SCU3" s="60"/>
      <c r="SCV3" s="60"/>
      <c r="SCW3" s="60"/>
      <c r="SCX3" s="60"/>
      <c r="SCY3" s="60"/>
      <c r="SCZ3" s="60"/>
      <c r="SDA3" s="60"/>
      <c r="SDB3" s="60"/>
      <c r="SDC3" s="60"/>
      <c r="SDD3" s="60"/>
      <c r="SDE3" s="60"/>
      <c r="SDF3" s="60"/>
      <c r="SDG3" s="60"/>
      <c r="SDH3" s="60"/>
      <c r="SDI3" s="60"/>
      <c r="SDJ3" s="60"/>
      <c r="SDK3" s="60"/>
      <c r="SDL3" s="60"/>
      <c r="SDM3" s="60"/>
      <c r="SDN3" s="60"/>
      <c r="SDO3" s="60"/>
      <c r="SDP3" s="60"/>
      <c r="SDQ3" s="60"/>
      <c r="SDR3" s="60"/>
      <c r="SDS3" s="60"/>
      <c r="SDT3" s="60"/>
      <c r="SDU3" s="60"/>
      <c r="SDV3" s="60"/>
      <c r="SDW3" s="60"/>
      <c r="SDX3" s="60"/>
      <c r="SDY3" s="60"/>
      <c r="SDZ3" s="60"/>
      <c r="SEA3" s="60"/>
      <c r="SEB3" s="60"/>
      <c r="SEC3" s="60"/>
      <c r="SED3" s="60"/>
      <c r="SEE3" s="60"/>
      <c r="SEF3" s="60"/>
      <c r="SEG3" s="60"/>
      <c r="SEH3" s="60"/>
      <c r="SEI3" s="60"/>
      <c r="SEJ3" s="60"/>
      <c r="SEK3" s="60"/>
      <c r="SEL3" s="60"/>
      <c r="SEM3" s="60"/>
      <c r="SEN3" s="60"/>
      <c r="SEO3" s="60"/>
      <c r="SEP3" s="60"/>
      <c r="SEQ3" s="60"/>
      <c r="SER3" s="60"/>
      <c r="SES3" s="60"/>
      <c r="SET3" s="60"/>
      <c r="SEU3" s="60"/>
      <c r="SEV3" s="60"/>
      <c r="SEW3" s="60"/>
      <c r="SEX3" s="60"/>
      <c r="SEY3" s="60"/>
      <c r="SEZ3" s="60"/>
      <c r="SFA3" s="60"/>
      <c r="SFB3" s="60"/>
      <c r="SFC3" s="60"/>
      <c r="SFD3" s="60"/>
      <c r="SFE3" s="60"/>
      <c r="SFF3" s="60"/>
      <c r="SFG3" s="60"/>
      <c r="SFH3" s="60"/>
      <c r="SFI3" s="60"/>
      <c r="SFJ3" s="60"/>
      <c r="SFK3" s="60"/>
      <c r="SFL3" s="60"/>
      <c r="SFM3" s="60"/>
      <c r="SFN3" s="60"/>
      <c r="SFO3" s="60"/>
      <c r="SFP3" s="60"/>
      <c r="SFQ3" s="60"/>
      <c r="SFR3" s="60"/>
      <c r="SFS3" s="60"/>
      <c r="SFT3" s="60"/>
      <c r="SFU3" s="60"/>
      <c r="SFV3" s="60"/>
      <c r="SFW3" s="60"/>
      <c r="SFX3" s="60"/>
      <c r="SFY3" s="60"/>
      <c r="SFZ3" s="60"/>
      <c r="SGA3" s="60"/>
      <c r="SGB3" s="60"/>
      <c r="SGC3" s="60"/>
      <c r="SGD3" s="60"/>
      <c r="SGE3" s="60"/>
      <c r="SGF3" s="60"/>
      <c r="SGG3" s="60"/>
      <c r="SGH3" s="60"/>
      <c r="SGI3" s="60"/>
      <c r="SGJ3" s="60"/>
      <c r="SGK3" s="60"/>
      <c r="SGL3" s="60"/>
      <c r="SGM3" s="60"/>
      <c r="SGN3" s="60"/>
      <c r="SGO3" s="60"/>
      <c r="SGP3" s="60"/>
      <c r="SGQ3" s="60"/>
      <c r="SGR3" s="60"/>
      <c r="SGS3" s="60"/>
      <c r="SGT3" s="60"/>
      <c r="SGU3" s="60"/>
      <c r="SGV3" s="60"/>
      <c r="SGW3" s="60"/>
      <c r="SGX3" s="60"/>
      <c r="SGY3" s="60"/>
      <c r="SGZ3" s="60"/>
      <c r="SHA3" s="60"/>
      <c r="SHB3" s="60"/>
      <c r="SHC3" s="60"/>
      <c r="SHD3" s="60"/>
      <c r="SHE3" s="60"/>
      <c r="SHF3" s="60"/>
      <c r="SHG3" s="60"/>
      <c r="SHH3" s="60"/>
      <c r="SHI3" s="60"/>
      <c r="SHJ3" s="60"/>
      <c r="SHK3" s="60"/>
      <c r="SHL3" s="60"/>
      <c r="SHM3" s="60"/>
      <c r="SHN3" s="60"/>
      <c r="SHO3" s="60"/>
      <c r="SHP3" s="60"/>
      <c r="SHQ3" s="60"/>
      <c r="SHR3" s="60"/>
      <c r="SHS3" s="60"/>
      <c r="SHT3" s="60"/>
      <c r="SHU3" s="60"/>
      <c r="SHV3" s="60"/>
      <c r="SHW3" s="60"/>
      <c r="SHX3" s="60"/>
      <c r="SHY3" s="60"/>
      <c r="SHZ3" s="60"/>
      <c r="SIA3" s="60"/>
      <c r="SIB3" s="60"/>
      <c r="SIC3" s="60"/>
      <c r="SID3" s="60"/>
      <c r="SIE3" s="60"/>
      <c r="SIF3" s="60"/>
      <c r="SIG3" s="60"/>
      <c r="SIH3" s="60"/>
      <c r="SII3" s="60"/>
      <c r="SIJ3" s="60"/>
      <c r="SIK3" s="60"/>
      <c r="SIL3" s="60"/>
      <c r="SIM3" s="60"/>
      <c r="SIN3" s="60"/>
      <c r="SIO3" s="60"/>
      <c r="SIP3" s="60"/>
      <c r="SIQ3" s="60"/>
      <c r="SIR3" s="60"/>
      <c r="SIS3" s="60"/>
      <c r="SIT3" s="60"/>
      <c r="SIU3" s="60"/>
      <c r="SIV3" s="60"/>
      <c r="SIW3" s="60"/>
      <c r="SIX3" s="60"/>
      <c r="SIY3" s="60"/>
      <c r="SIZ3" s="60"/>
      <c r="SJA3" s="60"/>
      <c r="SJB3" s="60"/>
      <c r="SJC3" s="60"/>
      <c r="SJD3" s="60"/>
      <c r="SJE3" s="60"/>
      <c r="SJF3" s="60"/>
      <c r="SJG3" s="60"/>
      <c r="SJH3" s="60"/>
      <c r="SJI3" s="60"/>
      <c r="SJJ3" s="60"/>
      <c r="SJK3" s="60"/>
      <c r="SJL3" s="60"/>
      <c r="SJM3" s="60"/>
      <c r="SJN3" s="60"/>
      <c r="SJO3" s="60"/>
      <c r="SJP3" s="60"/>
      <c r="SJQ3" s="60"/>
      <c r="SJR3" s="60"/>
      <c r="SJS3" s="60"/>
      <c r="SJT3" s="60"/>
      <c r="SJU3" s="60"/>
      <c r="SJV3" s="60"/>
      <c r="SJW3" s="60"/>
      <c r="SJX3" s="60"/>
      <c r="SJY3" s="60"/>
      <c r="SJZ3" s="60"/>
      <c r="SKA3" s="60"/>
      <c r="SKB3" s="60"/>
      <c r="SKC3" s="60"/>
      <c r="SKD3" s="60"/>
      <c r="SKE3" s="60"/>
      <c r="SKF3" s="60"/>
      <c r="SKG3" s="60"/>
      <c r="SKH3" s="60"/>
      <c r="SKI3" s="60"/>
      <c r="SKJ3" s="60"/>
      <c r="SKK3" s="60"/>
      <c r="SKL3" s="60"/>
      <c r="SKM3" s="60"/>
      <c r="SKN3" s="60"/>
      <c r="SKO3" s="60"/>
      <c r="SKP3" s="60"/>
      <c r="SKQ3" s="60"/>
      <c r="SKR3" s="60"/>
      <c r="SKS3" s="60"/>
      <c r="SKT3" s="60"/>
      <c r="SKU3" s="60"/>
      <c r="SKV3" s="60"/>
      <c r="SKW3" s="60"/>
      <c r="SKX3" s="60"/>
      <c r="SKY3" s="60"/>
      <c r="SKZ3" s="60"/>
      <c r="SLA3" s="60"/>
      <c r="SLB3" s="60"/>
      <c r="SLC3" s="60"/>
      <c r="SLD3" s="60"/>
      <c r="SLE3" s="60"/>
      <c r="SLF3" s="60"/>
      <c r="SLG3" s="60"/>
      <c r="SLH3" s="60"/>
      <c r="SLI3" s="60"/>
      <c r="SLJ3" s="60"/>
      <c r="SLK3" s="60"/>
      <c r="SLL3" s="60"/>
      <c r="SLM3" s="60"/>
      <c r="SLN3" s="60"/>
      <c r="SLO3" s="60"/>
      <c r="SLP3" s="60"/>
      <c r="SLQ3" s="60"/>
      <c r="SLR3" s="60"/>
      <c r="SLS3" s="60"/>
      <c r="SLT3" s="60"/>
      <c r="SLU3" s="60"/>
      <c r="SLV3" s="60"/>
      <c r="SLW3" s="60"/>
      <c r="SLX3" s="60"/>
      <c r="SLY3" s="60"/>
      <c r="SLZ3" s="60"/>
      <c r="SMA3" s="60"/>
      <c r="SMB3" s="60"/>
      <c r="SMC3" s="60"/>
      <c r="SMD3" s="60"/>
      <c r="SME3" s="60"/>
      <c r="SMF3" s="60"/>
      <c r="SMG3" s="60"/>
      <c r="SMH3" s="60"/>
      <c r="SMI3" s="60"/>
      <c r="SMJ3" s="60"/>
      <c r="SMK3" s="60"/>
      <c r="SML3" s="60"/>
      <c r="SMM3" s="60"/>
      <c r="SMN3" s="60"/>
      <c r="SMO3" s="60"/>
      <c r="SMP3" s="60"/>
      <c r="SMQ3" s="60"/>
      <c r="SMR3" s="60"/>
      <c r="SMS3" s="60"/>
      <c r="SMT3" s="60"/>
      <c r="SMU3" s="60"/>
      <c r="SMV3" s="60"/>
      <c r="SMW3" s="60"/>
      <c r="SMX3" s="60"/>
      <c r="SMY3" s="60"/>
      <c r="SMZ3" s="60"/>
      <c r="SNA3" s="60"/>
      <c r="SNB3" s="60"/>
      <c r="SNC3" s="60"/>
      <c r="SND3" s="60"/>
      <c r="SNE3" s="60"/>
      <c r="SNF3" s="60"/>
      <c r="SNG3" s="60"/>
      <c r="SNH3" s="60"/>
      <c r="SNI3" s="60"/>
      <c r="SNJ3" s="60"/>
      <c r="SNK3" s="60"/>
      <c r="SNL3" s="60"/>
      <c r="SNM3" s="60"/>
      <c r="SNN3" s="60"/>
      <c r="SNO3" s="60"/>
      <c r="SNP3" s="60"/>
      <c r="SNQ3" s="60"/>
      <c r="SNR3" s="60"/>
      <c r="SNS3" s="60"/>
      <c r="SNT3" s="60"/>
      <c r="SNU3" s="60"/>
      <c r="SNV3" s="60"/>
      <c r="SNW3" s="60"/>
      <c r="SNX3" s="60"/>
      <c r="SNY3" s="60"/>
      <c r="SNZ3" s="60"/>
      <c r="SOA3" s="60"/>
      <c r="SOB3" s="60"/>
      <c r="SOC3" s="60"/>
      <c r="SOD3" s="60"/>
      <c r="SOE3" s="60"/>
      <c r="SOF3" s="60"/>
      <c r="SOG3" s="60"/>
      <c r="SOH3" s="60"/>
      <c r="SOI3" s="60"/>
      <c r="SOJ3" s="60"/>
      <c r="SOK3" s="60"/>
      <c r="SOL3" s="60"/>
      <c r="SOM3" s="60"/>
      <c r="SON3" s="60"/>
      <c r="SOO3" s="60"/>
      <c r="SOP3" s="60"/>
      <c r="SOQ3" s="60"/>
      <c r="SOR3" s="60"/>
      <c r="SOS3" s="60"/>
      <c r="SOT3" s="60"/>
      <c r="SOU3" s="60"/>
      <c r="SOV3" s="60"/>
      <c r="SOW3" s="60"/>
      <c r="SOX3" s="60"/>
      <c r="SOY3" s="60"/>
      <c r="SOZ3" s="60"/>
      <c r="SPA3" s="60"/>
      <c r="SPB3" s="60"/>
      <c r="SPC3" s="60"/>
      <c r="SPD3" s="60"/>
      <c r="SPE3" s="60"/>
      <c r="SPF3" s="60"/>
      <c r="SPG3" s="60"/>
      <c r="SPH3" s="60"/>
      <c r="SPI3" s="60"/>
      <c r="SPJ3" s="60"/>
      <c r="SPK3" s="60"/>
      <c r="SPL3" s="60"/>
      <c r="SPM3" s="60"/>
      <c r="SPN3" s="60"/>
      <c r="SPO3" s="60"/>
      <c r="SPP3" s="60"/>
      <c r="SPQ3" s="60"/>
      <c r="SPR3" s="60"/>
      <c r="SPS3" s="60"/>
      <c r="SPT3" s="60"/>
      <c r="SPU3" s="60"/>
      <c r="SPV3" s="60"/>
      <c r="SPW3" s="60"/>
      <c r="SPX3" s="60"/>
      <c r="SPY3" s="60"/>
      <c r="SPZ3" s="60"/>
      <c r="SQA3" s="60"/>
      <c r="SQB3" s="60"/>
      <c r="SQC3" s="60"/>
      <c r="SQD3" s="60"/>
      <c r="SQE3" s="60"/>
      <c r="SQF3" s="60"/>
      <c r="SQG3" s="60"/>
      <c r="SQH3" s="60"/>
      <c r="SQI3" s="60"/>
      <c r="SQJ3" s="60"/>
      <c r="SQK3" s="60"/>
      <c r="SQL3" s="60"/>
      <c r="SQM3" s="60"/>
      <c r="SQN3" s="60"/>
      <c r="SQO3" s="60"/>
      <c r="SQP3" s="60"/>
      <c r="SQQ3" s="60"/>
      <c r="SQR3" s="60"/>
      <c r="SQS3" s="60"/>
      <c r="SQT3" s="60"/>
      <c r="SQU3" s="60"/>
      <c r="SQV3" s="60"/>
      <c r="SQW3" s="60"/>
      <c r="SQX3" s="60"/>
      <c r="SQY3" s="60"/>
      <c r="SQZ3" s="60"/>
      <c r="SRA3" s="60"/>
      <c r="SRB3" s="60"/>
      <c r="SRC3" s="60"/>
      <c r="SRD3" s="60"/>
      <c r="SRE3" s="60"/>
      <c r="SRF3" s="60"/>
      <c r="SRG3" s="60"/>
      <c r="SRH3" s="60"/>
      <c r="SRI3" s="60"/>
      <c r="SRJ3" s="60"/>
      <c r="SRK3" s="60"/>
      <c r="SRL3" s="60"/>
      <c r="SRM3" s="60"/>
      <c r="SRN3" s="60"/>
      <c r="SRO3" s="60"/>
      <c r="SRP3" s="60"/>
      <c r="SRQ3" s="60"/>
      <c r="SRR3" s="60"/>
      <c r="SRS3" s="60"/>
      <c r="SRT3" s="60"/>
      <c r="SRU3" s="60"/>
      <c r="SRV3" s="60"/>
      <c r="SRW3" s="60"/>
      <c r="SRX3" s="60"/>
      <c r="SRY3" s="60"/>
      <c r="SRZ3" s="60"/>
      <c r="SSA3" s="60"/>
      <c r="SSB3" s="60"/>
      <c r="SSC3" s="60"/>
      <c r="SSD3" s="60"/>
      <c r="SSE3" s="60"/>
      <c r="SSF3" s="60"/>
      <c r="SSG3" s="60"/>
      <c r="SSH3" s="60"/>
      <c r="SSI3" s="60"/>
      <c r="SSJ3" s="60"/>
      <c r="SSK3" s="60"/>
      <c r="SSL3" s="60"/>
      <c r="SSM3" s="60"/>
      <c r="SSN3" s="60"/>
      <c r="SSO3" s="60"/>
      <c r="SSP3" s="60"/>
      <c r="SSQ3" s="60"/>
      <c r="SSR3" s="60"/>
      <c r="SSS3" s="60"/>
      <c r="SST3" s="60"/>
      <c r="SSU3" s="60"/>
      <c r="SSV3" s="60"/>
      <c r="SSW3" s="60"/>
      <c r="SSX3" s="60"/>
      <c r="SSY3" s="60"/>
      <c r="SSZ3" s="60"/>
      <c r="STA3" s="60"/>
      <c r="STB3" s="60"/>
      <c r="STC3" s="60"/>
      <c r="STD3" s="60"/>
      <c r="STE3" s="60"/>
      <c r="STF3" s="60"/>
      <c r="STG3" s="60"/>
      <c r="STH3" s="60"/>
      <c r="STI3" s="60"/>
      <c r="STJ3" s="60"/>
      <c r="STK3" s="60"/>
      <c r="STL3" s="60"/>
      <c r="STM3" s="60"/>
      <c r="STN3" s="60"/>
      <c r="STO3" s="60"/>
      <c r="STP3" s="60"/>
      <c r="STQ3" s="60"/>
      <c r="STR3" s="60"/>
      <c r="STS3" s="60"/>
      <c r="STT3" s="60"/>
      <c r="STU3" s="60"/>
      <c r="STV3" s="60"/>
      <c r="STW3" s="60"/>
      <c r="STX3" s="60"/>
      <c r="STY3" s="60"/>
      <c r="STZ3" s="60"/>
      <c r="SUA3" s="60"/>
      <c r="SUB3" s="60"/>
      <c r="SUC3" s="60"/>
      <c r="SUD3" s="60"/>
      <c r="SUE3" s="60"/>
      <c r="SUF3" s="60"/>
      <c r="SUG3" s="60"/>
      <c r="SUH3" s="60"/>
      <c r="SUI3" s="60"/>
      <c r="SUJ3" s="60"/>
      <c r="SUK3" s="60"/>
      <c r="SUL3" s="60"/>
      <c r="SUM3" s="60"/>
      <c r="SUN3" s="60"/>
      <c r="SUO3" s="60"/>
      <c r="SUP3" s="60"/>
      <c r="SUQ3" s="60"/>
      <c r="SUR3" s="60"/>
      <c r="SUS3" s="60"/>
      <c r="SUT3" s="60"/>
      <c r="SUU3" s="60"/>
      <c r="SUV3" s="60"/>
      <c r="SUW3" s="60"/>
      <c r="SUX3" s="60"/>
      <c r="SUY3" s="60"/>
      <c r="SUZ3" s="60"/>
      <c r="SVA3" s="60"/>
      <c r="SVB3" s="60"/>
      <c r="SVC3" s="60"/>
      <c r="SVD3" s="60"/>
      <c r="SVE3" s="60"/>
      <c r="SVF3" s="60"/>
      <c r="SVG3" s="60"/>
      <c r="SVH3" s="60"/>
      <c r="SVI3" s="60"/>
      <c r="SVJ3" s="60"/>
      <c r="SVK3" s="60"/>
      <c r="SVL3" s="60"/>
      <c r="SVM3" s="60"/>
      <c r="SVN3" s="60"/>
      <c r="SVO3" s="60"/>
      <c r="SVP3" s="60"/>
      <c r="SVQ3" s="60"/>
      <c r="SVR3" s="60"/>
      <c r="SVS3" s="60"/>
      <c r="SVT3" s="60"/>
      <c r="SVU3" s="60"/>
      <c r="SVV3" s="60"/>
      <c r="SVW3" s="60"/>
      <c r="SVX3" s="60"/>
      <c r="SVY3" s="60"/>
      <c r="SVZ3" s="60"/>
      <c r="SWA3" s="60"/>
      <c r="SWB3" s="60"/>
      <c r="SWC3" s="60"/>
      <c r="SWD3" s="60"/>
      <c r="SWE3" s="60"/>
      <c r="SWF3" s="60"/>
      <c r="SWG3" s="60"/>
      <c r="SWH3" s="60"/>
      <c r="SWI3" s="60"/>
      <c r="SWJ3" s="60"/>
      <c r="SWK3" s="60"/>
      <c r="SWL3" s="60"/>
      <c r="SWM3" s="60"/>
      <c r="SWN3" s="60"/>
      <c r="SWO3" s="60"/>
      <c r="SWP3" s="60"/>
      <c r="SWQ3" s="60"/>
      <c r="SWR3" s="60"/>
      <c r="SWS3" s="60"/>
      <c r="SWT3" s="60"/>
      <c r="SWU3" s="60"/>
      <c r="SWV3" s="60"/>
      <c r="SWW3" s="60"/>
      <c r="SWX3" s="60"/>
      <c r="SWY3" s="60"/>
      <c r="SWZ3" s="60"/>
      <c r="SXA3" s="60"/>
      <c r="SXB3" s="60"/>
      <c r="SXC3" s="60"/>
      <c r="SXD3" s="60"/>
      <c r="SXE3" s="60"/>
      <c r="SXF3" s="60"/>
      <c r="SXG3" s="60"/>
      <c r="SXH3" s="60"/>
      <c r="SXI3" s="60"/>
      <c r="SXJ3" s="60"/>
      <c r="SXK3" s="60"/>
      <c r="SXL3" s="60"/>
      <c r="SXM3" s="60"/>
      <c r="SXN3" s="60"/>
      <c r="SXO3" s="60"/>
      <c r="SXP3" s="60"/>
      <c r="SXQ3" s="60"/>
      <c r="SXR3" s="60"/>
      <c r="SXS3" s="60"/>
      <c r="SXT3" s="60"/>
      <c r="SXU3" s="60"/>
      <c r="SXV3" s="60"/>
      <c r="SXW3" s="60"/>
      <c r="SXX3" s="60"/>
      <c r="SXY3" s="60"/>
      <c r="SXZ3" s="60"/>
      <c r="SYA3" s="60"/>
      <c r="SYB3" s="60"/>
      <c r="SYC3" s="60"/>
      <c r="SYD3" s="60"/>
      <c r="SYE3" s="60"/>
      <c r="SYF3" s="60"/>
      <c r="SYG3" s="60"/>
      <c r="SYH3" s="60"/>
      <c r="SYI3" s="60"/>
      <c r="SYJ3" s="60"/>
      <c r="SYK3" s="60"/>
      <c r="SYL3" s="60"/>
      <c r="SYM3" s="60"/>
      <c r="SYN3" s="60"/>
      <c r="SYO3" s="60"/>
      <c r="SYP3" s="60"/>
      <c r="SYQ3" s="60"/>
      <c r="SYR3" s="60"/>
      <c r="SYS3" s="60"/>
      <c r="SYT3" s="60"/>
      <c r="SYU3" s="60"/>
      <c r="SYV3" s="60"/>
      <c r="SYW3" s="60"/>
      <c r="SYX3" s="60"/>
      <c r="SYY3" s="60"/>
      <c r="SYZ3" s="60"/>
      <c r="SZA3" s="60"/>
      <c r="SZB3" s="60"/>
      <c r="SZC3" s="60"/>
      <c r="SZD3" s="60"/>
      <c r="SZE3" s="60"/>
      <c r="SZF3" s="60"/>
      <c r="SZG3" s="60"/>
      <c r="SZH3" s="60"/>
      <c r="SZI3" s="60"/>
      <c r="SZJ3" s="60"/>
      <c r="SZK3" s="60"/>
      <c r="SZL3" s="60"/>
      <c r="SZM3" s="60"/>
      <c r="SZN3" s="60"/>
      <c r="SZO3" s="60"/>
      <c r="SZP3" s="60"/>
      <c r="SZQ3" s="60"/>
      <c r="SZR3" s="60"/>
      <c r="SZS3" s="60"/>
      <c r="SZT3" s="60"/>
      <c r="SZU3" s="60"/>
      <c r="SZV3" s="60"/>
      <c r="SZW3" s="60"/>
      <c r="SZX3" s="60"/>
      <c r="SZY3" s="60"/>
      <c r="SZZ3" s="60"/>
      <c r="TAA3" s="60"/>
      <c r="TAB3" s="60"/>
      <c r="TAC3" s="60"/>
      <c r="TAD3" s="60"/>
      <c r="TAE3" s="60"/>
      <c r="TAF3" s="60"/>
      <c r="TAG3" s="60"/>
      <c r="TAH3" s="60"/>
      <c r="TAI3" s="60"/>
      <c r="TAJ3" s="60"/>
      <c r="TAK3" s="60"/>
      <c r="TAL3" s="60"/>
      <c r="TAM3" s="60"/>
      <c r="TAN3" s="60"/>
      <c r="TAO3" s="60"/>
      <c r="TAP3" s="60"/>
      <c r="TAQ3" s="60"/>
      <c r="TAR3" s="60"/>
      <c r="TAS3" s="60"/>
      <c r="TAT3" s="60"/>
      <c r="TAU3" s="60"/>
      <c r="TAV3" s="60"/>
      <c r="TAW3" s="60"/>
      <c r="TAX3" s="60"/>
      <c r="TAY3" s="60"/>
      <c r="TAZ3" s="60"/>
      <c r="TBA3" s="60"/>
      <c r="TBB3" s="60"/>
      <c r="TBC3" s="60"/>
      <c r="TBD3" s="60"/>
      <c r="TBE3" s="60"/>
      <c r="TBF3" s="60"/>
      <c r="TBG3" s="60"/>
      <c r="TBH3" s="60"/>
      <c r="TBI3" s="60"/>
      <c r="TBJ3" s="60"/>
      <c r="TBK3" s="60"/>
      <c r="TBL3" s="60"/>
      <c r="TBM3" s="60"/>
      <c r="TBN3" s="60"/>
      <c r="TBO3" s="60"/>
      <c r="TBP3" s="60"/>
      <c r="TBQ3" s="60"/>
      <c r="TBR3" s="60"/>
      <c r="TBS3" s="60"/>
      <c r="TBT3" s="60"/>
      <c r="TBU3" s="60"/>
      <c r="TBV3" s="60"/>
      <c r="TBW3" s="60"/>
      <c r="TBX3" s="60"/>
      <c r="TBY3" s="60"/>
      <c r="TBZ3" s="60"/>
      <c r="TCA3" s="60"/>
      <c r="TCB3" s="60"/>
      <c r="TCC3" s="60"/>
      <c r="TCD3" s="60"/>
      <c r="TCE3" s="60"/>
      <c r="TCF3" s="60"/>
      <c r="TCG3" s="60"/>
      <c r="TCH3" s="60"/>
      <c r="TCI3" s="60"/>
      <c r="TCJ3" s="60"/>
      <c r="TCK3" s="60"/>
      <c r="TCL3" s="60"/>
      <c r="TCM3" s="60"/>
      <c r="TCN3" s="60"/>
      <c r="TCO3" s="60"/>
      <c r="TCP3" s="60"/>
      <c r="TCQ3" s="60"/>
      <c r="TCR3" s="60"/>
      <c r="TCS3" s="60"/>
      <c r="TCT3" s="60"/>
      <c r="TCU3" s="60"/>
      <c r="TCV3" s="60"/>
      <c r="TCW3" s="60"/>
      <c r="TCX3" s="60"/>
      <c r="TCY3" s="60"/>
      <c r="TCZ3" s="60"/>
      <c r="TDA3" s="60"/>
      <c r="TDB3" s="60"/>
      <c r="TDC3" s="60"/>
      <c r="TDD3" s="60"/>
      <c r="TDE3" s="60"/>
      <c r="TDF3" s="60"/>
      <c r="TDG3" s="60"/>
      <c r="TDH3" s="60"/>
      <c r="TDI3" s="60"/>
      <c r="TDJ3" s="60"/>
      <c r="TDK3" s="60"/>
      <c r="TDL3" s="60"/>
      <c r="TDM3" s="60"/>
      <c r="TDN3" s="60"/>
      <c r="TDO3" s="60"/>
      <c r="TDP3" s="60"/>
      <c r="TDQ3" s="60"/>
      <c r="TDR3" s="60"/>
      <c r="TDS3" s="60"/>
      <c r="TDT3" s="60"/>
      <c r="TDU3" s="60"/>
      <c r="TDV3" s="60"/>
      <c r="TDW3" s="60"/>
      <c r="TDX3" s="60"/>
      <c r="TDY3" s="60"/>
      <c r="TDZ3" s="60"/>
      <c r="TEA3" s="60"/>
      <c r="TEB3" s="60"/>
      <c r="TEC3" s="60"/>
      <c r="TED3" s="60"/>
      <c r="TEE3" s="60"/>
      <c r="TEF3" s="60"/>
      <c r="TEG3" s="60"/>
      <c r="TEH3" s="60"/>
      <c r="TEI3" s="60"/>
      <c r="TEJ3" s="60"/>
      <c r="TEK3" s="60"/>
      <c r="TEL3" s="60"/>
      <c r="TEM3" s="60"/>
      <c r="TEN3" s="60"/>
      <c r="TEO3" s="60"/>
      <c r="TEP3" s="60"/>
      <c r="TEQ3" s="60"/>
      <c r="TER3" s="60"/>
      <c r="TES3" s="60"/>
      <c r="TET3" s="60"/>
      <c r="TEU3" s="60"/>
      <c r="TEV3" s="60"/>
      <c r="TEW3" s="60"/>
      <c r="TEX3" s="60"/>
      <c r="TEY3" s="60"/>
      <c r="TEZ3" s="60"/>
      <c r="TFA3" s="60"/>
      <c r="TFB3" s="60"/>
      <c r="TFC3" s="60"/>
      <c r="TFD3" s="60"/>
      <c r="TFE3" s="60"/>
      <c r="TFF3" s="60"/>
      <c r="TFG3" s="60"/>
      <c r="TFH3" s="60"/>
      <c r="TFI3" s="60"/>
      <c r="TFJ3" s="60"/>
      <c r="TFK3" s="60"/>
      <c r="TFL3" s="60"/>
      <c r="TFM3" s="60"/>
      <c r="TFN3" s="60"/>
      <c r="TFO3" s="60"/>
      <c r="TFP3" s="60"/>
      <c r="TFQ3" s="60"/>
      <c r="TFR3" s="60"/>
      <c r="TFS3" s="60"/>
      <c r="TFT3" s="60"/>
      <c r="TFU3" s="60"/>
      <c r="TFV3" s="60"/>
      <c r="TFW3" s="60"/>
      <c r="TFX3" s="60"/>
      <c r="TFY3" s="60"/>
      <c r="TFZ3" s="60"/>
      <c r="TGA3" s="60"/>
      <c r="TGB3" s="60"/>
      <c r="TGC3" s="60"/>
      <c r="TGD3" s="60"/>
      <c r="TGE3" s="60"/>
      <c r="TGF3" s="60"/>
      <c r="TGG3" s="60"/>
      <c r="TGH3" s="60"/>
      <c r="TGI3" s="60"/>
      <c r="TGJ3" s="60"/>
      <c r="TGK3" s="60"/>
      <c r="TGL3" s="60"/>
      <c r="TGM3" s="60"/>
      <c r="TGN3" s="60"/>
      <c r="TGO3" s="60"/>
      <c r="TGP3" s="60"/>
      <c r="TGQ3" s="60"/>
      <c r="TGR3" s="60"/>
      <c r="TGS3" s="60"/>
      <c r="TGT3" s="60"/>
      <c r="TGU3" s="60"/>
      <c r="TGV3" s="60"/>
      <c r="TGW3" s="60"/>
      <c r="TGX3" s="60"/>
      <c r="TGY3" s="60"/>
      <c r="TGZ3" s="60"/>
      <c r="THA3" s="60"/>
      <c r="THB3" s="60"/>
      <c r="THC3" s="60"/>
      <c r="THD3" s="60"/>
      <c r="THE3" s="60"/>
      <c r="THF3" s="60"/>
      <c r="THG3" s="60"/>
      <c r="THH3" s="60"/>
      <c r="THI3" s="60"/>
      <c r="THJ3" s="60"/>
      <c r="THK3" s="60"/>
      <c r="THL3" s="60"/>
      <c r="THM3" s="60"/>
      <c r="THN3" s="60"/>
      <c r="THO3" s="60"/>
      <c r="THP3" s="60"/>
      <c r="THQ3" s="60"/>
      <c r="THR3" s="60"/>
      <c r="THS3" s="60"/>
      <c r="THT3" s="60"/>
      <c r="THU3" s="60"/>
      <c r="THV3" s="60"/>
      <c r="THW3" s="60"/>
      <c r="THX3" s="60"/>
      <c r="THY3" s="60"/>
      <c r="THZ3" s="60"/>
      <c r="TIA3" s="60"/>
      <c r="TIB3" s="60"/>
      <c r="TIC3" s="60"/>
      <c r="TID3" s="60"/>
      <c r="TIE3" s="60"/>
      <c r="TIF3" s="60"/>
      <c r="TIG3" s="60"/>
      <c r="TIH3" s="60"/>
      <c r="TII3" s="60"/>
      <c r="TIJ3" s="60"/>
      <c r="TIK3" s="60"/>
      <c r="TIL3" s="60"/>
      <c r="TIM3" s="60"/>
      <c r="TIN3" s="60"/>
      <c r="TIO3" s="60"/>
      <c r="TIP3" s="60"/>
      <c r="TIQ3" s="60"/>
      <c r="TIR3" s="60"/>
      <c r="TIS3" s="60"/>
      <c r="TIT3" s="60"/>
      <c r="TIU3" s="60"/>
      <c r="TIV3" s="60"/>
      <c r="TIW3" s="60"/>
      <c r="TIX3" s="60"/>
      <c r="TIY3" s="60"/>
      <c r="TIZ3" s="60"/>
      <c r="TJA3" s="60"/>
      <c r="TJB3" s="60"/>
      <c r="TJC3" s="60"/>
      <c r="TJD3" s="60"/>
      <c r="TJE3" s="60"/>
      <c r="TJF3" s="60"/>
      <c r="TJG3" s="60"/>
      <c r="TJH3" s="60"/>
      <c r="TJI3" s="60"/>
      <c r="TJJ3" s="60"/>
      <c r="TJK3" s="60"/>
      <c r="TJL3" s="60"/>
      <c r="TJM3" s="60"/>
      <c r="TJN3" s="60"/>
      <c r="TJO3" s="60"/>
      <c r="TJP3" s="60"/>
      <c r="TJQ3" s="60"/>
      <c r="TJR3" s="60"/>
      <c r="TJS3" s="60"/>
      <c r="TJT3" s="60"/>
      <c r="TJU3" s="60"/>
      <c r="TJV3" s="60"/>
      <c r="TJW3" s="60"/>
      <c r="TJX3" s="60"/>
      <c r="TJY3" s="60"/>
      <c r="TJZ3" s="60"/>
      <c r="TKA3" s="60"/>
      <c r="TKB3" s="60"/>
      <c r="TKC3" s="60"/>
      <c r="TKD3" s="60"/>
      <c r="TKE3" s="60"/>
      <c r="TKF3" s="60"/>
      <c r="TKG3" s="60"/>
      <c r="TKH3" s="60"/>
      <c r="TKI3" s="60"/>
      <c r="TKJ3" s="60"/>
      <c r="TKK3" s="60"/>
      <c r="TKL3" s="60"/>
      <c r="TKM3" s="60"/>
      <c r="TKN3" s="60"/>
      <c r="TKO3" s="60"/>
      <c r="TKP3" s="60"/>
      <c r="TKQ3" s="60"/>
      <c r="TKR3" s="60"/>
      <c r="TKS3" s="60"/>
      <c r="TKT3" s="60"/>
      <c r="TKU3" s="60"/>
      <c r="TKV3" s="60"/>
      <c r="TKW3" s="60"/>
      <c r="TKX3" s="60"/>
      <c r="TKY3" s="60"/>
      <c r="TKZ3" s="60"/>
      <c r="TLA3" s="60"/>
      <c r="TLB3" s="60"/>
      <c r="TLC3" s="60"/>
      <c r="TLD3" s="60"/>
      <c r="TLE3" s="60"/>
      <c r="TLF3" s="60"/>
      <c r="TLG3" s="60"/>
      <c r="TLH3" s="60"/>
      <c r="TLI3" s="60"/>
      <c r="TLJ3" s="60"/>
      <c r="TLK3" s="60"/>
      <c r="TLL3" s="60"/>
      <c r="TLM3" s="60"/>
      <c r="TLN3" s="60"/>
      <c r="TLO3" s="60"/>
      <c r="TLP3" s="60"/>
      <c r="TLQ3" s="60"/>
      <c r="TLR3" s="60"/>
      <c r="TLS3" s="60"/>
      <c r="TLT3" s="60"/>
      <c r="TLU3" s="60"/>
      <c r="TLV3" s="60"/>
      <c r="TLW3" s="60"/>
      <c r="TLX3" s="60"/>
      <c r="TLY3" s="60"/>
      <c r="TLZ3" s="60"/>
      <c r="TMA3" s="60"/>
      <c r="TMB3" s="60"/>
      <c r="TMC3" s="60"/>
      <c r="TMD3" s="60"/>
      <c r="TME3" s="60"/>
      <c r="TMF3" s="60"/>
      <c r="TMG3" s="60"/>
      <c r="TMH3" s="60"/>
      <c r="TMI3" s="60"/>
      <c r="TMJ3" s="60"/>
      <c r="TMK3" s="60"/>
      <c r="TML3" s="60"/>
      <c r="TMM3" s="60"/>
      <c r="TMN3" s="60"/>
      <c r="TMO3" s="60"/>
      <c r="TMP3" s="60"/>
      <c r="TMQ3" s="60"/>
      <c r="TMR3" s="60"/>
      <c r="TMS3" s="60"/>
      <c r="TMT3" s="60"/>
      <c r="TMU3" s="60"/>
      <c r="TMV3" s="60"/>
      <c r="TMW3" s="60"/>
      <c r="TMX3" s="60"/>
      <c r="TMY3" s="60"/>
      <c r="TMZ3" s="60"/>
      <c r="TNA3" s="60"/>
      <c r="TNB3" s="60"/>
      <c r="TNC3" s="60"/>
      <c r="TND3" s="60"/>
      <c r="TNE3" s="60"/>
      <c r="TNF3" s="60"/>
      <c r="TNG3" s="60"/>
      <c r="TNH3" s="60"/>
      <c r="TNI3" s="60"/>
      <c r="TNJ3" s="60"/>
      <c r="TNK3" s="60"/>
      <c r="TNL3" s="60"/>
      <c r="TNM3" s="60"/>
      <c r="TNN3" s="60"/>
      <c r="TNO3" s="60"/>
      <c r="TNP3" s="60"/>
      <c r="TNQ3" s="60"/>
      <c r="TNR3" s="60"/>
      <c r="TNS3" s="60"/>
      <c r="TNT3" s="60"/>
      <c r="TNU3" s="60"/>
      <c r="TNV3" s="60"/>
      <c r="TNW3" s="60"/>
      <c r="TNX3" s="60"/>
      <c r="TNY3" s="60"/>
      <c r="TNZ3" s="60"/>
      <c r="TOA3" s="60"/>
      <c r="TOB3" s="60"/>
      <c r="TOC3" s="60"/>
      <c r="TOD3" s="60"/>
      <c r="TOE3" s="60"/>
      <c r="TOF3" s="60"/>
      <c r="TOG3" s="60"/>
      <c r="TOH3" s="60"/>
      <c r="TOI3" s="60"/>
      <c r="TOJ3" s="60"/>
      <c r="TOK3" s="60"/>
      <c r="TOL3" s="60"/>
      <c r="TOM3" s="60"/>
      <c r="TON3" s="60"/>
      <c r="TOO3" s="60"/>
      <c r="TOP3" s="60"/>
      <c r="TOQ3" s="60"/>
      <c r="TOR3" s="60"/>
      <c r="TOS3" s="60"/>
      <c r="TOT3" s="60"/>
      <c r="TOU3" s="60"/>
      <c r="TOV3" s="60"/>
      <c r="TOW3" s="60"/>
      <c r="TOX3" s="60"/>
      <c r="TOY3" s="60"/>
      <c r="TOZ3" s="60"/>
      <c r="TPA3" s="60"/>
      <c r="TPB3" s="60"/>
      <c r="TPC3" s="60"/>
      <c r="TPD3" s="60"/>
      <c r="TPE3" s="60"/>
      <c r="TPF3" s="60"/>
      <c r="TPG3" s="60"/>
      <c r="TPH3" s="60"/>
      <c r="TPI3" s="60"/>
      <c r="TPJ3" s="60"/>
      <c r="TPK3" s="60"/>
      <c r="TPL3" s="60"/>
      <c r="TPM3" s="60"/>
      <c r="TPN3" s="60"/>
      <c r="TPO3" s="60"/>
      <c r="TPP3" s="60"/>
      <c r="TPQ3" s="60"/>
      <c r="TPR3" s="60"/>
      <c r="TPS3" s="60"/>
      <c r="TPT3" s="60"/>
      <c r="TPU3" s="60"/>
      <c r="TPV3" s="60"/>
      <c r="TPW3" s="60"/>
      <c r="TPX3" s="60"/>
      <c r="TPY3" s="60"/>
      <c r="TPZ3" s="60"/>
      <c r="TQA3" s="60"/>
      <c r="TQB3" s="60"/>
      <c r="TQC3" s="60"/>
      <c r="TQD3" s="60"/>
      <c r="TQE3" s="60"/>
      <c r="TQF3" s="60"/>
      <c r="TQG3" s="60"/>
      <c r="TQH3" s="60"/>
      <c r="TQI3" s="60"/>
      <c r="TQJ3" s="60"/>
      <c r="TQK3" s="60"/>
      <c r="TQL3" s="60"/>
      <c r="TQM3" s="60"/>
      <c r="TQN3" s="60"/>
      <c r="TQO3" s="60"/>
      <c r="TQP3" s="60"/>
      <c r="TQQ3" s="60"/>
      <c r="TQR3" s="60"/>
      <c r="TQS3" s="60"/>
      <c r="TQT3" s="60"/>
      <c r="TQU3" s="60"/>
      <c r="TQV3" s="60"/>
      <c r="TQW3" s="60"/>
      <c r="TQX3" s="60"/>
      <c r="TQY3" s="60"/>
      <c r="TQZ3" s="60"/>
      <c r="TRA3" s="60"/>
      <c r="TRB3" s="60"/>
      <c r="TRC3" s="60"/>
      <c r="TRD3" s="60"/>
      <c r="TRE3" s="60"/>
      <c r="TRF3" s="60"/>
      <c r="TRG3" s="60"/>
      <c r="TRH3" s="60"/>
      <c r="TRI3" s="60"/>
      <c r="TRJ3" s="60"/>
      <c r="TRK3" s="60"/>
      <c r="TRL3" s="60"/>
      <c r="TRM3" s="60"/>
      <c r="TRN3" s="60"/>
      <c r="TRO3" s="60"/>
      <c r="TRP3" s="60"/>
      <c r="TRQ3" s="60"/>
      <c r="TRR3" s="60"/>
      <c r="TRS3" s="60"/>
      <c r="TRT3" s="60"/>
      <c r="TRU3" s="60"/>
      <c r="TRV3" s="60"/>
      <c r="TRW3" s="60"/>
      <c r="TRX3" s="60"/>
      <c r="TRY3" s="60"/>
      <c r="TRZ3" s="60"/>
      <c r="TSA3" s="60"/>
      <c r="TSB3" s="60"/>
      <c r="TSC3" s="60"/>
      <c r="TSD3" s="60"/>
      <c r="TSE3" s="60"/>
      <c r="TSF3" s="60"/>
      <c r="TSG3" s="60"/>
      <c r="TSH3" s="60"/>
      <c r="TSI3" s="60"/>
      <c r="TSJ3" s="60"/>
      <c r="TSK3" s="60"/>
      <c r="TSL3" s="60"/>
      <c r="TSM3" s="60"/>
      <c r="TSN3" s="60"/>
      <c r="TSO3" s="60"/>
      <c r="TSP3" s="60"/>
      <c r="TSQ3" s="60"/>
      <c r="TSR3" s="60"/>
      <c r="TSS3" s="60"/>
      <c r="TST3" s="60"/>
      <c r="TSU3" s="60"/>
      <c r="TSV3" s="60"/>
      <c r="TSW3" s="60"/>
      <c r="TSX3" s="60"/>
      <c r="TSY3" s="60"/>
      <c r="TSZ3" s="60"/>
      <c r="TTA3" s="60"/>
      <c r="TTB3" s="60"/>
      <c r="TTC3" s="60"/>
      <c r="TTD3" s="60"/>
      <c r="TTE3" s="60"/>
      <c r="TTF3" s="60"/>
      <c r="TTG3" s="60"/>
      <c r="TTH3" s="60"/>
      <c r="TTI3" s="60"/>
      <c r="TTJ3" s="60"/>
      <c r="TTK3" s="60"/>
      <c r="TTL3" s="60"/>
      <c r="TTM3" s="60"/>
      <c r="TTN3" s="60"/>
      <c r="TTO3" s="60"/>
      <c r="TTP3" s="60"/>
      <c r="TTQ3" s="60"/>
      <c r="TTR3" s="60"/>
      <c r="TTS3" s="60"/>
      <c r="TTT3" s="60"/>
      <c r="TTU3" s="60"/>
      <c r="TTV3" s="60"/>
      <c r="TTW3" s="60"/>
      <c r="TTX3" s="60"/>
      <c r="TTY3" s="60"/>
      <c r="TTZ3" s="60"/>
      <c r="TUA3" s="60"/>
      <c r="TUB3" s="60"/>
      <c r="TUC3" s="60"/>
      <c r="TUD3" s="60"/>
      <c r="TUE3" s="60"/>
      <c r="TUF3" s="60"/>
      <c r="TUG3" s="60"/>
      <c r="TUH3" s="60"/>
      <c r="TUI3" s="60"/>
      <c r="TUJ3" s="60"/>
      <c r="TUK3" s="60"/>
      <c r="TUL3" s="60"/>
      <c r="TUM3" s="60"/>
      <c r="TUN3" s="60"/>
      <c r="TUO3" s="60"/>
      <c r="TUP3" s="60"/>
      <c r="TUQ3" s="60"/>
      <c r="TUR3" s="60"/>
      <c r="TUS3" s="60"/>
      <c r="TUT3" s="60"/>
      <c r="TUU3" s="60"/>
      <c r="TUV3" s="60"/>
      <c r="TUW3" s="60"/>
      <c r="TUX3" s="60"/>
      <c r="TUY3" s="60"/>
      <c r="TUZ3" s="60"/>
      <c r="TVA3" s="60"/>
      <c r="TVB3" s="60"/>
      <c r="TVC3" s="60"/>
      <c r="TVD3" s="60"/>
      <c r="TVE3" s="60"/>
      <c r="TVF3" s="60"/>
      <c r="TVG3" s="60"/>
      <c r="TVH3" s="60"/>
      <c r="TVI3" s="60"/>
      <c r="TVJ3" s="60"/>
      <c r="TVK3" s="60"/>
      <c r="TVL3" s="60"/>
      <c r="TVM3" s="60"/>
      <c r="TVN3" s="60"/>
      <c r="TVO3" s="60"/>
      <c r="TVP3" s="60"/>
      <c r="TVQ3" s="60"/>
      <c r="TVR3" s="60"/>
      <c r="TVS3" s="60"/>
      <c r="TVT3" s="60"/>
      <c r="TVU3" s="60"/>
      <c r="TVV3" s="60"/>
      <c r="TVW3" s="60"/>
      <c r="TVX3" s="60"/>
      <c r="TVY3" s="60"/>
      <c r="TVZ3" s="60"/>
      <c r="TWA3" s="60"/>
      <c r="TWB3" s="60"/>
      <c r="TWC3" s="60"/>
      <c r="TWD3" s="60"/>
      <c r="TWE3" s="60"/>
      <c r="TWF3" s="60"/>
      <c r="TWG3" s="60"/>
      <c r="TWH3" s="60"/>
      <c r="TWI3" s="60"/>
      <c r="TWJ3" s="60"/>
      <c r="TWK3" s="60"/>
      <c r="TWL3" s="60"/>
      <c r="TWM3" s="60"/>
      <c r="TWN3" s="60"/>
      <c r="TWO3" s="60"/>
      <c r="TWP3" s="60"/>
      <c r="TWQ3" s="60"/>
      <c r="TWR3" s="60"/>
      <c r="TWS3" s="60"/>
      <c r="TWT3" s="60"/>
      <c r="TWU3" s="60"/>
      <c r="TWV3" s="60"/>
      <c r="TWW3" s="60"/>
      <c r="TWX3" s="60"/>
      <c r="TWY3" s="60"/>
      <c r="TWZ3" s="60"/>
      <c r="TXA3" s="60"/>
      <c r="TXB3" s="60"/>
      <c r="TXC3" s="60"/>
      <c r="TXD3" s="60"/>
      <c r="TXE3" s="60"/>
      <c r="TXF3" s="60"/>
      <c r="TXG3" s="60"/>
      <c r="TXH3" s="60"/>
      <c r="TXI3" s="60"/>
      <c r="TXJ3" s="60"/>
      <c r="TXK3" s="60"/>
      <c r="TXL3" s="60"/>
      <c r="TXM3" s="60"/>
      <c r="TXN3" s="60"/>
      <c r="TXO3" s="60"/>
      <c r="TXP3" s="60"/>
      <c r="TXQ3" s="60"/>
      <c r="TXR3" s="60"/>
      <c r="TXS3" s="60"/>
      <c r="TXT3" s="60"/>
      <c r="TXU3" s="60"/>
      <c r="TXV3" s="60"/>
      <c r="TXW3" s="60"/>
      <c r="TXX3" s="60"/>
      <c r="TXY3" s="60"/>
      <c r="TXZ3" s="60"/>
      <c r="TYA3" s="60"/>
      <c r="TYB3" s="60"/>
      <c r="TYC3" s="60"/>
      <c r="TYD3" s="60"/>
      <c r="TYE3" s="60"/>
      <c r="TYF3" s="60"/>
      <c r="TYG3" s="60"/>
      <c r="TYH3" s="60"/>
      <c r="TYI3" s="60"/>
      <c r="TYJ3" s="60"/>
      <c r="TYK3" s="60"/>
      <c r="TYL3" s="60"/>
      <c r="TYM3" s="60"/>
      <c r="TYN3" s="60"/>
      <c r="TYO3" s="60"/>
      <c r="TYP3" s="60"/>
      <c r="TYQ3" s="60"/>
      <c r="TYR3" s="60"/>
      <c r="TYS3" s="60"/>
      <c r="TYT3" s="60"/>
      <c r="TYU3" s="60"/>
      <c r="TYV3" s="60"/>
      <c r="TYW3" s="60"/>
      <c r="TYX3" s="60"/>
      <c r="TYY3" s="60"/>
      <c r="TYZ3" s="60"/>
      <c r="TZA3" s="60"/>
      <c r="TZB3" s="60"/>
      <c r="TZC3" s="60"/>
      <c r="TZD3" s="60"/>
      <c r="TZE3" s="60"/>
      <c r="TZF3" s="60"/>
      <c r="TZG3" s="60"/>
      <c r="TZH3" s="60"/>
      <c r="TZI3" s="60"/>
      <c r="TZJ3" s="60"/>
      <c r="TZK3" s="60"/>
      <c r="TZL3" s="60"/>
      <c r="TZM3" s="60"/>
      <c r="TZN3" s="60"/>
      <c r="TZO3" s="60"/>
      <c r="TZP3" s="60"/>
      <c r="TZQ3" s="60"/>
      <c r="TZR3" s="60"/>
      <c r="TZS3" s="60"/>
      <c r="TZT3" s="60"/>
      <c r="TZU3" s="60"/>
      <c r="TZV3" s="60"/>
      <c r="TZW3" s="60"/>
      <c r="TZX3" s="60"/>
      <c r="TZY3" s="60"/>
      <c r="TZZ3" s="60"/>
      <c r="UAA3" s="60"/>
      <c r="UAB3" s="60"/>
      <c r="UAC3" s="60"/>
      <c r="UAD3" s="60"/>
      <c r="UAE3" s="60"/>
      <c r="UAF3" s="60"/>
      <c r="UAG3" s="60"/>
      <c r="UAH3" s="60"/>
      <c r="UAI3" s="60"/>
      <c r="UAJ3" s="60"/>
      <c r="UAK3" s="60"/>
      <c r="UAL3" s="60"/>
      <c r="UAM3" s="60"/>
      <c r="UAN3" s="60"/>
      <c r="UAO3" s="60"/>
      <c r="UAP3" s="60"/>
      <c r="UAQ3" s="60"/>
      <c r="UAR3" s="60"/>
      <c r="UAS3" s="60"/>
      <c r="UAT3" s="60"/>
      <c r="UAU3" s="60"/>
      <c r="UAV3" s="60"/>
      <c r="UAW3" s="60"/>
      <c r="UAX3" s="60"/>
      <c r="UAY3" s="60"/>
      <c r="UAZ3" s="60"/>
      <c r="UBA3" s="60"/>
      <c r="UBB3" s="60"/>
      <c r="UBC3" s="60"/>
      <c r="UBD3" s="60"/>
      <c r="UBE3" s="60"/>
      <c r="UBF3" s="60"/>
      <c r="UBG3" s="60"/>
      <c r="UBH3" s="60"/>
      <c r="UBI3" s="60"/>
      <c r="UBJ3" s="60"/>
      <c r="UBK3" s="60"/>
      <c r="UBL3" s="60"/>
      <c r="UBM3" s="60"/>
      <c r="UBN3" s="60"/>
      <c r="UBO3" s="60"/>
      <c r="UBP3" s="60"/>
      <c r="UBQ3" s="60"/>
      <c r="UBR3" s="60"/>
      <c r="UBS3" s="60"/>
      <c r="UBT3" s="60"/>
      <c r="UBU3" s="60"/>
      <c r="UBV3" s="60"/>
      <c r="UBW3" s="60"/>
      <c r="UBX3" s="60"/>
      <c r="UBY3" s="60"/>
      <c r="UBZ3" s="60"/>
      <c r="UCA3" s="60"/>
      <c r="UCB3" s="60"/>
      <c r="UCC3" s="60"/>
      <c r="UCD3" s="60"/>
      <c r="UCE3" s="60"/>
      <c r="UCF3" s="60"/>
      <c r="UCG3" s="60"/>
      <c r="UCH3" s="60"/>
      <c r="UCI3" s="60"/>
      <c r="UCJ3" s="60"/>
      <c r="UCK3" s="60"/>
      <c r="UCL3" s="60"/>
      <c r="UCM3" s="60"/>
      <c r="UCN3" s="60"/>
      <c r="UCO3" s="60"/>
      <c r="UCP3" s="60"/>
      <c r="UCQ3" s="60"/>
      <c r="UCR3" s="60"/>
      <c r="UCS3" s="60"/>
      <c r="UCT3" s="60"/>
      <c r="UCU3" s="60"/>
      <c r="UCV3" s="60"/>
      <c r="UCW3" s="60"/>
      <c r="UCX3" s="60"/>
      <c r="UCY3" s="60"/>
      <c r="UCZ3" s="60"/>
      <c r="UDA3" s="60"/>
      <c r="UDB3" s="60"/>
      <c r="UDC3" s="60"/>
      <c r="UDD3" s="60"/>
      <c r="UDE3" s="60"/>
      <c r="UDF3" s="60"/>
      <c r="UDG3" s="60"/>
      <c r="UDH3" s="60"/>
      <c r="UDI3" s="60"/>
      <c r="UDJ3" s="60"/>
      <c r="UDK3" s="60"/>
      <c r="UDL3" s="60"/>
      <c r="UDM3" s="60"/>
      <c r="UDN3" s="60"/>
      <c r="UDO3" s="60"/>
      <c r="UDP3" s="60"/>
      <c r="UDQ3" s="60"/>
      <c r="UDR3" s="60"/>
      <c r="UDS3" s="60"/>
      <c r="UDT3" s="60"/>
      <c r="UDU3" s="60"/>
      <c r="UDV3" s="60"/>
      <c r="UDW3" s="60"/>
      <c r="UDX3" s="60"/>
      <c r="UDY3" s="60"/>
      <c r="UDZ3" s="60"/>
      <c r="UEA3" s="60"/>
      <c r="UEB3" s="60"/>
      <c r="UEC3" s="60"/>
      <c r="UED3" s="60"/>
      <c r="UEE3" s="60"/>
      <c r="UEF3" s="60"/>
      <c r="UEG3" s="60"/>
      <c r="UEH3" s="60"/>
      <c r="UEI3" s="60"/>
      <c r="UEJ3" s="60"/>
      <c r="UEK3" s="60"/>
      <c r="UEL3" s="60"/>
      <c r="UEM3" s="60"/>
      <c r="UEN3" s="60"/>
      <c r="UEO3" s="60"/>
      <c r="UEP3" s="60"/>
      <c r="UEQ3" s="60"/>
      <c r="UER3" s="60"/>
      <c r="UES3" s="60"/>
      <c r="UET3" s="60"/>
      <c r="UEU3" s="60"/>
      <c r="UEV3" s="60"/>
      <c r="UEW3" s="60"/>
      <c r="UEX3" s="60"/>
      <c r="UEY3" s="60"/>
      <c r="UEZ3" s="60"/>
      <c r="UFA3" s="60"/>
      <c r="UFB3" s="60"/>
      <c r="UFC3" s="60"/>
      <c r="UFD3" s="60"/>
      <c r="UFE3" s="60"/>
      <c r="UFF3" s="60"/>
      <c r="UFG3" s="60"/>
      <c r="UFH3" s="60"/>
      <c r="UFI3" s="60"/>
      <c r="UFJ3" s="60"/>
      <c r="UFK3" s="60"/>
      <c r="UFL3" s="60"/>
      <c r="UFM3" s="60"/>
      <c r="UFN3" s="60"/>
      <c r="UFO3" s="60"/>
      <c r="UFP3" s="60"/>
      <c r="UFQ3" s="60"/>
      <c r="UFR3" s="60"/>
      <c r="UFS3" s="60"/>
      <c r="UFT3" s="60"/>
      <c r="UFU3" s="60"/>
      <c r="UFV3" s="60"/>
      <c r="UFW3" s="60"/>
      <c r="UFX3" s="60"/>
      <c r="UFY3" s="60"/>
      <c r="UFZ3" s="60"/>
      <c r="UGA3" s="60"/>
      <c r="UGB3" s="60"/>
      <c r="UGC3" s="60"/>
      <c r="UGD3" s="60"/>
      <c r="UGE3" s="60"/>
      <c r="UGF3" s="60"/>
      <c r="UGG3" s="60"/>
      <c r="UGH3" s="60"/>
      <c r="UGI3" s="60"/>
      <c r="UGJ3" s="60"/>
      <c r="UGK3" s="60"/>
      <c r="UGL3" s="60"/>
      <c r="UGM3" s="60"/>
      <c r="UGN3" s="60"/>
      <c r="UGO3" s="60"/>
      <c r="UGP3" s="60"/>
      <c r="UGQ3" s="60"/>
      <c r="UGR3" s="60"/>
      <c r="UGS3" s="60"/>
      <c r="UGT3" s="60"/>
      <c r="UGU3" s="60"/>
      <c r="UGV3" s="60"/>
      <c r="UGW3" s="60"/>
      <c r="UGX3" s="60"/>
      <c r="UGY3" s="60"/>
      <c r="UGZ3" s="60"/>
      <c r="UHA3" s="60"/>
      <c r="UHB3" s="60"/>
      <c r="UHC3" s="60"/>
      <c r="UHD3" s="60"/>
      <c r="UHE3" s="60"/>
      <c r="UHF3" s="60"/>
      <c r="UHG3" s="60"/>
      <c r="UHH3" s="60"/>
      <c r="UHI3" s="60"/>
      <c r="UHJ3" s="60"/>
      <c r="UHK3" s="60"/>
      <c r="UHL3" s="60"/>
      <c r="UHM3" s="60"/>
      <c r="UHN3" s="60"/>
      <c r="UHO3" s="60"/>
      <c r="UHP3" s="60"/>
      <c r="UHQ3" s="60"/>
      <c r="UHR3" s="60"/>
      <c r="UHS3" s="60"/>
      <c r="UHT3" s="60"/>
      <c r="UHU3" s="60"/>
      <c r="UHV3" s="60"/>
      <c r="UHW3" s="60"/>
      <c r="UHX3" s="60"/>
      <c r="UHY3" s="60"/>
      <c r="UHZ3" s="60"/>
      <c r="UIA3" s="60"/>
      <c r="UIB3" s="60"/>
      <c r="UIC3" s="60"/>
      <c r="UID3" s="60"/>
      <c r="UIE3" s="60"/>
      <c r="UIF3" s="60"/>
      <c r="UIG3" s="60"/>
      <c r="UIH3" s="60"/>
      <c r="UII3" s="60"/>
      <c r="UIJ3" s="60"/>
      <c r="UIK3" s="60"/>
      <c r="UIL3" s="60"/>
      <c r="UIM3" s="60"/>
      <c r="UIN3" s="60"/>
      <c r="UIO3" s="60"/>
      <c r="UIP3" s="60"/>
      <c r="UIQ3" s="60"/>
      <c r="UIR3" s="60"/>
      <c r="UIS3" s="60"/>
      <c r="UIT3" s="60"/>
      <c r="UIU3" s="60"/>
      <c r="UIV3" s="60"/>
      <c r="UIW3" s="60"/>
      <c r="UIX3" s="60"/>
      <c r="UIY3" s="60"/>
      <c r="UIZ3" s="60"/>
      <c r="UJA3" s="60"/>
      <c r="UJB3" s="60"/>
      <c r="UJC3" s="60"/>
      <c r="UJD3" s="60"/>
      <c r="UJE3" s="60"/>
      <c r="UJF3" s="60"/>
      <c r="UJG3" s="60"/>
      <c r="UJH3" s="60"/>
      <c r="UJI3" s="60"/>
      <c r="UJJ3" s="60"/>
      <c r="UJK3" s="60"/>
      <c r="UJL3" s="60"/>
      <c r="UJM3" s="60"/>
      <c r="UJN3" s="60"/>
      <c r="UJO3" s="60"/>
      <c r="UJP3" s="60"/>
      <c r="UJQ3" s="60"/>
      <c r="UJR3" s="60"/>
      <c r="UJS3" s="60"/>
      <c r="UJT3" s="60"/>
      <c r="UJU3" s="60"/>
      <c r="UJV3" s="60"/>
      <c r="UJW3" s="60"/>
      <c r="UJX3" s="60"/>
      <c r="UJY3" s="60"/>
      <c r="UJZ3" s="60"/>
      <c r="UKA3" s="60"/>
      <c r="UKB3" s="60"/>
      <c r="UKC3" s="60"/>
      <c r="UKD3" s="60"/>
      <c r="UKE3" s="60"/>
      <c r="UKF3" s="60"/>
      <c r="UKG3" s="60"/>
      <c r="UKH3" s="60"/>
      <c r="UKI3" s="60"/>
      <c r="UKJ3" s="60"/>
      <c r="UKK3" s="60"/>
      <c r="UKL3" s="60"/>
      <c r="UKM3" s="60"/>
      <c r="UKN3" s="60"/>
      <c r="UKO3" s="60"/>
      <c r="UKP3" s="60"/>
      <c r="UKQ3" s="60"/>
      <c r="UKR3" s="60"/>
      <c r="UKS3" s="60"/>
      <c r="UKT3" s="60"/>
      <c r="UKU3" s="60"/>
      <c r="UKV3" s="60"/>
      <c r="UKW3" s="60"/>
      <c r="UKX3" s="60"/>
      <c r="UKY3" s="60"/>
      <c r="UKZ3" s="60"/>
      <c r="ULA3" s="60"/>
      <c r="ULB3" s="60"/>
      <c r="ULC3" s="60"/>
      <c r="ULD3" s="60"/>
      <c r="ULE3" s="60"/>
      <c r="ULF3" s="60"/>
      <c r="ULG3" s="60"/>
      <c r="ULH3" s="60"/>
      <c r="ULI3" s="60"/>
      <c r="ULJ3" s="60"/>
      <c r="ULK3" s="60"/>
      <c r="ULL3" s="60"/>
      <c r="ULM3" s="60"/>
      <c r="ULN3" s="60"/>
      <c r="ULO3" s="60"/>
      <c r="ULP3" s="60"/>
      <c r="ULQ3" s="60"/>
      <c r="ULR3" s="60"/>
      <c r="ULS3" s="60"/>
      <c r="ULT3" s="60"/>
      <c r="ULU3" s="60"/>
      <c r="ULV3" s="60"/>
      <c r="ULW3" s="60"/>
      <c r="ULX3" s="60"/>
      <c r="ULY3" s="60"/>
      <c r="ULZ3" s="60"/>
      <c r="UMA3" s="60"/>
      <c r="UMB3" s="60"/>
      <c r="UMC3" s="60"/>
      <c r="UMD3" s="60"/>
      <c r="UME3" s="60"/>
      <c r="UMF3" s="60"/>
      <c r="UMG3" s="60"/>
      <c r="UMH3" s="60"/>
      <c r="UMI3" s="60"/>
      <c r="UMJ3" s="60"/>
      <c r="UMK3" s="60"/>
      <c r="UML3" s="60"/>
      <c r="UMM3" s="60"/>
      <c r="UMN3" s="60"/>
      <c r="UMO3" s="60"/>
      <c r="UMP3" s="60"/>
      <c r="UMQ3" s="60"/>
      <c r="UMR3" s="60"/>
      <c r="UMS3" s="60"/>
      <c r="UMT3" s="60"/>
      <c r="UMU3" s="60"/>
      <c r="UMV3" s="60"/>
      <c r="UMW3" s="60"/>
      <c r="UMX3" s="60"/>
      <c r="UMY3" s="60"/>
      <c r="UMZ3" s="60"/>
      <c r="UNA3" s="60"/>
      <c r="UNB3" s="60"/>
      <c r="UNC3" s="60"/>
      <c r="UND3" s="60"/>
      <c r="UNE3" s="60"/>
      <c r="UNF3" s="60"/>
      <c r="UNG3" s="60"/>
      <c r="UNH3" s="60"/>
      <c r="UNI3" s="60"/>
      <c r="UNJ3" s="60"/>
      <c r="UNK3" s="60"/>
      <c r="UNL3" s="60"/>
      <c r="UNM3" s="60"/>
      <c r="UNN3" s="60"/>
      <c r="UNO3" s="60"/>
      <c r="UNP3" s="60"/>
      <c r="UNQ3" s="60"/>
      <c r="UNR3" s="60"/>
      <c r="UNS3" s="60"/>
      <c r="UNT3" s="60"/>
      <c r="UNU3" s="60"/>
      <c r="UNV3" s="60"/>
      <c r="UNW3" s="60"/>
      <c r="UNX3" s="60"/>
      <c r="UNY3" s="60"/>
      <c r="UNZ3" s="60"/>
      <c r="UOA3" s="60"/>
      <c r="UOB3" s="60"/>
      <c r="UOC3" s="60"/>
      <c r="UOD3" s="60"/>
      <c r="UOE3" s="60"/>
      <c r="UOF3" s="60"/>
      <c r="UOG3" s="60"/>
      <c r="UOH3" s="60"/>
      <c r="UOI3" s="60"/>
      <c r="UOJ3" s="60"/>
      <c r="UOK3" s="60"/>
      <c r="UOL3" s="60"/>
      <c r="UOM3" s="60"/>
      <c r="UON3" s="60"/>
      <c r="UOO3" s="60"/>
      <c r="UOP3" s="60"/>
      <c r="UOQ3" s="60"/>
      <c r="UOR3" s="60"/>
      <c r="UOS3" s="60"/>
      <c r="UOT3" s="60"/>
      <c r="UOU3" s="60"/>
      <c r="UOV3" s="60"/>
      <c r="UOW3" s="60"/>
      <c r="UOX3" s="60"/>
      <c r="UOY3" s="60"/>
      <c r="UOZ3" s="60"/>
      <c r="UPA3" s="60"/>
      <c r="UPB3" s="60"/>
      <c r="UPC3" s="60"/>
      <c r="UPD3" s="60"/>
      <c r="UPE3" s="60"/>
      <c r="UPF3" s="60"/>
      <c r="UPG3" s="60"/>
      <c r="UPH3" s="60"/>
      <c r="UPI3" s="60"/>
      <c r="UPJ3" s="60"/>
      <c r="UPK3" s="60"/>
      <c r="UPL3" s="60"/>
      <c r="UPM3" s="60"/>
      <c r="UPN3" s="60"/>
      <c r="UPO3" s="60"/>
      <c r="UPP3" s="60"/>
      <c r="UPQ3" s="60"/>
      <c r="UPR3" s="60"/>
      <c r="UPS3" s="60"/>
      <c r="UPT3" s="60"/>
      <c r="UPU3" s="60"/>
      <c r="UPV3" s="60"/>
      <c r="UPW3" s="60"/>
      <c r="UPX3" s="60"/>
      <c r="UPY3" s="60"/>
      <c r="UPZ3" s="60"/>
      <c r="UQA3" s="60"/>
      <c r="UQB3" s="60"/>
      <c r="UQC3" s="60"/>
      <c r="UQD3" s="60"/>
      <c r="UQE3" s="60"/>
      <c r="UQF3" s="60"/>
      <c r="UQG3" s="60"/>
      <c r="UQH3" s="60"/>
      <c r="UQI3" s="60"/>
      <c r="UQJ3" s="60"/>
      <c r="UQK3" s="60"/>
      <c r="UQL3" s="60"/>
      <c r="UQM3" s="60"/>
      <c r="UQN3" s="60"/>
      <c r="UQO3" s="60"/>
      <c r="UQP3" s="60"/>
      <c r="UQQ3" s="60"/>
      <c r="UQR3" s="60"/>
      <c r="UQS3" s="60"/>
      <c r="UQT3" s="60"/>
      <c r="UQU3" s="60"/>
      <c r="UQV3" s="60"/>
      <c r="UQW3" s="60"/>
      <c r="UQX3" s="60"/>
      <c r="UQY3" s="60"/>
      <c r="UQZ3" s="60"/>
      <c r="URA3" s="60"/>
      <c r="URB3" s="60"/>
      <c r="URC3" s="60"/>
      <c r="URD3" s="60"/>
      <c r="URE3" s="60"/>
      <c r="URF3" s="60"/>
      <c r="URG3" s="60"/>
      <c r="URH3" s="60"/>
      <c r="URI3" s="60"/>
      <c r="URJ3" s="60"/>
      <c r="URK3" s="60"/>
      <c r="URL3" s="60"/>
      <c r="URM3" s="60"/>
      <c r="URN3" s="60"/>
      <c r="URO3" s="60"/>
      <c r="URP3" s="60"/>
      <c r="URQ3" s="60"/>
      <c r="URR3" s="60"/>
      <c r="URS3" s="60"/>
      <c r="URT3" s="60"/>
      <c r="URU3" s="60"/>
      <c r="URV3" s="60"/>
      <c r="URW3" s="60"/>
      <c r="URX3" s="60"/>
      <c r="URY3" s="60"/>
      <c r="URZ3" s="60"/>
      <c r="USA3" s="60"/>
      <c r="USB3" s="60"/>
      <c r="USC3" s="60"/>
      <c r="USD3" s="60"/>
      <c r="USE3" s="60"/>
      <c r="USF3" s="60"/>
      <c r="USG3" s="60"/>
      <c r="USH3" s="60"/>
      <c r="USI3" s="60"/>
      <c r="USJ3" s="60"/>
      <c r="USK3" s="60"/>
      <c r="USL3" s="60"/>
      <c r="USM3" s="60"/>
      <c r="USN3" s="60"/>
      <c r="USO3" s="60"/>
      <c r="USP3" s="60"/>
      <c r="USQ3" s="60"/>
      <c r="USR3" s="60"/>
      <c r="USS3" s="60"/>
      <c r="UST3" s="60"/>
      <c r="USU3" s="60"/>
      <c r="USV3" s="60"/>
      <c r="USW3" s="60"/>
      <c r="USX3" s="60"/>
      <c r="USY3" s="60"/>
      <c r="USZ3" s="60"/>
      <c r="UTA3" s="60"/>
      <c r="UTB3" s="60"/>
      <c r="UTC3" s="60"/>
      <c r="UTD3" s="60"/>
      <c r="UTE3" s="60"/>
      <c r="UTF3" s="60"/>
      <c r="UTG3" s="60"/>
      <c r="UTH3" s="60"/>
      <c r="UTI3" s="60"/>
      <c r="UTJ3" s="60"/>
      <c r="UTK3" s="60"/>
      <c r="UTL3" s="60"/>
      <c r="UTM3" s="60"/>
      <c r="UTN3" s="60"/>
      <c r="UTO3" s="60"/>
      <c r="UTP3" s="60"/>
      <c r="UTQ3" s="60"/>
      <c r="UTR3" s="60"/>
      <c r="UTS3" s="60"/>
      <c r="UTT3" s="60"/>
      <c r="UTU3" s="60"/>
      <c r="UTV3" s="60"/>
      <c r="UTW3" s="60"/>
      <c r="UTX3" s="60"/>
      <c r="UTY3" s="60"/>
      <c r="UTZ3" s="60"/>
      <c r="UUA3" s="60"/>
      <c r="UUB3" s="60"/>
      <c r="UUC3" s="60"/>
      <c r="UUD3" s="60"/>
      <c r="UUE3" s="60"/>
      <c r="UUF3" s="60"/>
      <c r="UUG3" s="60"/>
      <c r="UUH3" s="60"/>
      <c r="UUI3" s="60"/>
      <c r="UUJ3" s="60"/>
      <c r="UUK3" s="60"/>
      <c r="UUL3" s="60"/>
      <c r="UUM3" s="60"/>
      <c r="UUN3" s="60"/>
      <c r="UUO3" s="60"/>
      <c r="UUP3" s="60"/>
      <c r="UUQ3" s="60"/>
      <c r="UUR3" s="60"/>
      <c r="UUS3" s="60"/>
      <c r="UUT3" s="60"/>
      <c r="UUU3" s="60"/>
      <c r="UUV3" s="60"/>
      <c r="UUW3" s="60"/>
      <c r="UUX3" s="60"/>
      <c r="UUY3" s="60"/>
      <c r="UUZ3" s="60"/>
      <c r="UVA3" s="60"/>
      <c r="UVB3" s="60"/>
      <c r="UVC3" s="60"/>
      <c r="UVD3" s="60"/>
      <c r="UVE3" s="60"/>
      <c r="UVF3" s="60"/>
      <c r="UVG3" s="60"/>
      <c r="UVH3" s="60"/>
      <c r="UVI3" s="60"/>
      <c r="UVJ3" s="60"/>
      <c r="UVK3" s="60"/>
      <c r="UVL3" s="60"/>
      <c r="UVM3" s="60"/>
      <c r="UVN3" s="60"/>
      <c r="UVO3" s="60"/>
      <c r="UVP3" s="60"/>
      <c r="UVQ3" s="60"/>
      <c r="UVR3" s="60"/>
      <c r="UVS3" s="60"/>
      <c r="UVT3" s="60"/>
      <c r="UVU3" s="60"/>
      <c r="UVV3" s="60"/>
      <c r="UVW3" s="60"/>
      <c r="UVX3" s="60"/>
      <c r="UVY3" s="60"/>
      <c r="UVZ3" s="60"/>
      <c r="UWA3" s="60"/>
      <c r="UWB3" s="60"/>
      <c r="UWC3" s="60"/>
      <c r="UWD3" s="60"/>
      <c r="UWE3" s="60"/>
      <c r="UWF3" s="60"/>
      <c r="UWG3" s="60"/>
      <c r="UWH3" s="60"/>
      <c r="UWI3" s="60"/>
      <c r="UWJ3" s="60"/>
      <c r="UWK3" s="60"/>
      <c r="UWL3" s="60"/>
      <c r="UWM3" s="60"/>
      <c r="UWN3" s="60"/>
      <c r="UWO3" s="60"/>
      <c r="UWP3" s="60"/>
      <c r="UWQ3" s="60"/>
      <c r="UWR3" s="60"/>
      <c r="UWS3" s="60"/>
      <c r="UWT3" s="60"/>
      <c r="UWU3" s="60"/>
      <c r="UWV3" s="60"/>
      <c r="UWW3" s="60"/>
      <c r="UWX3" s="60"/>
      <c r="UWY3" s="60"/>
      <c r="UWZ3" s="60"/>
      <c r="UXA3" s="60"/>
      <c r="UXB3" s="60"/>
      <c r="UXC3" s="60"/>
      <c r="UXD3" s="60"/>
      <c r="UXE3" s="60"/>
      <c r="UXF3" s="60"/>
      <c r="UXG3" s="60"/>
      <c r="UXH3" s="60"/>
      <c r="UXI3" s="60"/>
      <c r="UXJ3" s="60"/>
      <c r="UXK3" s="60"/>
      <c r="UXL3" s="60"/>
      <c r="UXM3" s="60"/>
      <c r="UXN3" s="60"/>
      <c r="UXO3" s="60"/>
      <c r="UXP3" s="60"/>
      <c r="UXQ3" s="60"/>
      <c r="UXR3" s="60"/>
      <c r="UXS3" s="60"/>
      <c r="UXT3" s="60"/>
      <c r="UXU3" s="60"/>
      <c r="UXV3" s="60"/>
      <c r="UXW3" s="60"/>
      <c r="UXX3" s="60"/>
      <c r="UXY3" s="60"/>
      <c r="UXZ3" s="60"/>
      <c r="UYA3" s="60"/>
      <c r="UYB3" s="60"/>
      <c r="UYC3" s="60"/>
      <c r="UYD3" s="60"/>
      <c r="UYE3" s="60"/>
      <c r="UYF3" s="60"/>
      <c r="UYG3" s="60"/>
      <c r="UYH3" s="60"/>
      <c r="UYI3" s="60"/>
      <c r="UYJ3" s="60"/>
      <c r="UYK3" s="60"/>
      <c r="UYL3" s="60"/>
      <c r="UYM3" s="60"/>
      <c r="UYN3" s="60"/>
      <c r="UYO3" s="60"/>
      <c r="UYP3" s="60"/>
      <c r="UYQ3" s="60"/>
      <c r="UYR3" s="60"/>
      <c r="UYS3" s="60"/>
      <c r="UYT3" s="60"/>
      <c r="UYU3" s="60"/>
      <c r="UYV3" s="60"/>
      <c r="UYW3" s="60"/>
      <c r="UYX3" s="60"/>
      <c r="UYY3" s="60"/>
      <c r="UYZ3" s="60"/>
      <c r="UZA3" s="60"/>
      <c r="UZB3" s="60"/>
      <c r="UZC3" s="60"/>
      <c r="UZD3" s="60"/>
      <c r="UZE3" s="60"/>
      <c r="UZF3" s="60"/>
      <c r="UZG3" s="60"/>
      <c r="UZH3" s="60"/>
      <c r="UZI3" s="60"/>
      <c r="UZJ3" s="60"/>
      <c r="UZK3" s="60"/>
      <c r="UZL3" s="60"/>
      <c r="UZM3" s="60"/>
      <c r="UZN3" s="60"/>
      <c r="UZO3" s="60"/>
      <c r="UZP3" s="60"/>
      <c r="UZQ3" s="60"/>
      <c r="UZR3" s="60"/>
      <c r="UZS3" s="60"/>
      <c r="UZT3" s="60"/>
      <c r="UZU3" s="60"/>
      <c r="UZV3" s="60"/>
      <c r="UZW3" s="60"/>
      <c r="UZX3" s="60"/>
      <c r="UZY3" s="60"/>
      <c r="UZZ3" s="60"/>
      <c r="VAA3" s="60"/>
      <c r="VAB3" s="60"/>
      <c r="VAC3" s="60"/>
      <c r="VAD3" s="60"/>
      <c r="VAE3" s="60"/>
      <c r="VAF3" s="60"/>
      <c r="VAG3" s="60"/>
      <c r="VAH3" s="60"/>
      <c r="VAI3" s="60"/>
      <c r="VAJ3" s="60"/>
      <c r="VAK3" s="60"/>
      <c r="VAL3" s="60"/>
      <c r="VAM3" s="60"/>
      <c r="VAN3" s="60"/>
      <c r="VAO3" s="60"/>
      <c r="VAP3" s="60"/>
      <c r="VAQ3" s="60"/>
      <c r="VAR3" s="60"/>
      <c r="VAS3" s="60"/>
      <c r="VAT3" s="60"/>
      <c r="VAU3" s="60"/>
      <c r="VAV3" s="60"/>
      <c r="VAW3" s="60"/>
      <c r="VAX3" s="60"/>
      <c r="VAY3" s="60"/>
      <c r="VAZ3" s="60"/>
      <c r="VBA3" s="60"/>
      <c r="VBB3" s="60"/>
      <c r="VBC3" s="60"/>
      <c r="VBD3" s="60"/>
      <c r="VBE3" s="60"/>
      <c r="VBF3" s="60"/>
      <c r="VBG3" s="60"/>
      <c r="VBH3" s="60"/>
      <c r="VBI3" s="60"/>
      <c r="VBJ3" s="60"/>
      <c r="VBK3" s="60"/>
      <c r="VBL3" s="60"/>
      <c r="VBM3" s="60"/>
      <c r="VBN3" s="60"/>
      <c r="VBO3" s="60"/>
      <c r="VBP3" s="60"/>
      <c r="VBQ3" s="60"/>
      <c r="VBR3" s="60"/>
      <c r="VBS3" s="60"/>
      <c r="VBT3" s="60"/>
      <c r="VBU3" s="60"/>
      <c r="VBV3" s="60"/>
      <c r="VBW3" s="60"/>
      <c r="VBX3" s="60"/>
      <c r="VBY3" s="60"/>
      <c r="VBZ3" s="60"/>
      <c r="VCA3" s="60"/>
      <c r="VCB3" s="60"/>
      <c r="VCC3" s="60"/>
      <c r="VCD3" s="60"/>
      <c r="VCE3" s="60"/>
      <c r="VCF3" s="60"/>
      <c r="VCG3" s="60"/>
      <c r="VCH3" s="60"/>
      <c r="VCI3" s="60"/>
      <c r="VCJ3" s="60"/>
      <c r="VCK3" s="60"/>
      <c r="VCL3" s="60"/>
      <c r="VCM3" s="60"/>
      <c r="VCN3" s="60"/>
      <c r="VCO3" s="60"/>
      <c r="VCP3" s="60"/>
      <c r="VCQ3" s="60"/>
      <c r="VCR3" s="60"/>
      <c r="VCS3" s="60"/>
      <c r="VCT3" s="60"/>
      <c r="VCU3" s="60"/>
      <c r="VCV3" s="60"/>
      <c r="VCW3" s="60"/>
      <c r="VCX3" s="60"/>
      <c r="VCY3" s="60"/>
      <c r="VCZ3" s="60"/>
      <c r="VDA3" s="60"/>
      <c r="VDB3" s="60"/>
      <c r="VDC3" s="60"/>
      <c r="VDD3" s="60"/>
      <c r="VDE3" s="60"/>
      <c r="VDF3" s="60"/>
      <c r="VDG3" s="60"/>
      <c r="VDH3" s="60"/>
      <c r="VDI3" s="60"/>
      <c r="VDJ3" s="60"/>
      <c r="VDK3" s="60"/>
      <c r="VDL3" s="60"/>
      <c r="VDM3" s="60"/>
      <c r="VDN3" s="60"/>
      <c r="VDO3" s="60"/>
      <c r="VDP3" s="60"/>
      <c r="VDQ3" s="60"/>
      <c r="VDR3" s="60"/>
      <c r="VDS3" s="60"/>
      <c r="VDT3" s="60"/>
      <c r="VDU3" s="60"/>
      <c r="VDV3" s="60"/>
      <c r="VDW3" s="60"/>
      <c r="VDX3" s="60"/>
      <c r="VDY3" s="60"/>
      <c r="VDZ3" s="60"/>
      <c r="VEA3" s="60"/>
      <c r="VEB3" s="60"/>
      <c r="VEC3" s="60"/>
      <c r="VED3" s="60"/>
      <c r="VEE3" s="60"/>
      <c r="VEF3" s="60"/>
      <c r="VEG3" s="60"/>
      <c r="VEH3" s="60"/>
      <c r="VEI3" s="60"/>
      <c r="VEJ3" s="60"/>
      <c r="VEK3" s="60"/>
      <c r="VEL3" s="60"/>
      <c r="VEM3" s="60"/>
      <c r="VEN3" s="60"/>
      <c r="VEO3" s="60"/>
      <c r="VEP3" s="60"/>
      <c r="VEQ3" s="60"/>
      <c r="VER3" s="60"/>
      <c r="VES3" s="60"/>
      <c r="VET3" s="60"/>
      <c r="VEU3" s="60"/>
      <c r="VEV3" s="60"/>
      <c r="VEW3" s="60"/>
      <c r="VEX3" s="60"/>
      <c r="VEY3" s="60"/>
      <c r="VEZ3" s="60"/>
      <c r="VFA3" s="60"/>
      <c r="VFB3" s="60"/>
      <c r="VFC3" s="60"/>
      <c r="VFD3" s="60"/>
      <c r="VFE3" s="60"/>
      <c r="VFF3" s="60"/>
      <c r="VFG3" s="60"/>
      <c r="VFH3" s="60"/>
      <c r="VFI3" s="60"/>
      <c r="VFJ3" s="60"/>
      <c r="VFK3" s="60"/>
      <c r="VFL3" s="60"/>
      <c r="VFM3" s="60"/>
      <c r="VFN3" s="60"/>
      <c r="VFO3" s="60"/>
      <c r="VFP3" s="60"/>
      <c r="VFQ3" s="60"/>
      <c r="VFR3" s="60"/>
      <c r="VFS3" s="60"/>
      <c r="VFT3" s="60"/>
      <c r="VFU3" s="60"/>
      <c r="VFV3" s="60"/>
      <c r="VFW3" s="60"/>
      <c r="VFX3" s="60"/>
      <c r="VFY3" s="60"/>
      <c r="VFZ3" s="60"/>
      <c r="VGA3" s="60"/>
      <c r="VGB3" s="60"/>
      <c r="VGC3" s="60"/>
      <c r="VGD3" s="60"/>
      <c r="VGE3" s="60"/>
      <c r="VGF3" s="60"/>
      <c r="VGG3" s="60"/>
      <c r="VGH3" s="60"/>
      <c r="VGI3" s="60"/>
      <c r="VGJ3" s="60"/>
      <c r="VGK3" s="60"/>
      <c r="VGL3" s="60"/>
      <c r="VGM3" s="60"/>
      <c r="VGN3" s="60"/>
      <c r="VGO3" s="60"/>
      <c r="VGP3" s="60"/>
      <c r="VGQ3" s="60"/>
      <c r="VGR3" s="60"/>
      <c r="VGS3" s="60"/>
      <c r="VGT3" s="60"/>
      <c r="VGU3" s="60"/>
      <c r="VGV3" s="60"/>
      <c r="VGW3" s="60"/>
      <c r="VGX3" s="60"/>
      <c r="VGY3" s="60"/>
      <c r="VGZ3" s="60"/>
      <c r="VHA3" s="60"/>
      <c r="VHB3" s="60"/>
      <c r="VHC3" s="60"/>
      <c r="VHD3" s="60"/>
      <c r="VHE3" s="60"/>
      <c r="VHF3" s="60"/>
      <c r="VHG3" s="60"/>
      <c r="VHH3" s="60"/>
      <c r="VHI3" s="60"/>
      <c r="VHJ3" s="60"/>
      <c r="VHK3" s="60"/>
      <c r="VHL3" s="60"/>
      <c r="VHM3" s="60"/>
      <c r="VHN3" s="60"/>
      <c r="VHO3" s="60"/>
      <c r="VHP3" s="60"/>
      <c r="VHQ3" s="60"/>
      <c r="VHR3" s="60"/>
      <c r="VHS3" s="60"/>
      <c r="VHT3" s="60"/>
      <c r="VHU3" s="60"/>
      <c r="VHV3" s="60"/>
      <c r="VHW3" s="60"/>
      <c r="VHX3" s="60"/>
      <c r="VHY3" s="60"/>
      <c r="VHZ3" s="60"/>
      <c r="VIA3" s="60"/>
      <c r="VIB3" s="60"/>
      <c r="VIC3" s="60"/>
      <c r="VID3" s="60"/>
      <c r="VIE3" s="60"/>
      <c r="VIF3" s="60"/>
      <c r="VIG3" s="60"/>
      <c r="VIH3" s="60"/>
      <c r="VII3" s="60"/>
      <c r="VIJ3" s="60"/>
      <c r="VIK3" s="60"/>
      <c r="VIL3" s="60"/>
      <c r="VIM3" s="60"/>
      <c r="VIN3" s="60"/>
      <c r="VIO3" s="60"/>
      <c r="VIP3" s="60"/>
      <c r="VIQ3" s="60"/>
      <c r="VIR3" s="60"/>
      <c r="VIS3" s="60"/>
      <c r="VIT3" s="60"/>
      <c r="VIU3" s="60"/>
      <c r="VIV3" s="60"/>
      <c r="VIW3" s="60"/>
      <c r="VIX3" s="60"/>
      <c r="VIY3" s="60"/>
      <c r="VIZ3" s="60"/>
      <c r="VJA3" s="60"/>
      <c r="VJB3" s="60"/>
      <c r="VJC3" s="60"/>
      <c r="VJD3" s="60"/>
      <c r="VJE3" s="60"/>
      <c r="VJF3" s="60"/>
      <c r="VJG3" s="60"/>
      <c r="VJH3" s="60"/>
      <c r="VJI3" s="60"/>
      <c r="VJJ3" s="60"/>
      <c r="VJK3" s="60"/>
      <c r="VJL3" s="60"/>
      <c r="VJM3" s="60"/>
      <c r="VJN3" s="60"/>
      <c r="VJO3" s="60"/>
      <c r="VJP3" s="60"/>
      <c r="VJQ3" s="60"/>
      <c r="VJR3" s="60"/>
      <c r="VJS3" s="60"/>
      <c r="VJT3" s="60"/>
      <c r="VJU3" s="60"/>
      <c r="VJV3" s="60"/>
      <c r="VJW3" s="60"/>
      <c r="VJX3" s="60"/>
      <c r="VJY3" s="60"/>
      <c r="VJZ3" s="60"/>
      <c r="VKA3" s="60"/>
      <c r="VKB3" s="60"/>
      <c r="VKC3" s="60"/>
      <c r="VKD3" s="60"/>
      <c r="VKE3" s="60"/>
      <c r="VKF3" s="60"/>
      <c r="VKG3" s="60"/>
      <c r="VKH3" s="60"/>
      <c r="VKI3" s="60"/>
      <c r="VKJ3" s="60"/>
      <c r="VKK3" s="60"/>
      <c r="VKL3" s="60"/>
      <c r="VKM3" s="60"/>
      <c r="VKN3" s="60"/>
      <c r="VKO3" s="60"/>
      <c r="VKP3" s="60"/>
      <c r="VKQ3" s="60"/>
      <c r="VKR3" s="60"/>
      <c r="VKS3" s="60"/>
      <c r="VKT3" s="60"/>
      <c r="VKU3" s="60"/>
      <c r="VKV3" s="60"/>
      <c r="VKW3" s="60"/>
      <c r="VKX3" s="60"/>
      <c r="VKY3" s="60"/>
      <c r="VKZ3" s="60"/>
      <c r="VLA3" s="60"/>
      <c r="VLB3" s="60"/>
      <c r="VLC3" s="60"/>
      <c r="VLD3" s="60"/>
      <c r="VLE3" s="60"/>
      <c r="VLF3" s="60"/>
      <c r="VLG3" s="60"/>
      <c r="VLH3" s="60"/>
      <c r="VLI3" s="60"/>
      <c r="VLJ3" s="60"/>
      <c r="VLK3" s="60"/>
      <c r="VLL3" s="60"/>
      <c r="VLM3" s="60"/>
      <c r="VLN3" s="60"/>
      <c r="VLO3" s="60"/>
      <c r="VLP3" s="60"/>
      <c r="VLQ3" s="60"/>
      <c r="VLR3" s="60"/>
      <c r="VLS3" s="60"/>
      <c r="VLT3" s="60"/>
      <c r="VLU3" s="60"/>
      <c r="VLV3" s="60"/>
      <c r="VLW3" s="60"/>
      <c r="VLX3" s="60"/>
      <c r="VLY3" s="60"/>
      <c r="VLZ3" s="60"/>
      <c r="VMA3" s="60"/>
      <c r="VMB3" s="60"/>
      <c r="VMC3" s="60"/>
      <c r="VMD3" s="60"/>
      <c r="VME3" s="60"/>
      <c r="VMF3" s="60"/>
      <c r="VMG3" s="60"/>
      <c r="VMH3" s="60"/>
      <c r="VMI3" s="60"/>
      <c r="VMJ3" s="60"/>
      <c r="VMK3" s="60"/>
      <c r="VML3" s="60"/>
      <c r="VMM3" s="60"/>
      <c r="VMN3" s="60"/>
      <c r="VMO3" s="60"/>
      <c r="VMP3" s="60"/>
      <c r="VMQ3" s="60"/>
      <c r="VMR3" s="60"/>
      <c r="VMS3" s="60"/>
      <c r="VMT3" s="60"/>
      <c r="VMU3" s="60"/>
      <c r="VMV3" s="60"/>
      <c r="VMW3" s="60"/>
      <c r="VMX3" s="60"/>
      <c r="VMY3" s="60"/>
      <c r="VMZ3" s="60"/>
      <c r="VNA3" s="60"/>
      <c r="VNB3" s="60"/>
      <c r="VNC3" s="60"/>
      <c r="VND3" s="60"/>
      <c r="VNE3" s="60"/>
      <c r="VNF3" s="60"/>
      <c r="VNG3" s="60"/>
      <c r="VNH3" s="60"/>
      <c r="VNI3" s="60"/>
      <c r="VNJ3" s="60"/>
      <c r="VNK3" s="60"/>
      <c r="VNL3" s="60"/>
      <c r="VNM3" s="60"/>
      <c r="VNN3" s="60"/>
      <c r="VNO3" s="60"/>
      <c r="VNP3" s="60"/>
      <c r="VNQ3" s="60"/>
      <c r="VNR3" s="60"/>
      <c r="VNS3" s="60"/>
      <c r="VNT3" s="60"/>
      <c r="VNU3" s="60"/>
      <c r="VNV3" s="60"/>
      <c r="VNW3" s="60"/>
      <c r="VNX3" s="60"/>
      <c r="VNY3" s="60"/>
      <c r="VNZ3" s="60"/>
      <c r="VOA3" s="60"/>
      <c r="VOB3" s="60"/>
      <c r="VOC3" s="60"/>
      <c r="VOD3" s="60"/>
      <c r="VOE3" s="60"/>
      <c r="VOF3" s="60"/>
      <c r="VOG3" s="60"/>
      <c r="VOH3" s="60"/>
      <c r="VOI3" s="60"/>
      <c r="VOJ3" s="60"/>
      <c r="VOK3" s="60"/>
      <c r="VOL3" s="60"/>
      <c r="VOM3" s="60"/>
      <c r="VON3" s="60"/>
      <c r="VOO3" s="60"/>
      <c r="VOP3" s="60"/>
      <c r="VOQ3" s="60"/>
      <c r="VOR3" s="60"/>
      <c r="VOS3" s="60"/>
      <c r="VOT3" s="60"/>
      <c r="VOU3" s="60"/>
      <c r="VOV3" s="60"/>
      <c r="VOW3" s="60"/>
      <c r="VOX3" s="60"/>
      <c r="VOY3" s="60"/>
      <c r="VOZ3" s="60"/>
      <c r="VPA3" s="60"/>
      <c r="VPB3" s="60"/>
      <c r="VPC3" s="60"/>
      <c r="VPD3" s="60"/>
      <c r="VPE3" s="60"/>
      <c r="VPF3" s="60"/>
      <c r="VPG3" s="60"/>
      <c r="VPH3" s="60"/>
      <c r="VPI3" s="60"/>
      <c r="VPJ3" s="60"/>
      <c r="VPK3" s="60"/>
      <c r="VPL3" s="60"/>
      <c r="VPM3" s="60"/>
      <c r="VPN3" s="60"/>
      <c r="VPO3" s="60"/>
      <c r="VPP3" s="60"/>
      <c r="VPQ3" s="60"/>
      <c r="VPR3" s="60"/>
      <c r="VPS3" s="60"/>
      <c r="VPT3" s="60"/>
      <c r="VPU3" s="60"/>
      <c r="VPV3" s="60"/>
      <c r="VPW3" s="60"/>
      <c r="VPX3" s="60"/>
      <c r="VPY3" s="60"/>
      <c r="VPZ3" s="60"/>
      <c r="VQA3" s="60"/>
      <c r="VQB3" s="60"/>
      <c r="VQC3" s="60"/>
      <c r="VQD3" s="60"/>
      <c r="VQE3" s="60"/>
      <c r="VQF3" s="60"/>
      <c r="VQG3" s="60"/>
      <c r="VQH3" s="60"/>
      <c r="VQI3" s="60"/>
      <c r="VQJ3" s="60"/>
      <c r="VQK3" s="60"/>
      <c r="VQL3" s="60"/>
      <c r="VQM3" s="60"/>
      <c r="VQN3" s="60"/>
      <c r="VQO3" s="60"/>
      <c r="VQP3" s="60"/>
      <c r="VQQ3" s="60"/>
      <c r="VQR3" s="60"/>
      <c r="VQS3" s="60"/>
      <c r="VQT3" s="60"/>
      <c r="VQU3" s="60"/>
      <c r="VQV3" s="60"/>
      <c r="VQW3" s="60"/>
      <c r="VQX3" s="60"/>
      <c r="VQY3" s="60"/>
      <c r="VQZ3" s="60"/>
      <c r="VRA3" s="60"/>
      <c r="VRB3" s="60"/>
      <c r="VRC3" s="60"/>
      <c r="VRD3" s="60"/>
      <c r="VRE3" s="60"/>
      <c r="VRF3" s="60"/>
      <c r="VRG3" s="60"/>
      <c r="VRH3" s="60"/>
      <c r="VRI3" s="60"/>
      <c r="VRJ3" s="60"/>
      <c r="VRK3" s="60"/>
      <c r="VRL3" s="60"/>
      <c r="VRM3" s="60"/>
      <c r="VRN3" s="60"/>
      <c r="VRO3" s="60"/>
      <c r="VRP3" s="60"/>
      <c r="VRQ3" s="60"/>
      <c r="VRR3" s="60"/>
      <c r="VRS3" s="60"/>
      <c r="VRT3" s="60"/>
      <c r="VRU3" s="60"/>
      <c r="VRV3" s="60"/>
      <c r="VRW3" s="60"/>
      <c r="VRX3" s="60"/>
      <c r="VRY3" s="60"/>
      <c r="VRZ3" s="60"/>
      <c r="VSA3" s="60"/>
      <c r="VSB3" s="60"/>
      <c r="VSC3" s="60"/>
      <c r="VSD3" s="60"/>
      <c r="VSE3" s="60"/>
      <c r="VSF3" s="60"/>
      <c r="VSG3" s="60"/>
      <c r="VSH3" s="60"/>
      <c r="VSI3" s="60"/>
      <c r="VSJ3" s="60"/>
      <c r="VSK3" s="60"/>
      <c r="VSL3" s="60"/>
      <c r="VSM3" s="60"/>
      <c r="VSN3" s="60"/>
      <c r="VSO3" s="60"/>
      <c r="VSP3" s="60"/>
      <c r="VSQ3" s="60"/>
      <c r="VSR3" s="60"/>
      <c r="VSS3" s="60"/>
      <c r="VST3" s="60"/>
      <c r="VSU3" s="60"/>
      <c r="VSV3" s="60"/>
      <c r="VSW3" s="60"/>
      <c r="VSX3" s="60"/>
      <c r="VSY3" s="60"/>
      <c r="VSZ3" s="60"/>
      <c r="VTA3" s="60"/>
      <c r="VTB3" s="60"/>
      <c r="VTC3" s="60"/>
      <c r="VTD3" s="60"/>
      <c r="VTE3" s="60"/>
      <c r="VTF3" s="60"/>
      <c r="VTG3" s="60"/>
      <c r="VTH3" s="60"/>
      <c r="VTI3" s="60"/>
      <c r="VTJ3" s="60"/>
      <c r="VTK3" s="60"/>
      <c r="VTL3" s="60"/>
      <c r="VTM3" s="60"/>
      <c r="VTN3" s="60"/>
      <c r="VTO3" s="60"/>
      <c r="VTP3" s="60"/>
      <c r="VTQ3" s="60"/>
      <c r="VTR3" s="60"/>
      <c r="VTS3" s="60"/>
      <c r="VTT3" s="60"/>
      <c r="VTU3" s="60"/>
      <c r="VTV3" s="60"/>
      <c r="VTW3" s="60"/>
      <c r="VTX3" s="60"/>
      <c r="VTY3" s="60"/>
      <c r="VTZ3" s="60"/>
      <c r="VUA3" s="60"/>
      <c r="VUB3" s="60"/>
      <c r="VUC3" s="60"/>
      <c r="VUD3" s="60"/>
      <c r="VUE3" s="60"/>
      <c r="VUF3" s="60"/>
      <c r="VUG3" s="60"/>
      <c r="VUH3" s="60"/>
      <c r="VUI3" s="60"/>
      <c r="VUJ3" s="60"/>
      <c r="VUK3" s="60"/>
      <c r="VUL3" s="60"/>
      <c r="VUM3" s="60"/>
      <c r="VUN3" s="60"/>
      <c r="VUO3" s="60"/>
      <c r="VUP3" s="60"/>
      <c r="VUQ3" s="60"/>
      <c r="VUR3" s="60"/>
      <c r="VUS3" s="60"/>
      <c r="VUT3" s="60"/>
      <c r="VUU3" s="60"/>
      <c r="VUV3" s="60"/>
      <c r="VUW3" s="60"/>
      <c r="VUX3" s="60"/>
      <c r="VUY3" s="60"/>
      <c r="VUZ3" s="60"/>
      <c r="VVA3" s="60"/>
      <c r="VVB3" s="60"/>
      <c r="VVC3" s="60"/>
      <c r="VVD3" s="60"/>
      <c r="VVE3" s="60"/>
      <c r="VVF3" s="60"/>
      <c r="VVG3" s="60"/>
      <c r="VVH3" s="60"/>
      <c r="VVI3" s="60"/>
      <c r="VVJ3" s="60"/>
      <c r="VVK3" s="60"/>
      <c r="VVL3" s="60"/>
      <c r="VVM3" s="60"/>
      <c r="VVN3" s="60"/>
      <c r="VVO3" s="60"/>
      <c r="VVP3" s="60"/>
      <c r="VVQ3" s="60"/>
      <c r="VVR3" s="60"/>
      <c r="VVS3" s="60"/>
      <c r="VVT3" s="60"/>
      <c r="VVU3" s="60"/>
      <c r="VVV3" s="60"/>
      <c r="VVW3" s="60"/>
      <c r="VVX3" s="60"/>
      <c r="VVY3" s="60"/>
      <c r="VVZ3" s="60"/>
      <c r="VWA3" s="60"/>
      <c r="VWB3" s="60"/>
      <c r="VWC3" s="60"/>
      <c r="VWD3" s="60"/>
      <c r="VWE3" s="60"/>
      <c r="VWF3" s="60"/>
      <c r="VWG3" s="60"/>
      <c r="VWH3" s="60"/>
      <c r="VWI3" s="60"/>
      <c r="VWJ3" s="60"/>
      <c r="VWK3" s="60"/>
      <c r="VWL3" s="60"/>
      <c r="VWM3" s="60"/>
      <c r="VWN3" s="60"/>
      <c r="VWO3" s="60"/>
      <c r="VWP3" s="60"/>
      <c r="VWQ3" s="60"/>
      <c r="VWR3" s="60"/>
      <c r="VWS3" s="60"/>
      <c r="VWT3" s="60"/>
      <c r="VWU3" s="60"/>
      <c r="VWV3" s="60"/>
      <c r="VWW3" s="60"/>
      <c r="VWX3" s="60"/>
      <c r="VWY3" s="60"/>
      <c r="VWZ3" s="60"/>
      <c r="VXA3" s="60"/>
      <c r="VXB3" s="60"/>
      <c r="VXC3" s="60"/>
      <c r="VXD3" s="60"/>
      <c r="VXE3" s="60"/>
      <c r="VXF3" s="60"/>
      <c r="VXG3" s="60"/>
      <c r="VXH3" s="60"/>
      <c r="VXI3" s="60"/>
      <c r="VXJ3" s="60"/>
      <c r="VXK3" s="60"/>
      <c r="VXL3" s="60"/>
      <c r="VXM3" s="60"/>
      <c r="VXN3" s="60"/>
      <c r="VXO3" s="60"/>
      <c r="VXP3" s="60"/>
      <c r="VXQ3" s="60"/>
      <c r="VXR3" s="60"/>
      <c r="VXS3" s="60"/>
      <c r="VXT3" s="60"/>
      <c r="VXU3" s="60"/>
      <c r="VXV3" s="60"/>
      <c r="VXW3" s="60"/>
      <c r="VXX3" s="60"/>
      <c r="VXY3" s="60"/>
      <c r="VXZ3" s="60"/>
      <c r="VYA3" s="60"/>
      <c r="VYB3" s="60"/>
      <c r="VYC3" s="60"/>
      <c r="VYD3" s="60"/>
      <c r="VYE3" s="60"/>
      <c r="VYF3" s="60"/>
      <c r="VYG3" s="60"/>
      <c r="VYH3" s="60"/>
      <c r="VYI3" s="60"/>
      <c r="VYJ3" s="60"/>
      <c r="VYK3" s="60"/>
      <c r="VYL3" s="60"/>
      <c r="VYM3" s="60"/>
      <c r="VYN3" s="60"/>
      <c r="VYO3" s="60"/>
      <c r="VYP3" s="60"/>
      <c r="VYQ3" s="60"/>
      <c r="VYR3" s="60"/>
      <c r="VYS3" s="60"/>
      <c r="VYT3" s="60"/>
      <c r="VYU3" s="60"/>
      <c r="VYV3" s="60"/>
      <c r="VYW3" s="60"/>
      <c r="VYX3" s="60"/>
      <c r="VYY3" s="60"/>
      <c r="VYZ3" s="60"/>
      <c r="VZA3" s="60"/>
      <c r="VZB3" s="60"/>
      <c r="VZC3" s="60"/>
      <c r="VZD3" s="60"/>
      <c r="VZE3" s="60"/>
      <c r="VZF3" s="60"/>
      <c r="VZG3" s="60"/>
      <c r="VZH3" s="60"/>
      <c r="VZI3" s="60"/>
      <c r="VZJ3" s="60"/>
      <c r="VZK3" s="60"/>
      <c r="VZL3" s="60"/>
      <c r="VZM3" s="60"/>
      <c r="VZN3" s="60"/>
      <c r="VZO3" s="60"/>
      <c r="VZP3" s="60"/>
      <c r="VZQ3" s="60"/>
      <c r="VZR3" s="60"/>
      <c r="VZS3" s="60"/>
      <c r="VZT3" s="60"/>
      <c r="VZU3" s="60"/>
      <c r="VZV3" s="60"/>
      <c r="VZW3" s="60"/>
      <c r="VZX3" s="60"/>
      <c r="VZY3" s="60"/>
      <c r="VZZ3" s="60"/>
      <c r="WAA3" s="60"/>
      <c r="WAB3" s="60"/>
      <c r="WAC3" s="60"/>
      <c r="WAD3" s="60"/>
      <c r="WAE3" s="60"/>
      <c r="WAF3" s="60"/>
      <c r="WAG3" s="60"/>
      <c r="WAH3" s="60"/>
      <c r="WAI3" s="60"/>
      <c r="WAJ3" s="60"/>
      <c r="WAK3" s="60"/>
      <c r="WAL3" s="60"/>
      <c r="WAM3" s="60"/>
      <c r="WAN3" s="60"/>
      <c r="WAO3" s="60"/>
      <c r="WAP3" s="60"/>
      <c r="WAQ3" s="60"/>
      <c r="WAR3" s="60"/>
      <c r="WAS3" s="60"/>
      <c r="WAT3" s="60"/>
      <c r="WAU3" s="60"/>
      <c r="WAV3" s="60"/>
      <c r="WAW3" s="60"/>
      <c r="WAX3" s="60"/>
      <c r="WAY3" s="60"/>
      <c r="WAZ3" s="60"/>
      <c r="WBA3" s="60"/>
      <c r="WBB3" s="60"/>
      <c r="WBC3" s="60"/>
      <c r="WBD3" s="60"/>
      <c r="WBE3" s="60"/>
      <c r="WBF3" s="60"/>
      <c r="WBG3" s="60"/>
      <c r="WBH3" s="60"/>
      <c r="WBI3" s="60"/>
      <c r="WBJ3" s="60"/>
      <c r="WBK3" s="60"/>
      <c r="WBL3" s="60"/>
      <c r="WBM3" s="60"/>
      <c r="WBN3" s="60"/>
      <c r="WBO3" s="60"/>
      <c r="WBP3" s="60"/>
      <c r="WBQ3" s="60"/>
      <c r="WBR3" s="60"/>
      <c r="WBS3" s="60"/>
      <c r="WBT3" s="60"/>
      <c r="WBU3" s="60"/>
      <c r="WBV3" s="60"/>
      <c r="WBW3" s="60"/>
      <c r="WBX3" s="60"/>
      <c r="WBY3" s="60"/>
      <c r="WBZ3" s="60"/>
      <c r="WCA3" s="60"/>
      <c r="WCB3" s="60"/>
      <c r="WCC3" s="60"/>
      <c r="WCD3" s="60"/>
      <c r="WCE3" s="60"/>
      <c r="WCF3" s="60"/>
      <c r="WCG3" s="60"/>
      <c r="WCH3" s="60"/>
      <c r="WCI3" s="60"/>
      <c r="WCJ3" s="60"/>
      <c r="WCK3" s="60"/>
      <c r="WCL3" s="60"/>
      <c r="WCM3" s="60"/>
      <c r="WCN3" s="60"/>
      <c r="WCO3" s="60"/>
      <c r="WCP3" s="60"/>
      <c r="WCQ3" s="60"/>
      <c r="WCR3" s="60"/>
      <c r="WCS3" s="60"/>
      <c r="WCT3" s="60"/>
      <c r="WCU3" s="60"/>
      <c r="WCV3" s="60"/>
      <c r="WCW3" s="60"/>
      <c r="WCX3" s="60"/>
      <c r="WCY3" s="60"/>
      <c r="WCZ3" s="60"/>
      <c r="WDA3" s="60"/>
      <c r="WDB3" s="60"/>
      <c r="WDC3" s="60"/>
      <c r="WDD3" s="60"/>
      <c r="WDE3" s="60"/>
      <c r="WDF3" s="60"/>
      <c r="WDG3" s="60"/>
      <c r="WDH3" s="60"/>
      <c r="WDI3" s="60"/>
      <c r="WDJ3" s="60"/>
      <c r="WDK3" s="60"/>
      <c r="WDL3" s="60"/>
      <c r="WDM3" s="60"/>
      <c r="WDN3" s="60"/>
      <c r="WDO3" s="60"/>
      <c r="WDP3" s="60"/>
      <c r="WDQ3" s="60"/>
      <c r="WDR3" s="60"/>
      <c r="WDS3" s="60"/>
      <c r="WDT3" s="60"/>
      <c r="WDU3" s="60"/>
      <c r="WDV3" s="60"/>
      <c r="WDW3" s="60"/>
      <c r="WDX3" s="60"/>
      <c r="WDY3" s="60"/>
      <c r="WDZ3" s="60"/>
      <c r="WEA3" s="60"/>
      <c r="WEB3" s="60"/>
      <c r="WEC3" s="60"/>
      <c r="WED3" s="60"/>
      <c r="WEE3" s="60"/>
      <c r="WEF3" s="60"/>
      <c r="WEG3" s="60"/>
      <c r="WEH3" s="60"/>
      <c r="WEI3" s="60"/>
      <c r="WEJ3" s="60"/>
      <c r="WEK3" s="60"/>
      <c r="WEL3" s="60"/>
      <c r="WEM3" s="60"/>
      <c r="WEN3" s="60"/>
      <c r="WEO3" s="60"/>
      <c r="WEP3" s="60"/>
      <c r="WEQ3" s="60"/>
      <c r="WER3" s="60"/>
      <c r="WES3" s="60"/>
      <c r="WET3" s="60"/>
      <c r="WEU3" s="60"/>
      <c r="WEV3" s="60"/>
      <c r="WEW3" s="60"/>
      <c r="WEX3" s="60"/>
      <c r="WEY3" s="60"/>
      <c r="WEZ3" s="60"/>
      <c r="WFA3" s="60"/>
      <c r="WFB3" s="60"/>
      <c r="WFC3" s="60"/>
      <c r="WFD3" s="60"/>
      <c r="WFE3" s="60"/>
      <c r="WFF3" s="60"/>
      <c r="WFG3" s="60"/>
      <c r="WFH3" s="60"/>
      <c r="WFI3" s="60"/>
      <c r="WFJ3" s="60"/>
      <c r="WFK3" s="60"/>
      <c r="WFL3" s="60"/>
      <c r="WFM3" s="60"/>
      <c r="WFN3" s="60"/>
      <c r="WFO3" s="60"/>
      <c r="WFP3" s="60"/>
      <c r="WFQ3" s="60"/>
      <c r="WFR3" s="60"/>
      <c r="WFS3" s="60"/>
      <c r="WFT3" s="60"/>
      <c r="WFU3" s="60"/>
      <c r="WFV3" s="60"/>
      <c r="WFW3" s="60"/>
      <c r="WFX3" s="60"/>
      <c r="WFY3" s="60"/>
      <c r="WFZ3" s="60"/>
      <c r="WGA3" s="60"/>
      <c r="WGB3" s="60"/>
      <c r="WGC3" s="60"/>
      <c r="WGD3" s="60"/>
      <c r="WGE3" s="60"/>
      <c r="WGF3" s="60"/>
      <c r="WGG3" s="60"/>
      <c r="WGH3" s="60"/>
      <c r="WGI3" s="60"/>
      <c r="WGJ3" s="60"/>
      <c r="WGK3" s="60"/>
      <c r="WGL3" s="60"/>
      <c r="WGM3" s="60"/>
      <c r="WGN3" s="60"/>
      <c r="WGO3" s="60"/>
      <c r="WGP3" s="60"/>
      <c r="WGQ3" s="60"/>
      <c r="WGR3" s="60"/>
      <c r="WGS3" s="60"/>
      <c r="WGT3" s="60"/>
      <c r="WGU3" s="60"/>
      <c r="WGV3" s="60"/>
      <c r="WGW3" s="60"/>
      <c r="WGX3" s="60"/>
      <c r="WGY3" s="60"/>
      <c r="WGZ3" s="60"/>
      <c r="WHA3" s="60"/>
      <c r="WHB3" s="60"/>
      <c r="WHC3" s="60"/>
      <c r="WHD3" s="60"/>
      <c r="WHE3" s="60"/>
      <c r="WHF3" s="60"/>
      <c r="WHG3" s="60"/>
      <c r="WHH3" s="60"/>
      <c r="WHI3" s="60"/>
      <c r="WHJ3" s="60"/>
      <c r="WHK3" s="60"/>
      <c r="WHL3" s="60"/>
      <c r="WHM3" s="60"/>
      <c r="WHN3" s="60"/>
      <c r="WHO3" s="60"/>
      <c r="WHP3" s="60"/>
      <c r="WHQ3" s="60"/>
      <c r="WHR3" s="60"/>
      <c r="WHS3" s="60"/>
      <c r="WHT3" s="60"/>
      <c r="WHU3" s="60"/>
      <c r="WHV3" s="60"/>
      <c r="WHW3" s="60"/>
      <c r="WHX3" s="60"/>
      <c r="WHY3" s="60"/>
      <c r="WHZ3" s="60"/>
      <c r="WIA3" s="60"/>
      <c r="WIB3" s="60"/>
      <c r="WIC3" s="60"/>
      <c r="WID3" s="60"/>
      <c r="WIE3" s="60"/>
      <c r="WIF3" s="60"/>
      <c r="WIG3" s="60"/>
      <c r="WIH3" s="60"/>
      <c r="WII3" s="60"/>
      <c r="WIJ3" s="60"/>
      <c r="WIK3" s="60"/>
      <c r="WIL3" s="60"/>
      <c r="WIM3" s="60"/>
      <c r="WIN3" s="60"/>
      <c r="WIO3" s="60"/>
      <c r="WIP3" s="60"/>
      <c r="WIQ3" s="60"/>
      <c r="WIR3" s="60"/>
      <c r="WIS3" s="60"/>
      <c r="WIT3" s="60"/>
      <c r="WIU3" s="60"/>
      <c r="WIV3" s="60"/>
      <c r="WIW3" s="60"/>
      <c r="WIX3" s="60"/>
      <c r="WIY3" s="60"/>
      <c r="WIZ3" s="60"/>
      <c r="WJA3" s="60"/>
      <c r="WJB3" s="60"/>
      <c r="WJC3" s="60"/>
      <c r="WJD3" s="60"/>
      <c r="WJE3" s="60"/>
      <c r="WJF3" s="60"/>
      <c r="WJG3" s="60"/>
      <c r="WJH3" s="60"/>
      <c r="WJI3" s="60"/>
      <c r="WJJ3" s="60"/>
      <c r="WJK3" s="60"/>
      <c r="WJL3" s="60"/>
      <c r="WJM3" s="60"/>
      <c r="WJN3" s="60"/>
      <c r="WJO3" s="60"/>
      <c r="WJP3" s="60"/>
      <c r="WJQ3" s="60"/>
      <c r="WJR3" s="60"/>
      <c r="WJS3" s="60"/>
      <c r="WJT3" s="60"/>
      <c r="WJU3" s="60"/>
      <c r="WJV3" s="60"/>
      <c r="WJW3" s="60"/>
      <c r="WJX3" s="60"/>
      <c r="WJY3" s="60"/>
      <c r="WJZ3" s="60"/>
      <c r="WKA3" s="60"/>
      <c r="WKB3" s="60"/>
      <c r="WKC3" s="60"/>
      <c r="WKD3" s="60"/>
      <c r="WKE3" s="60"/>
      <c r="WKF3" s="60"/>
      <c r="WKG3" s="60"/>
      <c r="WKH3" s="60"/>
      <c r="WKI3" s="60"/>
      <c r="WKJ3" s="60"/>
      <c r="WKK3" s="60"/>
      <c r="WKL3" s="60"/>
      <c r="WKM3" s="60"/>
      <c r="WKN3" s="60"/>
      <c r="WKO3" s="60"/>
      <c r="WKP3" s="60"/>
      <c r="WKQ3" s="60"/>
      <c r="WKR3" s="60"/>
      <c r="WKS3" s="60"/>
      <c r="WKT3" s="60"/>
      <c r="WKU3" s="60"/>
      <c r="WKV3" s="60"/>
      <c r="WKW3" s="60"/>
      <c r="WKX3" s="60"/>
      <c r="WKY3" s="60"/>
      <c r="WKZ3" s="60"/>
      <c r="WLA3" s="60"/>
      <c r="WLB3" s="60"/>
      <c r="WLC3" s="60"/>
      <c r="WLD3" s="60"/>
      <c r="WLE3" s="60"/>
      <c r="WLF3" s="60"/>
      <c r="WLG3" s="60"/>
      <c r="WLH3" s="60"/>
      <c r="WLI3" s="60"/>
      <c r="WLJ3" s="60"/>
      <c r="WLK3" s="60"/>
      <c r="WLL3" s="60"/>
      <c r="WLM3" s="60"/>
      <c r="WLN3" s="60"/>
      <c r="WLO3" s="60"/>
      <c r="WLP3" s="60"/>
      <c r="WLQ3" s="60"/>
      <c r="WLR3" s="60"/>
      <c r="WLS3" s="60"/>
      <c r="WLT3" s="60"/>
      <c r="WLU3" s="60"/>
      <c r="WLV3" s="60"/>
      <c r="WLW3" s="60"/>
      <c r="WLX3" s="60"/>
      <c r="WLY3" s="60"/>
      <c r="WLZ3" s="60"/>
      <c r="WMA3" s="60"/>
      <c r="WMB3" s="60"/>
      <c r="WMC3" s="60"/>
      <c r="WMD3" s="60"/>
      <c r="WME3" s="60"/>
      <c r="WMF3" s="60"/>
      <c r="WMG3" s="60"/>
      <c r="WMH3" s="60"/>
      <c r="WMI3" s="60"/>
      <c r="WMJ3" s="60"/>
      <c r="WMK3" s="60"/>
      <c r="WML3" s="60"/>
      <c r="WMM3" s="60"/>
      <c r="WMN3" s="60"/>
      <c r="WMO3" s="60"/>
      <c r="WMP3" s="60"/>
      <c r="WMQ3" s="60"/>
      <c r="WMR3" s="60"/>
      <c r="WMS3" s="60"/>
      <c r="WMT3" s="60"/>
      <c r="WMU3" s="60"/>
      <c r="WMV3" s="60"/>
      <c r="WMW3" s="60"/>
      <c r="WMX3" s="60"/>
      <c r="WMY3" s="60"/>
      <c r="WMZ3" s="60"/>
      <c r="WNA3" s="60"/>
      <c r="WNB3" s="60"/>
      <c r="WNC3" s="60"/>
      <c r="WND3" s="60"/>
      <c r="WNE3" s="60"/>
      <c r="WNF3" s="60"/>
      <c r="WNG3" s="60"/>
      <c r="WNH3" s="60"/>
      <c r="WNI3" s="60"/>
      <c r="WNJ3" s="60"/>
      <c r="WNK3" s="60"/>
      <c r="WNL3" s="60"/>
      <c r="WNM3" s="60"/>
      <c r="WNN3" s="60"/>
      <c r="WNO3" s="60"/>
      <c r="WNP3" s="60"/>
      <c r="WNQ3" s="60"/>
      <c r="WNR3" s="60"/>
      <c r="WNS3" s="60"/>
      <c r="WNT3" s="60"/>
      <c r="WNU3" s="60"/>
      <c r="WNV3" s="60"/>
      <c r="WNW3" s="60"/>
      <c r="WNX3" s="60"/>
      <c r="WNY3" s="60"/>
      <c r="WNZ3" s="60"/>
      <c r="WOA3" s="60"/>
      <c r="WOB3" s="60"/>
      <c r="WOC3" s="60"/>
      <c r="WOD3" s="60"/>
      <c r="WOE3" s="60"/>
      <c r="WOF3" s="60"/>
      <c r="WOG3" s="60"/>
      <c r="WOH3" s="60"/>
      <c r="WOI3" s="60"/>
      <c r="WOJ3" s="60"/>
      <c r="WOK3" s="60"/>
      <c r="WOL3" s="60"/>
      <c r="WOM3" s="60"/>
      <c r="WON3" s="60"/>
      <c r="WOO3" s="60"/>
      <c r="WOP3" s="60"/>
      <c r="WOQ3" s="60"/>
      <c r="WOR3" s="60"/>
      <c r="WOS3" s="60"/>
      <c r="WOT3" s="60"/>
      <c r="WOU3" s="60"/>
      <c r="WOV3" s="60"/>
      <c r="WOW3" s="60"/>
      <c r="WOX3" s="60"/>
      <c r="WOY3" s="60"/>
      <c r="WOZ3" s="60"/>
      <c r="WPA3" s="60"/>
      <c r="WPB3" s="60"/>
      <c r="WPC3" s="60"/>
      <c r="WPD3" s="60"/>
      <c r="WPE3" s="60"/>
      <c r="WPF3" s="60"/>
      <c r="WPG3" s="60"/>
      <c r="WPH3" s="60"/>
      <c r="WPI3" s="60"/>
      <c r="WPJ3" s="60"/>
      <c r="WPK3" s="60"/>
      <c r="WPL3" s="60"/>
      <c r="WPM3" s="60"/>
      <c r="WPN3" s="60"/>
      <c r="WPO3" s="60"/>
      <c r="WPP3" s="60"/>
      <c r="WPQ3" s="60"/>
      <c r="WPR3" s="60"/>
      <c r="WPS3" s="60"/>
      <c r="WPT3" s="60"/>
      <c r="WPU3" s="60"/>
      <c r="WPV3" s="60"/>
      <c r="WPW3" s="60"/>
      <c r="WPX3" s="60"/>
      <c r="WPY3" s="60"/>
      <c r="WPZ3" s="60"/>
      <c r="WQA3" s="60"/>
      <c r="WQB3" s="60"/>
      <c r="WQC3" s="60"/>
      <c r="WQD3" s="60"/>
      <c r="WQE3" s="60"/>
      <c r="WQF3" s="60"/>
      <c r="WQG3" s="60"/>
      <c r="WQH3" s="60"/>
      <c r="WQI3" s="60"/>
      <c r="WQJ3" s="60"/>
      <c r="WQK3" s="60"/>
      <c r="WQL3" s="60"/>
      <c r="WQM3" s="60"/>
      <c r="WQN3" s="60"/>
      <c r="WQO3" s="60"/>
      <c r="WQP3" s="60"/>
      <c r="WQQ3" s="60"/>
      <c r="WQR3" s="60"/>
      <c r="WQS3" s="60"/>
      <c r="WQT3" s="60"/>
      <c r="WQU3" s="60"/>
      <c r="WQV3" s="60"/>
      <c r="WQW3" s="60"/>
      <c r="WQX3" s="60"/>
      <c r="WQY3" s="60"/>
      <c r="WQZ3" s="60"/>
      <c r="WRA3" s="60"/>
      <c r="WRB3" s="60"/>
      <c r="WRC3" s="60"/>
      <c r="WRD3" s="60"/>
      <c r="WRE3" s="60"/>
      <c r="WRF3" s="60"/>
      <c r="WRG3" s="60"/>
      <c r="WRH3" s="60"/>
      <c r="WRI3" s="60"/>
      <c r="WRJ3" s="60"/>
      <c r="WRK3" s="60"/>
      <c r="WRL3" s="60"/>
      <c r="WRM3" s="60"/>
      <c r="WRN3" s="60"/>
      <c r="WRO3" s="60"/>
      <c r="WRP3" s="60"/>
      <c r="WRQ3" s="60"/>
      <c r="WRR3" s="60"/>
      <c r="WRS3" s="60"/>
      <c r="WRT3" s="60"/>
      <c r="WRU3" s="60"/>
      <c r="WRV3" s="60"/>
      <c r="WRW3" s="60"/>
      <c r="WRX3" s="60"/>
      <c r="WRY3" s="60"/>
      <c r="WRZ3" s="60"/>
      <c r="WSA3" s="60"/>
      <c r="WSB3" s="60"/>
      <c r="WSC3" s="60"/>
      <c r="WSD3" s="60"/>
      <c r="WSE3" s="60"/>
      <c r="WSF3" s="60"/>
      <c r="WSG3" s="60"/>
      <c r="WSH3" s="60"/>
      <c r="WSI3" s="60"/>
      <c r="WSJ3" s="60"/>
      <c r="WSK3" s="60"/>
      <c r="WSL3" s="60"/>
      <c r="WSM3" s="60"/>
      <c r="WSN3" s="60"/>
      <c r="WSO3" s="60"/>
      <c r="WSP3" s="60"/>
      <c r="WSQ3" s="60"/>
      <c r="WSR3" s="60"/>
      <c r="WSS3" s="60"/>
      <c r="WST3" s="60"/>
      <c r="WSU3" s="60"/>
      <c r="WSV3" s="60"/>
      <c r="WSW3" s="60"/>
      <c r="WSX3" s="60"/>
      <c r="WSY3" s="60"/>
      <c r="WSZ3" s="60"/>
      <c r="WTA3" s="60"/>
      <c r="WTB3" s="60"/>
      <c r="WTC3" s="60"/>
      <c r="WTD3" s="60"/>
      <c r="WTE3" s="60"/>
      <c r="WTF3" s="60"/>
      <c r="WTG3" s="60"/>
      <c r="WTH3" s="60"/>
      <c r="WTI3" s="60"/>
      <c r="WTJ3" s="60"/>
      <c r="WTK3" s="60"/>
      <c r="WTL3" s="60"/>
      <c r="WTM3" s="60"/>
      <c r="WTN3" s="60"/>
      <c r="WTO3" s="60"/>
      <c r="WTP3" s="60"/>
      <c r="WTQ3" s="60"/>
      <c r="WTR3" s="60"/>
      <c r="WTS3" s="60"/>
      <c r="WTT3" s="60"/>
      <c r="WTU3" s="60"/>
      <c r="WTV3" s="60"/>
      <c r="WTW3" s="60"/>
      <c r="WTX3" s="60"/>
      <c r="WTY3" s="60"/>
      <c r="WTZ3" s="60"/>
      <c r="WUA3" s="60"/>
      <c r="WUB3" s="60"/>
      <c r="WUC3" s="60"/>
      <c r="WUD3" s="60"/>
      <c r="WUE3" s="60"/>
      <c r="WUF3" s="60"/>
      <c r="WUG3" s="60"/>
      <c r="WUH3" s="60"/>
      <c r="WUI3" s="60"/>
      <c r="WUJ3" s="60"/>
      <c r="WUK3" s="60"/>
      <c r="WUL3" s="60"/>
      <c r="WUM3" s="60"/>
      <c r="WUN3" s="60"/>
      <c r="WUO3" s="60"/>
      <c r="WUP3" s="60"/>
      <c r="WUQ3" s="60"/>
      <c r="WUR3" s="60"/>
      <c r="WUS3" s="60"/>
      <c r="WUT3" s="60"/>
      <c r="WUU3" s="60"/>
      <c r="WUV3" s="60"/>
      <c r="WUW3" s="60"/>
      <c r="WUX3" s="60"/>
      <c r="WUY3" s="60"/>
      <c r="WUZ3" s="60"/>
      <c r="WVA3" s="60"/>
      <c r="WVB3" s="60"/>
      <c r="WVC3" s="60"/>
      <c r="WVD3" s="60"/>
      <c r="WVE3" s="60"/>
      <c r="WVF3" s="60"/>
      <c r="WVG3" s="60"/>
      <c r="WVH3" s="60"/>
      <c r="WVI3" s="60"/>
      <c r="WVJ3" s="60"/>
      <c r="WVK3" s="60"/>
      <c r="WVL3" s="60"/>
      <c r="WVM3" s="60"/>
      <c r="WVN3" s="60"/>
      <c r="WVO3" s="60"/>
      <c r="WVP3" s="60"/>
      <c r="WVQ3" s="60"/>
      <c r="WVR3" s="60"/>
      <c r="WVS3" s="60"/>
      <c r="WVT3" s="60"/>
      <c r="WVU3" s="60"/>
      <c r="WVV3" s="60"/>
      <c r="WVW3" s="60"/>
      <c r="WVX3" s="60"/>
      <c r="WVY3" s="60"/>
      <c r="WVZ3" s="60"/>
      <c r="WWA3" s="60"/>
      <c r="WWB3" s="60"/>
      <c r="WWC3" s="60"/>
      <c r="WWD3" s="60"/>
      <c r="WWE3" s="60"/>
      <c r="WWF3" s="60"/>
      <c r="WWG3" s="60"/>
      <c r="WWH3" s="60"/>
      <c r="WWI3" s="60"/>
      <c r="WWJ3" s="60"/>
      <c r="WWK3" s="60"/>
      <c r="WWL3" s="60"/>
      <c r="WWM3" s="60"/>
      <c r="WWN3" s="60"/>
      <c r="WWO3" s="60"/>
      <c r="WWP3" s="60"/>
      <c r="WWQ3" s="60"/>
      <c r="WWR3" s="60"/>
      <c r="WWS3" s="60"/>
      <c r="WWT3" s="60"/>
      <c r="WWU3" s="60"/>
      <c r="WWV3" s="60"/>
      <c r="WWW3" s="60"/>
      <c r="WWX3" s="60"/>
      <c r="WWY3" s="60"/>
      <c r="WWZ3" s="60"/>
      <c r="WXA3" s="60"/>
      <c r="WXB3" s="60"/>
      <c r="WXC3" s="60"/>
      <c r="WXD3" s="60"/>
      <c r="WXE3" s="60"/>
      <c r="WXF3" s="60"/>
      <c r="WXG3" s="60"/>
      <c r="WXH3" s="60"/>
      <c r="WXI3" s="60"/>
      <c r="WXJ3" s="60"/>
      <c r="WXK3" s="60"/>
      <c r="WXL3" s="60"/>
      <c r="WXM3" s="60"/>
      <c r="WXN3" s="60"/>
      <c r="WXO3" s="60"/>
      <c r="WXP3" s="60"/>
      <c r="WXQ3" s="60"/>
      <c r="WXR3" s="60"/>
      <c r="WXS3" s="60"/>
      <c r="WXT3" s="60"/>
      <c r="WXU3" s="60"/>
      <c r="WXV3" s="60"/>
      <c r="WXW3" s="60"/>
      <c r="WXX3" s="60"/>
      <c r="WXY3" s="60"/>
      <c r="WXZ3" s="60"/>
      <c r="WYA3" s="60"/>
      <c r="WYB3" s="60"/>
      <c r="WYC3" s="60"/>
      <c r="WYD3" s="60"/>
      <c r="WYE3" s="60"/>
      <c r="WYF3" s="60"/>
      <c r="WYG3" s="60"/>
      <c r="WYH3" s="60"/>
      <c r="WYI3" s="60"/>
      <c r="WYJ3" s="60"/>
      <c r="WYK3" s="60"/>
      <c r="WYL3" s="60"/>
      <c r="WYM3" s="60"/>
      <c r="WYN3" s="60"/>
      <c r="WYO3" s="60"/>
      <c r="WYP3" s="60"/>
      <c r="WYQ3" s="60"/>
      <c r="WYR3" s="60"/>
      <c r="WYS3" s="60"/>
      <c r="WYT3" s="60"/>
      <c r="WYU3" s="60"/>
      <c r="WYV3" s="60"/>
      <c r="WYW3" s="60"/>
      <c r="WYX3" s="60"/>
      <c r="WYY3" s="60"/>
      <c r="WYZ3" s="60"/>
      <c r="WZA3" s="60"/>
      <c r="WZB3" s="60"/>
      <c r="WZC3" s="60"/>
      <c r="WZD3" s="60"/>
      <c r="WZE3" s="60"/>
      <c r="WZF3" s="60"/>
      <c r="WZG3" s="60"/>
      <c r="WZH3" s="60"/>
      <c r="WZI3" s="60"/>
      <c r="WZJ3" s="60"/>
      <c r="WZK3" s="60"/>
      <c r="WZL3" s="60"/>
      <c r="WZM3" s="60"/>
      <c r="WZN3" s="60"/>
      <c r="WZO3" s="60"/>
      <c r="WZP3" s="60"/>
      <c r="WZQ3" s="60"/>
      <c r="WZR3" s="60"/>
      <c r="WZS3" s="60"/>
      <c r="WZT3" s="60"/>
      <c r="WZU3" s="60"/>
      <c r="WZV3" s="60"/>
      <c r="WZW3" s="60"/>
      <c r="WZX3" s="60"/>
      <c r="WZY3" s="60"/>
      <c r="WZZ3" s="60"/>
      <c r="XAA3" s="60"/>
      <c r="XAB3" s="60"/>
      <c r="XAC3" s="60"/>
      <c r="XAD3" s="60"/>
      <c r="XAE3" s="60"/>
      <c r="XAF3" s="60"/>
      <c r="XAG3" s="60"/>
      <c r="XAH3" s="60"/>
      <c r="XAI3" s="60"/>
      <c r="XAJ3" s="60"/>
      <c r="XAK3" s="60"/>
      <c r="XAL3" s="60"/>
      <c r="XAM3" s="60"/>
      <c r="XAN3" s="60"/>
      <c r="XAO3" s="60"/>
      <c r="XAP3" s="60"/>
      <c r="XAQ3" s="60"/>
      <c r="XAR3" s="60"/>
      <c r="XAS3" s="60"/>
      <c r="XAT3" s="60"/>
      <c r="XAU3" s="60"/>
      <c r="XAV3" s="60"/>
      <c r="XAW3" s="60"/>
      <c r="XAX3" s="60"/>
      <c r="XAY3" s="60"/>
      <c r="XAZ3" s="60"/>
      <c r="XBA3" s="60"/>
      <c r="XBB3" s="60"/>
      <c r="XBC3" s="60"/>
      <c r="XBD3" s="60"/>
      <c r="XBE3" s="60"/>
      <c r="XBF3" s="60"/>
      <c r="XBG3" s="60"/>
      <c r="XBH3" s="60"/>
      <c r="XBI3" s="60"/>
      <c r="XBJ3" s="60"/>
      <c r="XBK3" s="60"/>
      <c r="XBL3" s="60"/>
      <c r="XBM3" s="60"/>
      <c r="XBN3" s="60"/>
      <c r="XBO3" s="60"/>
      <c r="XBP3" s="60"/>
      <c r="XBQ3" s="60"/>
      <c r="XBR3" s="60"/>
      <c r="XBS3" s="60"/>
      <c r="XBT3" s="60"/>
      <c r="XBU3" s="60"/>
      <c r="XBV3" s="60"/>
      <c r="XBW3" s="60"/>
      <c r="XBX3" s="60"/>
      <c r="XBY3" s="60"/>
      <c r="XBZ3" s="60"/>
      <c r="XCA3" s="60"/>
      <c r="XCB3" s="60"/>
      <c r="XCC3" s="60"/>
      <c r="XCD3" s="60"/>
      <c r="XCE3" s="60"/>
      <c r="XCF3" s="60"/>
      <c r="XCG3" s="60"/>
      <c r="XCH3" s="60"/>
      <c r="XCI3" s="60"/>
      <c r="XCJ3" s="60"/>
      <c r="XCK3" s="60"/>
      <c r="XCL3" s="60"/>
      <c r="XCM3" s="60"/>
      <c r="XCN3" s="60"/>
      <c r="XCO3" s="60"/>
      <c r="XCP3" s="60"/>
      <c r="XCQ3" s="60"/>
      <c r="XCR3" s="60"/>
      <c r="XCS3" s="60"/>
      <c r="XCT3" s="60"/>
      <c r="XCU3" s="60"/>
      <c r="XCV3" s="60"/>
      <c r="XCW3" s="60"/>
      <c r="XCX3" s="60"/>
      <c r="XCY3" s="60"/>
      <c r="XCZ3" s="60"/>
      <c r="XDA3" s="60"/>
      <c r="XDB3" s="60"/>
      <c r="XDC3" s="60"/>
      <c r="XDD3" s="60"/>
      <c r="XDE3" s="60"/>
      <c r="XDF3" s="60"/>
      <c r="XDG3" s="60"/>
      <c r="XDH3" s="60"/>
      <c r="XDI3" s="60"/>
      <c r="XDJ3" s="60"/>
      <c r="XDK3" s="60"/>
      <c r="XDL3" s="60"/>
      <c r="XDM3" s="60"/>
      <c r="XDN3" s="60"/>
      <c r="XDO3" s="60"/>
      <c r="XDP3" s="60"/>
      <c r="XDQ3" s="60"/>
      <c r="XDR3" s="60"/>
      <c r="XDS3" s="60"/>
      <c r="XDT3" s="60"/>
      <c r="XDU3" s="60"/>
      <c r="XDV3" s="60"/>
      <c r="XDW3" s="60"/>
      <c r="XDX3" s="60"/>
      <c r="XDY3" s="60"/>
      <c r="XDZ3" s="60"/>
      <c r="XEA3" s="60"/>
      <c r="XEB3" s="60"/>
      <c r="XEC3" s="60"/>
      <c r="XED3" s="60"/>
      <c r="XEE3" s="60"/>
      <c r="XEF3" s="60"/>
      <c r="XEG3" s="60"/>
      <c r="XEH3" s="60"/>
      <c r="XEI3" s="60"/>
      <c r="XEJ3" s="60"/>
      <c r="XEK3" s="60"/>
      <c r="XEL3" s="60"/>
      <c r="XEM3" s="60"/>
      <c r="XEN3" s="60"/>
      <c r="XEO3" s="60"/>
      <c r="XEP3" s="60"/>
      <c r="XEQ3" s="60"/>
      <c r="XER3" s="60"/>
      <c r="XES3" s="60"/>
      <c r="XET3" s="60"/>
      <c r="XEU3" s="60"/>
      <c r="XEV3" s="60"/>
      <c r="XEW3" s="60"/>
      <c r="XEX3" s="60"/>
      <c r="XEY3" s="60"/>
      <c r="XEZ3" s="60"/>
      <c r="XFA3" s="60"/>
      <c r="XFB3" s="60"/>
      <c r="XFC3" s="60"/>
      <c r="XFD3" s="60"/>
    </row>
    <row r="4" spans="1:16384" x14ac:dyDescent="0.2">
      <c r="A4" s="58"/>
      <c r="B4" s="60"/>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row>
    <row r="5" spans="1:16384" s="58" customFormat="1" ht="20.25" x14ac:dyDescent="0.3">
      <c r="A5" s="62" t="s">
        <v>1680</v>
      </c>
      <c r="I5" s="63"/>
    </row>
    <row r="6" spans="1:16384" s="58" customFormat="1" ht="25.9" customHeight="1" thickBot="1" x14ac:dyDescent="0.25">
      <c r="A6" s="271" t="s">
        <v>1681</v>
      </c>
      <c r="B6" s="272"/>
      <c r="C6" s="272"/>
      <c r="D6" s="272"/>
      <c r="E6" s="272"/>
      <c r="F6" s="272"/>
      <c r="G6" s="272"/>
    </row>
    <row r="7" spans="1:16384" s="58" customFormat="1" ht="27" thickBot="1" x14ac:dyDescent="0.45">
      <c r="A7" s="64"/>
      <c r="B7" s="420" t="s">
        <v>1678</v>
      </c>
      <c r="C7" s="421"/>
      <c r="D7" s="424" t="s">
        <v>1683</v>
      </c>
      <c r="E7" s="425"/>
      <c r="F7" s="425"/>
      <c r="G7" s="425"/>
      <c r="H7" s="425"/>
      <c r="I7" s="426"/>
    </row>
    <row r="8" spans="1:16384" s="49" customFormat="1" ht="19.5" customHeight="1" thickBot="1" x14ac:dyDescent="0.25">
      <c r="A8" s="58"/>
      <c r="B8" s="422"/>
      <c r="C8" s="423"/>
      <c r="D8" s="427">
        <v>1</v>
      </c>
      <c r="E8" s="428"/>
      <c r="F8" s="275">
        <v>2</v>
      </c>
      <c r="G8" s="287">
        <v>3</v>
      </c>
      <c r="H8" s="275">
        <v>4</v>
      </c>
      <c r="I8" s="288" t="s">
        <v>1670</v>
      </c>
      <c r="J8" s="58"/>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c r="BW8" s="58"/>
      <c r="BX8" s="58"/>
      <c r="BY8" s="58"/>
      <c r="BZ8" s="58"/>
      <c r="CA8" s="58"/>
      <c r="CB8" s="58"/>
      <c r="CC8" s="58"/>
      <c r="CD8" s="58"/>
      <c r="CE8" s="58"/>
      <c r="CF8" s="58"/>
      <c r="CG8" s="58"/>
      <c r="CH8" s="58"/>
      <c r="CI8" s="58"/>
      <c r="CJ8" s="58"/>
      <c r="CK8" s="58"/>
      <c r="CL8" s="58"/>
      <c r="CM8" s="58"/>
      <c r="CN8" s="58"/>
      <c r="CO8" s="58"/>
      <c r="CP8" s="58"/>
      <c r="CQ8" s="58"/>
      <c r="CR8" s="58"/>
      <c r="CS8" s="58"/>
      <c r="CT8" s="58"/>
      <c r="CU8" s="58"/>
      <c r="CV8" s="58"/>
      <c r="CW8" s="58"/>
      <c r="CX8" s="58"/>
      <c r="CY8" s="58"/>
      <c r="CZ8" s="58"/>
      <c r="DA8" s="58"/>
      <c r="DB8" s="58"/>
      <c r="DC8" s="58"/>
      <c r="DD8" s="58"/>
      <c r="DE8" s="58"/>
      <c r="DF8" s="58"/>
      <c r="DG8" s="58"/>
      <c r="DH8" s="58"/>
      <c r="DI8" s="58"/>
      <c r="DJ8" s="58"/>
      <c r="DK8" s="58"/>
      <c r="DL8" s="58"/>
      <c r="DM8" s="58"/>
      <c r="DN8" s="58"/>
      <c r="DO8" s="58"/>
      <c r="DP8" s="58"/>
      <c r="DQ8" s="58"/>
      <c r="DR8" s="58"/>
      <c r="DS8" s="58"/>
      <c r="DT8" s="58"/>
      <c r="DU8" s="58"/>
      <c r="DV8" s="58"/>
      <c r="DW8" s="58"/>
      <c r="DX8" s="58"/>
      <c r="DY8" s="58"/>
      <c r="DZ8" s="58"/>
      <c r="EA8" s="58"/>
    </row>
    <row r="9" spans="1:16384" s="49" customFormat="1" ht="39" customHeight="1" x14ac:dyDescent="0.2">
      <c r="A9" s="58"/>
      <c r="B9" s="429" t="s">
        <v>1671</v>
      </c>
      <c r="C9" s="430"/>
      <c r="D9" s="412" t="s">
        <v>2249</v>
      </c>
      <c r="E9" s="413"/>
      <c r="F9" s="276" t="s">
        <v>1672</v>
      </c>
      <c r="G9" s="413" t="s">
        <v>1673</v>
      </c>
      <c r="H9" s="433" t="s">
        <v>1698</v>
      </c>
      <c r="I9" s="416" t="s">
        <v>1699</v>
      </c>
      <c r="J9" s="58"/>
      <c r="K9" s="58"/>
      <c r="L9" s="58"/>
      <c r="M9" s="58"/>
      <c r="N9" s="58"/>
      <c r="O9" s="58"/>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c r="BR9" s="58"/>
      <c r="BS9" s="58"/>
      <c r="BT9" s="58"/>
      <c r="BU9" s="58"/>
      <c r="BV9" s="58"/>
      <c r="BW9" s="58"/>
      <c r="BX9" s="58"/>
      <c r="BY9" s="58"/>
      <c r="BZ9" s="58"/>
      <c r="CA9" s="58"/>
      <c r="CB9" s="58"/>
      <c r="CC9" s="58"/>
      <c r="CD9" s="58"/>
      <c r="CE9" s="58"/>
      <c r="CF9" s="58"/>
      <c r="CG9" s="58"/>
      <c r="CH9" s="58"/>
      <c r="CI9" s="58"/>
      <c r="CJ9" s="58"/>
      <c r="CK9" s="58"/>
      <c r="CL9" s="58"/>
      <c r="CM9" s="58"/>
      <c r="CN9" s="58"/>
      <c r="CO9" s="58"/>
      <c r="CP9" s="58"/>
      <c r="CQ9" s="58"/>
      <c r="CR9" s="58"/>
      <c r="CS9" s="58"/>
      <c r="CT9" s="58"/>
      <c r="CU9" s="58"/>
      <c r="CV9" s="58"/>
      <c r="CW9" s="58"/>
      <c r="CX9" s="58"/>
      <c r="CY9" s="58"/>
      <c r="CZ9" s="58"/>
      <c r="DA9" s="58"/>
      <c r="DB9" s="58"/>
      <c r="DC9" s="58"/>
      <c r="DD9" s="58"/>
      <c r="DE9" s="58"/>
      <c r="DF9" s="58"/>
      <c r="DG9" s="58"/>
      <c r="DH9" s="58"/>
      <c r="DI9" s="58"/>
      <c r="DJ9" s="58"/>
      <c r="DK9" s="58"/>
      <c r="DL9" s="58"/>
      <c r="DM9" s="58"/>
      <c r="DN9" s="58"/>
      <c r="DO9" s="58"/>
      <c r="DP9" s="58"/>
      <c r="DQ9" s="58"/>
      <c r="DR9" s="58"/>
      <c r="DS9" s="58"/>
      <c r="DT9" s="58"/>
      <c r="DU9" s="58"/>
      <c r="DV9" s="58"/>
      <c r="DW9" s="58"/>
      <c r="DX9" s="58"/>
      <c r="DY9" s="58"/>
      <c r="DZ9" s="58"/>
      <c r="EA9" s="58"/>
    </row>
    <row r="10" spans="1:16384" s="49" customFormat="1" ht="38.25" thickBot="1" x14ac:dyDescent="0.25">
      <c r="A10" s="58"/>
      <c r="B10" s="431"/>
      <c r="C10" s="432"/>
      <c r="D10" s="414"/>
      <c r="E10" s="415"/>
      <c r="F10" s="277" t="s">
        <v>1700</v>
      </c>
      <c r="G10" s="415"/>
      <c r="H10" s="434"/>
      <c r="I10" s="417"/>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c r="BR10" s="58"/>
      <c r="BS10" s="58"/>
      <c r="BT10" s="58"/>
      <c r="BU10" s="58"/>
      <c r="BV10" s="58"/>
      <c r="BW10" s="58"/>
      <c r="BX10" s="58"/>
      <c r="BY10" s="58"/>
      <c r="BZ10" s="58"/>
      <c r="CA10" s="58"/>
      <c r="CB10" s="58"/>
      <c r="CC10" s="58"/>
      <c r="CD10" s="58"/>
      <c r="CE10" s="58"/>
      <c r="CF10" s="58"/>
      <c r="CG10" s="58"/>
      <c r="CH10" s="58"/>
      <c r="CI10" s="58"/>
      <c r="CJ10" s="58"/>
      <c r="CK10" s="58"/>
      <c r="CL10" s="58"/>
      <c r="CM10" s="58"/>
      <c r="CN10" s="58"/>
      <c r="CO10" s="58"/>
      <c r="CP10" s="58"/>
      <c r="CQ10" s="58"/>
      <c r="CR10" s="58"/>
      <c r="CS10" s="58"/>
      <c r="CT10" s="58"/>
      <c r="CU10" s="58"/>
      <c r="CV10" s="58"/>
      <c r="CW10" s="58"/>
      <c r="CX10" s="58"/>
      <c r="CY10" s="58"/>
      <c r="CZ10" s="58"/>
      <c r="DA10" s="58"/>
      <c r="DB10" s="58"/>
      <c r="DC10" s="58"/>
      <c r="DD10" s="58"/>
      <c r="DE10" s="58"/>
      <c r="DF10" s="58"/>
      <c r="DG10" s="58"/>
      <c r="DH10" s="58"/>
      <c r="DI10" s="58"/>
      <c r="DJ10" s="58"/>
      <c r="DK10" s="58"/>
      <c r="DL10" s="58"/>
      <c r="DM10" s="58"/>
      <c r="DN10" s="58"/>
      <c r="DO10" s="58"/>
      <c r="DP10" s="58"/>
      <c r="DQ10" s="58"/>
      <c r="DR10" s="58"/>
      <c r="DS10" s="58"/>
      <c r="DT10" s="58"/>
      <c r="DU10" s="58"/>
      <c r="DV10" s="58"/>
      <c r="DW10" s="58"/>
      <c r="DX10" s="58"/>
      <c r="DY10" s="58"/>
      <c r="DZ10" s="58"/>
      <c r="EA10" s="58"/>
    </row>
    <row r="11" spans="1:16384" s="49" customFormat="1" ht="45.6" customHeight="1" thickBot="1" x14ac:dyDescent="0.25">
      <c r="A11" s="58"/>
      <c r="B11" s="444" t="s">
        <v>1674</v>
      </c>
      <c r="C11" s="106" t="s">
        <v>1693</v>
      </c>
      <c r="D11" s="447" t="s">
        <v>2250</v>
      </c>
      <c r="E11" s="448"/>
      <c r="F11" s="276" t="s">
        <v>1675</v>
      </c>
      <c r="G11" s="107" t="s">
        <v>1676</v>
      </c>
      <c r="H11" s="276" t="s">
        <v>1677</v>
      </c>
      <c r="I11" s="108" t="s">
        <v>1701</v>
      </c>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c r="BR11" s="58"/>
      <c r="BS11" s="58"/>
      <c r="BT11" s="58"/>
      <c r="BU11" s="58"/>
      <c r="BV11" s="58"/>
      <c r="BW11" s="58"/>
      <c r="BX11" s="58"/>
      <c r="BY11" s="58"/>
      <c r="BZ11" s="58"/>
      <c r="CA11" s="58"/>
      <c r="CB11" s="58"/>
      <c r="CC11" s="58"/>
      <c r="CD11" s="58"/>
      <c r="CE11" s="58"/>
      <c r="CF11" s="58"/>
      <c r="CG11" s="58"/>
      <c r="CH11" s="58"/>
      <c r="CI11" s="58"/>
      <c r="CJ11" s="58"/>
      <c r="CK11" s="58"/>
      <c r="CL11" s="58"/>
      <c r="CM11" s="58"/>
      <c r="CN11" s="58"/>
      <c r="CO11" s="58"/>
      <c r="CP11" s="58"/>
      <c r="CQ11" s="58"/>
      <c r="CR11" s="58"/>
      <c r="CS11" s="58"/>
      <c r="CT11" s="58"/>
      <c r="CU11" s="58"/>
      <c r="CV11" s="58"/>
      <c r="CW11" s="58"/>
      <c r="CX11" s="58"/>
      <c r="CY11" s="58"/>
      <c r="CZ11" s="58"/>
      <c r="DA11" s="58"/>
      <c r="DB11" s="58"/>
      <c r="DC11" s="58"/>
      <c r="DD11" s="58"/>
      <c r="DE11" s="58"/>
      <c r="DF11" s="58"/>
      <c r="DG11" s="58"/>
      <c r="DH11" s="58"/>
      <c r="DI11" s="58"/>
      <c r="DJ11" s="58"/>
      <c r="DK11" s="58"/>
      <c r="DL11" s="58"/>
      <c r="DM11" s="58"/>
      <c r="DN11" s="58"/>
      <c r="DO11" s="58"/>
      <c r="DP11" s="58"/>
      <c r="DQ11" s="58"/>
      <c r="DR11" s="58"/>
      <c r="DS11" s="58"/>
      <c r="DT11" s="58"/>
      <c r="DU11" s="58"/>
      <c r="DV11" s="58"/>
      <c r="DW11" s="58"/>
      <c r="DX11" s="58"/>
      <c r="DY11" s="58"/>
      <c r="DZ11" s="58"/>
      <c r="EA11" s="58"/>
    </row>
    <row r="12" spans="1:16384" s="49" customFormat="1" ht="56.45" customHeight="1" x14ac:dyDescent="0.2">
      <c r="A12" s="58"/>
      <c r="B12" s="445"/>
      <c r="C12" s="438" t="s">
        <v>1694</v>
      </c>
      <c r="D12" s="440" t="s">
        <v>1766</v>
      </c>
      <c r="E12" s="441"/>
      <c r="F12" s="278" t="s">
        <v>2269</v>
      </c>
      <c r="G12" s="281" t="s">
        <v>2269</v>
      </c>
      <c r="H12" s="283" t="s">
        <v>2269</v>
      </c>
      <c r="I12" s="408" t="s">
        <v>2268</v>
      </c>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58"/>
      <c r="CI12" s="58"/>
      <c r="CJ12" s="58"/>
      <c r="CK12" s="58"/>
      <c r="CL12" s="58"/>
      <c r="CM12" s="58"/>
      <c r="CN12" s="58"/>
      <c r="CO12" s="58"/>
      <c r="CP12" s="58"/>
      <c r="CQ12" s="58"/>
      <c r="CR12" s="58"/>
      <c r="CS12" s="58"/>
      <c r="CT12" s="58"/>
      <c r="CU12" s="58"/>
      <c r="CV12" s="58"/>
      <c r="CW12" s="58"/>
      <c r="CX12" s="58"/>
      <c r="CY12" s="58"/>
      <c r="CZ12" s="58"/>
      <c r="DA12" s="58"/>
      <c r="DB12" s="58"/>
      <c r="DC12" s="58"/>
      <c r="DD12" s="58"/>
      <c r="DE12" s="58"/>
      <c r="DF12" s="58"/>
      <c r="DG12" s="58"/>
      <c r="DH12" s="58"/>
      <c r="DI12" s="58"/>
      <c r="DJ12" s="58"/>
      <c r="DK12" s="58"/>
      <c r="DL12" s="58"/>
      <c r="DM12" s="58"/>
      <c r="DN12" s="58"/>
      <c r="DO12" s="58"/>
      <c r="DP12" s="58"/>
      <c r="DQ12" s="58"/>
      <c r="DR12" s="58"/>
      <c r="DS12" s="58"/>
      <c r="DT12" s="58"/>
      <c r="DU12" s="58"/>
      <c r="DV12" s="58"/>
      <c r="DW12" s="58"/>
      <c r="DX12" s="58"/>
      <c r="DY12" s="58"/>
      <c r="DZ12" s="58"/>
      <c r="EA12" s="58"/>
    </row>
    <row r="13" spans="1:16384" s="49" customFormat="1" ht="51" customHeight="1" thickBot="1" x14ac:dyDescent="0.25">
      <c r="A13" s="58"/>
      <c r="B13" s="445"/>
      <c r="C13" s="439"/>
      <c r="D13" s="442" t="s">
        <v>1767</v>
      </c>
      <c r="E13" s="443"/>
      <c r="F13" s="279" t="s">
        <v>2265</v>
      </c>
      <c r="G13" s="282" t="s">
        <v>2266</v>
      </c>
      <c r="H13" s="284" t="s">
        <v>2267</v>
      </c>
      <c r="I13" s="409"/>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58"/>
      <c r="BS13" s="58"/>
      <c r="BT13" s="58"/>
      <c r="BU13" s="58"/>
      <c r="BV13" s="58"/>
      <c r="BW13" s="58"/>
      <c r="BX13" s="58"/>
      <c r="BY13" s="58"/>
      <c r="BZ13" s="58"/>
      <c r="CA13" s="58"/>
      <c r="CB13" s="58"/>
      <c r="CC13" s="58"/>
      <c r="CD13" s="58"/>
      <c r="CE13" s="58"/>
      <c r="CF13" s="58"/>
      <c r="CG13" s="58"/>
      <c r="CH13" s="58"/>
      <c r="CI13" s="58"/>
      <c r="CJ13" s="58"/>
      <c r="CK13" s="58"/>
      <c r="CL13" s="58"/>
      <c r="CM13" s="58"/>
      <c r="CN13" s="58"/>
      <c r="CO13" s="58"/>
      <c r="CP13" s="58"/>
      <c r="CQ13" s="58"/>
      <c r="CR13" s="58"/>
      <c r="CS13" s="58"/>
      <c r="CT13" s="58"/>
      <c r="CU13" s="58"/>
      <c r="CV13" s="58"/>
      <c r="CW13" s="58"/>
      <c r="CX13" s="58"/>
      <c r="CY13" s="58"/>
      <c r="CZ13" s="58"/>
      <c r="DA13" s="58"/>
      <c r="DB13" s="58"/>
      <c r="DC13" s="58"/>
      <c r="DD13" s="58"/>
      <c r="DE13" s="58"/>
      <c r="DF13" s="58"/>
      <c r="DG13" s="58"/>
      <c r="DH13" s="58"/>
      <c r="DI13" s="58"/>
      <c r="DJ13" s="58"/>
      <c r="DK13" s="58"/>
      <c r="DL13" s="58"/>
      <c r="DM13" s="58"/>
      <c r="DN13" s="58"/>
      <c r="DO13" s="58"/>
      <c r="DP13" s="58"/>
      <c r="DQ13" s="58"/>
      <c r="DR13" s="58"/>
      <c r="DS13" s="58"/>
      <c r="DT13" s="58"/>
      <c r="DU13" s="58"/>
      <c r="DV13" s="58"/>
      <c r="DW13" s="58"/>
      <c r="DX13" s="58"/>
      <c r="DY13" s="58"/>
      <c r="DZ13" s="58"/>
      <c r="EA13" s="58"/>
    </row>
    <row r="14" spans="1:16384" s="49" customFormat="1" ht="51.6" customHeight="1" x14ac:dyDescent="0.2">
      <c r="A14" s="58"/>
      <c r="B14" s="445"/>
      <c r="C14" s="410" t="s">
        <v>1695</v>
      </c>
      <c r="D14" s="412" t="s">
        <v>2264</v>
      </c>
      <c r="E14" s="413"/>
      <c r="F14" s="433" t="s">
        <v>2263</v>
      </c>
      <c r="G14" s="433" t="s">
        <v>2260</v>
      </c>
      <c r="H14" s="433" t="s">
        <v>2261</v>
      </c>
      <c r="I14" s="416" t="s">
        <v>2262</v>
      </c>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c r="BW14" s="58"/>
      <c r="BX14" s="58"/>
      <c r="BY14" s="58"/>
      <c r="BZ14" s="58"/>
      <c r="CA14" s="58"/>
      <c r="CB14" s="58"/>
      <c r="CC14" s="58"/>
      <c r="CD14" s="58"/>
      <c r="CE14" s="58"/>
      <c r="CF14" s="58"/>
      <c r="CG14" s="58"/>
      <c r="CH14" s="58"/>
      <c r="CI14" s="58"/>
      <c r="CJ14" s="58"/>
      <c r="CK14" s="58"/>
      <c r="CL14" s="58"/>
      <c r="CM14" s="58"/>
      <c r="CN14" s="58"/>
      <c r="CO14" s="58"/>
      <c r="CP14" s="58"/>
      <c r="CQ14" s="58"/>
      <c r="CR14" s="58"/>
      <c r="CS14" s="58"/>
      <c r="CT14" s="58"/>
      <c r="CU14" s="58"/>
      <c r="CV14" s="58"/>
      <c r="CW14" s="58"/>
      <c r="CX14" s="58"/>
      <c r="CY14" s="58"/>
      <c r="CZ14" s="58"/>
      <c r="DA14" s="58"/>
      <c r="DB14" s="58"/>
      <c r="DC14" s="58"/>
      <c r="DD14" s="58"/>
      <c r="DE14" s="58"/>
      <c r="DF14" s="58"/>
      <c r="DG14" s="58"/>
      <c r="DH14" s="58"/>
      <c r="DI14" s="58"/>
      <c r="DJ14" s="58"/>
      <c r="DK14" s="58"/>
      <c r="DL14" s="58"/>
      <c r="DM14" s="58"/>
      <c r="DN14" s="58"/>
      <c r="DO14" s="58"/>
      <c r="DP14" s="58"/>
      <c r="DQ14" s="58"/>
      <c r="DR14" s="58"/>
      <c r="DS14" s="58"/>
      <c r="DT14" s="58"/>
      <c r="DU14" s="58"/>
      <c r="DV14" s="58"/>
      <c r="DW14" s="58"/>
      <c r="DX14" s="58"/>
      <c r="DY14" s="58"/>
      <c r="DZ14" s="58"/>
      <c r="EA14" s="58"/>
    </row>
    <row r="15" spans="1:16384" s="49" customFormat="1" ht="54" customHeight="1" thickBot="1" x14ac:dyDescent="0.25">
      <c r="A15" s="58"/>
      <c r="B15" s="445"/>
      <c r="C15" s="411"/>
      <c r="D15" s="414"/>
      <c r="E15" s="415"/>
      <c r="F15" s="434"/>
      <c r="G15" s="434"/>
      <c r="H15" s="434"/>
      <c r="I15" s="417"/>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c r="BW15" s="58"/>
      <c r="BX15" s="58"/>
      <c r="BY15" s="58"/>
      <c r="BZ15" s="58"/>
      <c r="CA15" s="58"/>
      <c r="CB15" s="58"/>
      <c r="CC15" s="58"/>
      <c r="CD15" s="58"/>
      <c r="CE15" s="58"/>
      <c r="CF15" s="58"/>
      <c r="CG15" s="58"/>
      <c r="CH15" s="58"/>
      <c r="CI15" s="58"/>
      <c r="CJ15" s="58"/>
      <c r="CK15" s="58"/>
      <c r="CL15" s="58"/>
      <c r="CM15" s="58"/>
      <c r="CN15" s="58"/>
      <c r="CO15" s="58"/>
      <c r="CP15" s="58"/>
      <c r="CQ15" s="58"/>
      <c r="CR15" s="58"/>
      <c r="CS15" s="58"/>
      <c r="CT15" s="58"/>
      <c r="CU15" s="58"/>
      <c r="CV15" s="58"/>
      <c r="CW15" s="58"/>
      <c r="CX15" s="58"/>
      <c r="CY15" s="58"/>
      <c r="CZ15" s="58"/>
      <c r="DA15" s="58"/>
      <c r="DB15" s="58"/>
      <c r="DC15" s="58"/>
      <c r="DD15" s="58"/>
      <c r="DE15" s="58"/>
      <c r="DF15" s="58"/>
      <c r="DG15" s="58"/>
      <c r="DH15" s="58"/>
      <c r="DI15" s="58"/>
      <c r="DJ15" s="58"/>
      <c r="DK15" s="58"/>
      <c r="DL15" s="58"/>
      <c r="DM15" s="58"/>
      <c r="DN15" s="58"/>
      <c r="DO15" s="58"/>
      <c r="DP15" s="58"/>
      <c r="DQ15" s="58"/>
      <c r="DR15" s="58"/>
      <c r="DS15" s="58"/>
      <c r="DT15" s="58"/>
      <c r="DU15" s="58"/>
      <c r="DV15" s="58"/>
      <c r="DW15" s="58"/>
      <c r="DX15" s="58"/>
      <c r="DY15" s="58"/>
      <c r="DZ15" s="58"/>
      <c r="EA15" s="58"/>
    </row>
    <row r="16" spans="1:16384" s="58" customFormat="1" ht="126" customHeight="1" x14ac:dyDescent="0.2">
      <c r="B16" s="445"/>
      <c r="C16" s="418" t="s">
        <v>1702</v>
      </c>
      <c r="D16" s="412" t="s">
        <v>2251</v>
      </c>
      <c r="E16" s="413"/>
      <c r="F16" s="273" t="s">
        <v>2252</v>
      </c>
      <c r="G16" s="274" t="s">
        <v>2253</v>
      </c>
      <c r="H16" s="285" t="s">
        <v>2256</v>
      </c>
      <c r="I16" s="108" t="s">
        <v>2258</v>
      </c>
    </row>
    <row r="17" spans="1:131" s="58" customFormat="1" ht="75.75" thickBot="1" x14ac:dyDescent="0.35">
      <c r="B17" s="446"/>
      <c r="C17" s="419"/>
      <c r="D17" s="414"/>
      <c r="E17" s="415"/>
      <c r="F17" s="280" t="s">
        <v>2255</v>
      </c>
      <c r="G17" s="269" t="s">
        <v>2254</v>
      </c>
      <c r="H17" s="286" t="s">
        <v>2257</v>
      </c>
      <c r="I17" s="110" t="s">
        <v>2259</v>
      </c>
    </row>
    <row r="18" spans="1:131" s="58" customFormat="1" x14ac:dyDescent="0.2"/>
    <row r="19" spans="1:131" s="58" customFormat="1" x14ac:dyDescent="0.2">
      <c r="B19" s="58" t="s">
        <v>2287</v>
      </c>
    </row>
    <row r="20" spans="1:131" s="58" customFormat="1" ht="13.5" thickBot="1" x14ac:dyDescent="0.25"/>
    <row r="21" spans="1:131" s="58" customFormat="1" ht="24" customHeight="1" thickTop="1" thickBot="1" x14ac:dyDescent="0.25">
      <c r="B21" s="294" t="s">
        <v>2285</v>
      </c>
      <c r="C21" s="295" t="s">
        <v>2270</v>
      </c>
      <c r="D21" s="295" t="s">
        <v>2271</v>
      </c>
      <c r="E21" s="295" t="s">
        <v>2272</v>
      </c>
      <c r="F21" s="295" t="s">
        <v>2273</v>
      </c>
      <c r="G21" s="295" t="s">
        <v>2274</v>
      </c>
      <c r="H21" s="295" t="s">
        <v>2275</v>
      </c>
      <c r="I21" s="296" t="s">
        <v>2276</v>
      </c>
    </row>
    <row r="22" spans="1:131" s="58" customFormat="1" ht="24" customHeight="1" thickBot="1" x14ac:dyDescent="0.25">
      <c r="B22" s="297" t="s">
        <v>1492</v>
      </c>
      <c r="C22" s="298" t="s">
        <v>2277</v>
      </c>
      <c r="D22" s="298" t="s">
        <v>2278</v>
      </c>
      <c r="E22" s="298" t="s">
        <v>2279</v>
      </c>
      <c r="F22" s="298" t="s">
        <v>582</v>
      </c>
      <c r="G22" s="298" t="s">
        <v>2319</v>
      </c>
      <c r="H22" s="298" t="s">
        <v>2320</v>
      </c>
      <c r="I22" s="299" t="s">
        <v>2321</v>
      </c>
    </row>
    <row r="23" spans="1:131" s="58" customFormat="1" ht="49.15" customHeight="1" thickBot="1" x14ac:dyDescent="0.25">
      <c r="B23" s="300" t="s">
        <v>2280</v>
      </c>
      <c r="C23" s="301" t="s">
        <v>2281</v>
      </c>
      <c r="D23" s="301" t="s">
        <v>2282</v>
      </c>
      <c r="E23" s="301" t="s">
        <v>2282</v>
      </c>
      <c r="F23" s="301" t="s">
        <v>1482</v>
      </c>
      <c r="G23" s="301" t="s">
        <v>606</v>
      </c>
      <c r="H23" s="301" t="s">
        <v>2283</v>
      </c>
      <c r="I23" s="302" t="s">
        <v>2284</v>
      </c>
    </row>
    <row r="24" spans="1:131" s="58" customFormat="1" ht="13.15" customHeight="1" thickTop="1" x14ac:dyDescent="0.2"/>
    <row r="25" spans="1:131" s="58" customFormat="1" ht="21" x14ac:dyDescent="0.3">
      <c r="B25" s="293" t="s">
        <v>2286</v>
      </c>
      <c r="C25" s="290"/>
      <c r="D25" s="109"/>
      <c r="E25" s="109"/>
      <c r="F25" s="291"/>
      <c r="G25" s="270"/>
      <c r="H25" s="292"/>
      <c r="I25" s="109"/>
    </row>
    <row r="26" spans="1:131" s="58" customFormat="1" ht="49.9" customHeight="1" thickBot="1" x14ac:dyDescent="0.25">
      <c r="A26" s="271" t="s">
        <v>1669</v>
      </c>
      <c r="B26" s="272"/>
      <c r="C26" s="289"/>
      <c r="D26" s="67"/>
      <c r="E26" s="67"/>
      <c r="F26" s="67"/>
      <c r="G26" s="67"/>
      <c r="H26" s="67"/>
      <c r="I26" s="67"/>
      <c r="J26" s="67"/>
      <c r="K26" s="67"/>
      <c r="L26" s="67"/>
      <c r="M26" s="67"/>
      <c r="N26" s="67"/>
      <c r="O26" s="67"/>
      <c r="P26" s="67"/>
      <c r="Q26" s="67"/>
      <c r="R26" s="67"/>
      <c r="S26" s="67"/>
    </row>
    <row r="27" spans="1:131" s="76" customFormat="1" ht="40.15" customHeight="1" x14ac:dyDescent="0.2">
      <c r="A27" s="75"/>
      <c r="B27" s="449" t="s">
        <v>2288</v>
      </c>
      <c r="C27" s="450"/>
      <c r="D27" s="450"/>
      <c r="E27" s="450"/>
      <c r="F27" s="450"/>
      <c r="G27" s="450"/>
      <c r="H27" s="451"/>
      <c r="I27" s="69"/>
      <c r="J27" s="69"/>
      <c r="K27" s="69"/>
      <c r="L27" s="69"/>
      <c r="M27" s="69"/>
      <c r="N27" s="69"/>
      <c r="O27" s="69"/>
      <c r="P27" s="69"/>
      <c r="Q27" s="69"/>
      <c r="R27" s="69"/>
      <c r="S27" s="69"/>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75"/>
      <c r="CZ27" s="75"/>
      <c r="DA27" s="75"/>
      <c r="DB27" s="75"/>
      <c r="DC27" s="75"/>
      <c r="DD27" s="75"/>
      <c r="DE27" s="75"/>
      <c r="DF27" s="75"/>
      <c r="DG27" s="75"/>
      <c r="DH27" s="75"/>
      <c r="DI27" s="75"/>
      <c r="DJ27" s="75"/>
      <c r="DK27" s="75"/>
      <c r="DL27" s="75"/>
      <c r="DM27" s="75"/>
      <c r="DN27" s="75"/>
      <c r="DO27" s="75"/>
      <c r="DP27" s="75"/>
      <c r="DQ27" s="75"/>
      <c r="DR27" s="75"/>
      <c r="DS27" s="75"/>
      <c r="DT27" s="75"/>
      <c r="DU27" s="75"/>
      <c r="DV27" s="75"/>
      <c r="DW27" s="75"/>
      <c r="DX27" s="75"/>
      <c r="DY27" s="75"/>
      <c r="DZ27" s="75"/>
      <c r="EA27" s="75"/>
    </row>
    <row r="28" spans="1:131" s="49" customFormat="1" ht="22.15" customHeight="1" x14ac:dyDescent="0.2">
      <c r="A28" s="75"/>
      <c r="B28" s="435" t="s">
        <v>1679</v>
      </c>
      <c r="C28" s="436"/>
      <c r="D28" s="306"/>
      <c r="E28" s="306"/>
      <c r="F28" s="306"/>
      <c r="G28" s="306"/>
      <c r="H28" s="307"/>
      <c r="I28" s="67"/>
      <c r="J28" s="58"/>
      <c r="K28" s="58"/>
      <c r="L28" s="58"/>
      <c r="M28" s="58"/>
      <c r="N28" s="58"/>
      <c r="O28" s="68"/>
      <c r="P28" s="68"/>
      <c r="Q28" s="68"/>
      <c r="R28" s="68"/>
      <c r="S28" s="6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c r="BR28" s="58"/>
      <c r="BS28" s="58"/>
      <c r="BT28" s="58"/>
      <c r="BU28" s="58"/>
      <c r="BV28" s="58"/>
      <c r="BW28" s="58"/>
      <c r="BX28" s="58"/>
      <c r="BY28" s="58"/>
      <c r="BZ28" s="58"/>
      <c r="CA28" s="58"/>
      <c r="CB28" s="58"/>
      <c r="CC28" s="58"/>
      <c r="CD28" s="58"/>
      <c r="CE28" s="58"/>
      <c r="CF28" s="58"/>
      <c r="CG28" s="58"/>
      <c r="CH28" s="58"/>
      <c r="CI28" s="58"/>
      <c r="CJ28" s="58"/>
      <c r="CK28" s="58"/>
      <c r="CL28" s="58"/>
      <c r="CM28" s="58"/>
      <c r="CN28" s="58"/>
      <c r="CO28" s="58"/>
      <c r="CP28" s="58"/>
      <c r="CQ28" s="58"/>
      <c r="CR28" s="58"/>
      <c r="CS28" s="58"/>
      <c r="CT28" s="58"/>
      <c r="CU28" s="58"/>
      <c r="CV28" s="58"/>
      <c r="CW28" s="58"/>
      <c r="CX28" s="58"/>
      <c r="CY28" s="58"/>
      <c r="CZ28" s="58"/>
      <c r="DA28" s="58"/>
      <c r="DB28" s="58"/>
      <c r="DC28" s="58"/>
      <c r="DD28" s="58"/>
      <c r="DE28" s="58"/>
      <c r="DF28" s="58"/>
      <c r="DG28" s="58"/>
      <c r="DH28" s="58"/>
      <c r="DI28" s="58"/>
      <c r="DJ28" s="58"/>
      <c r="DK28" s="58"/>
      <c r="DL28" s="58"/>
      <c r="DM28" s="58"/>
      <c r="DN28" s="58"/>
      <c r="DO28" s="58"/>
      <c r="DP28" s="58"/>
      <c r="DQ28" s="58"/>
      <c r="DR28" s="58"/>
      <c r="DS28" s="58"/>
      <c r="DT28" s="58"/>
      <c r="DU28" s="58"/>
      <c r="DV28" s="58"/>
      <c r="DW28" s="58"/>
      <c r="DX28" s="58"/>
      <c r="DY28" s="58"/>
      <c r="DZ28" s="58"/>
      <c r="EA28" s="58"/>
    </row>
    <row r="29" spans="1:131" s="49" customFormat="1" ht="33.6" customHeight="1" x14ac:dyDescent="0.2">
      <c r="A29" s="75"/>
      <c r="B29" s="435" t="s">
        <v>2289</v>
      </c>
      <c r="C29" s="436"/>
      <c r="D29" s="436"/>
      <c r="E29" s="436"/>
      <c r="F29" s="436"/>
      <c r="G29" s="436"/>
      <c r="H29" s="437"/>
      <c r="I29" s="67"/>
      <c r="J29" s="67"/>
      <c r="K29" s="67"/>
      <c r="L29" s="67"/>
      <c r="M29" s="67"/>
      <c r="N29" s="67"/>
      <c r="O29" s="67"/>
      <c r="P29" s="67"/>
      <c r="Q29" s="67"/>
      <c r="R29" s="67"/>
      <c r="S29" s="67"/>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c r="BR29" s="58"/>
      <c r="BS29" s="58"/>
      <c r="BT29" s="58"/>
      <c r="BU29" s="58"/>
      <c r="BV29" s="58"/>
      <c r="BW29" s="58"/>
      <c r="BX29" s="58"/>
      <c r="BY29" s="58"/>
      <c r="BZ29" s="58"/>
      <c r="CA29" s="58"/>
      <c r="CB29" s="58"/>
      <c r="CC29" s="58"/>
      <c r="CD29" s="58"/>
      <c r="CE29" s="58"/>
      <c r="CF29" s="58"/>
      <c r="CG29" s="58"/>
      <c r="CH29" s="58"/>
      <c r="CI29" s="58"/>
      <c r="CJ29" s="58"/>
      <c r="CK29" s="58"/>
      <c r="CL29" s="58"/>
      <c r="CM29" s="58"/>
      <c r="CN29" s="58"/>
      <c r="CO29" s="58"/>
      <c r="CP29" s="58"/>
      <c r="CQ29" s="58"/>
      <c r="CR29" s="58"/>
      <c r="CS29" s="58"/>
      <c r="CT29" s="58"/>
      <c r="CU29" s="58"/>
      <c r="CV29" s="58"/>
      <c r="CW29" s="58"/>
      <c r="CX29" s="58"/>
      <c r="CY29" s="58"/>
      <c r="CZ29" s="58"/>
      <c r="DA29" s="58"/>
      <c r="DB29" s="58"/>
      <c r="DC29" s="58"/>
      <c r="DD29" s="58"/>
      <c r="DE29" s="58"/>
      <c r="DF29" s="58"/>
      <c r="DG29" s="58"/>
      <c r="DH29" s="58"/>
      <c r="DI29" s="58"/>
      <c r="DJ29" s="58"/>
      <c r="DK29" s="58"/>
      <c r="DL29" s="58"/>
      <c r="DM29" s="58"/>
      <c r="DN29" s="58"/>
      <c r="DO29" s="58"/>
      <c r="DP29" s="58"/>
      <c r="DQ29" s="58"/>
      <c r="DR29" s="58"/>
      <c r="DS29" s="58"/>
      <c r="DT29" s="58"/>
      <c r="DU29" s="58"/>
      <c r="DV29" s="58"/>
      <c r="DW29" s="58"/>
      <c r="DX29" s="58"/>
      <c r="DY29" s="58"/>
      <c r="DZ29" s="58"/>
      <c r="EA29" s="58"/>
    </row>
    <row r="30" spans="1:131" s="49" customFormat="1" ht="18" x14ac:dyDescent="0.25">
      <c r="A30" s="75"/>
      <c r="B30" s="455"/>
      <c r="C30" s="456"/>
      <c r="D30" s="308"/>
      <c r="E30" s="308"/>
      <c r="F30" s="308"/>
      <c r="G30" s="308"/>
      <c r="H30" s="309"/>
      <c r="I30" s="67"/>
      <c r="J30" s="67"/>
      <c r="K30" s="67"/>
      <c r="L30" s="67"/>
      <c r="M30" s="67"/>
      <c r="N30" s="67"/>
      <c r="O30" s="67"/>
      <c r="P30" s="67"/>
      <c r="Q30" s="67"/>
      <c r="R30" s="67"/>
      <c r="S30" s="67"/>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c r="BM30" s="58"/>
      <c r="BN30" s="58"/>
      <c r="BO30" s="58"/>
      <c r="BP30" s="58"/>
      <c r="BQ30" s="58"/>
      <c r="BR30" s="58"/>
      <c r="BS30" s="58"/>
      <c r="BT30" s="58"/>
      <c r="BU30" s="58"/>
      <c r="BV30" s="58"/>
      <c r="BW30" s="58"/>
      <c r="BX30" s="58"/>
      <c r="BY30" s="58"/>
      <c r="BZ30" s="58"/>
      <c r="CA30" s="58"/>
      <c r="CB30" s="58"/>
      <c r="CC30" s="58"/>
      <c r="CD30" s="58"/>
      <c r="CE30" s="58"/>
      <c r="CF30" s="58"/>
      <c r="CG30" s="58"/>
      <c r="CH30" s="58"/>
      <c r="CI30" s="58"/>
      <c r="CJ30" s="58"/>
      <c r="CK30" s="58"/>
      <c r="CL30" s="58"/>
      <c r="CM30" s="58"/>
      <c r="CN30" s="58"/>
      <c r="CO30" s="58"/>
      <c r="CP30" s="58"/>
      <c r="CQ30" s="58"/>
      <c r="CR30" s="58"/>
      <c r="CS30" s="58"/>
      <c r="CT30" s="58"/>
      <c r="CU30" s="58"/>
      <c r="CV30" s="58"/>
      <c r="CW30" s="58"/>
      <c r="CX30" s="58"/>
      <c r="CY30" s="58"/>
      <c r="CZ30" s="58"/>
      <c r="DA30" s="58"/>
      <c r="DB30" s="58"/>
      <c r="DC30" s="58"/>
      <c r="DD30" s="58"/>
      <c r="DE30" s="58"/>
      <c r="DF30" s="58"/>
      <c r="DG30" s="58"/>
      <c r="DH30" s="58"/>
      <c r="DI30" s="58"/>
      <c r="DJ30" s="58"/>
      <c r="DK30" s="58"/>
      <c r="DL30" s="58"/>
      <c r="DM30" s="58"/>
      <c r="DN30" s="58"/>
      <c r="DO30" s="58"/>
      <c r="DP30" s="58"/>
      <c r="DQ30" s="58"/>
      <c r="DR30" s="58"/>
      <c r="DS30" s="58"/>
      <c r="DT30" s="58"/>
      <c r="DU30" s="58"/>
      <c r="DV30" s="58"/>
      <c r="DW30" s="58"/>
      <c r="DX30" s="58"/>
      <c r="DY30" s="58"/>
      <c r="DZ30" s="58"/>
      <c r="EA30" s="58"/>
    </row>
    <row r="31" spans="1:131" s="49" customFormat="1" ht="33" customHeight="1" x14ac:dyDescent="0.2">
      <c r="A31" s="75"/>
      <c r="B31" s="435" t="s">
        <v>2290</v>
      </c>
      <c r="C31" s="436"/>
      <c r="D31" s="436"/>
      <c r="E31" s="436"/>
      <c r="F31" s="436"/>
      <c r="G31" s="436"/>
      <c r="H31" s="437"/>
      <c r="I31" s="67"/>
      <c r="J31" s="67"/>
      <c r="K31" s="67"/>
      <c r="L31" s="67"/>
      <c r="M31" s="67"/>
      <c r="N31" s="67"/>
      <c r="O31" s="67"/>
      <c r="P31" s="67"/>
      <c r="Q31" s="67"/>
      <c r="R31" s="67"/>
      <c r="S31" s="67"/>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58"/>
      <c r="BK31" s="58"/>
      <c r="BL31" s="58"/>
      <c r="BM31" s="58"/>
      <c r="BN31" s="58"/>
      <c r="BO31" s="58"/>
      <c r="BP31" s="58"/>
      <c r="BQ31" s="58"/>
      <c r="BR31" s="58"/>
      <c r="BS31" s="58"/>
      <c r="BT31" s="58"/>
      <c r="BU31" s="58"/>
      <c r="BV31" s="58"/>
      <c r="BW31" s="58"/>
      <c r="BX31" s="58"/>
      <c r="BY31" s="58"/>
      <c r="BZ31" s="58"/>
      <c r="CA31" s="58"/>
      <c r="CB31" s="58"/>
      <c r="CC31" s="58"/>
      <c r="CD31" s="58"/>
      <c r="CE31" s="58"/>
      <c r="CF31" s="58"/>
      <c r="CG31" s="58"/>
      <c r="CH31" s="58"/>
      <c r="CI31" s="58"/>
      <c r="CJ31" s="58"/>
      <c r="CK31" s="58"/>
      <c r="CL31" s="58"/>
      <c r="CM31" s="58"/>
      <c r="CN31" s="58"/>
      <c r="CO31" s="58"/>
      <c r="CP31" s="58"/>
      <c r="CQ31" s="58"/>
      <c r="CR31" s="58"/>
      <c r="CS31" s="58"/>
      <c r="CT31" s="58"/>
      <c r="CU31" s="58"/>
      <c r="CV31" s="58"/>
      <c r="CW31" s="58"/>
      <c r="CX31" s="58"/>
      <c r="CY31" s="58"/>
      <c r="CZ31" s="58"/>
      <c r="DA31" s="58"/>
      <c r="DB31" s="58"/>
      <c r="DC31" s="58"/>
      <c r="DD31" s="58"/>
      <c r="DE31" s="58"/>
      <c r="DF31" s="58"/>
      <c r="DG31" s="58"/>
      <c r="DH31" s="58"/>
      <c r="DI31" s="58"/>
      <c r="DJ31" s="58"/>
      <c r="DK31" s="58"/>
      <c r="DL31" s="58"/>
      <c r="DM31" s="58"/>
      <c r="DN31" s="58"/>
      <c r="DO31" s="58"/>
      <c r="DP31" s="58"/>
      <c r="DQ31" s="58"/>
      <c r="DR31" s="58"/>
      <c r="DS31" s="58"/>
      <c r="DT31" s="58"/>
      <c r="DU31" s="58"/>
      <c r="DV31" s="58"/>
      <c r="DW31" s="58"/>
      <c r="DX31" s="58"/>
      <c r="DY31" s="58"/>
      <c r="DZ31" s="58"/>
      <c r="EA31" s="58"/>
    </row>
    <row r="32" spans="1:131" s="49" customFormat="1" ht="18" x14ac:dyDescent="0.25">
      <c r="A32" s="75"/>
      <c r="B32" s="455"/>
      <c r="C32" s="456"/>
      <c r="D32" s="306"/>
      <c r="E32" s="306"/>
      <c r="F32" s="306"/>
      <c r="G32" s="306"/>
      <c r="H32" s="307"/>
      <c r="I32" s="67"/>
      <c r="J32" s="67"/>
      <c r="K32" s="67"/>
      <c r="L32" s="67"/>
      <c r="M32" s="67"/>
      <c r="N32" s="67"/>
      <c r="O32" s="67"/>
      <c r="P32" s="67"/>
      <c r="Q32" s="67"/>
      <c r="R32" s="67"/>
      <c r="S32" s="67"/>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58"/>
      <c r="BF32" s="58"/>
      <c r="BG32" s="58"/>
      <c r="BH32" s="58"/>
      <c r="BI32" s="58"/>
      <c r="BJ32" s="58"/>
      <c r="BK32" s="58"/>
      <c r="BL32" s="58"/>
      <c r="BM32" s="58"/>
      <c r="BN32" s="58"/>
      <c r="BO32" s="58"/>
      <c r="BP32" s="58"/>
      <c r="BQ32" s="58"/>
      <c r="BR32" s="58"/>
      <c r="BS32" s="58"/>
      <c r="BT32" s="58"/>
      <c r="BU32" s="58"/>
      <c r="BV32" s="58"/>
      <c r="BW32" s="58"/>
      <c r="BX32" s="58"/>
      <c r="BY32" s="58"/>
      <c r="BZ32" s="58"/>
      <c r="CA32" s="58"/>
      <c r="CB32" s="58"/>
      <c r="CC32" s="58"/>
      <c r="CD32" s="58"/>
      <c r="CE32" s="58"/>
      <c r="CF32" s="58"/>
      <c r="CG32" s="58"/>
      <c r="CH32" s="58"/>
      <c r="CI32" s="58"/>
      <c r="CJ32" s="58"/>
      <c r="CK32" s="58"/>
      <c r="CL32" s="58"/>
      <c r="CM32" s="58"/>
      <c r="CN32" s="58"/>
      <c r="CO32" s="58"/>
      <c r="CP32" s="58"/>
      <c r="CQ32" s="58"/>
      <c r="CR32" s="58"/>
      <c r="CS32" s="58"/>
      <c r="CT32" s="58"/>
      <c r="CU32" s="58"/>
      <c r="CV32" s="58"/>
      <c r="CW32" s="58"/>
      <c r="CX32" s="58"/>
      <c r="CY32" s="58"/>
      <c r="CZ32" s="58"/>
      <c r="DA32" s="58"/>
      <c r="DB32" s="58"/>
      <c r="DC32" s="58"/>
      <c r="DD32" s="58"/>
      <c r="DE32" s="58"/>
      <c r="DF32" s="58"/>
      <c r="DG32" s="58"/>
      <c r="DH32" s="58"/>
      <c r="DI32" s="58"/>
      <c r="DJ32" s="58"/>
      <c r="DK32" s="58"/>
      <c r="DL32" s="58"/>
      <c r="DM32" s="58"/>
      <c r="DN32" s="58"/>
      <c r="DO32" s="58"/>
      <c r="DP32" s="58"/>
      <c r="DQ32" s="58"/>
      <c r="DR32" s="58"/>
      <c r="DS32" s="58"/>
      <c r="DT32" s="58"/>
      <c r="DU32" s="58"/>
      <c r="DV32" s="58"/>
      <c r="DW32" s="58"/>
      <c r="DX32" s="58"/>
      <c r="DY32" s="58"/>
      <c r="DZ32" s="58"/>
      <c r="EA32" s="58"/>
    </row>
    <row r="33" spans="1:131" s="49" customFormat="1" ht="34.9" customHeight="1" x14ac:dyDescent="0.2">
      <c r="A33" s="75"/>
      <c r="B33" s="435" t="s">
        <v>2291</v>
      </c>
      <c r="C33" s="436"/>
      <c r="D33" s="436"/>
      <c r="E33" s="436"/>
      <c r="F33" s="436"/>
      <c r="G33" s="436"/>
      <c r="H33" s="437"/>
      <c r="I33" s="67"/>
      <c r="J33" s="67"/>
      <c r="K33" s="67"/>
      <c r="L33" s="67"/>
      <c r="M33" s="67"/>
      <c r="N33" s="67"/>
      <c r="O33" s="67"/>
      <c r="P33" s="67"/>
      <c r="Q33" s="67"/>
      <c r="R33" s="67"/>
      <c r="S33" s="67"/>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58"/>
      <c r="CB33" s="58"/>
      <c r="CC33" s="58"/>
      <c r="CD33" s="58"/>
      <c r="CE33" s="58"/>
      <c r="CF33" s="58"/>
      <c r="CG33" s="58"/>
      <c r="CH33" s="58"/>
      <c r="CI33" s="58"/>
      <c r="CJ33" s="58"/>
      <c r="CK33" s="58"/>
      <c r="CL33" s="58"/>
      <c r="CM33" s="58"/>
      <c r="CN33" s="58"/>
      <c r="CO33" s="58"/>
      <c r="CP33" s="58"/>
      <c r="CQ33" s="58"/>
      <c r="CR33" s="58"/>
      <c r="CS33" s="58"/>
      <c r="CT33" s="58"/>
      <c r="CU33" s="58"/>
      <c r="CV33" s="58"/>
      <c r="CW33" s="58"/>
      <c r="CX33" s="58"/>
      <c r="CY33" s="58"/>
      <c r="CZ33" s="58"/>
      <c r="DA33" s="58"/>
      <c r="DB33" s="58"/>
      <c r="DC33" s="58"/>
      <c r="DD33" s="58"/>
      <c r="DE33" s="58"/>
      <c r="DF33" s="58"/>
      <c r="DG33" s="58"/>
      <c r="DH33" s="58"/>
      <c r="DI33" s="58"/>
      <c r="DJ33" s="58"/>
      <c r="DK33" s="58"/>
      <c r="DL33" s="58"/>
      <c r="DM33" s="58"/>
      <c r="DN33" s="58"/>
      <c r="DO33" s="58"/>
      <c r="DP33" s="58"/>
      <c r="DQ33" s="58"/>
      <c r="DR33" s="58"/>
      <c r="DS33" s="58"/>
      <c r="DT33" s="58"/>
      <c r="DU33" s="58"/>
      <c r="DV33" s="58"/>
      <c r="DW33" s="58"/>
      <c r="DX33" s="58"/>
      <c r="DY33" s="58"/>
      <c r="DZ33" s="58"/>
      <c r="EA33" s="58"/>
    </row>
    <row r="34" spans="1:131" s="49" customFormat="1" ht="13.15" customHeight="1" x14ac:dyDescent="0.2">
      <c r="A34" s="75"/>
      <c r="B34" s="303"/>
      <c r="C34" s="304"/>
      <c r="D34" s="304"/>
      <c r="E34" s="304"/>
      <c r="F34" s="304"/>
      <c r="G34" s="304"/>
      <c r="H34" s="305"/>
      <c r="I34" s="67"/>
      <c r="J34" s="67"/>
      <c r="K34" s="67"/>
      <c r="L34" s="67"/>
      <c r="M34" s="67"/>
      <c r="N34" s="67"/>
      <c r="O34" s="67"/>
      <c r="P34" s="67"/>
      <c r="Q34" s="67"/>
      <c r="R34" s="67"/>
      <c r="S34" s="67"/>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58"/>
      <c r="BF34" s="58"/>
      <c r="BG34" s="58"/>
      <c r="BH34" s="58"/>
      <c r="BI34" s="58"/>
      <c r="BJ34" s="58"/>
      <c r="BK34" s="58"/>
      <c r="BL34" s="58"/>
      <c r="BM34" s="58"/>
      <c r="BN34" s="58"/>
      <c r="BO34" s="58"/>
      <c r="BP34" s="58"/>
      <c r="BQ34" s="58"/>
      <c r="BR34" s="58"/>
      <c r="BS34" s="58"/>
      <c r="BT34" s="58"/>
      <c r="BU34" s="58"/>
      <c r="BV34" s="58"/>
      <c r="BW34" s="58"/>
      <c r="BX34" s="58"/>
      <c r="BY34" s="58"/>
      <c r="BZ34" s="58"/>
      <c r="CA34" s="58"/>
      <c r="CB34" s="58"/>
      <c r="CC34" s="58"/>
      <c r="CD34" s="58"/>
      <c r="CE34" s="58"/>
      <c r="CF34" s="58"/>
      <c r="CG34" s="58"/>
      <c r="CH34" s="58"/>
      <c r="CI34" s="58"/>
      <c r="CJ34" s="58"/>
      <c r="CK34" s="58"/>
      <c r="CL34" s="58"/>
      <c r="CM34" s="58"/>
      <c r="CN34" s="58"/>
      <c r="CO34" s="58"/>
      <c r="CP34" s="58"/>
      <c r="CQ34" s="58"/>
      <c r="CR34" s="58"/>
      <c r="CS34" s="58"/>
      <c r="CT34" s="58"/>
      <c r="CU34" s="58"/>
      <c r="CV34" s="58"/>
      <c r="CW34" s="58"/>
      <c r="CX34" s="58"/>
      <c r="CY34" s="58"/>
      <c r="CZ34" s="58"/>
      <c r="DA34" s="58"/>
      <c r="DB34" s="58"/>
      <c r="DC34" s="58"/>
      <c r="DD34" s="58"/>
      <c r="DE34" s="58"/>
      <c r="DF34" s="58"/>
      <c r="DG34" s="58"/>
      <c r="DH34" s="58"/>
      <c r="DI34" s="58"/>
      <c r="DJ34" s="58"/>
      <c r="DK34" s="58"/>
      <c r="DL34" s="58"/>
      <c r="DM34" s="58"/>
      <c r="DN34" s="58"/>
      <c r="DO34" s="58"/>
      <c r="DP34" s="58"/>
      <c r="DQ34" s="58"/>
      <c r="DR34" s="58"/>
      <c r="DS34" s="58"/>
      <c r="DT34" s="58"/>
      <c r="DU34" s="58"/>
      <c r="DV34" s="58"/>
      <c r="DW34" s="58"/>
      <c r="DX34" s="58"/>
      <c r="DY34" s="58"/>
      <c r="DZ34" s="58"/>
      <c r="EA34" s="58"/>
    </row>
    <row r="35" spans="1:131" s="49" customFormat="1" ht="39.6" customHeight="1" thickBot="1" x14ac:dyDescent="0.25">
      <c r="A35" s="75"/>
      <c r="B35" s="452" t="s">
        <v>2301</v>
      </c>
      <c r="C35" s="453"/>
      <c r="D35" s="453"/>
      <c r="E35" s="453"/>
      <c r="F35" s="453"/>
      <c r="G35" s="453"/>
      <c r="H35" s="454"/>
      <c r="I35" s="67"/>
      <c r="J35" s="67"/>
      <c r="K35" s="67"/>
      <c r="L35" s="67"/>
      <c r="M35" s="67"/>
      <c r="N35" s="67"/>
      <c r="O35" s="67"/>
      <c r="P35" s="67"/>
      <c r="Q35" s="67"/>
      <c r="R35" s="67"/>
      <c r="S35" s="67"/>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c r="BL35" s="58"/>
      <c r="BM35" s="58"/>
      <c r="BN35" s="58"/>
      <c r="BO35" s="58"/>
      <c r="BP35" s="58"/>
      <c r="BQ35" s="58"/>
      <c r="BR35" s="58"/>
      <c r="BS35" s="58"/>
      <c r="BT35" s="58"/>
      <c r="BU35" s="58"/>
      <c r="BV35" s="58"/>
      <c r="BW35" s="58"/>
      <c r="BX35" s="58"/>
      <c r="BY35" s="58"/>
      <c r="BZ35" s="58"/>
      <c r="CA35" s="58"/>
      <c r="CB35" s="58"/>
      <c r="CC35" s="58"/>
      <c r="CD35" s="58"/>
      <c r="CE35" s="58"/>
      <c r="CF35" s="58"/>
      <c r="CG35" s="58"/>
      <c r="CH35" s="58"/>
      <c r="CI35" s="58"/>
      <c r="CJ35" s="58"/>
      <c r="CK35" s="58"/>
      <c r="CL35" s="58"/>
      <c r="CM35" s="58"/>
      <c r="CN35" s="58"/>
      <c r="CO35" s="58"/>
      <c r="CP35" s="58"/>
      <c r="CQ35" s="58"/>
      <c r="CR35" s="58"/>
      <c r="CS35" s="58"/>
      <c r="CT35" s="58"/>
      <c r="CU35" s="58"/>
      <c r="CV35" s="58"/>
      <c r="CW35" s="58"/>
      <c r="CX35" s="58"/>
      <c r="CY35" s="58"/>
      <c r="CZ35" s="58"/>
      <c r="DA35" s="58"/>
      <c r="DB35" s="58"/>
      <c r="DC35" s="58"/>
      <c r="DD35" s="58"/>
      <c r="DE35" s="58"/>
      <c r="DF35" s="58"/>
      <c r="DG35" s="58"/>
      <c r="DH35" s="58"/>
      <c r="DI35" s="58"/>
      <c r="DJ35" s="58"/>
      <c r="DK35" s="58"/>
      <c r="DL35" s="58"/>
      <c r="DM35" s="58"/>
      <c r="DN35" s="58"/>
      <c r="DO35" s="58"/>
      <c r="DP35" s="58"/>
      <c r="DQ35" s="58"/>
      <c r="DR35" s="58"/>
      <c r="DS35" s="58"/>
      <c r="DT35" s="58"/>
      <c r="DU35" s="58"/>
      <c r="DV35" s="58"/>
      <c r="DW35" s="58"/>
      <c r="DX35" s="58"/>
      <c r="DY35" s="58"/>
      <c r="DZ35" s="58"/>
      <c r="EA35" s="58"/>
    </row>
    <row r="36" spans="1:131" s="49" customFormat="1" ht="25.5" customHeight="1" x14ac:dyDescent="0.25">
      <c r="A36" s="75"/>
      <c r="B36" s="449" t="s">
        <v>2292</v>
      </c>
      <c r="C36" s="450"/>
      <c r="D36" s="450"/>
      <c r="E36" s="450"/>
      <c r="F36" s="450"/>
      <c r="G36" s="450"/>
      <c r="H36" s="451"/>
      <c r="I36" s="67"/>
      <c r="J36" s="70"/>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c r="BM36" s="58"/>
      <c r="BN36" s="58"/>
      <c r="BO36" s="58"/>
      <c r="BP36" s="58"/>
      <c r="BQ36" s="58"/>
      <c r="BR36" s="58"/>
      <c r="BS36" s="58"/>
      <c r="BT36" s="58"/>
      <c r="BU36" s="58"/>
      <c r="BV36" s="58"/>
      <c r="BW36" s="58"/>
      <c r="BX36" s="58"/>
      <c r="BY36" s="58"/>
      <c r="BZ36" s="58"/>
      <c r="CA36" s="58"/>
      <c r="CB36" s="58"/>
      <c r="CC36" s="58"/>
      <c r="CD36" s="58"/>
      <c r="CE36" s="58"/>
      <c r="CF36" s="58"/>
      <c r="CG36" s="58"/>
      <c r="CH36" s="58"/>
      <c r="CI36" s="58"/>
      <c r="CJ36" s="58"/>
      <c r="CK36" s="58"/>
      <c r="CL36" s="58"/>
      <c r="CM36" s="58"/>
      <c r="CN36" s="58"/>
      <c r="CO36" s="58"/>
      <c r="CP36" s="58"/>
      <c r="CQ36" s="58"/>
      <c r="CR36" s="58"/>
      <c r="CS36" s="58"/>
      <c r="CT36" s="58"/>
      <c r="CU36" s="58"/>
      <c r="CV36" s="58"/>
      <c r="CW36" s="58"/>
      <c r="CX36" s="58"/>
      <c r="CY36" s="58"/>
      <c r="CZ36" s="58"/>
      <c r="DA36" s="58"/>
      <c r="DB36" s="58"/>
      <c r="DC36" s="58"/>
      <c r="DD36" s="58"/>
      <c r="DE36" s="58"/>
      <c r="DF36" s="58"/>
      <c r="DG36" s="58"/>
      <c r="DH36" s="58"/>
      <c r="DI36" s="58"/>
      <c r="DJ36" s="58"/>
      <c r="DK36" s="58"/>
      <c r="DL36" s="58"/>
      <c r="DM36" s="58"/>
      <c r="DN36" s="58"/>
      <c r="DO36" s="58"/>
      <c r="DP36" s="58"/>
      <c r="DQ36" s="58"/>
      <c r="DR36" s="58"/>
      <c r="DS36" s="58"/>
      <c r="DT36" s="58"/>
      <c r="DU36" s="58"/>
      <c r="DV36" s="58"/>
      <c r="DW36" s="58"/>
      <c r="DX36" s="58"/>
      <c r="DY36" s="58"/>
      <c r="DZ36" s="58"/>
      <c r="EA36" s="58"/>
    </row>
    <row r="37" spans="1:131" s="49" customFormat="1" ht="19.899999999999999" customHeight="1" thickBot="1" x14ac:dyDescent="0.3">
      <c r="A37" s="75"/>
      <c r="B37" s="463" t="s">
        <v>2300</v>
      </c>
      <c r="C37" s="464"/>
      <c r="D37" s="464"/>
      <c r="E37" s="464"/>
      <c r="F37" s="464"/>
      <c r="G37" s="464"/>
      <c r="H37" s="465"/>
      <c r="I37" s="67"/>
      <c r="J37" s="70"/>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c r="BQ37" s="58"/>
      <c r="BR37" s="58"/>
      <c r="BS37" s="58"/>
      <c r="BT37" s="58"/>
      <c r="BU37" s="58"/>
      <c r="BV37" s="58"/>
      <c r="BW37" s="58"/>
      <c r="BX37" s="58"/>
      <c r="BY37" s="58"/>
      <c r="BZ37" s="58"/>
      <c r="CA37" s="58"/>
      <c r="CB37" s="58"/>
      <c r="CC37" s="58"/>
      <c r="CD37" s="58"/>
      <c r="CE37" s="58"/>
      <c r="CF37" s="58"/>
      <c r="CG37" s="58"/>
      <c r="CH37" s="58"/>
      <c r="CI37" s="58"/>
      <c r="CJ37" s="58"/>
      <c r="CK37" s="58"/>
      <c r="CL37" s="58"/>
      <c r="CM37" s="58"/>
      <c r="CN37" s="58"/>
      <c r="CO37" s="58"/>
      <c r="CP37" s="58"/>
      <c r="CQ37" s="58"/>
      <c r="CR37" s="58"/>
      <c r="CS37" s="58"/>
      <c r="CT37" s="58"/>
      <c r="CU37" s="58"/>
      <c r="CV37" s="58"/>
      <c r="CW37" s="58"/>
      <c r="CX37" s="58"/>
      <c r="CY37" s="58"/>
      <c r="CZ37" s="58"/>
      <c r="DA37" s="58"/>
      <c r="DB37" s="58"/>
      <c r="DC37" s="58"/>
      <c r="DD37" s="58"/>
      <c r="DE37" s="58"/>
      <c r="DF37" s="58"/>
      <c r="DG37" s="58"/>
      <c r="DH37" s="58"/>
      <c r="DI37" s="58"/>
      <c r="DJ37" s="58"/>
      <c r="DK37" s="58"/>
      <c r="DL37" s="58"/>
      <c r="DM37" s="58"/>
      <c r="DN37" s="58"/>
      <c r="DO37" s="58"/>
      <c r="DP37" s="58"/>
      <c r="DQ37" s="58"/>
      <c r="DR37" s="58"/>
      <c r="DS37" s="58"/>
      <c r="DT37" s="58"/>
      <c r="DU37" s="58"/>
      <c r="DV37" s="58"/>
      <c r="DW37" s="58"/>
      <c r="DX37" s="58"/>
      <c r="DY37" s="58"/>
      <c r="DZ37" s="58"/>
      <c r="EA37" s="58"/>
    </row>
    <row r="38" spans="1:131" s="49" customFormat="1" ht="18" x14ac:dyDescent="0.25">
      <c r="A38" s="75"/>
      <c r="B38" s="449" t="s">
        <v>2293</v>
      </c>
      <c r="C38" s="450"/>
      <c r="D38" s="450"/>
      <c r="E38" s="450"/>
      <c r="F38" s="450"/>
      <c r="G38" s="450"/>
      <c r="H38" s="451"/>
      <c r="I38" s="67"/>
      <c r="J38" s="70"/>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c r="BL38" s="58"/>
      <c r="BM38" s="58"/>
      <c r="BN38" s="58"/>
      <c r="BO38" s="58"/>
      <c r="BP38" s="58"/>
      <c r="BQ38" s="58"/>
      <c r="BR38" s="58"/>
      <c r="BS38" s="58"/>
      <c r="BT38" s="58"/>
      <c r="BU38" s="58"/>
      <c r="BV38" s="58"/>
      <c r="BW38" s="58"/>
      <c r="BX38" s="58"/>
      <c r="BY38" s="58"/>
      <c r="BZ38" s="58"/>
      <c r="CA38" s="58"/>
      <c r="CB38" s="58"/>
      <c r="CC38" s="58"/>
      <c r="CD38" s="58"/>
      <c r="CE38" s="58"/>
      <c r="CF38" s="58"/>
      <c r="CG38" s="58"/>
      <c r="CH38" s="58"/>
      <c r="CI38" s="58"/>
      <c r="CJ38" s="58"/>
      <c r="CK38" s="58"/>
      <c r="CL38" s="58"/>
      <c r="CM38" s="58"/>
      <c r="CN38" s="58"/>
      <c r="CO38" s="58"/>
      <c r="CP38" s="58"/>
      <c r="CQ38" s="58"/>
      <c r="CR38" s="58"/>
      <c r="CS38" s="58"/>
      <c r="CT38" s="58"/>
      <c r="CU38" s="58"/>
      <c r="CV38" s="58"/>
      <c r="CW38" s="58"/>
      <c r="CX38" s="58"/>
      <c r="CY38" s="58"/>
      <c r="CZ38" s="58"/>
      <c r="DA38" s="58"/>
      <c r="DB38" s="58"/>
      <c r="DC38" s="58"/>
      <c r="DD38" s="58"/>
      <c r="DE38" s="58"/>
      <c r="DF38" s="58"/>
      <c r="DG38" s="58"/>
      <c r="DH38" s="58"/>
      <c r="DI38" s="58"/>
      <c r="DJ38" s="58"/>
      <c r="DK38" s="58"/>
      <c r="DL38" s="58"/>
      <c r="DM38" s="58"/>
      <c r="DN38" s="58"/>
      <c r="DO38" s="58"/>
      <c r="DP38" s="58"/>
      <c r="DQ38" s="58"/>
      <c r="DR38" s="58"/>
      <c r="DS38" s="58"/>
      <c r="DT38" s="58"/>
      <c r="DU38" s="58"/>
      <c r="DV38" s="58"/>
      <c r="DW38" s="58"/>
      <c r="DX38" s="58"/>
      <c r="DY38" s="58"/>
      <c r="DZ38" s="58"/>
      <c r="EA38" s="58"/>
    </row>
    <row r="39" spans="1:131" s="49" customFormat="1" ht="66.599999999999994" customHeight="1" thickBot="1" x14ac:dyDescent="0.3">
      <c r="A39" s="75"/>
      <c r="B39" s="452" t="s">
        <v>2299</v>
      </c>
      <c r="C39" s="466"/>
      <c r="D39" s="466"/>
      <c r="E39" s="466"/>
      <c r="F39" s="466"/>
      <c r="G39" s="466"/>
      <c r="H39" s="467"/>
      <c r="I39" s="67"/>
      <c r="J39" s="70"/>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c r="BM39" s="58"/>
      <c r="BN39" s="58"/>
      <c r="BO39" s="58"/>
      <c r="BP39" s="58"/>
      <c r="BQ39" s="58"/>
      <c r="BR39" s="58"/>
      <c r="BS39" s="58"/>
      <c r="BT39" s="58"/>
      <c r="BU39" s="58"/>
      <c r="BV39" s="58"/>
      <c r="BW39" s="58"/>
      <c r="BX39" s="58"/>
      <c r="BY39" s="58"/>
      <c r="BZ39" s="58"/>
      <c r="CA39" s="58"/>
      <c r="CB39" s="58"/>
      <c r="CC39" s="58"/>
      <c r="CD39" s="58"/>
      <c r="CE39" s="58"/>
      <c r="CF39" s="58"/>
      <c r="CG39" s="58"/>
      <c r="CH39" s="58"/>
      <c r="CI39" s="58"/>
      <c r="CJ39" s="58"/>
      <c r="CK39" s="58"/>
      <c r="CL39" s="58"/>
      <c r="CM39" s="58"/>
      <c r="CN39" s="58"/>
      <c r="CO39" s="58"/>
      <c r="CP39" s="58"/>
      <c r="CQ39" s="58"/>
      <c r="CR39" s="58"/>
      <c r="CS39" s="58"/>
      <c r="CT39" s="58"/>
      <c r="CU39" s="58"/>
      <c r="CV39" s="58"/>
      <c r="CW39" s="58"/>
      <c r="CX39" s="58"/>
      <c r="CY39" s="58"/>
      <c r="CZ39" s="58"/>
      <c r="DA39" s="58"/>
      <c r="DB39" s="58"/>
      <c r="DC39" s="58"/>
      <c r="DD39" s="58"/>
      <c r="DE39" s="58"/>
      <c r="DF39" s="58"/>
      <c r="DG39" s="58"/>
      <c r="DH39" s="58"/>
      <c r="DI39" s="58"/>
      <c r="DJ39" s="58"/>
      <c r="DK39" s="58"/>
      <c r="DL39" s="58"/>
      <c r="DM39" s="58"/>
      <c r="DN39" s="58"/>
      <c r="DO39" s="58"/>
      <c r="DP39" s="58"/>
      <c r="DQ39" s="58"/>
      <c r="DR39" s="58"/>
      <c r="DS39" s="58"/>
      <c r="DT39" s="58"/>
      <c r="DU39" s="58"/>
      <c r="DV39" s="58"/>
      <c r="DW39" s="58"/>
      <c r="DX39" s="58"/>
      <c r="DY39" s="58"/>
      <c r="DZ39" s="58"/>
      <c r="EA39" s="58"/>
    </row>
    <row r="40" spans="1:131" s="49" customFormat="1" ht="24.75" customHeight="1" x14ac:dyDescent="0.25">
      <c r="A40" s="75"/>
      <c r="B40" s="449" t="s">
        <v>2294</v>
      </c>
      <c r="C40" s="450"/>
      <c r="D40" s="450"/>
      <c r="E40" s="450"/>
      <c r="F40" s="450"/>
      <c r="G40" s="450"/>
      <c r="H40" s="451"/>
      <c r="I40" s="67"/>
      <c r="J40" s="70"/>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c r="BO40" s="58"/>
      <c r="BP40" s="58"/>
      <c r="BQ40" s="58"/>
      <c r="BR40" s="58"/>
      <c r="BS40" s="58"/>
      <c r="BT40" s="58"/>
      <c r="BU40" s="58"/>
      <c r="BV40" s="58"/>
      <c r="BW40" s="58"/>
      <c r="BX40" s="58"/>
      <c r="BY40" s="58"/>
      <c r="BZ40" s="58"/>
      <c r="CA40" s="58"/>
      <c r="CB40" s="58"/>
      <c r="CC40" s="58"/>
      <c r="CD40" s="58"/>
      <c r="CE40" s="58"/>
      <c r="CF40" s="58"/>
      <c r="CG40" s="58"/>
      <c r="CH40" s="58"/>
      <c r="CI40" s="58"/>
      <c r="CJ40" s="58"/>
      <c r="CK40" s="58"/>
      <c r="CL40" s="58"/>
      <c r="CM40" s="58"/>
      <c r="CN40" s="58"/>
      <c r="CO40" s="58"/>
      <c r="CP40" s="58"/>
      <c r="CQ40" s="58"/>
      <c r="CR40" s="58"/>
      <c r="CS40" s="58"/>
      <c r="CT40" s="58"/>
      <c r="CU40" s="58"/>
      <c r="CV40" s="58"/>
      <c r="CW40" s="58"/>
      <c r="CX40" s="58"/>
      <c r="CY40" s="58"/>
      <c r="CZ40" s="58"/>
      <c r="DA40" s="58"/>
      <c r="DB40" s="58"/>
      <c r="DC40" s="58"/>
      <c r="DD40" s="58"/>
      <c r="DE40" s="58"/>
      <c r="DF40" s="58"/>
      <c r="DG40" s="58"/>
      <c r="DH40" s="58"/>
      <c r="DI40" s="58"/>
      <c r="DJ40" s="58"/>
      <c r="DK40" s="58"/>
      <c r="DL40" s="58"/>
      <c r="DM40" s="58"/>
      <c r="DN40" s="58"/>
      <c r="DO40" s="58"/>
      <c r="DP40" s="58"/>
      <c r="DQ40" s="58"/>
      <c r="DR40" s="58"/>
      <c r="DS40" s="58"/>
      <c r="DT40" s="58"/>
      <c r="DU40" s="58"/>
      <c r="DV40" s="58"/>
      <c r="DW40" s="58"/>
      <c r="DX40" s="58"/>
      <c r="DY40" s="58"/>
      <c r="DZ40" s="58"/>
      <c r="EA40" s="58"/>
    </row>
    <row r="41" spans="1:131" s="49" customFormat="1" ht="30" customHeight="1" thickBot="1" x14ac:dyDescent="0.3">
      <c r="A41" s="75"/>
      <c r="B41" s="468" t="s">
        <v>2298</v>
      </c>
      <c r="C41" s="469"/>
      <c r="D41" s="469"/>
      <c r="E41" s="469"/>
      <c r="F41" s="469"/>
      <c r="G41" s="469"/>
      <c r="H41" s="470"/>
      <c r="I41" s="67"/>
      <c r="J41" s="70"/>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c r="BM41" s="58"/>
      <c r="BN41" s="58"/>
      <c r="BO41" s="58"/>
      <c r="BP41" s="58"/>
      <c r="BQ41" s="58"/>
      <c r="BR41" s="58"/>
      <c r="BS41" s="58"/>
      <c r="BT41" s="58"/>
      <c r="BU41" s="58"/>
      <c r="BV41" s="58"/>
      <c r="BW41" s="58"/>
      <c r="BX41" s="58"/>
      <c r="BY41" s="58"/>
      <c r="BZ41" s="58"/>
      <c r="CA41" s="58"/>
      <c r="CB41" s="58"/>
      <c r="CC41" s="58"/>
      <c r="CD41" s="58"/>
      <c r="CE41" s="58"/>
      <c r="CF41" s="58"/>
      <c r="CG41" s="58"/>
      <c r="CH41" s="58"/>
      <c r="CI41" s="58"/>
      <c r="CJ41" s="58"/>
      <c r="CK41" s="58"/>
      <c r="CL41" s="58"/>
      <c r="CM41" s="58"/>
      <c r="CN41" s="58"/>
      <c r="CO41" s="58"/>
      <c r="CP41" s="58"/>
      <c r="CQ41" s="58"/>
      <c r="CR41" s="58"/>
      <c r="CS41" s="58"/>
      <c r="CT41" s="58"/>
      <c r="CU41" s="58"/>
      <c r="CV41" s="58"/>
      <c r="CW41" s="58"/>
      <c r="CX41" s="58"/>
      <c r="CY41" s="58"/>
      <c r="CZ41" s="58"/>
      <c r="DA41" s="58"/>
      <c r="DB41" s="58"/>
      <c r="DC41" s="58"/>
      <c r="DD41" s="58"/>
      <c r="DE41" s="58"/>
      <c r="DF41" s="58"/>
      <c r="DG41" s="58"/>
      <c r="DH41" s="58"/>
      <c r="DI41" s="58"/>
      <c r="DJ41" s="58"/>
      <c r="DK41" s="58"/>
      <c r="DL41" s="58"/>
      <c r="DM41" s="58"/>
      <c r="DN41" s="58"/>
      <c r="DO41" s="58"/>
      <c r="DP41" s="58"/>
      <c r="DQ41" s="58"/>
      <c r="DR41" s="58"/>
      <c r="DS41" s="58"/>
      <c r="DT41" s="58"/>
      <c r="DU41" s="58"/>
      <c r="DV41" s="58"/>
      <c r="DW41" s="58"/>
      <c r="DX41" s="58"/>
      <c r="DY41" s="58"/>
      <c r="DZ41" s="58"/>
      <c r="EA41" s="58"/>
    </row>
    <row r="42" spans="1:131" s="49" customFormat="1" ht="54" customHeight="1" x14ac:dyDescent="0.25">
      <c r="A42" s="75"/>
      <c r="B42" s="449" t="s">
        <v>2295</v>
      </c>
      <c r="C42" s="450"/>
      <c r="D42" s="450"/>
      <c r="E42" s="450"/>
      <c r="F42" s="450"/>
      <c r="G42" s="450"/>
      <c r="H42" s="451"/>
      <c r="I42" s="67"/>
      <c r="J42" s="70"/>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58"/>
      <c r="BK42" s="58"/>
      <c r="BL42" s="58"/>
      <c r="BM42" s="58"/>
      <c r="BN42" s="58"/>
      <c r="BO42" s="58"/>
      <c r="BP42" s="58"/>
      <c r="BQ42" s="58"/>
      <c r="BR42" s="58"/>
      <c r="BS42" s="58"/>
      <c r="BT42" s="58"/>
      <c r="BU42" s="58"/>
      <c r="BV42" s="58"/>
      <c r="BW42" s="58"/>
      <c r="BX42" s="58"/>
      <c r="BY42" s="58"/>
      <c r="BZ42" s="58"/>
      <c r="CA42" s="58"/>
      <c r="CB42" s="58"/>
      <c r="CC42" s="58"/>
      <c r="CD42" s="58"/>
      <c r="CE42" s="58"/>
      <c r="CF42" s="58"/>
      <c r="CG42" s="58"/>
      <c r="CH42" s="58"/>
      <c r="CI42" s="58"/>
      <c r="CJ42" s="58"/>
      <c r="CK42" s="58"/>
      <c r="CL42" s="58"/>
      <c r="CM42" s="58"/>
      <c r="CN42" s="58"/>
      <c r="CO42" s="58"/>
      <c r="CP42" s="58"/>
      <c r="CQ42" s="58"/>
      <c r="CR42" s="58"/>
      <c r="CS42" s="58"/>
      <c r="CT42" s="58"/>
      <c r="CU42" s="58"/>
      <c r="CV42" s="58"/>
      <c r="CW42" s="58"/>
      <c r="CX42" s="58"/>
      <c r="CY42" s="58"/>
      <c r="CZ42" s="58"/>
      <c r="DA42" s="58"/>
      <c r="DB42" s="58"/>
      <c r="DC42" s="58"/>
      <c r="DD42" s="58"/>
      <c r="DE42" s="58"/>
      <c r="DF42" s="58"/>
      <c r="DG42" s="58"/>
      <c r="DH42" s="58"/>
      <c r="DI42" s="58"/>
      <c r="DJ42" s="58"/>
      <c r="DK42" s="58"/>
      <c r="DL42" s="58"/>
      <c r="DM42" s="58"/>
      <c r="DN42" s="58"/>
      <c r="DO42" s="58"/>
      <c r="DP42" s="58"/>
      <c r="DQ42" s="58"/>
      <c r="DR42" s="58"/>
      <c r="DS42" s="58"/>
      <c r="DT42" s="58"/>
      <c r="DU42" s="58"/>
      <c r="DV42" s="58"/>
      <c r="DW42" s="58"/>
      <c r="DX42" s="58"/>
      <c r="DY42" s="58"/>
      <c r="DZ42" s="58"/>
      <c r="EA42" s="58"/>
    </row>
    <row r="43" spans="1:131" s="49" customFormat="1" ht="43.9" customHeight="1" x14ac:dyDescent="0.25">
      <c r="A43" s="75"/>
      <c r="B43" s="457" t="s">
        <v>2297</v>
      </c>
      <c r="C43" s="458"/>
      <c r="D43" s="458"/>
      <c r="E43" s="458"/>
      <c r="F43" s="458"/>
      <c r="G43" s="458"/>
      <c r="H43" s="459"/>
      <c r="I43" s="67"/>
      <c r="J43" s="70"/>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8"/>
      <c r="AZ43" s="58"/>
      <c r="BA43" s="58"/>
      <c r="BB43" s="58"/>
      <c r="BC43" s="58"/>
      <c r="BD43" s="58"/>
      <c r="BE43" s="58"/>
      <c r="BF43" s="58"/>
      <c r="BG43" s="58"/>
      <c r="BH43" s="58"/>
      <c r="BI43" s="58"/>
      <c r="BJ43" s="58"/>
      <c r="BK43" s="58"/>
      <c r="BL43" s="58"/>
      <c r="BM43" s="58"/>
      <c r="BN43" s="58"/>
      <c r="BO43" s="58"/>
      <c r="BP43" s="58"/>
      <c r="BQ43" s="58"/>
      <c r="BR43" s="58"/>
      <c r="BS43" s="58"/>
      <c r="BT43" s="58"/>
      <c r="BU43" s="58"/>
      <c r="BV43" s="58"/>
      <c r="BW43" s="58"/>
      <c r="BX43" s="58"/>
      <c r="BY43" s="58"/>
      <c r="BZ43" s="58"/>
      <c r="CA43" s="58"/>
      <c r="CB43" s="58"/>
      <c r="CC43" s="58"/>
      <c r="CD43" s="58"/>
      <c r="CE43" s="58"/>
      <c r="CF43" s="58"/>
      <c r="CG43" s="58"/>
      <c r="CH43" s="58"/>
      <c r="CI43" s="58"/>
      <c r="CJ43" s="58"/>
      <c r="CK43" s="58"/>
      <c r="CL43" s="58"/>
      <c r="CM43" s="58"/>
      <c r="CN43" s="58"/>
      <c r="CO43" s="58"/>
      <c r="CP43" s="58"/>
      <c r="CQ43" s="58"/>
      <c r="CR43" s="58"/>
      <c r="CS43" s="58"/>
      <c r="CT43" s="58"/>
      <c r="CU43" s="58"/>
      <c r="CV43" s="58"/>
      <c r="CW43" s="58"/>
      <c r="CX43" s="58"/>
      <c r="CY43" s="58"/>
      <c r="CZ43" s="58"/>
      <c r="DA43" s="58"/>
      <c r="DB43" s="58"/>
      <c r="DC43" s="58"/>
      <c r="DD43" s="58"/>
      <c r="DE43" s="58"/>
      <c r="DF43" s="58"/>
      <c r="DG43" s="58"/>
      <c r="DH43" s="58"/>
      <c r="DI43" s="58"/>
      <c r="DJ43" s="58"/>
      <c r="DK43" s="58"/>
      <c r="DL43" s="58"/>
      <c r="DM43" s="58"/>
      <c r="DN43" s="58"/>
      <c r="DO43" s="58"/>
      <c r="DP43" s="58"/>
      <c r="DQ43" s="58"/>
      <c r="DR43" s="58"/>
      <c r="DS43" s="58"/>
      <c r="DT43" s="58"/>
      <c r="DU43" s="58"/>
      <c r="DV43" s="58"/>
      <c r="DW43" s="58"/>
      <c r="DX43" s="58"/>
      <c r="DY43" s="58"/>
      <c r="DZ43" s="58"/>
      <c r="EA43" s="58"/>
    </row>
    <row r="44" spans="1:131" s="49" customFormat="1" ht="40.15" customHeight="1" thickBot="1" x14ac:dyDescent="0.3">
      <c r="A44" s="75"/>
      <c r="B44" s="460" t="s">
        <v>2296</v>
      </c>
      <c r="C44" s="461"/>
      <c r="D44" s="461"/>
      <c r="E44" s="461"/>
      <c r="F44" s="461"/>
      <c r="G44" s="461"/>
      <c r="H44" s="462"/>
      <c r="I44" s="67"/>
      <c r="J44" s="70"/>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c r="BO44" s="58"/>
      <c r="BP44" s="58"/>
      <c r="BQ44" s="58"/>
      <c r="BR44" s="58"/>
      <c r="BS44" s="58"/>
      <c r="BT44" s="58"/>
      <c r="BU44" s="58"/>
      <c r="BV44" s="58"/>
      <c r="BW44" s="58"/>
      <c r="BX44" s="58"/>
      <c r="BY44" s="58"/>
      <c r="BZ44" s="58"/>
      <c r="CA44" s="58"/>
      <c r="CB44" s="58"/>
      <c r="CC44" s="58"/>
      <c r="CD44" s="58"/>
      <c r="CE44" s="58"/>
      <c r="CF44" s="58"/>
      <c r="CG44" s="58"/>
      <c r="CH44" s="58"/>
      <c r="CI44" s="58"/>
      <c r="CJ44" s="58"/>
      <c r="CK44" s="58"/>
      <c r="CL44" s="58"/>
      <c r="CM44" s="58"/>
      <c r="CN44" s="58"/>
      <c r="CO44" s="58"/>
      <c r="CP44" s="58"/>
      <c r="CQ44" s="58"/>
      <c r="CR44" s="58"/>
      <c r="CS44" s="58"/>
      <c r="CT44" s="58"/>
      <c r="CU44" s="58"/>
      <c r="CV44" s="58"/>
      <c r="CW44" s="58"/>
      <c r="CX44" s="58"/>
      <c r="CY44" s="58"/>
      <c r="CZ44" s="58"/>
      <c r="DA44" s="58"/>
      <c r="DB44" s="58"/>
      <c r="DC44" s="58"/>
      <c r="DD44" s="58"/>
      <c r="DE44" s="58"/>
      <c r="DF44" s="58"/>
      <c r="DG44" s="58"/>
      <c r="DH44" s="58"/>
      <c r="DI44" s="58"/>
      <c r="DJ44" s="58"/>
      <c r="DK44" s="58"/>
      <c r="DL44" s="58"/>
      <c r="DM44" s="58"/>
      <c r="DN44" s="58"/>
      <c r="DO44" s="58"/>
      <c r="DP44" s="58"/>
      <c r="DQ44" s="58"/>
      <c r="DR44" s="58"/>
      <c r="DS44" s="58"/>
      <c r="DT44" s="58"/>
      <c r="DU44" s="58"/>
      <c r="DV44" s="58"/>
      <c r="DW44" s="58"/>
      <c r="DX44" s="58"/>
      <c r="DY44" s="58"/>
      <c r="DZ44" s="58"/>
      <c r="EA44" s="58"/>
    </row>
    <row r="45" spans="1:131" s="75" customFormat="1" ht="47.45" customHeight="1" x14ac:dyDescent="0.2"/>
    <row r="46" spans="1:131" s="49" customFormat="1" ht="18" customHeight="1" x14ac:dyDescent="0.25">
      <c r="A46" s="75"/>
      <c r="B46" s="75"/>
      <c r="C46" s="75"/>
      <c r="D46" s="75"/>
      <c r="E46" s="75"/>
      <c r="F46" s="75"/>
      <c r="G46" s="75"/>
      <c r="H46" s="75"/>
      <c r="I46" s="67"/>
      <c r="J46" s="70"/>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c r="BW46" s="58"/>
      <c r="BX46" s="58"/>
      <c r="BY46" s="58"/>
      <c r="BZ46" s="58"/>
      <c r="CA46" s="58"/>
      <c r="CB46" s="58"/>
      <c r="CC46" s="58"/>
      <c r="CD46" s="58"/>
      <c r="CE46" s="58"/>
      <c r="CF46" s="58"/>
      <c r="CG46" s="58"/>
      <c r="CH46" s="58"/>
      <c r="CI46" s="58"/>
      <c r="CJ46" s="58"/>
      <c r="CK46" s="58"/>
      <c r="CL46" s="58"/>
      <c r="CM46" s="58"/>
      <c r="CN46" s="58"/>
      <c r="CO46" s="58"/>
      <c r="CP46" s="58"/>
      <c r="CQ46" s="58"/>
      <c r="CR46" s="58"/>
      <c r="CS46" s="58"/>
      <c r="CT46" s="58"/>
      <c r="CU46" s="58"/>
      <c r="CV46" s="58"/>
      <c r="CW46" s="58"/>
      <c r="CX46" s="58"/>
      <c r="CY46" s="58"/>
      <c r="CZ46" s="58"/>
      <c r="DA46" s="58"/>
      <c r="DB46" s="58"/>
      <c r="DC46" s="58"/>
      <c r="DD46" s="58"/>
      <c r="DE46" s="58"/>
      <c r="DF46" s="58"/>
      <c r="DG46" s="58"/>
      <c r="DH46" s="58"/>
      <c r="DI46" s="58"/>
      <c r="DJ46" s="58"/>
      <c r="DK46" s="58"/>
      <c r="DL46" s="58"/>
      <c r="DM46" s="58"/>
      <c r="DN46" s="58"/>
      <c r="DO46" s="58"/>
      <c r="DP46" s="58"/>
      <c r="DQ46" s="58"/>
      <c r="DR46" s="58"/>
      <c r="DS46" s="58"/>
      <c r="DT46" s="58"/>
      <c r="DU46" s="58"/>
      <c r="DV46" s="58"/>
      <c r="DW46" s="58"/>
      <c r="DX46" s="58"/>
      <c r="DY46" s="58"/>
      <c r="DZ46" s="58"/>
      <c r="EA46" s="58"/>
    </row>
    <row r="47" spans="1:131" s="71" customFormat="1" x14ac:dyDescent="0.2">
      <c r="I47" s="67"/>
    </row>
    <row r="48" spans="1:131" s="71" customFormat="1" x14ac:dyDescent="0.2">
      <c r="I48" s="67"/>
    </row>
    <row r="49" spans="9:9" s="71" customFormat="1" x14ac:dyDescent="0.2">
      <c r="I49" s="67"/>
    </row>
    <row r="50" spans="9:9" s="71" customFormat="1" x14ac:dyDescent="0.2">
      <c r="I50" s="67"/>
    </row>
    <row r="51" spans="9:9" s="71" customFormat="1" x14ac:dyDescent="0.2">
      <c r="I51" s="67"/>
    </row>
    <row r="52" spans="9:9" s="71" customFormat="1" x14ac:dyDescent="0.2">
      <c r="I52" s="67"/>
    </row>
    <row r="53" spans="9:9" s="71" customFormat="1" x14ac:dyDescent="0.2">
      <c r="I53" s="67"/>
    </row>
    <row r="54" spans="9:9" s="71" customFormat="1" x14ac:dyDescent="0.2">
      <c r="I54" s="67"/>
    </row>
    <row r="55" spans="9:9" s="71" customFormat="1" x14ac:dyDescent="0.2">
      <c r="I55" s="67"/>
    </row>
    <row r="56" spans="9:9" s="71" customFormat="1" x14ac:dyDescent="0.2">
      <c r="I56" s="67"/>
    </row>
    <row r="57" spans="9:9" s="71" customFormat="1" x14ac:dyDescent="0.2">
      <c r="I57" s="67"/>
    </row>
    <row r="58" spans="9:9" s="71" customFormat="1" x14ac:dyDescent="0.2"/>
    <row r="59" spans="9:9" s="71" customFormat="1" x14ac:dyDescent="0.2"/>
    <row r="60" spans="9:9" s="71" customFormat="1" x14ac:dyDescent="0.2"/>
    <row r="61" spans="9:9" s="71" customFormat="1" x14ac:dyDescent="0.2"/>
    <row r="62" spans="9:9" s="71" customFormat="1" x14ac:dyDescent="0.2"/>
    <row r="63" spans="9:9" s="71" customFormat="1" x14ac:dyDescent="0.2"/>
    <row r="64" spans="9:9" s="71" customFormat="1" x14ac:dyDescent="0.2"/>
    <row r="65" s="71" customFormat="1" x14ac:dyDescent="0.2"/>
    <row r="66" s="71" customFormat="1" x14ac:dyDescent="0.2"/>
    <row r="67" s="71" customFormat="1" x14ac:dyDescent="0.2"/>
    <row r="68" s="71" customFormat="1" x14ac:dyDescent="0.2"/>
    <row r="69" s="71" customFormat="1" x14ac:dyDescent="0.2"/>
    <row r="70" s="71" customFormat="1" x14ac:dyDescent="0.2"/>
    <row r="71" s="71" customFormat="1" x14ac:dyDescent="0.2"/>
    <row r="72" s="71" customFormat="1" x14ac:dyDescent="0.2"/>
    <row r="73" s="71" customFormat="1" x14ac:dyDescent="0.2"/>
    <row r="74" s="71" customFormat="1" x14ac:dyDescent="0.2"/>
    <row r="75" s="71" customFormat="1" x14ac:dyDescent="0.2"/>
    <row r="76" s="71" customFormat="1" x14ac:dyDescent="0.2"/>
    <row r="77" s="71" customFormat="1" x14ac:dyDescent="0.2"/>
    <row r="78" s="71" customFormat="1" x14ac:dyDescent="0.2"/>
    <row r="79" s="71" customFormat="1" x14ac:dyDescent="0.2"/>
    <row r="80" s="71" customFormat="1" x14ac:dyDescent="0.2"/>
    <row r="81" s="71" customFormat="1" x14ac:dyDescent="0.2"/>
    <row r="82" s="71" customFormat="1" x14ac:dyDescent="0.2"/>
    <row r="83" s="71" customFormat="1" x14ac:dyDescent="0.2"/>
    <row r="84" s="71" customFormat="1" x14ac:dyDescent="0.2"/>
    <row r="85" s="71" customFormat="1" x14ac:dyDescent="0.2"/>
    <row r="86" s="71" customFormat="1" x14ac:dyDescent="0.2"/>
    <row r="87" s="71" customFormat="1" x14ac:dyDescent="0.2"/>
    <row r="88" s="71" customFormat="1" x14ac:dyDescent="0.2"/>
    <row r="89" s="71" customFormat="1" x14ac:dyDescent="0.2"/>
    <row r="90" s="71" customFormat="1" x14ac:dyDescent="0.2"/>
    <row r="91" s="71" customFormat="1" x14ac:dyDescent="0.2"/>
    <row r="92" s="71" customFormat="1" x14ac:dyDescent="0.2"/>
    <row r="93" s="71" customFormat="1" x14ac:dyDescent="0.2"/>
    <row r="94" s="71" customFormat="1" x14ac:dyDescent="0.2"/>
    <row r="95" s="71" customFormat="1" x14ac:dyDescent="0.2"/>
    <row r="96" s="71" customFormat="1" x14ac:dyDescent="0.2"/>
    <row r="97" s="71" customFormat="1" x14ac:dyDescent="0.2"/>
    <row r="98" s="71" customFormat="1" x14ac:dyDescent="0.2"/>
    <row r="99" s="71" customFormat="1" x14ac:dyDescent="0.2"/>
    <row r="100" s="71" customFormat="1" x14ac:dyDescent="0.2"/>
    <row r="101" s="71" customFormat="1" x14ac:dyDescent="0.2"/>
    <row r="102" s="71" customFormat="1" x14ac:dyDescent="0.2"/>
    <row r="103" s="71" customFormat="1" x14ac:dyDescent="0.2"/>
    <row r="104" s="71" customFormat="1" x14ac:dyDescent="0.2"/>
    <row r="105" s="71" customFormat="1" x14ac:dyDescent="0.2"/>
    <row r="106" s="71" customFormat="1" x14ac:dyDescent="0.2"/>
    <row r="107" s="71" customFormat="1" x14ac:dyDescent="0.2"/>
    <row r="108" s="71" customFormat="1" x14ac:dyDescent="0.2"/>
    <row r="109" s="71" customFormat="1" x14ac:dyDescent="0.2"/>
    <row r="110" s="71" customFormat="1" x14ac:dyDescent="0.2"/>
    <row r="111" s="71" customFormat="1" x14ac:dyDescent="0.2"/>
    <row r="112" s="71" customFormat="1" x14ac:dyDescent="0.2"/>
    <row r="113" s="71" customFormat="1" x14ac:dyDescent="0.2"/>
    <row r="114" s="71" customFormat="1" x14ac:dyDescent="0.2"/>
    <row r="115" s="71" customFormat="1" x14ac:dyDescent="0.2"/>
    <row r="116" s="71" customFormat="1" x14ac:dyDescent="0.2"/>
    <row r="117" s="71" customFormat="1" x14ac:dyDescent="0.2"/>
    <row r="118" s="71" customFormat="1" x14ac:dyDescent="0.2"/>
    <row r="119" s="71" customFormat="1" x14ac:dyDescent="0.2"/>
    <row r="120" s="71" customFormat="1" x14ac:dyDescent="0.2"/>
    <row r="121" s="71" customFormat="1" x14ac:dyDescent="0.2"/>
    <row r="122" s="71" customFormat="1" x14ac:dyDescent="0.2"/>
    <row r="123" s="71" customFormat="1" x14ac:dyDescent="0.2"/>
    <row r="124" s="71" customFormat="1" x14ac:dyDescent="0.2"/>
    <row r="125" s="71" customFormat="1" x14ac:dyDescent="0.2"/>
    <row r="126" s="71" customFormat="1" x14ac:dyDescent="0.2"/>
    <row r="127" s="71" customFormat="1" x14ac:dyDescent="0.2"/>
    <row r="128" s="71" customFormat="1" x14ac:dyDescent="0.2"/>
    <row r="129" s="71" customFormat="1" x14ac:dyDescent="0.2"/>
    <row r="130" s="71" customFormat="1" x14ac:dyDescent="0.2"/>
    <row r="131" s="71" customFormat="1" x14ac:dyDescent="0.2"/>
    <row r="132" s="71" customFormat="1" x14ac:dyDescent="0.2"/>
    <row r="133" s="71" customFormat="1" x14ac:dyDescent="0.2"/>
    <row r="134" s="71" customFormat="1" x14ac:dyDescent="0.2"/>
    <row r="135" s="71" customFormat="1" x14ac:dyDescent="0.2"/>
    <row r="136" s="71" customFormat="1" x14ac:dyDescent="0.2"/>
    <row r="137" s="71" customFormat="1" x14ac:dyDescent="0.2"/>
    <row r="138" s="71" customFormat="1" x14ac:dyDescent="0.2"/>
    <row r="139" s="71" customFormat="1" x14ac:dyDescent="0.2"/>
    <row r="140" s="71" customFormat="1" x14ac:dyDescent="0.2"/>
    <row r="141" s="71" customFormat="1" x14ac:dyDescent="0.2"/>
    <row r="142" s="71" customFormat="1" x14ac:dyDescent="0.2"/>
    <row r="143" s="71" customFormat="1" x14ac:dyDescent="0.2"/>
    <row r="144" s="71" customFormat="1" x14ac:dyDescent="0.2"/>
    <row r="145" s="71" customFormat="1" x14ac:dyDescent="0.2"/>
    <row r="146" s="71" customFormat="1" x14ac:dyDescent="0.2"/>
    <row r="147" s="71" customFormat="1" x14ac:dyDescent="0.2"/>
    <row r="148" s="71" customFormat="1" x14ac:dyDescent="0.2"/>
    <row r="149" s="71" customFormat="1" x14ac:dyDescent="0.2"/>
    <row r="150" s="71" customFormat="1" x14ac:dyDescent="0.2"/>
    <row r="151" s="71" customFormat="1" x14ac:dyDescent="0.2"/>
    <row r="152" s="71" customFormat="1" x14ac:dyDescent="0.2"/>
    <row r="153" s="71" customFormat="1" x14ac:dyDescent="0.2"/>
    <row r="154" s="71" customFormat="1" x14ac:dyDescent="0.2"/>
    <row r="155" s="71" customFormat="1" x14ac:dyDescent="0.2"/>
    <row r="156" s="71" customFormat="1" x14ac:dyDescent="0.2"/>
    <row r="157" s="71" customFormat="1" x14ac:dyDescent="0.2"/>
    <row r="158" s="71" customFormat="1" x14ac:dyDescent="0.2"/>
    <row r="159" s="71" customFormat="1" x14ac:dyDescent="0.2"/>
    <row r="160" s="71" customFormat="1" x14ac:dyDescent="0.2"/>
    <row r="161" s="71" customFormat="1" x14ac:dyDescent="0.2"/>
    <row r="162" s="71" customFormat="1" x14ac:dyDescent="0.2"/>
    <row r="163" s="71" customFormat="1" x14ac:dyDescent="0.2"/>
  </sheetData>
  <sheetProtection selectLockedCells="1" selectUnlockedCells="1"/>
  <mergeCells count="39">
    <mergeCell ref="B35:H35"/>
    <mergeCell ref="B30:C30"/>
    <mergeCell ref="B31:H31"/>
    <mergeCell ref="B43:H43"/>
    <mergeCell ref="B44:H44"/>
    <mergeCell ref="B42:H42"/>
    <mergeCell ref="B36:H36"/>
    <mergeCell ref="B37:H37"/>
    <mergeCell ref="B38:H38"/>
    <mergeCell ref="B39:H39"/>
    <mergeCell ref="B40:H40"/>
    <mergeCell ref="B41:H41"/>
    <mergeCell ref="B32:C32"/>
    <mergeCell ref="B33:H33"/>
    <mergeCell ref="B29:H29"/>
    <mergeCell ref="C12:C13"/>
    <mergeCell ref="D16:E17"/>
    <mergeCell ref="D12:E12"/>
    <mergeCell ref="D13:E13"/>
    <mergeCell ref="B11:B17"/>
    <mergeCell ref="D11:E11"/>
    <mergeCell ref="B27:H27"/>
    <mergeCell ref="H14:H15"/>
    <mergeCell ref="G14:G15"/>
    <mergeCell ref="F14:F15"/>
    <mergeCell ref="B28:C28"/>
    <mergeCell ref="B7:C8"/>
    <mergeCell ref="D7:I7"/>
    <mergeCell ref="D8:E8"/>
    <mergeCell ref="B9:C10"/>
    <mergeCell ref="D9:E10"/>
    <mergeCell ref="G9:G10"/>
    <mergeCell ref="H9:H10"/>
    <mergeCell ref="I9:I10"/>
    <mergeCell ref="I12:I13"/>
    <mergeCell ref="C14:C15"/>
    <mergeCell ref="D14:E15"/>
    <mergeCell ref="I14:I15"/>
    <mergeCell ref="C16:C17"/>
  </mergeCells>
  <pageMargins left="0.25" right="0.25" top="0.75" bottom="0.75" header="0.3" footer="0.3"/>
  <pageSetup paperSize="3" orientation="landscape" r:id="rId1"/>
  <headerFooter>
    <oddFooter>&amp;CPage &amp;P&amp;R&amp;F</oddFooter>
  </headerFooter>
  <rowBreaks count="1" manualBreakCount="1">
    <brk id="25" max="11"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1">
    <tabColor rgb="FF00B050"/>
  </sheetPr>
  <dimension ref="A1:XFD139"/>
  <sheetViews>
    <sheetView showGridLines="0" zoomScale="50" zoomScaleNormal="50" workbookViewId="0">
      <pane ySplit="2" topLeftCell="A3" activePane="bottomLeft" state="frozen"/>
      <selection activeCell="Y3" sqref="Y3:Y4"/>
      <selection pane="bottomLeft" activeCell="I20" sqref="I20"/>
    </sheetView>
  </sheetViews>
  <sheetFormatPr defaultColWidth="9.140625" defaultRowHeight="12.75" x14ac:dyDescent="0.2"/>
  <cols>
    <col min="1" max="1" width="2.7109375" style="71" customWidth="1"/>
    <col min="2" max="2" width="9.28515625" style="61" customWidth="1"/>
    <col min="3" max="3" width="17.85546875" style="61" customWidth="1"/>
    <col min="4" max="4" width="6.140625" style="61" customWidth="1"/>
    <col min="5" max="5" width="20.5703125" style="61" customWidth="1"/>
    <col min="6" max="6" width="27.28515625" style="61" customWidth="1"/>
    <col min="7" max="7" width="29.5703125" style="61" customWidth="1"/>
    <col min="8" max="8" width="27.5703125" style="61" customWidth="1"/>
    <col min="9" max="9" width="22.85546875" style="61" customWidth="1"/>
    <col min="10" max="10" width="16" style="61" bestFit="1" customWidth="1"/>
    <col min="11" max="11" width="16.7109375" style="61" customWidth="1"/>
    <col min="12" max="12" width="15.28515625" style="61" customWidth="1"/>
    <col min="13" max="16384" width="9.140625" style="61"/>
  </cols>
  <sheetData>
    <row r="1" spans="1:16384" s="56" customFormat="1" ht="20.25" x14ac:dyDescent="0.3">
      <c r="A1" s="53" t="s">
        <v>1684</v>
      </c>
      <c r="B1" s="54"/>
      <c r="C1" s="54"/>
      <c r="D1" s="54"/>
      <c r="E1" s="54"/>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c r="BC1" s="55"/>
      <c r="BD1" s="55"/>
      <c r="BE1" s="55"/>
      <c r="BF1" s="55"/>
      <c r="BG1" s="55"/>
      <c r="BH1" s="55"/>
      <c r="BI1" s="55"/>
      <c r="BJ1" s="55"/>
      <c r="BK1" s="55"/>
      <c r="BL1" s="55"/>
      <c r="BM1" s="55"/>
      <c r="BN1" s="55"/>
      <c r="BO1" s="55"/>
      <c r="BP1" s="55"/>
      <c r="BQ1" s="55"/>
      <c r="BR1" s="55"/>
      <c r="BS1" s="55"/>
      <c r="BT1" s="55"/>
      <c r="BU1" s="55"/>
      <c r="BV1" s="55"/>
      <c r="BW1" s="55"/>
      <c r="BX1" s="55"/>
      <c r="BY1" s="55"/>
      <c r="BZ1" s="55"/>
      <c r="CA1" s="55"/>
      <c r="CB1" s="55"/>
      <c r="CC1" s="55"/>
      <c r="CD1" s="55"/>
      <c r="CE1" s="55"/>
      <c r="CF1" s="55"/>
      <c r="CG1" s="55"/>
      <c r="CH1" s="55"/>
      <c r="CI1" s="55"/>
      <c r="CJ1" s="55"/>
      <c r="CK1" s="55"/>
      <c r="CL1" s="55"/>
      <c r="CM1" s="55"/>
      <c r="CN1" s="55"/>
      <c r="CO1" s="55"/>
      <c r="CP1" s="55"/>
      <c r="CQ1" s="55"/>
      <c r="CR1" s="55"/>
      <c r="CS1" s="55"/>
      <c r="CT1" s="55"/>
      <c r="CU1" s="55"/>
      <c r="CV1" s="55"/>
      <c r="CW1" s="55"/>
      <c r="CX1" s="55"/>
      <c r="CY1" s="55"/>
      <c r="CZ1" s="55"/>
      <c r="DA1" s="55"/>
      <c r="DB1" s="55"/>
      <c r="DC1" s="55"/>
      <c r="DD1" s="55"/>
      <c r="DE1" s="55"/>
      <c r="DF1" s="55"/>
      <c r="DG1" s="55"/>
      <c r="DH1" s="55"/>
      <c r="DI1" s="55"/>
      <c r="DJ1" s="55"/>
      <c r="DK1" s="55"/>
      <c r="DL1" s="55"/>
      <c r="DM1" s="55"/>
      <c r="DN1" s="55"/>
      <c r="DO1" s="55"/>
      <c r="DP1" s="55"/>
      <c r="DQ1" s="55"/>
      <c r="DR1" s="55"/>
      <c r="DS1" s="55"/>
      <c r="DT1" s="55"/>
      <c r="DU1" s="55"/>
      <c r="DV1" s="55"/>
      <c r="DW1" s="55"/>
      <c r="DX1" s="55"/>
      <c r="DY1" s="55"/>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5"/>
      <c r="FF1" s="55"/>
      <c r="FG1" s="55"/>
      <c r="FH1" s="55"/>
      <c r="FI1" s="55"/>
      <c r="FJ1" s="55"/>
      <c r="FK1" s="55"/>
      <c r="FL1" s="55"/>
      <c r="FM1" s="55"/>
      <c r="FN1" s="55"/>
      <c r="FO1" s="55"/>
      <c r="FP1" s="55"/>
      <c r="FQ1" s="55"/>
      <c r="FR1" s="55"/>
      <c r="FS1" s="55"/>
      <c r="FT1" s="55"/>
      <c r="FU1" s="55"/>
      <c r="FV1" s="55"/>
      <c r="FW1" s="55"/>
      <c r="FX1" s="55"/>
      <c r="FY1" s="55"/>
      <c r="FZ1" s="55"/>
      <c r="GA1" s="55"/>
      <c r="GB1" s="55"/>
      <c r="GC1" s="55"/>
      <c r="GD1" s="55"/>
      <c r="GE1" s="55"/>
      <c r="GF1" s="55"/>
      <c r="GG1" s="55"/>
      <c r="GH1" s="55"/>
      <c r="GI1" s="55"/>
      <c r="GJ1" s="55"/>
      <c r="GK1" s="55"/>
      <c r="GL1" s="55"/>
      <c r="GM1" s="55"/>
      <c r="GN1" s="55"/>
      <c r="GO1" s="55"/>
      <c r="GP1" s="55"/>
      <c r="GQ1" s="55"/>
      <c r="GR1" s="55"/>
      <c r="GS1" s="55"/>
      <c r="GT1" s="55"/>
      <c r="GU1" s="55"/>
      <c r="GV1" s="55"/>
      <c r="GW1" s="55"/>
      <c r="GX1" s="55"/>
      <c r="GY1" s="55"/>
      <c r="GZ1" s="55"/>
      <c r="HA1" s="55"/>
      <c r="HB1" s="55"/>
      <c r="HC1" s="55"/>
      <c r="HD1" s="55"/>
      <c r="HE1" s="55"/>
      <c r="HF1" s="55"/>
      <c r="HG1" s="55"/>
      <c r="HH1" s="55"/>
      <c r="HI1" s="55"/>
      <c r="HJ1" s="55"/>
      <c r="HK1" s="55"/>
      <c r="HL1" s="55"/>
      <c r="HM1" s="55"/>
      <c r="HN1" s="55"/>
      <c r="HO1" s="55"/>
      <c r="HP1" s="55"/>
      <c r="HQ1" s="55"/>
      <c r="HR1" s="55"/>
      <c r="HS1" s="55"/>
      <c r="HT1" s="55"/>
      <c r="HU1" s="55"/>
      <c r="HV1" s="55"/>
      <c r="HW1" s="55"/>
      <c r="HX1" s="55"/>
      <c r="HY1" s="55"/>
      <c r="HZ1" s="55"/>
      <c r="IA1" s="55"/>
      <c r="IB1" s="55"/>
      <c r="IC1" s="55"/>
      <c r="ID1" s="55"/>
      <c r="IE1" s="55"/>
      <c r="IF1" s="55"/>
      <c r="IG1" s="55"/>
      <c r="IH1" s="55"/>
      <c r="II1" s="55"/>
      <c r="IJ1" s="55"/>
      <c r="IK1" s="55"/>
      <c r="IL1" s="55"/>
      <c r="IM1" s="55"/>
      <c r="IN1" s="55"/>
      <c r="IO1" s="55"/>
      <c r="IP1" s="55"/>
      <c r="IQ1" s="55"/>
      <c r="IR1" s="55"/>
      <c r="IS1" s="55"/>
      <c r="IT1" s="55"/>
      <c r="IU1" s="55"/>
      <c r="IV1" s="55"/>
      <c r="IW1" s="55"/>
      <c r="IX1" s="55"/>
      <c r="IY1" s="55"/>
      <c r="IZ1" s="55"/>
      <c r="JA1" s="55"/>
      <c r="JB1" s="55"/>
      <c r="JC1" s="55"/>
      <c r="JD1" s="55"/>
      <c r="JE1" s="55"/>
      <c r="JF1" s="55"/>
      <c r="JG1" s="55"/>
      <c r="JH1" s="55"/>
      <c r="JI1" s="55"/>
      <c r="JJ1" s="55"/>
      <c r="JK1" s="55"/>
      <c r="JL1" s="55"/>
      <c r="JM1" s="55"/>
      <c r="JN1" s="55"/>
      <c r="JO1" s="55"/>
      <c r="JP1" s="55"/>
      <c r="JQ1" s="55"/>
      <c r="JR1" s="55"/>
      <c r="JS1" s="55"/>
      <c r="JT1" s="55"/>
      <c r="JU1" s="55"/>
      <c r="JV1" s="55"/>
      <c r="JW1" s="55"/>
      <c r="JX1" s="55"/>
      <c r="JY1" s="55"/>
      <c r="JZ1" s="55"/>
      <c r="KA1" s="55"/>
      <c r="KB1" s="55"/>
      <c r="KC1" s="55"/>
      <c r="KD1" s="55"/>
      <c r="KE1" s="55"/>
      <c r="KF1" s="55"/>
      <c r="KG1" s="55"/>
      <c r="KH1" s="55"/>
      <c r="KI1" s="55"/>
      <c r="KJ1" s="55"/>
      <c r="KK1" s="55"/>
      <c r="KL1" s="55"/>
      <c r="KM1" s="55"/>
      <c r="KN1" s="55"/>
      <c r="KO1" s="55"/>
      <c r="KP1" s="55"/>
      <c r="KQ1" s="55"/>
      <c r="KR1" s="55"/>
      <c r="KS1" s="55"/>
      <c r="KT1" s="55"/>
      <c r="KU1" s="55"/>
      <c r="KV1" s="55"/>
      <c r="KW1" s="55"/>
      <c r="KX1" s="55"/>
      <c r="KY1" s="55"/>
      <c r="KZ1" s="55"/>
      <c r="LA1" s="55"/>
      <c r="LB1" s="55"/>
      <c r="LC1" s="55"/>
      <c r="LD1" s="55"/>
      <c r="LE1" s="55"/>
      <c r="LF1" s="55"/>
      <c r="LG1" s="55"/>
      <c r="LH1" s="55"/>
      <c r="LI1" s="55"/>
      <c r="LJ1" s="55"/>
      <c r="LK1" s="55"/>
      <c r="LL1" s="55"/>
      <c r="LM1" s="55"/>
      <c r="LN1" s="55"/>
      <c r="LO1" s="55"/>
      <c r="LP1" s="55"/>
      <c r="LQ1" s="55"/>
      <c r="LR1" s="55"/>
      <c r="LS1" s="55"/>
      <c r="LT1" s="55"/>
      <c r="LU1" s="55"/>
      <c r="LV1" s="55"/>
      <c r="LW1" s="55"/>
      <c r="LX1" s="55"/>
      <c r="LY1" s="55"/>
      <c r="LZ1" s="55"/>
      <c r="MA1" s="55"/>
      <c r="MB1" s="55"/>
      <c r="MC1" s="55"/>
      <c r="MD1" s="55"/>
      <c r="ME1" s="55"/>
      <c r="MF1" s="55"/>
      <c r="MG1" s="55"/>
      <c r="MH1" s="55"/>
      <c r="MI1" s="55"/>
      <c r="MJ1" s="55"/>
      <c r="MK1" s="55"/>
      <c r="ML1" s="55"/>
      <c r="MM1" s="55"/>
      <c r="MN1" s="55"/>
      <c r="MO1" s="55"/>
      <c r="MP1" s="55"/>
      <c r="MQ1" s="55"/>
      <c r="MR1" s="55"/>
      <c r="MS1" s="55"/>
      <c r="MT1" s="55"/>
      <c r="MU1" s="55"/>
      <c r="MV1" s="55"/>
      <c r="MW1" s="55"/>
      <c r="MX1" s="55"/>
      <c r="MY1" s="55"/>
      <c r="MZ1" s="55"/>
      <c r="NA1" s="55"/>
      <c r="NB1" s="55"/>
      <c r="NC1" s="55"/>
      <c r="ND1" s="55"/>
      <c r="NE1" s="55"/>
      <c r="NF1" s="55"/>
      <c r="NG1" s="55"/>
      <c r="NH1" s="55"/>
      <c r="NI1" s="55"/>
      <c r="NJ1" s="55"/>
      <c r="NK1" s="55"/>
      <c r="NL1" s="55"/>
      <c r="NM1" s="55"/>
      <c r="NN1" s="55"/>
      <c r="NO1" s="55"/>
      <c r="NP1" s="55"/>
      <c r="NQ1" s="55"/>
      <c r="NR1" s="55"/>
      <c r="NS1" s="55"/>
      <c r="NT1" s="55"/>
      <c r="NU1" s="55"/>
      <c r="NV1" s="55"/>
      <c r="NW1" s="55"/>
      <c r="NX1" s="55"/>
      <c r="NY1" s="55"/>
      <c r="NZ1" s="55"/>
      <c r="OA1" s="55"/>
      <c r="OB1" s="55"/>
      <c r="OC1" s="55"/>
      <c r="OD1" s="55"/>
      <c r="OE1" s="55"/>
      <c r="OF1" s="55"/>
      <c r="OG1" s="55"/>
      <c r="OH1" s="55"/>
      <c r="OI1" s="55"/>
      <c r="OJ1" s="55"/>
      <c r="OK1" s="55"/>
      <c r="OL1" s="55"/>
      <c r="OM1" s="55"/>
      <c r="ON1" s="55"/>
      <c r="OO1" s="55"/>
      <c r="OP1" s="55"/>
      <c r="OQ1" s="55"/>
      <c r="OR1" s="55"/>
      <c r="OS1" s="55"/>
      <c r="OT1" s="55"/>
      <c r="OU1" s="55"/>
      <c r="OV1" s="55"/>
      <c r="OW1" s="55"/>
      <c r="OX1" s="55"/>
      <c r="OY1" s="55"/>
      <c r="OZ1" s="55"/>
      <c r="PA1" s="55"/>
      <c r="PB1" s="55"/>
      <c r="PC1" s="55"/>
      <c r="PD1" s="55"/>
      <c r="PE1" s="55"/>
      <c r="PF1" s="55"/>
      <c r="PG1" s="55"/>
      <c r="PH1" s="55"/>
      <c r="PI1" s="55"/>
      <c r="PJ1" s="55"/>
      <c r="PK1" s="55"/>
      <c r="PL1" s="55"/>
      <c r="PM1" s="55"/>
      <c r="PN1" s="55"/>
      <c r="PO1" s="55"/>
      <c r="PP1" s="55"/>
      <c r="PQ1" s="55"/>
      <c r="PR1" s="55"/>
      <c r="PS1" s="55"/>
      <c r="PT1" s="55"/>
      <c r="PU1" s="55"/>
      <c r="PV1" s="55"/>
      <c r="PW1" s="55"/>
      <c r="PX1" s="55"/>
      <c r="PY1" s="55"/>
      <c r="PZ1" s="55"/>
      <c r="QA1" s="55"/>
      <c r="QB1" s="55"/>
      <c r="QC1" s="55"/>
      <c r="QD1" s="55"/>
      <c r="QE1" s="55"/>
      <c r="QF1" s="55"/>
      <c r="QG1" s="55"/>
      <c r="QH1" s="55"/>
      <c r="QI1" s="55"/>
      <c r="QJ1" s="55"/>
      <c r="QK1" s="55"/>
      <c r="QL1" s="55"/>
      <c r="QM1" s="55"/>
      <c r="QN1" s="55"/>
      <c r="QO1" s="55"/>
      <c r="QP1" s="55"/>
      <c r="QQ1" s="55"/>
      <c r="QR1" s="55"/>
      <c r="QS1" s="55"/>
      <c r="QT1" s="55"/>
      <c r="QU1" s="55"/>
      <c r="QV1" s="55"/>
      <c r="QW1" s="55"/>
      <c r="QX1" s="55"/>
      <c r="QY1" s="55"/>
      <c r="QZ1" s="55"/>
      <c r="RA1" s="55"/>
      <c r="RB1" s="55"/>
      <c r="RC1" s="55"/>
      <c r="RD1" s="55"/>
      <c r="RE1" s="55"/>
      <c r="RF1" s="55"/>
      <c r="RG1" s="55"/>
      <c r="RH1" s="55"/>
      <c r="RI1" s="55"/>
      <c r="RJ1" s="55"/>
      <c r="RK1" s="55"/>
      <c r="RL1" s="55"/>
      <c r="RM1" s="55"/>
      <c r="RN1" s="55"/>
      <c r="RO1" s="55"/>
      <c r="RP1" s="55"/>
      <c r="RQ1" s="55"/>
      <c r="RR1" s="55"/>
      <c r="RS1" s="55"/>
      <c r="RT1" s="55"/>
      <c r="RU1" s="55"/>
      <c r="RV1" s="55"/>
      <c r="RW1" s="55"/>
      <c r="RX1" s="55"/>
      <c r="RY1" s="55"/>
      <c r="RZ1" s="55"/>
      <c r="SA1" s="55"/>
      <c r="SB1" s="55"/>
      <c r="SC1" s="55"/>
      <c r="SD1" s="55"/>
      <c r="SE1" s="55"/>
      <c r="SF1" s="55"/>
      <c r="SG1" s="55"/>
      <c r="SH1" s="55"/>
      <c r="SI1" s="55"/>
      <c r="SJ1" s="55"/>
      <c r="SK1" s="55"/>
      <c r="SL1" s="55"/>
      <c r="SM1" s="55"/>
      <c r="SN1" s="55"/>
      <c r="SO1" s="55"/>
      <c r="SP1" s="55"/>
      <c r="SQ1" s="55"/>
      <c r="SR1" s="55"/>
      <c r="SS1" s="55"/>
      <c r="ST1" s="55"/>
      <c r="SU1" s="55"/>
      <c r="SV1" s="55"/>
      <c r="SW1" s="55"/>
      <c r="SX1" s="55"/>
      <c r="SY1" s="55"/>
      <c r="SZ1" s="55"/>
      <c r="TA1" s="55"/>
      <c r="TB1" s="55"/>
      <c r="TC1" s="55"/>
      <c r="TD1" s="55"/>
      <c r="TE1" s="55"/>
      <c r="TF1" s="55"/>
      <c r="TG1" s="55"/>
      <c r="TH1" s="55"/>
      <c r="TI1" s="55"/>
      <c r="TJ1" s="55"/>
      <c r="TK1" s="55"/>
      <c r="TL1" s="55"/>
      <c r="TM1" s="55"/>
      <c r="TN1" s="55"/>
      <c r="TO1" s="55"/>
      <c r="TP1" s="55"/>
      <c r="TQ1" s="55"/>
      <c r="TR1" s="55"/>
      <c r="TS1" s="55"/>
      <c r="TT1" s="55"/>
      <c r="TU1" s="55"/>
      <c r="TV1" s="55"/>
      <c r="TW1" s="55"/>
      <c r="TX1" s="55"/>
      <c r="TY1" s="55"/>
      <c r="TZ1" s="55"/>
      <c r="UA1" s="55"/>
      <c r="UB1" s="55"/>
      <c r="UC1" s="55"/>
      <c r="UD1" s="55"/>
      <c r="UE1" s="55"/>
      <c r="UF1" s="55"/>
      <c r="UG1" s="55"/>
      <c r="UH1" s="55"/>
      <c r="UI1" s="55"/>
      <c r="UJ1" s="55"/>
      <c r="UK1" s="55"/>
      <c r="UL1" s="55"/>
      <c r="UM1" s="55"/>
      <c r="UN1" s="55"/>
      <c r="UO1" s="55"/>
      <c r="UP1" s="55"/>
      <c r="UQ1" s="55"/>
      <c r="UR1" s="55"/>
      <c r="US1" s="55"/>
      <c r="UT1" s="55"/>
      <c r="UU1" s="55"/>
      <c r="UV1" s="55"/>
      <c r="UW1" s="55"/>
      <c r="UX1" s="55"/>
      <c r="UY1" s="55"/>
      <c r="UZ1" s="55"/>
      <c r="VA1" s="55"/>
      <c r="VB1" s="55"/>
      <c r="VC1" s="55"/>
      <c r="VD1" s="55"/>
      <c r="VE1" s="55"/>
      <c r="VF1" s="55"/>
      <c r="VG1" s="55"/>
      <c r="VH1" s="55"/>
      <c r="VI1" s="55"/>
      <c r="VJ1" s="55"/>
      <c r="VK1" s="55"/>
      <c r="VL1" s="55"/>
      <c r="VM1" s="55"/>
      <c r="VN1" s="55"/>
      <c r="VO1" s="55"/>
      <c r="VP1" s="55"/>
      <c r="VQ1" s="55"/>
      <c r="VR1" s="55"/>
      <c r="VS1" s="55"/>
      <c r="VT1" s="55"/>
      <c r="VU1" s="55"/>
      <c r="VV1" s="55"/>
      <c r="VW1" s="55"/>
      <c r="VX1" s="55"/>
      <c r="VY1" s="55"/>
      <c r="VZ1" s="55"/>
      <c r="WA1" s="55"/>
      <c r="WB1" s="55"/>
      <c r="WC1" s="55"/>
      <c r="WD1" s="55"/>
      <c r="WE1" s="55"/>
      <c r="WF1" s="55"/>
      <c r="WG1" s="55"/>
      <c r="WH1" s="55"/>
      <c r="WI1" s="55"/>
      <c r="WJ1" s="55"/>
      <c r="WK1" s="55"/>
      <c r="WL1" s="55"/>
      <c r="WM1" s="55"/>
      <c r="WN1" s="55"/>
      <c r="WO1" s="55"/>
      <c r="WP1" s="55"/>
      <c r="WQ1" s="55"/>
      <c r="WR1" s="55"/>
      <c r="WS1" s="55"/>
      <c r="WT1" s="55"/>
      <c r="WU1" s="55"/>
      <c r="WV1" s="55"/>
      <c r="WW1" s="55"/>
      <c r="WX1" s="55"/>
      <c r="WY1" s="55"/>
      <c r="WZ1" s="55"/>
      <c r="XA1" s="55"/>
      <c r="XB1" s="55"/>
      <c r="XC1" s="55"/>
      <c r="XD1" s="55"/>
      <c r="XE1" s="55"/>
      <c r="XF1" s="55"/>
      <c r="XG1" s="55"/>
      <c r="XH1" s="55"/>
      <c r="XI1" s="55"/>
      <c r="XJ1" s="55"/>
      <c r="XK1" s="55"/>
      <c r="XL1" s="55"/>
      <c r="XM1" s="55"/>
      <c r="XN1" s="55"/>
      <c r="XO1" s="55"/>
      <c r="XP1" s="55"/>
      <c r="XQ1" s="55"/>
      <c r="XR1" s="55"/>
      <c r="XS1" s="55"/>
      <c r="XT1" s="55"/>
      <c r="XU1" s="55"/>
      <c r="XV1" s="55"/>
      <c r="XW1" s="55"/>
      <c r="XX1" s="55"/>
      <c r="XY1" s="55"/>
      <c r="XZ1" s="55"/>
      <c r="YA1" s="55"/>
      <c r="YB1" s="55"/>
      <c r="YC1" s="55"/>
      <c r="YD1" s="55"/>
      <c r="YE1" s="55"/>
      <c r="YF1" s="55"/>
      <c r="YG1" s="55"/>
      <c r="YH1" s="55"/>
      <c r="YI1" s="55"/>
      <c r="YJ1" s="55"/>
      <c r="YK1" s="55"/>
      <c r="YL1" s="55"/>
      <c r="YM1" s="55"/>
      <c r="YN1" s="55"/>
      <c r="YO1" s="55"/>
      <c r="YP1" s="55"/>
      <c r="YQ1" s="55"/>
      <c r="YR1" s="55"/>
      <c r="YS1" s="55"/>
      <c r="YT1" s="55"/>
      <c r="YU1" s="55"/>
      <c r="YV1" s="55"/>
      <c r="YW1" s="55"/>
      <c r="YX1" s="55"/>
      <c r="YY1" s="55"/>
      <c r="YZ1" s="55"/>
      <c r="ZA1" s="55"/>
      <c r="ZB1" s="55"/>
      <c r="ZC1" s="55"/>
      <c r="ZD1" s="55"/>
      <c r="ZE1" s="55"/>
      <c r="ZF1" s="55"/>
      <c r="ZG1" s="55"/>
      <c r="ZH1" s="55"/>
      <c r="ZI1" s="55"/>
      <c r="ZJ1" s="55"/>
      <c r="ZK1" s="55"/>
      <c r="ZL1" s="55"/>
      <c r="ZM1" s="55"/>
      <c r="ZN1" s="55"/>
      <c r="ZO1" s="55"/>
      <c r="ZP1" s="55"/>
      <c r="ZQ1" s="55"/>
      <c r="ZR1" s="55"/>
      <c r="ZS1" s="55"/>
      <c r="ZT1" s="55"/>
      <c r="ZU1" s="55"/>
      <c r="ZV1" s="55"/>
      <c r="ZW1" s="55"/>
      <c r="ZX1" s="55"/>
      <c r="ZY1" s="55"/>
      <c r="ZZ1" s="55"/>
      <c r="AAA1" s="55"/>
      <c r="AAB1" s="55"/>
      <c r="AAC1" s="55"/>
      <c r="AAD1" s="55"/>
      <c r="AAE1" s="55"/>
      <c r="AAF1" s="55"/>
      <c r="AAG1" s="55"/>
      <c r="AAH1" s="55"/>
      <c r="AAI1" s="55"/>
      <c r="AAJ1" s="55"/>
      <c r="AAK1" s="55"/>
      <c r="AAL1" s="55"/>
      <c r="AAM1" s="55"/>
      <c r="AAN1" s="55"/>
      <c r="AAO1" s="55"/>
      <c r="AAP1" s="55"/>
      <c r="AAQ1" s="55"/>
      <c r="AAR1" s="55"/>
      <c r="AAS1" s="55"/>
      <c r="AAT1" s="55"/>
      <c r="AAU1" s="55"/>
      <c r="AAV1" s="55"/>
      <c r="AAW1" s="55"/>
      <c r="AAX1" s="55"/>
      <c r="AAY1" s="55"/>
      <c r="AAZ1" s="55"/>
      <c r="ABA1" s="55"/>
      <c r="ABB1" s="55"/>
      <c r="ABC1" s="55"/>
      <c r="ABD1" s="55"/>
      <c r="ABE1" s="55"/>
      <c r="ABF1" s="55"/>
      <c r="ABG1" s="55"/>
      <c r="ABH1" s="55"/>
      <c r="ABI1" s="55"/>
      <c r="ABJ1" s="55"/>
      <c r="ABK1" s="55"/>
      <c r="ABL1" s="55"/>
      <c r="ABM1" s="55"/>
      <c r="ABN1" s="55"/>
      <c r="ABO1" s="55"/>
      <c r="ABP1" s="55"/>
      <c r="ABQ1" s="55"/>
      <c r="ABR1" s="55"/>
      <c r="ABS1" s="55"/>
      <c r="ABT1" s="55"/>
      <c r="ABU1" s="55"/>
      <c r="ABV1" s="55"/>
      <c r="ABW1" s="55"/>
      <c r="ABX1" s="55"/>
      <c r="ABY1" s="55"/>
      <c r="ABZ1" s="55"/>
      <c r="ACA1" s="55"/>
      <c r="ACB1" s="55"/>
      <c r="ACC1" s="55"/>
      <c r="ACD1" s="55"/>
      <c r="ACE1" s="55"/>
      <c r="ACF1" s="55"/>
      <c r="ACG1" s="55"/>
      <c r="ACH1" s="55"/>
      <c r="ACI1" s="55"/>
      <c r="ACJ1" s="55"/>
      <c r="ACK1" s="55"/>
      <c r="ACL1" s="55"/>
      <c r="ACM1" s="55"/>
      <c r="ACN1" s="55"/>
      <c r="ACO1" s="55"/>
      <c r="ACP1" s="55"/>
      <c r="ACQ1" s="55"/>
      <c r="ACR1" s="55"/>
      <c r="ACS1" s="55"/>
      <c r="ACT1" s="55"/>
      <c r="ACU1" s="55"/>
      <c r="ACV1" s="55"/>
      <c r="ACW1" s="55"/>
      <c r="ACX1" s="55"/>
      <c r="ACY1" s="55"/>
      <c r="ACZ1" s="55"/>
      <c r="ADA1" s="55"/>
      <c r="ADB1" s="55"/>
      <c r="ADC1" s="55"/>
      <c r="ADD1" s="55"/>
      <c r="ADE1" s="55"/>
      <c r="ADF1" s="55"/>
      <c r="ADG1" s="55"/>
      <c r="ADH1" s="55"/>
      <c r="ADI1" s="55"/>
      <c r="ADJ1" s="55"/>
      <c r="ADK1" s="55"/>
      <c r="ADL1" s="55"/>
      <c r="ADM1" s="55"/>
      <c r="ADN1" s="55"/>
      <c r="ADO1" s="55"/>
      <c r="ADP1" s="55"/>
      <c r="ADQ1" s="55"/>
      <c r="ADR1" s="55"/>
      <c r="ADS1" s="55"/>
      <c r="ADT1" s="55"/>
      <c r="ADU1" s="55"/>
      <c r="ADV1" s="55"/>
      <c r="ADW1" s="55"/>
      <c r="ADX1" s="55"/>
      <c r="ADY1" s="55"/>
      <c r="ADZ1" s="55"/>
      <c r="AEA1" s="55"/>
      <c r="AEB1" s="55"/>
      <c r="AEC1" s="55"/>
      <c r="AED1" s="55"/>
      <c r="AEE1" s="55"/>
      <c r="AEF1" s="55"/>
      <c r="AEG1" s="55"/>
      <c r="AEH1" s="55"/>
      <c r="AEI1" s="55"/>
      <c r="AEJ1" s="55"/>
      <c r="AEK1" s="55"/>
      <c r="AEL1" s="55"/>
      <c r="AEM1" s="55"/>
      <c r="AEN1" s="55"/>
      <c r="AEO1" s="55"/>
      <c r="AEP1" s="55"/>
      <c r="AEQ1" s="55"/>
      <c r="AER1" s="55"/>
      <c r="AES1" s="55"/>
      <c r="AET1" s="55"/>
      <c r="AEU1" s="55"/>
      <c r="AEV1" s="55"/>
      <c r="AEW1" s="55"/>
      <c r="AEX1" s="55"/>
      <c r="AEY1" s="55"/>
      <c r="AEZ1" s="55"/>
      <c r="AFA1" s="55"/>
      <c r="AFB1" s="55"/>
      <c r="AFC1" s="55"/>
      <c r="AFD1" s="55"/>
      <c r="AFE1" s="55"/>
      <c r="AFF1" s="55"/>
      <c r="AFG1" s="55"/>
      <c r="AFH1" s="55"/>
      <c r="AFI1" s="55"/>
      <c r="AFJ1" s="55"/>
      <c r="AFK1" s="55"/>
      <c r="AFL1" s="55"/>
      <c r="AFM1" s="55"/>
      <c r="AFN1" s="55"/>
      <c r="AFO1" s="55"/>
      <c r="AFP1" s="55"/>
      <c r="AFQ1" s="55"/>
      <c r="AFR1" s="55"/>
      <c r="AFS1" s="55"/>
      <c r="AFT1" s="55"/>
      <c r="AFU1" s="55"/>
      <c r="AFV1" s="55"/>
      <c r="AFW1" s="55"/>
      <c r="AFX1" s="55"/>
      <c r="AFY1" s="55"/>
      <c r="AFZ1" s="55"/>
      <c r="AGA1" s="55"/>
      <c r="AGB1" s="55"/>
      <c r="AGC1" s="55"/>
      <c r="AGD1" s="55"/>
      <c r="AGE1" s="55"/>
      <c r="AGF1" s="55"/>
      <c r="AGG1" s="55"/>
      <c r="AGH1" s="55"/>
      <c r="AGI1" s="55"/>
      <c r="AGJ1" s="55"/>
      <c r="AGK1" s="55"/>
      <c r="AGL1" s="55"/>
      <c r="AGM1" s="55"/>
      <c r="AGN1" s="55"/>
      <c r="AGO1" s="55"/>
      <c r="AGP1" s="55"/>
      <c r="AGQ1" s="55"/>
      <c r="AGR1" s="55"/>
      <c r="AGS1" s="55"/>
      <c r="AGT1" s="55"/>
      <c r="AGU1" s="55"/>
      <c r="AGV1" s="55"/>
      <c r="AGW1" s="55"/>
      <c r="AGX1" s="55"/>
      <c r="AGY1" s="55"/>
      <c r="AGZ1" s="55"/>
      <c r="AHA1" s="55"/>
      <c r="AHB1" s="55"/>
      <c r="AHC1" s="55"/>
      <c r="AHD1" s="55"/>
      <c r="AHE1" s="55"/>
      <c r="AHF1" s="55"/>
      <c r="AHG1" s="55"/>
      <c r="AHH1" s="55"/>
      <c r="AHI1" s="55"/>
      <c r="AHJ1" s="55"/>
      <c r="AHK1" s="55"/>
      <c r="AHL1" s="55"/>
      <c r="AHM1" s="55"/>
      <c r="AHN1" s="55"/>
      <c r="AHO1" s="55"/>
      <c r="AHP1" s="55"/>
      <c r="AHQ1" s="55"/>
      <c r="AHR1" s="55"/>
      <c r="AHS1" s="55"/>
      <c r="AHT1" s="55"/>
      <c r="AHU1" s="55"/>
      <c r="AHV1" s="55"/>
      <c r="AHW1" s="55"/>
      <c r="AHX1" s="55"/>
      <c r="AHY1" s="55"/>
      <c r="AHZ1" s="55"/>
      <c r="AIA1" s="55"/>
      <c r="AIB1" s="55"/>
      <c r="AIC1" s="55"/>
      <c r="AID1" s="55"/>
      <c r="AIE1" s="55"/>
      <c r="AIF1" s="55"/>
      <c r="AIG1" s="55"/>
      <c r="AIH1" s="55"/>
      <c r="AII1" s="55"/>
      <c r="AIJ1" s="55"/>
      <c r="AIK1" s="55"/>
      <c r="AIL1" s="55"/>
      <c r="AIM1" s="55"/>
      <c r="AIN1" s="55"/>
      <c r="AIO1" s="55"/>
      <c r="AIP1" s="55"/>
      <c r="AIQ1" s="55"/>
      <c r="AIR1" s="55"/>
      <c r="AIS1" s="55"/>
      <c r="AIT1" s="55"/>
      <c r="AIU1" s="55"/>
      <c r="AIV1" s="55"/>
      <c r="AIW1" s="55"/>
      <c r="AIX1" s="55"/>
      <c r="AIY1" s="55"/>
      <c r="AIZ1" s="55"/>
      <c r="AJA1" s="55"/>
      <c r="AJB1" s="55"/>
      <c r="AJC1" s="55"/>
      <c r="AJD1" s="55"/>
      <c r="AJE1" s="55"/>
      <c r="AJF1" s="55"/>
      <c r="AJG1" s="55"/>
      <c r="AJH1" s="55"/>
      <c r="AJI1" s="55"/>
      <c r="AJJ1" s="55"/>
      <c r="AJK1" s="55"/>
      <c r="AJL1" s="55"/>
      <c r="AJM1" s="55"/>
      <c r="AJN1" s="55"/>
      <c r="AJO1" s="55"/>
      <c r="AJP1" s="55"/>
      <c r="AJQ1" s="55"/>
      <c r="AJR1" s="55"/>
      <c r="AJS1" s="55"/>
      <c r="AJT1" s="55"/>
      <c r="AJU1" s="55"/>
      <c r="AJV1" s="55"/>
      <c r="AJW1" s="55"/>
      <c r="AJX1" s="55"/>
      <c r="AJY1" s="55"/>
      <c r="AJZ1" s="55"/>
      <c r="AKA1" s="55"/>
      <c r="AKB1" s="55"/>
      <c r="AKC1" s="55"/>
      <c r="AKD1" s="55"/>
      <c r="AKE1" s="55"/>
      <c r="AKF1" s="55"/>
      <c r="AKG1" s="55"/>
      <c r="AKH1" s="55"/>
      <c r="AKI1" s="55"/>
      <c r="AKJ1" s="55"/>
      <c r="AKK1" s="55"/>
      <c r="AKL1" s="55"/>
      <c r="AKM1" s="55"/>
      <c r="AKN1" s="55"/>
      <c r="AKO1" s="55"/>
      <c r="AKP1" s="55"/>
      <c r="AKQ1" s="55"/>
      <c r="AKR1" s="55"/>
      <c r="AKS1" s="55"/>
      <c r="AKT1" s="55"/>
      <c r="AKU1" s="55"/>
      <c r="AKV1" s="55"/>
      <c r="AKW1" s="55"/>
      <c r="AKX1" s="55"/>
      <c r="AKY1" s="55"/>
      <c r="AKZ1" s="55"/>
      <c r="ALA1" s="55"/>
      <c r="ALB1" s="55"/>
      <c r="ALC1" s="55"/>
      <c r="ALD1" s="55"/>
      <c r="ALE1" s="55"/>
      <c r="ALF1" s="55"/>
      <c r="ALG1" s="55"/>
      <c r="ALH1" s="55"/>
      <c r="ALI1" s="55"/>
      <c r="ALJ1" s="55"/>
      <c r="ALK1" s="55"/>
      <c r="ALL1" s="55"/>
      <c r="ALM1" s="55"/>
      <c r="ALN1" s="55"/>
      <c r="ALO1" s="55"/>
      <c r="ALP1" s="55"/>
      <c r="ALQ1" s="55"/>
      <c r="ALR1" s="55"/>
      <c r="ALS1" s="55"/>
      <c r="ALT1" s="55"/>
      <c r="ALU1" s="55"/>
      <c r="ALV1" s="55"/>
      <c r="ALW1" s="55"/>
      <c r="ALX1" s="55"/>
      <c r="ALY1" s="55"/>
      <c r="ALZ1" s="55"/>
      <c r="AMA1" s="55"/>
      <c r="AMB1" s="55"/>
      <c r="AMC1" s="55"/>
      <c r="AMD1" s="55"/>
      <c r="AME1" s="55"/>
      <c r="AMF1" s="55"/>
      <c r="AMG1" s="55"/>
      <c r="AMH1" s="55"/>
      <c r="AMI1" s="55"/>
      <c r="AMJ1" s="55"/>
      <c r="AMK1" s="55"/>
      <c r="AML1" s="55"/>
      <c r="AMM1" s="55"/>
      <c r="AMN1" s="55"/>
      <c r="AMO1" s="55"/>
      <c r="AMP1" s="55"/>
      <c r="AMQ1" s="55"/>
      <c r="AMR1" s="55"/>
      <c r="AMS1" s="55"/>
      <c r="AMT1" s="55"/>
      <c r="AMU1" s="55"/>
      <c r="AMV1" s="55"/>
      <c r="AMW1" s="55"/>
      <c r="AMX1" s="55"/>
      <c r="AMY1" s="55"/>
      <c r="AMZ1" s="55"/>
      <c r="ANA1" s="55"/>
      <c r="ANB1" s="55"/>
      <c r="ANC1" s="55"/>
      <c r="AND1" s="55"/>
      <c r="ANE1" s="55"/>
      <c r="ANF1" s="55"/>
      <c r="ANG1" s="55"/>
      <c r="ANH1" s="55"/>
      <c r="ANI1" s="55"/>
      <c r="ANJ1" s="55"/>
      <c r="ANK1" s="55"/>
      <c r="ANL1" s="55"/>
      <c r="ANM1" s="55"/>
      <c r="ANN1" s="55"/>
      <c r="ANO1" s="55"/>
      <c r="ANP1" s="55"/>
      <c r="ANQ1" s="55"/>
      <c r="ANR1" s="55"/>
      <c r="ANS1" s="55"/>
      <c r="ANT1" s="55"/>
      <c r="ANU1" s="55"/>
      <c r="ANV1" s="55"/>
      <c r="ANW1" s="55"/>
      <c r="ANX1" s="55"/>
      <c r="ANY1" s="55"/>
      <c r="ANZ1" s="55"/>
      <c r="AOA1" s="55"/>
      <c r="AOB1" s="55"/>
      <c r="AOC1" s="55"/>
      <c r="AOD1" s="55"/>
      <c r="AOE1" s="55"/>
      <c r="AOF1" s="55"/>
      <c r="AOG1" s="55"/>
      <c r="AOH1" s="55"/>
      <c r="AOI1" s="55"/>
      <c r="AOJ1" s="55"/>
      <c r="AOK1" s="55"/>
      <c r="AOL1" s="55"/>
      <c r="AOM1" s="55"/>
      <c r="AON1" s="55"/>
      <c r="AOO1" s="55"/>
      <c r="AOP1" s="55"/>
      <c r="AOQ1" s="55"/>
      <c r="AOR1" s="55"/>
      <c r="AOS1" s="55"/>
      <c r="AOT1" s="55"/>
      <c r="AOU1" s="55"/>
      <c r="AOV1" s="55"/>
      <c r="AOW1" s="55"/>
      <c r="AOX1" s="55"/>
      <c r="AOY1" s="55"/>
      <c r="AOZ1" s="55"/>
      <c r="APA1" s="55"/>
      <c r="APB1" s="55"/>
      <c r="APC1" s="55"/>
      <c r="APD1" s="55"/>
      <c r="APE1" s="55"/>
      <c r="APF1" s="55"/>
      <c r="APG1" s="55"/>
      <c r="APH1" s="55"/>
      <c r="API1" s="55"/>
      <c r="APJ1" s="55"/>
      <c r="APK1" s="55"/>
      <c r="APL1" s="55"/>
      <c r="APM1" s="55"/>
      <c r="APN1" s="55"/>
      <c r="APO1" s="55"/>
      <c r="APP1" s="55"/>
      <c r="APQ1" s="55"/>
      <c r="APR1" s="55"/>
      <c r="APS1" s="55"/>
      <c r="APT1" s="55"/>
      <c r="APU1" s="55"/>
      <c r="APV1" s="55"/>
      <c r="APW1" s="55"/>
      <c r="APX1" s="55"/>
      <c r="APY1" s="55"/>
      <c r="APZ1" s="55"/>
      <c r="AQA1" s="55"/>
      <c r="AQB1" s="55"/>
      <c r="AQC1" s="55"/>
      <c r="AQD1" s="55"/>
      <c r="AQE1" s="55"/>
      <c r="AQF1" s="55"/>
      <c r="AQG1" s="55"/>
      <c r="AQH1" s="55"/>
      <c r="AQI1" s="55"/>
      <c r="AQJ1" s="55"/>
      <c r="AQK1" s="55"/>
      <c r="AQL1" s="55"/>
      <c r="AQM1" s="55"/>
      <c r="AQN1" s="55"/>
      <c r="AQO1" s="55"/>
      <c r="AQP1" s="55"/>
      <c r="AQQ1" s="55"/>
      <c r="AQR1" s="55"/>
      <c r="AQS1" s="55"/>
      <c r="AQT1" s="55"/>
      <c r="AQU1" s="55"/>
      <c r="AQV1" s="55"/>
      <c r="AQW1" s="55"/>
      <c r="AQX1" s="55"/>
      <c r="AQY1" s="55"/>
      <c r="AQZ1" s="55"/>
      <c r="ARA1" s="55"/>
      <c r="ARB1" s="55"/>
      <c r="ARC1" s="55"/>
      <c r="ARD1" s="55"/>
      <c r="ARE1" s="55"/>
      <c r="ARF1" s="55"/>
      <c r="ARG1" s="55"/>
      <c r="ARH1" s="55"/>
      <c r="ARI1" s="55"/>
      <c r="ARJ1" s="55"/>
      <c r="ARK1" s="55"/>
      <c r="ARL1" s="55"/>
      <c r="ARM1" s="55"/>
      <c r="ARN1" s="55"/>
      <c r="ARO1" s="55"/>
      <c r="ARP1" s="55"/>
      <c r="ARQ1" s="55"/>
      <c r="ARR1" s="55"/>
      <c r="ARS1" s="55"/>
      <c r="ART1" s="55"/>
      <c r="ARU1" s="55"/>
      <c r="ARV1" s="55"/>
      <c r="ARW1" s="55"/>
      <c r="ARX1" s="55"/>
      <c r="ARY1" s="55"/>
      <c r="ARZ1" s="55"/>
      <c r="ASA1" s="55"/>
      <c r="ASB1" s="55"/>
      <c r="ASC1" s="55"/>
      <c r="ASD1" s="55"/>
      <c r="ASE1" s="55"/>
      <c r="ASF1" s="55"/>
      <c r="ASG1" s="55"/>
      <c r="ASH1" s="55"/>
      <c r="ASI1" s="55"/>
      <c r="ASJ1" s="55"/>
      <c r="ASK1" s="55"/>
      <c r="ASL1" s="55"/>
      <c r="ASM1" s="55"/>
      <c r="ASN1" s="55"/>
      <c r="ASO1" s="55"/>
      <c r="ASP1" s="55"/>
      <c r="ASQ1" s="55"/>
      <c r="ASR1" s="55"/>
      <c r="ASS1" s="55"/>
      <c r="AST1" s="55"/>
      <c r="ASU1" s="55"/>
      <c r="ASV1" s="55"/>
      <c r="ASW1" s="55"/>
      <c r="ASX1" s="55"/>
      <c r="ASY1" s="55"/>
      <c r="ASZ1" s="55"/>
      <c r="ATA1" s="55"/>
      <c r="ATB1" s="55"/>
      <c r="ATC1" s="55"/>
      <c r="ATD1" s="55"/>
      <c r="ATE1" s="55"/>
      <c r="ATF1" s="55"/>
      <c r="ATG1" s="55"/>
      <c r="ATH1" s="55"/>
      <c r="ATI1" s="55"/>
      <c r="ATJ1" s="55"/>
      <c r="ATK1" s="55"/>
      <c r="ATL1" s="55"/>
      <c r="ATM1" s="55"/>
      <c r="ATN1" s="55"/>
      <c r="ATO1" s="55"/>
      <c r="ATP1" s="55"/>
      <c r="ATQ1" s="55"/>
      <c r="ATR1" s="55"/>
      <c r="ATS1" s="55"/>
      <c r="ATT1" s="55"/>
      <c r="ATU1" s="55"/>
      <c r="ATV1" s="55"/>
      <c r="ATW1" s="55"/>
      <c r="ATX1" s="55"/>
      <c r="ATY1" s="55"/>
      <c r="ATZ1" s="55"/>
      <c r="AUA1" s="55"/>
      <c r="AUB1" s="55"/>
      <c r="AUC1" s="55"/>
      <c r="AUD1" s="55"/>
      <c r="AUE1" s="55"/>
      <c r="AUF1" s="55"/>
      <c r="AUG1" s="55"/>
      <c r="AUH1" s="55"/>
      <c r="AUI1" s="55"/>
      <c r="AUJ1" s="55"/>
      <c r="AUK1" s="55"/>
      <c r="AUL1" s="55"/>
      <c r="AUM1" s="55"/>
      <c r="AUN1" s="55"/>
      <c r="AUO1" s="55"/>
      <c r="AUP1" s="55"/>
      <c r="AUQ1" s="55"/>
      <c r="AUR1" s="55"/>
      <c r="AUS1" s="55"/>
      <c r="AUT1" s="55"/>
      <c r="AUU1" s="55"/>
      <c r="AUV1" s="55"/>
      <c r="AUW1" s="55"/>
      <c r="AUX1" s="55"/>
      <c r="AUY1" s="55"/>
      <c r="AUZ1" s="55"/>
      <c r="AVA1" s="55"/>
      <c r="AVB1" s="55"/>
      <c r="AVC1" s="55"/>
      <c r="AVD1" s="55"/>
      <c r="AVE1" s="55"/>
      <c r="AVF1" s="55"/>
      <c r="AVG1" s="55"/>
      <c r="AVH1" s="55"/>
      <c r="AVI1" s="55"/>
      <c r="AVJ1" s="55"/>
      <c r="AVK1" s="55"/>
      <c r="AVL1" s="55"/>
      <c r="AVM1" s="55"/>
      <c r="AVN1" s="55"/>
      <c r="AVO1" s="55"/>
      <c r="AVP1" s="55"/>
      <c r="AVQ1" s="55"/>
      <c r="AVR1" s="55"/>
      <c r="AVS1" s="55"/>
      <c r="AVT1" s="55"/>
      <c r="AVU1" s="55"/>
      <c r="AVV1" s="55"/>
      <c r="AVW1" s="55"/>
      <c r="AVX1" s="55"/>
      <c r="AVY1" s="55"/>
      <c r="AVZ1" s="55"/>
      <c r="AWA1" s="55"/>
      <c r="AWB1" s="55"/>
      <c r="AWC1" s="55"/>
      <c r="AWD1" s="55"/>
      <c r="AWE1" s="55"/>
      <c r="AWF1" s="55"/>
      <c r="AWG1" s="55"/>
      <c r="AWH1" s="55"/>
      <c r="AWI1" s="55"/>
      <c r="AWJ1" s="55"/>
      <c r="AWK1" s="55"/>
      <c r="AWL1" s="55"/>
      <c r="AWM1" s="55"/>
      <c r="AWN1" s="55"/>
      <c r="AWO1" s="55"/>
      <c r="AWP1" s="55"/>
      <c r="AWQ1" s="55"/>
      <c r="AWR1" s="55"/>
      <c r="AWS1" s="55"/>
      <c r="AWT1" s="55"/>
      <c r="AWU1" s="55"/>
      <c r="AWV1" s="55"/>
      <c r="AWW1" s="55"/>
      <c r="AWX1" s="55"/>
      <c r="AWY1" s="55"/>
      <c r="AWZ1" s="55"/>
      <c r="AXA1" s="55"/>
      <c r="AXB1" s="55"/>
      <c r="AXC1" s="55"/>
      <c r="AXD1" s="55"/>
      <c r="AXE1" s="55"/>
      <c r="AXF1" s="55"/>
      <c r="AXG1" s="55"/>
      <c r="AXH1" s="55"/>
      <c r="AXI1" s="55"/>
      <c r="AXJ1" s="55"/>
      <c r="AXK1" s="55"/>
      <c r="AXL1" s="55"/>
      <c r="AXM1" s="55"/>
      <c r="AXN1" s="55"/>
      <c r="AXO1" s="55"/>
      <c r="AXP1" s="55"/>
      <c r="AXQ1" s="55"/>
      <c r="AXR1" s="55"/>
      <c r="AXS1" s="55"/>
      <c r="AXT1" s="55"/>
      <c r="AXU1" s="55"/>
      <c r="AXV1" s="55"/>
      <c r="AXW1" s="55"/>
      <c r="AXX1" s="55"/>
      <c r="AXY1" s="55"/>
      <c r="AXZ1" s="55"/>
      <c r="AYA1" s="55"/>
      <c r="AYB1" s="55"/>
      <c r="AYC1" s="55"/>
      <c r="AYD1" s="55"/>
      <c r="AYE1" s="55"/>
      <c r="AYF1" s="55"/>
      <c r="AYG1" s="55"/>
      <c r="AYH1" s="55"/>
      <c r="AYI1" s="55"/>
      <c r="AYJ1" s="55"/>
      <c r="AYK1" s="55"/>
      <c r="AYL1" s="55"/>
      <c r="AYM1" s="55"/>
      <c r="AYN1" s="55"/>
      <c r="AYO1" s="55"/>
      <c r="AYP1" s="55"/>
      <c r="AYQ1" s="55"/>
      <c r="AYR1" s="55"/>
      <c r="AYS1" s="55"/>
      <c r="AYT1" s="55"/>
      <c r="AYU1" s="55"/>
      <c r="AYV1" s="55"/>
      <c r="AYW1" s="55"/>
      <c r="AYX1" s="55"/>
      <c r="AYY1" s="55"/>
      <c r="AYZ1" s="55"/>
      <c r="AZA1" s="55"/>
      <c r="AZB1" s="55"/>
      <c r="AZC1" s="55"/>
      <c r="AZD1" s="55"/>
      <c r="AZE1" s="55"/>
      <c r="AZF1" s="55"/>
      <c r="AZG1" s="55"/>
      <c r="AZH1" s="55"/>
      <c r="AZI1" s="55"/>
      <c r="AZJ1" s="55"/>
      <c r="AZK1" s="55"/>
      <c r="AZL1" s="55"/>
      <c r="AZM1" s="55"/>
      <c r="AZN1" s="55"/>
      <c r="AZO1" s="55"/>
      <c r="AZP1" s="55"/>
      <c r="AZQ1" s="55"/>
      <c r="AZR1" s="55"/>
      <c r="AZS1" s="55"/>
      <c r="AZT1" s="55"/>
      <c r="AZU1" s="55"/>
      <c r="AZV1" s="55"/>
      <c r="AZW1" s="55"/>
      <c r="AZX1" s="55"/>
      <c r="AZY1" s="55"/>
      <c r="AZZ1" s="55"/>
      <c r="BAA1" s="55"/>
      <c r="BAB1" s="55"/>
      <c r="BAC1" s="55"/>
      <c r="BAD1" s="55"/>
      <c r="BAE1" s="55"/>
      <c r="BAF1" s="55"/>
      <c r="BAG1" s="55"/>
      <c r="BAH1" s="55"/>
      <c r="BAI1" s="55"/>
      <c r="BAJ1" s="55"/>
      <c r="BAK1" s="55"/>
      <c r="BAL1" s="55"/>
      <c r="BAM1" s="55"/>
      <c r="BAN1" s="55"/>
      <c r="BAO1" s="55"/>
      <c r="BAP1" s="55"/>
      <c r="BAQ1" s="55"/>
      <c r="BAR1" s="55"/>
      <c r="BAS1" s="55"/>
      <c r="BAT1" s="55"/>
      <c r="BAU1" s="55"/>
      <c r="BAV1" s="55"/>
      <c r="BAW1" s="55"/>
      <c r="BAX1" s="55"/>
      <c r="BAY1" s="55"/>
      <c r="BAZ1" s="55"/>
      <c r="BBA1" s="55"/>
      <c r="BBB1" s="55"/>
      <c r="BBC1" s="55"/>
      <c r="BBD1" s="55"/>
      <c r="BBE1" s="55"/>
      <c r="BBF1" s="55"/>
      <c r="BBG1" s="55"/>
      <c r="BBH1" s="55"/>
      <c r="BBI1" s="55"/>
      <c r="BBJ1" s="55"/>
      <c r="BBK1" s="55"/>
      <c r="BBL1" s="55"/>
      <c r="BBM1" s="55"/>
      <c r="BBN1" s="55"/>
      <c r="BBO1" s="55"/>
      <c r="BBP1" s="55"/>
      <c r="BBQ1" s="55"/>
      <c r="BBR1" s="55"/>
      <c r="BBS1" s="55"/>
      <c r="BBT1" s="55"/>
      <c r="BBU1" s="55"/>
      <c r="BBV1" s="55"/>
      <c r="BBW1" s="55"/>
      <c r="BBX1" s="55"/>
      <c r="BBY1" s="55"/>
      <c r="BBZ1" s="55"/>
      <c r="BCA1" s="55"/>
      <c r="BCB1" s="55"/>
      <c r="BCC1" s="55"/>
      <c r="BCD1" s="55"/>
      <c r="BCE1" s="55"/>
      <c r="BCF1" s="55"/>
      <c r="BCG1" s="55"/>
      <c r="BCH1" s="55"/>
      <c r="BCI1" s="55"/>
      <c r="BCJ1" s="55"/>
      <c r="BCK1" s="55"/>
      <c r="BCL1" s="55"/>
      <c r="BCM1" s="55"/>
      <c r="BCN1" s="55"/>
      <c r="BCO1" s="55"/>
      <c r="BCP1" s="55"/>
      <c r="BCQ1" s="55"/>
      <c r="BCR1" s="55"/>
      <c r="BCS1" s="55"/>
      <c r="BCT1" s="55"/>
      <c r="BCU1" s="55"/>
      <c r="BCV1" s="55"/>
      <c r="BCW1" s="55"/>
      <c r="BCX1" s="55"/>
      <c r="BCY1" s="55"/>
      <c r="BCZ1" s="55"/>
      <c r="BDA1" s="55"/>
      <c r="BDB1" s="55"/>
      <c r="BDC1" s="55"/>
      <c r="BDD1" s="55"/>
      <c r="BDE1" s="55"/>
      <c r="BDF1" s="55"/>
      <c r="BDG1" s="55"/>
      <c r="BDH1" s="55"/>
      <c r="BDI1" s="55"/>
      <c r="BDJ1" s="55"/>
      <c r="BDK1" s="55"/>
      <c r="BDL1" s="55"/>
      <c r="BDM1" s="55"/>
      <c r="BDN1" s="55"/>
      <c r="BDO1" s="55"/>
      <c r="BDP1" s="55"/>
      <c r="BDQ1" s="55"/>
      <c r="BDR1" s="55"/>
      <c r="BDS1" s="55"/>
      <c r="BDT1" s="55"/>
      <c r="BDU1" s="55"/>
      <c r="BDV1" s="55"/>
      <c r="BDW1" s="55"/>
      <c r="BDX1" s="55"/>
      <c r="BDY1" s="55"/>
      <c r="BDZ1" s="55"/>
      <c r="BEA1" s="55"/>
      <c r="BEB1" s="55"/>
      <c r="BEC1" s="55"/>
      <c r="BED1" s="55"/>
      <c r="BEE1" s="55"/>
      <c r="BEF1" s="55"/>
      <c r="BEG1" s="55"/>
      <c r="BEH1" s="55"/>
      <c r="BEI1" s="55"/>
      <c r="BEJ1" s="55"/>
      <c r="BEK1" s="55"/>
      <c r="BEL1" s="55"/>
      <c r="BEM1" s="55"/>
      <c r="BEN1" s="55"/>
      <c r="BEO1" s="55"/>
      <c r="BEP1" s="55"/>
      <c r="BEQ1" s="55"/>
      <c r="BER1" s="55"/>
      <c r="BES1" s="55"/>
      <c r="BET1" s="55"/>
      <c r="BEU1" s="55"/>
      <c r="BEV1" s="55"/>
      <c r="BEW1" s="55"/>
      <c r="BEX1" s="55"/>
      <c r="BEY1" s="55"/>
      <c r="BEZ1" s="55"/>
      <c r="BFA1" s="55"/>
      <c r="BFB1" s="55"/>
      <c r="BFC1" s="55"/>
      <c r="BFD1" s="55"/>
      <c r="BFE1" s="55"/>
      <c r="BFF1" s="55"/>
      <c r="BFG1" s="55"/>
      <c r="BFH1" s="55"/>
      <c r="BFI1" s="55"/>
      <c r="BFJ1" s="55"/>
      <c r="BFK1" s="55"/>
      <c r="BFL1" s="55"/>
      <c r="BFM1" s="55"/>
      <c r="BFN1" s="55"/>
      <c r="BFO1" s="55"/>
      <c r="BFP1" s="55"/>
      <c r="BFQ1" s="55"/>
      <c r="BFR1" s="55"/>
      <c r="BFS1" s="55"/>
      <c r="BFT1" s="55"/>
      <c r="BFU1" s="55"/>
      <c r="BFV1" s="55"/>
      <c r="BFW1" s="55"/>
      <c r="BFX1" s="55"/>
      <c r="BFY1" s="55"/>
      <c r="BFZ1" s="55"/>
      <c r="BGA1" s="55"/>
      <c r="BGB1" s="55"/>
      <c r="BGC1" s="55"/>
      <c r="BGD1" s="55"/>
      <c r="BGE1" s="55"/>
      <c r="BGF1" s="55"/>
      <c r="BGG1" s="55"/>
      <c r="BGH1" s="55"/>
      <c r="BGI1" s="55"/>
      <c r="BGJ1" s="55"/>
      <c r="BGK1" s="55"/>
      <c r="BGL1" s="55"/>
      <c r="BGM1" s="55"/>
      <c r="BGN1" s="55"/>
      <c r="BGO1" s="55"/>
      <c r="BGP1" s="55"/>
      <c r="BGQ1" s="55"/>
      <c r="BGR1" s="55"/>
      <c r="BGS1" s="55"/>
      <c r="BGT1" s="55"/>
      <c r="BGU1" s="55"/>
      <c r="BGV1" s="55"/>
      <c r="BGW1" s="55"/>
      <c r="BGX1" s="55"/>
      <c r="BGY1" s="55"/>
      <c r="BGZ1" s="55"/>
      <c r="BHA1" s="55"/>
      <c r="BHB1" s="55"/>
      <c r="BHC1" s="55"/>
      <c r="BHD1" s="55"/>
      <c r="BHE1" s="55"/>
      <c r="BHF1" s="55"/>
      <c r="BHG1" s="55"/>
      <c r="BHH1" s="55"/>
      <c r="BHI1" s="55"/>
      <c r="BHJ1" s="55"/>
      <c r="BHK1" s="55"/>
      <c r="BHL1" s="55"/>
      <c r="BHM1" s="55"/>
      <c r="BHN1" s="55"/>
      <c r="BHO1" s="55"/>
      <c r="BHP1" s="55"/>
      <c r="BHQ1" s="55"/>
      <c r="BHR1" s="55"/>
      <c r="BHS1" s="55"/>
      <c r="BHT1" s="55"/>
      <c r="BHU1" s="55"/>
      <c r="BHV1" s="55"/>
      <c r="BHW1" s="55"/>
      <c r="BHX1" s="55"/>
      <c r="BHY1" s="55"/>
      <c r="BHZ1" s="55"/>
      <c r="BIA1" s="55"/>
      <c r="BIB1" s="55"/>
      <c r="BIC1" s="55"/>
      <c r="BID1" s="55"/>
      <c r="BIE1" s="55"/>
      <c r="BIF1" s="55"/>
      <c r="BIG1" s="55"/>
      <c r="BIH1" s="55"/>
      <c r="BII1" s="55"/>
      <c r="BIJ1" s="55"/>
      <c r="BIK1" s="55"/>
      <c r="BIL1" s="55"/>
      <c r="BIM1" s="55"/>
      <c r="BIN1" s="55"/>
      <c r="BIO1" s="55"/>
      <c r="BIP1" s="55"/>
      <c r="BIQ1" s="55"/>
      <c r="BIR1" s="55"/>
      <c r="BIS1" s="55"/>
      <c r="BIT1" s="55"/>
      <c r="BIU1" s="55"/>
      <c r="BIV1" s="55"/>
      <c r="BIW1" s="55"/>
      <c r="BIX1" s="55"/>
      <c r="BIY1" s="55"/>
      <c r="BIZ1" s="55"/>
      <c r="BJA1" s="55"/>
      <c r="BJB1" s="55"/>
      <c r="BJC1" s="55"/>
      <c r="BJD1" s="55"/>
      <c r="BJE1" s="55"/>
      <c r="BJF1" s="55"/>
      <c r="BJG1" s="55"/>
      <c r="BJH1" s="55"/>
      <c r="BJI1" s="55"/>
      <c r="BJJ1" s="55"/>
      <c r="BJK1" s="55"/>
      <c r="BJL1" s="55"/>
      <c r="BJM1" s="55"/>
      <c r="BJN1" s="55"/>
      <c r="BJO1" s="55"/>
      <c r="BJP1" s="55"/>
      <c r="BJQ1" s="55"/>
      <c r="BJR1" s="55"/>
      <c r="BJS1" s="55"/>
      <c r="BJT1" s="55"/>
      <c r="BJU1" s="55"/>
      <c r="BJV1" s="55"/>
      <c r="BJW1" s="55"/>
      <c r="BJX1" s="55"/>
      <c r="BJY1" s="55"/>
      <c r="BJZ1" s="55"/>
      <c r="BKA1" s="55"/>
      <c r="BKB1" s="55"/>
      <c r="BKC1" s="55"/>
      <c r="BKD1" s="55"/>
      <c r="BKE1" s="55"/>
      <c r="BKF1" s="55"/>
      <c r="BKG1" s="55"/>
      <c r="BKH1" s="55"/>
      <c r="BKI1" s="55"/>
      <c r="BKJ1" s="55"/>
      <c r="BKK1" s="55"/>
      <c r="BKL1" s="55"/>
      <c r="BKM1" s="55"/>
      <c r="BKN1" s="55"/>
      <c r="BKO1" s="55"/>
      <c r="BKP1" s="55"/>
      <c r="BKQ1" s="55"/>
      <c r="BKR1" s="55"/>
      <c r="BKS1" s="55"/>
      <c r="BKT1" s="55"/>
      <c r="BKU1" s="55"/>
      <c r="BKV1" s="55"/>
      <c r="BKW1" s="55"/>
      <c r="BKX1" s="55"/>
      <c r="BKY1" s="55"/>
      <c r="BKZ1" s="55"/>
      <c r="BLA1" s="55"/>
      <c r="BLB1" s="55"/>
      <c r="BLC1" s="55"/>
      <c r="BLD1" s="55"/>
      <c r="BLE1" s="55"/>
      <c r="BLF1" s="55"/>
      <c r="BLG1" s="55"/>
      <c r="BLH1" s="55"/>
      <c r="BLI1" s="55"/>
      <c r="BLJ1" s="55"/>
      <c r="BLK1" s="55"/>
      <c r="BLL1" s="55"/>
      <c r="BLM1" s="55"/>
      <c r="BLN1" s="55"/>
      <c r="BLO1" s="55"/>
      <c r="BLP1" s="55"/>
      <c r="BLQ1" s="55"/>
      <c r="BLR1" s="55"/>
      <c r="BLS1" s="55"/>
      <c r="BLT1" s="55"/>
      <c r="BLU1" s="55"/>
      <c r="BLV1" s="55"/>
      <c r="BLW1" s="55"/>
      <c r="BLX1" s="55"/>
      <c r="BLY1" s="55"/>
      <c r="BLZ1" s="55"/>
      <c r="BMA1" s="55"/>
      <c r="BMB1" s="55"/>
      <c r="BMC1" s="55"/>
      <c r="BMD1" s="55"/>
      <c r="BME1" s="55"/>
      <c r="BMF1" s="55"/>
      <c r="BMG1" s="55"/>
      <c r="BMH1" s="55"/>
      <c r="BMI1" s="55"/>
      <c r="BMJ1" s="55"/>
      <c r="BMK1" s="55"/>
      <c r="BML1" s="55"/>
      <c r="BMM1" s="55"/>
      <c r="BMN1" s="55"/>
      <c r="BMO1" s="55"/>
      <c r="BMP1" s="55"/>
      <c r="BMQ1" s="55"/>
      <c r="BMR1" s="55"/>
      <c r="BMS1" s="55"/>
      <c r="BMT1" s="55"/>
      <c r="BMU1" s="55"/>
      <c r="BMV1" s="55"/>
      <c r="BMW1" s="55"/>
      <c r="BMX1" s="55"/>
      <c r="BMY1" s="55"/>
      <c r="BMZ1" s="55"/>
      <c r="BNA1" s="55"/>
      <c r="BNB1" s="55"/>
      <c r="BNC1" s="55"/>
      <c r="BND1" s="55"/>
      <c r="BNE1" s="55"/>
      <c r="BNF1" s="55"/>
      <c r="BNG1" s="55"/>
      <c r="BNH1" s="55"/>
      <c r="BNI1" s="55"/>
      <c r="BNJ1" s="55"/>
      <c r="BNK1" s="55"/>
      <c r="BNL1" s="55"/>
      <c r="BNM1" s="55"/>
      <c r="BNN1" s="55"/>
      <c r="BNO1" s="55"/>
      <c r="BNP1" s="55"/>
      <c r="BNQ1" s="55"/>
      <c r="BNR1" s="55"/>
      <c r="BNS1" s="55"/>
      <c r="BNT1" s="55"/>
      <c r="BNU1" s="55"/>
      <c r="BNV1" s="55"/>
      <c r="BNW1" s="55"/>
      <c r="BNX1" s="55"/>
      <c r="BNY1" s="55"/>
      <c r="BNZ1" s="55"/>
      <c r="BOA1" s="55"/>
      <c r="BOB1" s="55"/>
      <c r="BOC1" s="55"/>
      <c r="BOD1" s="55"/>
      <c r="BOE1" s="55"/>
      <c r="BOF1" s="55"/>
      <c r="BOG1" s="55"/>
      <c r="BOH1" s="55"/>
      <c r="BOI1" s="55"/>
      <c r="BOJ1" s="55"/>
      <c r="BOK1" s="55"/>
      <c r="BOL1" s="55"/>
      <c r="BOM1" s="55"/>
      <c r="BON1" s="55"/>
      <c r="BOO1" s="55"/>
      <c r="BOP1" s="55"/>
      <c r="BOQ1" s="55"/>
      <c r="BOR1" s="55"/>
      <c r="BOS1" s="55"/>
      <c r="BOT1" s="55"/>
      <c r="BOU1" s="55"/>
      <c r="BOV1" s="55"/>
      <c r="BOW1" s="55"/>
      <c r="BOX1" s="55"/>
      <c r="BOY1" s="55"/>
      <c r="BOZ1" s="55"/>
      <c r="BPA1" s="55"/>
      <c r="BPB1" s="55"/>
      <c r="BPC1" s="55"/>
      <c r="BPD1" s="55"/>
      <c r="BPE1" s="55"/>
      <c r="BPF1" s="55"/>
      <c r="BPG1" s="55"/>
      <c r="BPH1" s="55"/>
      <c r="BPI1" s="55"/>
      <c r="BPJ1" s="55"/>
      <c r="BPK1" s="55"/>
      <c r="BPL1" s="55"/>
      <c r="BPM1" s="55"/>
      <c r="BPN1" s="55"/>
      <c r="BPO1" s="55"/>
      <c r="BPP1" s="55"/>
      <c r="BPQ1" s="55"/>
      <c r="BPR1" s="55"/>
      <c r="BPS1" s="55"/>
      <c r="BPT1" s="55"/>
      <c r="BPU1" s="55"/>
      <c r="BPV1" s="55"/>
      <c r="BPW1" s="55"/>
      <c r="BPX1" s="55"/>
      <c r="BPY1" s="55"/>
      <c r="BPZ1" s="55"/>
      <c r="BQA1" s="55"/>
      <c r="BQB1" s="55"/>
      <c r="BQC1" s="55"/>
      <c r="BQD1" s="55"/>
      <c r="BQE1" s="55"/>
      <c r="BQF1" s="55"/>
      <c r="BQG1" s="55"/>
      <c r="BQH1" s="55"/>
      <c r="BQI1" s="55"/>
      <c r="BQJ1" s="55"/>
      <c r="BQK1" s="55"/>
      <c r="BQL1" s="55"/>
      <c r="BQM1" s="55"/>
      <c r="BQN1" s="55"/>
      <c r="BQO1" s="55"/>
      <c r="BQP1" s="55"/>
      <c r="BQQ1" s="55"/>
      <c r="BQR1" s="55"/>
      <c r="BQS1" s="55"/>
      <c r="BQT1" s="55"/>
      <c r="BQU1" s="55"/>
      <c r="BQV1" s="55"/>
      <c r="BQW1" s="55"/>
      <c r="BQX1" s="55"/>
      <c r="BQY1" s="55"/>
      <c r="BQZ1" s="55"/>
      <c r="BRA1" s="55"/>
      <c r="BRB1" s="55"/>
      <c r="BRC1" s="55"/>
      <c r="BRD1" s="55"/>
      <c r="BRE1" s="55"/>
      <c r="BRF1" s="55"/>
      <c r="BRG1" s="55"/>
      <c r="BRH1" s="55"/>
      <c r="BRI1" s="55"/>
      <c r="BRJ1" s="55"/>
      <c r="BRK1" s="55"/>
      <c r="BRL1" s="55"/>
      <c r="BRM1" s="55"/>
      <c r="BRN1" s="55"/>
      <c r="BRO1" s="55"/>
      <c r="BRP1" s="55"/>
      <c r="BRQ1" s="55"/>
      <c r="BRR1" s="55"/>
      <c r="BRS1" s="55"/>
      <c r="BRT1" s="55"/>
      <c r="BRU1" s="55"/>
      <c r="BRV1" s="55"/>
      <c r="BRW1" s="55"/>
      <c r="BRX1" s="55"/>
      <c r="BRY1" s="55"/>
      <c r="BRZ1" s="55"/>
      <c r="BSA1" s="55"/>
      <c r="BSB1" s="55"/>
      <c r="BSC1" s="55"/>
      <c r="BSD1" s="55"/>
      <c r="BSE1" s="55"/>
      <c r="BSF1" s="55"/>
      <c r="BSG1" s="55"/>
      <c r="BSH1" s="55"/>
      <c r="BSI1" s="55"/>
      <c r="BSJ1" s="55"/>
      <c r="BSK1" s="55"/>
      <c r="BSL1" s="55"/>
      <c r="BSM1" s="55"/>
      <c r="BSN1" s="55"/>
      <c r="BSO1" s="55"/>
      <c r="BSP1" s="55"/>
      <c r="BSQ1" s="55"/>
      <c r="BSR1" s="55"/>
      <c r="BSS1" s="55"/>
      <c r="BST1" s="55"/>
      <c r="BSU1" s="55"/>
      <c r="BSV1" s="55"/>
      <c r="BSW1" s="55"/>
      <c r="BSX1" s="55"/>
      <c r="BSY1" s="55"/>
      <c r="BSZ1" s="55"/>
      <c r="BTA1" s="55"/>
      <c r="BTB1" s="55"/>
      <c r="BTC1" s="55"/>
      <c r="BTD1" s="55"/>
      <c r="BTE1" s="55"/>
      <c r="BTF1" s="55"/>
      <c r="BTG1" s="55"/>
      <c r="BTH1" s="55"/>
      <c r="BTI1" s="55"/>
      <c r="BTJ1" s="55"/>
      <c r="BTK1" s="55"/>
      <c r="BTL1" s="55"/>
      <c r="BTM1" s="55"/>
      <c r="BTN1" s="55"/>
      <c r="BTO1" s="55"/>
      <c r="BTP1" s="55"/>
      <c r="BTQ1" s="55"/>
      <c r="BTR1" s="55"/>
      <c r="BTS1" s="55"/>
      <c r="BTT1" s="55"/>
      <c r="BTU1" s="55"/>
      <c r="BTV1" s="55"/>
      <c r="BTW1" s="55"/>
      <c r="BTX1" s="55"/>
      <c r="BTY1" s="55"/>
      <c r="BTZ1" s="55"/>
      <c r="BUA1" s="55"/>
      <c r="BUB1" s="55"/>
      <c r="BUC1" s="55"/>
      <c r="BUD1" s="55"/>
      <c r="BUE1" s="55"/>
      <c r="BUF1" s="55"/>
      <c r="BUG1" s="55"/>
      <c r="BUH1" s="55"/>
      <c r="BUI1" s="55"/>
      <c r="BUJ1" s="55"/>
      <c r="BUK1" s="55"/>
      <c r="BUL1" s="55"/>
      <c r="BUM1" s="55"/>
      <c r="BUN1" s="55"/>
      <c r="BUO1" s="55"/>
      <c r="BUP1" s="55"/>
      <c r="BUQ1" s="55"/>
      <c r="BUR1" s="55"/>
      <c r="BUS1" s="55"/>
      <c r="BUT1" s="55"/>
      <c r="BUU1" s="55"/>
      <c r="BUV1" s="55"/>
      <c r="BUW1" s="55"/>
      <c r="BUX1" s="55"/>
      <c r="BUY1" s="55"/>
      <c r="BUZ1" s="55"/>
      <c r="BVA1" s="55"/>
      <c r="BVB1" s="55"/>
      <c r="BVC1" s="55"/>
      <c r="BVD1" s="55"/>
      <c r="BVE1" s="55"/>
      <c r="BVF1" s="55"/>
      <c r="BVG1" s="55"/>
      <c r="BVH1" s="55"/>
      <c r="BVI1" s="55"/>
      <c r="BVJ1" s="55"/>
      <c r="BVK1" s="55"/>
      <c r="BVL1" s="55"/>
      <c r="BVM1" s="55"/>
      <c r="BVN1" s="55"/>
      <c r="BVO1" s="55"/>
      <c r="BVP1" s="55"/>
      <c r="BVQ1" s="55"/>
      <c r="BVR1" s="55"/>
      <c r="BVS1" s="55"/>
      <c r="BVT1" s="55"/>
      <c r="BVU1" s="55"/>
      <c r="BVV1" s="55"/>
      <c r="BVW1" s="55"/>
      <c r="BVX1" s="55"/>
      <c r="BVY1" s="55"/>
      <c r="BVZ1" s="55"/>
      <c r="BWA1" s="55"/>
      <c r="BWB1" s="55"/>
      <c r="BWC1" s="55"/>
      <c r="BWD1" s="55"/>
      <c r="BWE1" s="55"/>
      <c r="BWF1" s="55"/>
      <c r="BWG1" s="55"/>
      <c r="BWH1" s="55"/>
      <c r="BWI1" s="55"/>
      <c r="BWJ1" s="55"/>
      <c r="BWK1" s="55"/>
      <c r="BWL1" s="55"/>
      <c r="BWM1" s="55"/>
      <c r="BWN1" s="55"/>
      <c r="BWO1" s="55"/>
      <c r="BWP1" s="55"/>
      <c r="BWQ1" s="55"/>
      <c r="BWR1" s="55"/>
      <c r="BWS1" s="55"/>
      <c r="BWT1" s="55"/>
      <c r="BWU1" s="55"/>
      <c r="BWV1" s="55"/>
      <c r="BWW1" s="55"/>
      <c r="BWX1" s="55"/>
      <c r="BWY1" s="55"/>
      <c r="BWZ1" s="55"/>
      <c r="BXA1" s="55"/>
      <c r="BXB1" s="55"/>
      <c r="BXC1" s="55"/>
      <c r="BXD1" s="55"/>
      <c r="BXE1" s="55"/>
      <c r="BXF1" s="55"/>
      <c r="BXG1" s="55"/>
      <c r="BXH1" s="55"/>
      <c r="BXI1" s="55"/>
      <c r="BXJ1" s="55"/>
      <c r="BXK1" s="55"/>
      <c r="BXL1" s="55"/>
      <c r="BXM1" s="55"/>
      <c r="BXN1" s="55"/>
      <c r="BXO1" s="55"/>
      <c r="BXP1" s="55"/>
      <c r="BXQ1" s="55"/>
      <c r="BXR1" s="55"/>
      <c r="BXS1" s="55"/>
      <c r="BXT1" s="55"/>
      <c r="BXU1" s="55"/>
      <c r="BXV1" s="55"/>
      <c r="BXW1" s="55"/>
      <c r="BXX1" s="55"/>
      <c r="BXY1" s="55"/>
      <c r="BXZ1" s="55"/>
      <c r="BYA1" s="55"/>
      <c r="BYB1" s="55"/>
      <c r="BYC1" s="55"/>
      <c r="BYD1" s="55"/>
      <c r="BYE1" s="55"/>
      <c r="BYF1" s="55"/>
      <c r="BYG1" s="55"/>
      <c r="BYH1" s="55"/>
      <c r="BYI1" s="55"/>
      <c r="BYJ1" s="55"/>
      <c r="BYK1" s="55"/>
      <c r="BYL1" s="55"/>
      <c r="BYM1" s="55"/>
      <c r="BYN1" s="55"/>
      <c r="BYO1" s="55"/>
      <c r="BYP1" s="55"/>
      <c r="BYQ1" s="55"/>
      <c r="BYR1" s="55"/>
      <c r="BYS1" s="55"/>
      <c r="BYT1" s="55"/>
      <c r="BYU1" s="55"/>
      <c r="BYV1" s="55"/>
      <c r="BYW1" s="55"/>
      <c r="BYX1" s="55"/>
      <c r="BYY1" s="55"/>
      <c r="BYZ1" s="55"/>
      <c r="BZA1" s="55"/>
      <c r="BZB1" s="55"/>
      <c r="BZC1" s="55"/>
      <c r="BZD1" s="55"/>
      <c r="BZE1" s="55"/>
      <c r="BZF1" s="55"/>
      <c r="BZG1" s="55"/>
      <c r="BZH1" s="55"/>
      <c r="BZI1" s="55"/>
      <c r="BZJ1" s="55"/>
      <c r="BZK1" s="55"/>
      <c r="BZL1" s="55"/>
      <c r="BZM1" s="55"/>
      <c r="BZN1" s="55"/>
      <c r="BZO1" s="55"/>
      <c r="BZP1" s="55"/>
      <c r="BZQ1" s="55"/>
      <c r="BZR1" s="55"/>
      <c r="BZS1" s="55"/>
      <c r="BZT1" s="55"/>
      <c r="BZU1" s="55"/>
      <c r="BZV1" s="55"/>
      <c r="BZW1" s="55"/>
      <c r="BZX1" s="55"/>
      <c r="BZY1" s="55"/>
      <c r="BZZ1" s="55"/>
      <c r="CAA1" s="55"/>
      <c r="CAB1" s="55"/>
      <c r="CAC1" s="55"/>
      <c r="CAD1" s="55"/>
      <c r="CAE1" s="55"/>
      <c r="CAF1" s="55"/>
      <c r="CAG1" s="55"/>
      <c r="CAH1" s="55"/>
      <c r="CAI1" s="55"/>
      <c r="CAJ1" s="55"/>
      <c r="CAK1" s="55"/>
      <c r="CAL1" s="55"/>
      <c r="CAM1" s="55"/>
      <c r="CAN1" s="55"/>
      <c r="CAO1" s="55"/>
      <c r="CAP1" s="55"/>
      <c r="CAQ1" s="55"/>
      <c r="CAR1" s="55"/>
      <c r="CAS1" s="55"/>
      <c r="CAT1" s="55"/>
      <c r="CAU1" s="55"/>
      <c r="CAV1" s="55"/>
      <c r="CAW1" s="55"/>
      <c r="CAX1" s="55"/>
      <c r="CAY1" s="55"/>
      <c r="CAZ1" s="55"/>
      <c r="CBA1" s="55"/>
      <c r="CBB1" s="55"/>
      <c r="CBC1" s="55"/>
      <c r="CBD1" s="55"/>
      <c r="CBE1" s="55"/>
      <c r="CBF1" s="55"/>
      <c r="CBG1" s="55"/>
      <c r="CBH1" s="55"/>
      <c r="CBI1" s="55"/>
      <c r="CBJ1" s="55"/>
      <c r="CBK1" s="55"/>
      <c r="CBL1" s="55"/>
      <c r="CBM1" s="55"/>
      <c r="CBN1" s="55"/>
      <c r="CBO1" s="55"/>
      <c r="CBP1" s="55"/>
      <c r="CBQ1" s="55"/>
      <c r="CBR1" s="55"/>
      <c r="CBS1" s="55"/>
      <c r="CBT1" s="55"/>
      <c r="CBU1" s="55"/>
      <c r="CBV1" s="55"/>
      <c r="CBW1" s="55"/>
      <c r="CBX1" s="55"/>
      <c r="CBY1" s="55"/>
      <c r="CBZ1" s="55"/>
      <c r="CCA1" s="55"/>
      <c r="CCB1" s="55"/>
      <c r="CCC1" s="55"/>
      <c r="CCD1" s="55"/>
      <c r="CCE1" s="55"/>
      <c r="CCF1" s="55"/>
      <c r="CCG1" s="55"/>
      <c r="CCH1" s="55"/>
      <c r="CCI1" s="55"/>
      <c r="CCJ1" s="55"/>
      <c r="CCK1" s="55"/>
      <c r="CCL1" s="55"/>
      <c r="CCM1" s="55"/>
      <c r="CCN1" s="55"/>
      <c r="CCO1" s="55"/>
      <c r="CCP1" s="55"/>
      <c r="CCQ1" s="55"/>
      <c r="CCR1" s="55"/>
      <c r="CCS1" s="55"/>
      <c r="CCT1" s="55"/>
      <c r="CCU1" s="55"/>
      <c r="CCV1" s="55"/>
      <c r="CCW1" s="55"/>
      <c r="CCX1" s="55"/>
      <c r="CCY1" s="55"/>
      <c r="CCZ1" s="55"/>
      <c r="CDA1" s="55"/>
      <c r="CDB1" s="55"/>
      <c r="CDC1" s="55"/>
      <c r="CDD1" s="55"/>
      <c r="CDE1" s="55"/>
      <c r="CDF1" s="55"/>
      <c r="CDG1" s="55"/>
      <c r="CDH1" s="55"/>
      <c r="CDI1" s="55"/>
      <c r="CDJ1" s="55"/>
      <c r="CDK1" s="55"/>
      <c r="CDL1" s="55"/>
      <c r="CDM1" s="55"/>
      <c r="CDN1" s="55"/>
      <c r="CDO1" s="55"/>
      <c r="CDP1" s="55"/>
      <c r="CDQ1" s="55"/>
      <c r="CDR1" s="55"/>
      <c r="CDS1" s="55"/>
      <c r="CDT1" s="55"/>
      <c r="CDU1" s="55"/>
      <c r="CDV1" s="55"/>
      <c r="CDW1" s="55"/>
      <c r="CDX1" s="55"/>
      <c r="CDY1" s="55"/>
      <c r="CDZ1" s="55"/>
      <c r="CEA1" s="55"/>
      <c r="CEB1" s="55"/>
      <c r="CEC1" s="55"/>
      <c r="CED1" s="55"/>
      <c r="CEE1" s="55"/>
      <c r="CEF1" s="55"/>
      <c r="CEG1" s="55"/>
      <c r="CEH1" s="55"/>
      <c r="CEI1" s="55"/>
      <c r="CEJ1" s="55"/>
      <c r="CEK1" s="55"/>
      <c r="CEL1" s="55"/>
      <c r="CEM1" s="55"/>
      <c r="CEN1" s="55"/>
      <c r="CEO1" s="55"/>
      <c r="CEP1" s="55"/>
      <c r="CEQ1" s="55"/>
      <c r="CER1" s="55"/>
      <c r="CES1" s="55"/>
      <c r="CET1" s="55"/>
      <c r="CEU1" s="55"/>
      <c r="CEV1" s="55"/>
      <c r="CEW1" s="55"/>
      <c r="CEX1" s="55"/>
      <c r="CEY1" s="55"/>
      <c r="CEZ1" s="55"/>
      <c r="CFA1" s="55"/>
      <c r="CFB1" s="55"/>
      <c r="CFC1" s="55"/>
      <c r="CFD1" s="55"/>
      <c r="CFE1" s="55"/>
      <c r="CFF1" s="55"/>
      <c r="CFG1" s="55"/>
      <c r="CFH1" s="55"/>
      <c r="CFI1" s="55"/>
      <c r="CFJ1" s="55"/>
      <c r="CFK1" s="55"/>
      <c r="CFL1" s="55"/>
      <c r="CFM1" s="55"/>
      <c r="CFN1" s="55"/>
      <c r="CFO1" s="55"/>
      <c r="CFP1" s="55"/>
      <c r="CFQ1" s="55"/>
      <c r="CFR1" s="55"/>
      <c r="CFS1" s="55"/>
      <c r="CFT1" s="55"/>
      <c r="CFU1" s="55"/>
      <c r="CFV1" s="55"/>
      <c r="CFW1" s="55"/>
      <c r="CFX1" s="55"/>
      <c r="CFY1" s="55"/>
      <c r="CFZ1" s="55"/>
      <c r="CGA1" s="55"/>
      <c r="CGB1" s="55"/>
      <c r="CGC1" s="55"/>
      <c r="CGD1" s="55"/>
      <c r="CGE1" s="55"/>
      <c r="CGF1" s="55"/>
      <c r="CGG1" s="55"/>
      <c r="CGH1" s="55"/>
      <c r="CGI1" s="55"/>
      <c r="CGJ1" s="55"/>
      <c r="CGK1" s="55"/>
      <c r="CGL1" s="55"/>
      <c r="CGM1" s="55"/>
      <c r="CGN1" s="55"/>
      <c r="CGO1" s="55"/>
      <c r="CGP1" s="55"/>
      <c r="CGQ1" s="55"/>
      <c r="CGR1" s="55"/>
      <c r="CGS1" s="55"/>
      <c r="CGT1" s="55"/>
      <c r="CGU1" s="55"/>
      <c r="CGV1" s="55"/>
      <c r="CGW1" s="55"/>
      <c r="CGX1" s="55"/>
      <c r="CGY1" s="55"/>
      <c r="CGZ1" s="55"/>
      <c r="CHA1" s="55"/>
      <c r="CHB1" s="55"/>
      <c r="CHC1" s="55"/>
      <c r="CHD1" s="55"/>
      <c r="CHE1" s="55"/>
      <c r="CHF1" s="55"/>
      <c r="CHG1" s="55"/>
      <c r="CHH1" s="55"/>
      <c r="CHI1" s="55"/>
      <c r="CHJ1" s="55"/>
      <c r="CHK1" s="55"/>
      <c r="CHL1" s="55"/>
      <c r="CHM1" s="55"/>
      <c r="CHN1" s="55"/>
      <c r="CHO1" s="55"/>
      <c r="CHP1" s="55"/>
      <c r="CHQ1" s="55"/>
      <c r="CHR1" s="55"/>
      <c r="CHS1" s="55"/>
      <c r="CHT1" s="55"/>
      <c r="CHU1" s="55"/>
      <c r="CHV1" s="55"/>
      <c r="CHW1" s="55"/>
      <c r="CHX1" s="55"/>
      <c r="CHY1" s="55"/>
      <c r="CHZ1" s="55"/>
      <c r="CIA1" s="55"/>
      <c r="CIB1" s="55"/>
      <c r="CIC1" s="55"/>
      <c r="CID1" s="55"/>
      <c r="CIE1" s="55"/>
      <c r="CIF1" s="55"/>
      <c r="CIG1" s="55"/>
      <c r="CIH1" s="55"/>
      <c r="CII1" s="55"/>
      <c r="CIJ1" s="55"/>
      <c r="CIK1" s="55"/>
      <c r="CIL1" s="55"/>
      <c r="CIM1" s="55"/>
      <c r="CIN1" s="55"/>
      <c r="CIO1" s="55"/>
      <c r="CIP1" s="55"/>
      <c r="CIQ1" s="55"/>
      <c r="CIR1" s="55"/>
      <c r="CIS1" s="55"/>
      <c r="CIT1" s="55"/>
      <c r="CIU1" s="55"/>
      <c r="CIV1" s="55"/>
      <c r="CIW1" s="55"/>
      <c r="CIX1" s="55"/>
      <c r="CIY1" s="55"/>
      <c r="CIZ1" s="55"/>
      <c r="CJA1" s="55"/>
      <c r="CJB1" s="55"/>
      <c r="CJC1" s="55"/>
      <c r="CJD1" s="55"/>
      <c r="CJE1" s="55"/>
      <c r="CJF1" s="55"/>
      <c r="CJG1" s="55"/>
      <c r="CJH1" s="55"/>
      <c r="CJI1" s="55"/>
      <c r="CJJ1" s="55"/>
      <c r="CJK1" s="55"/>
      <c r="CJL1" s="55"/>
      <c r="CJM1" s="55"/>
      <c r="CJN1" s="55"/>
      <c r="CJO1" s="55"/>
      <c r="CJP1" s="55"/>
      <c r="CJQ1" s="55"/>
      <c r="CJR1" s="55"/>
      <c r="CJS1" s="55"/>
      <c r="CJT1" s="55"/>
      <c r="CJU1" s="55"/>
      <c r="CJV1" s="55"/>
      <c r="CJW1" s="55"/>
      <c r="CJX1" s="55"/>
      <c r="CJY1" s="55"/>
      <c r="CJZ1" s="55"/>
      <c r="CKA1" s="55"/>
      <c r="CKB1" s="55"/>
      <c r="CKC1" s="55"/>
      <c r="CKD1" s="55"/>
      <c r="CKE1" s="55"/>
      <c r="CKF1" s="55"/>
      <c r="CKG1" s="55"/>
      <c r="CKH1" s="55"/>
      <c r="CKI1" s="55"/>
      <c r="CKJ1" s="55"/>
      <c r="CKK1" s="55"/>
      <c r="CKL1" s="55"/>
      <c r="CKM1" s="55"/>
      <c r="CKN1" s="55"/>
      <c r="CKO1" s="55"/>
      <c r="CKP1" s="55"/>
      <c r="CKQ1" s="55"/>
      <c r="CKR1" s="55"/>
      <c r="CKS1" s="55"/>
      <c r="CKT1" s="55"/>
      <c r="CKU1" s="55"/>
      <c r="CKV1" s="55"/>
      <c r="CKW1" s="55"/>
      <c r="CKX1" s="55"/>
      <c r="CKY1" s="55"/>
      <c r="CKZ1" s="55"/>
      <c r="CLA1" s="55"/>
      <c r="CLB1" s="55"/>
      <c r="CLC1" s="55"/>
      <c r="CLD1" s="55"/>
      <c r="CLE1" s="55"/>
      <c r="CLF1" s="55"/>
      <c r="CLG1" s="55"/>
      <c r="CLH1" s="55"/>
      <c r="CLI1" s="55"/>
      <c r="CLJ1" s="55"/>
      <c r="CLK1" s="55"/>
      <c r="CLL1" s="55"/>
      <c r="CLM1" s="55"/>
      <c r="CLN1" s="55"/>
      <c r="CLO1" s="55"/>
      <c r="CLP1" s="55"/>
      <c r="CLQ1" s="55"/>
      <c r="CLR1" s="55"/>
      <c r="CLS1" s="55"/>
      <c r="CLT1" s="55"/>
      <c r="CLU1" s="55"/>
      <c r="CLV1" s="55"/>
      <c r="CLW1" s="55"/>
      <c r="CLX1" s="55"/>
      <c r="CLY1" s="55"/>
      <c r="CLZ1" s="55"/>
      <c r="CMA1" s="55"/>
      <c r="CMB1" s="55"/>
      <c r="CMC1" s="55"/>
      <c r="CMD1" s="55"/>
      <c r="CME1" s="55"/>
      <c r="CMF1" s="55"/>
      <c r="CMG1" s="55"/>
      <c r="CMH1" s="55"/>
      <c r="CMI1" s="55"/>
      <c r="CMJ1" s="55"/>
      <c r="CMK1" s="55"/>
      <c r="CML1" s="55"/>
      <c r="CMM1" s="55"/>
      <c r="CMN1" s="55"/>
      <c r="CMO1" s="55"/>
      <c r="CMP1" s="55"/>
      <c r="CMQ1" s="55"/>
      <c r="CMR1" s="55"/>
      <c r="CMS1" s="55"/>
      <c r="CMT1" s="55"/>
      <c r="CMU1" s="55"/>
      <c r="CMV1" s="55"/>
      <c r="CMW1" s="55"/>
      <c r="CMX1" s="55"/>
      <c r="CMY1" s="55"/>
      <c r="CMZ1" s="55"/>
      <c r="CNA1" s="55"/>
      <c r="CNB1" s="55"/>
      <c r="CNC1" s="55"/>
      <c r="CND1" s="55"/>
      <c r="CNE1" s="55"/>
      <c r="CNF1" s="55"/>
      <c r="CNG1" s="55"/>
      <c r="CNH1" s="55"/>
      <c r="CNI1" s="55"/>
      <c r="CNJ1" s="55"/>
      <c r="CNK1" s="55"/>
      <c r="CNL1" s="55"/>
      <c r="CNM1" s="55"/>
      <c r="CNN1" s="55"/>
      <c r="CNO1" s="55"/>
      <c r="CNP1" s="55"/>
      <c r="CNQ1" s="55"/>
      <c r="CNR1" s="55"/>
      <c r="CNS1" s="55"/>
      <c r="CNT1" s="55"/>
      <c r="CNU1" s="55"/>
      <c r="CNV1" s="55"/>
      <c r="CNW1" s="55"/>
      <c r="CNX1" s="55"/>
      <c r="CNY1" s="55"/>
      <c r="CNZ1" s="55"/>
      <c r="COA1" s="55"/>
      <c r="COB1" s="55"/>
      <c r="COC1" s="55"/>
      <c r="COD1" s="55"/>
      <c r="COE1" s="55"/>
      <c r="COF1" s="55"/>
      <c r="COG1" s="55"/>
      <c r="COH1" s="55"/>
      <c r="COI1" s="55"/>
      <c r="COJ1" s="55"/>
      <c r="COK1" s="55"/>
      <c r="COL1" s="55"/>
      <c r="COM1" s="55"/>
      <c r="CON1" s="55"/>
      <c r="COO1" s="55"/>
      <c r="COP1" s="55"/>
      <c r="COQ1" s="55"/>
      <c r="COR1" s="55"/>
      <c r="COS1" s="55"/>
      <c r="COT1" s="55"/>
      <c r="COU1" s="55"/>
      <c r="COV1" s="55"/>
      <c r="COW1" s="55"/>
      <c r="COX1" s="55"/>
      <c r="COY1" s="55"/>
      <c r="COZ1" s="55"/>
      <c r="CPA1" s="55"/>
      <c r="CPB1" s="55"/>
      <c r="CPC1" s="55"/>
      <c r="CPD1" s="55"/>
      <c r="CPE1" s="55"/>
      <c r="CPF1" s="55"/>
      <c r="CPG1" s="55"/>
      <c r="CPH1" s="55"/>
      <c r="CPI1" s="55"/>
      <c r="CPJ1" s="55"/>
      <c r="CPK1" s="55"/>
      <c r="CPL1" s="55"/>
      <c r="CPM1" s="55"/>
      <c r="CPN1" s="55"/>
      <c r="CPO1" s="55"/>
      <c r="CPP1" s="55"/>
      <c r="CPQ1" s="55"/>
      <c r="CPR1" s="55"/>
      <c r="CPS1" s="55"/>
      <c r="CPT1" s="55"/>
      <c r="CPU1" s="55"/>
      <c r="CPV1" s="55"/>
      <c r="CPW1" s="55"/>
      <c r="CPX1" s="55"/>
      <c r="CPY1" s="55"/>
      <c r="CPZ1" s="55"/>
      <c r="CQA1" s="55"/>
      <c r="CQB1" s="55"/>
      <c r="CQC1" s="55"/>
      <c r="CQD1" s="55"/>
      <c r="CQE1" s="55"/>
      <c r="CQF1" s="55"/>
      <c r="CQG1" s="55"/>
      <c r="CQH1" s="55"/>
      <c r="CQI1" s="55"/>
      <c r="CQJ1" s="55"/>
      <c r="CQK1" s="55"/>
      <c r="CQL1" s="55"/>
      <c r="CQM1" s="55"/>
      <c r="CQN1" s="55"/>
      <c r="CQO1" s="55"/>
      <c r="CQP1" s="55"/>
      <c r="CQQ1" s="55"/>
      <c r="CQR1" s="55"/>
      <c r="CQS1" s="55"/>
      <c r="CQT1" s="55"/>
      <c r="CQU1" s="55"/>
      <c r="CQV1" s="55"/>
      <c r="CQW1" s="55"/>
      <c r="CQX1" s="55"/>
      <c r="CQY1" s="55"/>
      <c r="CQZ1" s="55"/>
      <c r="CRA1" s="55"/>
      <c r="CRB1" s="55"/>
      <c r="CRC1" s="55"/>
      <c r="CRD1" s="55"/>
      <c r="CRE1" s="55"/>
      <c r="CRF1" s="55"/>
      <c r="CRG1" s="55"/>
      <c r="CRH1" s="55"/>
      <c r="CRI1" s="55"/>
      <c r="CRJ1" s="55"/>
      <c r="CRK1" s="55"/>
      <c r="CRL1" s="55"/>
      <c r="CRM1" s="55"/>
      <c r="CRN1" s="55"/>
      <c r="CRO1" s="55"/>
      <c r="CRP1" s="55"/>
      <c r="CRQ1" s="55"/>
      <c r="CRR1" s="55"/>
      <c r="CRS1" s="55"/>
      <c r="CRT1" s="55"/>
      <c r="CRU1" s="55"/>
      <c r="CRV1" s="55"/>
      <c r="CRW1" s="55"/>
      <c r="CRX1" s="55"/>
      <c r="CRY1" s="55"/>
      <c r="CRZ1" s="55"/>
      <c r="CSA1" s="55"/>
      <c r="CSB1" s="55"/>
      <c r="CSC1" s="55"/>
      <c r="CSD1" s="55"/>
      <c r="CSE1" s="55"/>
      <c r="CSF1" s="55"/>
      <c r="CSG1" s="55"/>
      <c r="CSH1" s="55"/>
      <c r="CSI1" s="55"/>
      <c r="CSJ1" s="55"/>
      <c r="CSK1" s="55"/>
      <c r="CSL1" s="55"/>
      <c r="CSM1" s="55"/>
      <c r="CSN1" s="55"/>
      <c r="CSO1" s="55"/>
      <c r="CSP1" s="55"/>
      <c r="CSQ1" s="55"/>
      <c r="CSR1" s="55"/>
      <c r="CSS1" s="55"/>
      <c r="CST1" s="55"/>
      <c r="CSU1" s="55"/>
      <c r="CSV1" s="55"/>
      <c r="CSW1" s="55"/>
      <c r="CSX1" s="55"/>
      <c r="CSY1" s="55"/>
      <c r="CSZ1" s="55"/>
      <c r="CTA1" s="55"/>
      <c r="CTB1" s="55"/>
      <c r="CTC1" s="55"/>
      <c r="CTD1" s="55"/>
      <c r="CTE1" s="55"/>
      <c r="CTF1" s="55"/>
      <c r="CTG1" s="55"/>
      <c r="CTH1" s="55"/>
      <c r="CTI1" s="55"/>
      <c r="CTJ1" s="55"/>
      <c r="CTK1" s="55"/>
      <c r="CTL1" s="55"/>
      <c r="CTM1" s="55"/>
      <c r="CTN1" s="55"/>
      <c r="CTO1" s="55"/>
      <c r="CTP1" s="55"/>
      <c r="CTQ1" s="55"/>
      <c r="CTR1" s="55"/>
      <c r="CTS1" s="55"/>
      <c r="CTT1" s="55"/>
      <c r="CTU1" s="55"/>
      <c r="CTV1" s="55"/>
      <c r="CTW1" s="55"/>
      <c r="CTX1" s="55"/>
      <c r="CTY1" s="55"/>
      <c r="CTZ1" s="55"/>
      <c r="CUA1" s="55"/>
      <c r="CUB1" s="55"/>
      <c r="CUC1" s="55"/>
      <c r="CUD1" s="55"/>
      <c r="CUE1" s="55"/>
      <c r="CUF1" s="55"/>
      <c r="CUG1" s="55"/>
      <c r="CUH1" s="55"/>
      <c r="CUI1" s="55"/>
      <c r="CUJ1" s="55"/>
      <c r="CUK1" s="55"/>
      <c r="CUL1" s="55"/>
      <c r="CUM1" s="55"/>
      <c r="CUN1" s="55"/>
      <c r="CUO1" s="55"/>
      <c r="CUP1" s="55"/>
      <c r="CUQ1" s="55"/>
      <c r="CUR1" s="55"/>
      <c r="CUS1" s="55"/>
      <c r="CUT1" s="55"/>
      <c r="CUU1" s="55"/>
      <c r="CUV1" s="55"/>
      <c r="CUW1" s="55"/>
      <c r="CUX1" s="55"/>
      <c r="CUY1" s="55"/>
      <c r="CUZ1" s="55"/>
      <c r="CVA1" s="55"/>
      <c r="CVB1" s="55"/>
      <c r="CVC1" s="55"/>
      <c r="CVD1" s="55"/>
      <c r="CVE1" s="55"/>
      <c r="CVF1" s="55"/>
      <c r="CVG1" s="55"/>
      <c r="CVH1" s="55"/>
      <c r="CVI1" s="55"/>
      <c r="CVJ1" s="55"/>
      <c r="CVK1" s="55"/>
      <c r="CVL1" s="55"/>
      <c r="CVM1" s="55"/>
      <c r="CVN1" s="55"/>
      <c r="CVO1" s="55"/>
      <c r="CVP1" s="55"/>
      <c r="CVQ1" s="55"/>
      <c r="CVR1" s="55"/>
      <c r="CVS1" s="55"/>
      <c r="CVT1" s="55"/>
      <c r="CVU1" s="55"/>
      <c r="CVV1" s="55"/>
      <c r="CVW1" s="55"/>
      <c r="CVX1" s="55"/>
      <c r="CVY1" s="55"/>
      <c r="CVZ1" s="55"/>
      <c r="CWA1" s="55"/>
      <c r="CWB1" s="55"/>
      <c r="CWC1" s="55"/>
      <c r="CWD1" s="55"/>
      <c r="CWE1" s="55"/>
      <c r="CWF1" s="55"/>
      <c r="CWG1" s="55"/>
      <c r="CWH1" s="55"/>
      <c r="CWI1" s="55"/>
      <c r="CWJ1" s="55"/>
      <c r="CWK1" s="55"/>
      <c r="CWL1" s="55"/>
      <c r="CWM1" s="55"/>
      <c r="CWN1" s="55"/>
      <c r="CWO1" s="55"/>
      <c r="CWP1" s="55"/>
      <c r="CWQ1" s="55"/>
      <c r="CWR1" s="55"/>
      <c r="CWS1" s="55"/>
      <c r="CWT1" s="55"/>
      <c r="CWU1" s="55"/>
      <c r="CWV1" s="55"/>
      <c r="CWW1" s="55"/>
      <c r="CWX1" s="55"/>
      <c r="CWY1" s="55"/>
      <c r="CWZ1" s="55"/>
      <c r="CXA1" s="55"/>
      <c r="CXB1" s="55"/>
      <c r="CXC1" s="55"/>
      <c r="CXD1" s="55"/>
      <c r="CXE1" s="55"/>
      <c r="CXF1" s="55"/>
      <c r="CXG1" s="55"/>
      <c r="CXH1" s="55"/>
      <c r="CXI1" s="55"/>
      <c r="CXJ1" s="55"/>
      <c r="CXK1" s="55"/>
      <c r="CXL1" s="55"/>
      <c r="CXM1" s="55"/>
      <c r="CXN1" s="55"/>
      <c r="CXO1" s="55"/>
      <c r="CXP1" s="55"/>
      <c r="CXQ1" s="55"/>
      <c r="CXR1" s="55"/>
      <c r="CXS1" s="55"/>
      <c r="CXT1" s="55"/>
      <c r="CXU1" s="55"/>
      <c r="CXV1" s="55"/>
      <c r="CXW1" s="55"/>
      <c r="CXX1" s="55"/>
      <c r="CXY1" s="55"/>
      <c r="CXZ1" s="55"/>
      <c r="CYA1" s="55"/>
      <c r="CYB1" s="55"/>
      <c r="CYC1" s="55"/>
      <c r="CYD1" s="55"/>
      <c r="CYE1" s="55"/>
      <c r="CYF1" s="55"/>
      <c r="CYG1" s="55"/>
      <c r="CYH1" s="55"/>
      <c r="CYI1" s="55"/>
      <c r="CYJ1" s="55"/>
      <c r="CYK1" s="55"/>
      <c r="CYL1" s="55"/>
      <c r="CYM1" s="55"/>
      <c r="CYN1" s="55"/>
      <c r="CYO1" s="55"/>
      <c r="CYP1" s="55"/>
      <c r="CYQ1" s="55"/>
      <c r="CYR1" s="55"/>
      <c r="CYS1" s="55"/>
      <c r="CYT1" s="55"/>
      <c r="CYU1" s="55"/>
      <c r="CYV1" s="55"/>
      <c r="CYW1" s="55"/>
      <c r="CYX1" s="55"/>
      <c r="CYY1" s="55"/>
      <c r="CYZ1" s="55"/>
      <c r="CZA1" s="55"/>
      <c r="CZB1" s="55"/>
      <c r="CZC1" s="55"/>
      <c r="CZD1" s="55"/>
      <c r="CZE1" s="55"/>
      <c r="CZF1" s="55"/>
      <c r="CZG1" s="55"/>
      <c r="CZH1" s="55"/>
      <c r="CZI1" s="55"/>
      <c r="CZJ1" s="55"/>
      <c r="CZK1" s="55"/>
      <c r="CZL1" s="55"/>
      <c r="CZM1" s="55"/>
      <c r="CZN1" s="55"/>
      <c r="CZO1" s="55"/>
      <c r="CZP1" s="55"/>
      <c r="CZQ1" s="55"/>
      <c r="CZR1" s="55"/>
      <c r="CZS1" s="55"/>
      <c r="CZT1" s="55"/>
      <c r="CZU1" s="55"/>
      <c r="CZV1" s="55"/>
      <c r="CZW1" s="55"/>
      <c r="CZX1" s="55"/>
      <c r="CZY1" s="55"/>
      <c r="CZZ1" s="55"/>
      <c r="DAA1" s="55"/>
      <c r="DAB1" s="55"/>
      <c r="DAC1" s="55"/>
      <c r="DAD1" s="55"/>
      <c r="DAE1" s="55"/>
      <c r="DAF1" s="55"/>
      <c r="DAG1" s="55"/>
      <c r="DAH1" s="55"/>
      <c r="DAI1" s="55"/>
      <c r="DAJ1" s="55"/>
      <c r="DAK1" s="55"/>
      <c r="DAL1" s="55"/>
      <c r="DAM1" s="55"/>
      <c r="DAN1" s="55"/>
      <c r="DAO1" s="55"/>
      <c r="DAP1" s="55"/>
      <c r="DAQ1" s="55"/>
      <c r="DAR1" s="55"/>
      <c r="DAS1" s="55"/>
      <c r="DAT1" s="55"/>
      <c r="DAU1" s="55"/>
      <c r="DAV1" s="55"/>
      <c r="DAW1" s="55"/>
      <c r="DAX1" s="55"/>
      <c r="DAY1" s="55"/>
      <c r="DAZ1" s="55"/>
      <c r="DBA1" s="55"/>
      <c r="DBB1" s="55"/>
      <c r="DBC1" s="55"/>
      <c r="DBD1" s="55"/>
      <c r="DBE1" s="55"/>
      <c r="DBF1" s="55"/>
      <c r="DBG1" s="55"/>
      <c r="DBH1" s="55"/>
      <c r="DBI1" s="55"/>
      <c r="DBJ1" s="55"/>
      <c r="DBK1" s="55"/>
      <c r="DBL1" s="55"/>
      <c r="DBM1" s="55"/>
      <c r="DBN1" s="55"/>
      <c r="DBO1" s="55"/>
      <c r="DBP1" s="55"/>
      <c r="DBQ1" s="55"/>
      <c r="DBR1" s="55"/>
      <c r="DBS1" s="55"/>
      <c r="DBT1" s="55"/>
      <c r="DBU1" s="55"/>
      <c r="DBV1" s="55"/>
      <c r="DBW1" s="55"/>
      <c r="DBX1" s="55"/>
      <c r="DBY1" s="55"/>
      <c r="DBZ1" s="55"/>
      <c r="DCA1" s="55"/>
      <c r="DCB1" s="55"/>
      <c r="DCC1" s="55"/>
      <c r="DCD1" s="55"/>
      <c r="DCE1" s="55"/>
      <c r="DCF1" s="55"/>
      <c r="DCG1" s="55"/>
      <c r="DCH1" s="55"/>
      <c r="DCI1" s="55"/>
      <c r="DCJ1" s="55"/>
      <c r="DCK1" s="55"/>
      <c r="DCL1" s="55"/>
      <c r="DCM1" s="55"/>
      <c r="DCN1" s="55"/>
      <c r="DCO1" s="55"/>
      <c r="DCP1" s="55"/>
      <c r="DCQ1" s="55"/>
      <c r="DCR1" s="55"/>
      <c r="DCS1" s="55"/>
      <c r="DCT1" s="55"/>
      <c r="DCU1" s="55"/>
      <c r="DCV1" s="55"/>
      <c r="DCW1" s="55"/>
      <c r="DCX1" s="55"/>
      <c r="DCY1" s="55"/>
      <c r="DCZ1" s="55"/>
      <c r="DDA1" s="55"/>
      <c r="DDB1" s="55"/>
      <c r="DDC1" s="55"/>
      <c r="DDD1" s="55"/>
      <c r="DDE1" s="55"/>
      <c r="DDF1" s="55"/>
      <c r="DDG1" s="55"/>
      <c r="DDH1" s="55"/>
      <c r="DDI1" s="55"/>
      <c r="DDJ1" s="55"/>
      <c r="DDK1" s="55"/>
      <c r="DDL1" s="55"/>
      <c r="DDM1" s="55"/>
      <c r="DDN1" s="55"/>
      <c r="DDO1" s="55"/>
      <c r="DDP1" s="55"/>
      <c r="DDQ1" s="55"/>
      <c r="DDR1" s="55"/>
      <c r="DDS1" s="55"/>
      <c r="DDT1" s="55"/>
      <c r="DDU1" s="55"/>
      <c r="DDV1" s="55"/>
      <c r="DDW1" s="55"/>
      <c r="DDX1" s="55"/>
      <c r="DDY1" s="55"/>
      <c r="DDZ1" s="55"/>
      <c r="DEA1" s="55"/>
      <c r="DEB1" s="55"/>
      <c r="DEC1" s="55"/>
      <c r="DED1" s="55"/>
      <c r="DEE1" s="55"/>
      <c r="DEF1" s="55"/>
      <c r="DEG1" s="55"/>
      <c r="DEH1" s="55"/>
      <c r="DEI1" s="55"/>
      <c r="DEJ1" s="55"/>
      <c r="DEK1" s="55"/>
      <c r="DEL1" s="55"/>
      <c r="DEM1" s="55"/>
      <c r="DEN1" s="55"/>
      <c r="DEO1" s="55"/>
      <c r="DEP1" s="55"/>
      <c r="DEQ1" s="55"/>
      <c r="DER1" s="55"/>
      <c r="DES1" s="55"/>
      <c r="DET1" s="55"/>
      <c r="DEU1" s="55"/>
      <c r="DEV1" s="55"/>
      <c r="DEW1" s="55"/>
      <c r="DEX1" s="55"/>
      <c r="DEY1" s="55"/>
      <c r="DEZ1" s="55"/>
      <c r="DFA1" s="55"/>
      <c r="DFB1" s="55"/>
      <c r="DFC1" s="55"/>
      <c r="DFD1" s="55"/>
      <c r="DFE1" s="55"/>
      <c r="DFF1" s="55"/>
      <c r="DFG1" s="55"/>
      <c r="DFH1" s="55"/>
      <c r="DFI1" s="55"/>
      <c r="DFJ1" s="55"/>
      <c r="DFK1" s="55"/>
      <c r="DFL1" s="55"/>
      <c r="DFM1" s="55"/>
      <c r="DFN1" s="55"/>
      <c r="DFO1" s="55"/>
      <c r="DFP1" s="55"/>
      <c r="DFQ1" s="55"/>
      <c r="DFR1" s="55"/>
      <c r="DFS1" s="55"/>
      <c r="DFT1" s="55"/>
      <c r="DFU1" s="55"/>
      <c r="DFV1" s="55"/>
      <c r="DFW1" s="55"/>
      <c r="DFX1" s="55"/>
      <c r="DFY1" s="55"/>
      <c r="DFZ1" s="55"/>
      <c r="DGA1" s="55"/>
      <c r="DGB1" s="55"/>
      <c r="DGC1" s="55"/>
      <c r="DGD1" s="55"/>
      <c r="DGE1" s="55"/>
      <c r="DGF1" s="55"/>
      <c r="DGG1" s="55"/>
      <c r="DGH1" s="55"/>
      <c r="DGI1" s="55"/>
      <c r="DGJ1" s="55"/>
      <c r="DGK1" s="55"/>
      <c r="DGL1" s="55"/>
      <c r="DGM1" s="55"/>
      <c r="DGN1" s="55"/>
      <c r="DGO1" s="55"/>
      <c r="DGP1" s="55"/>
      <c r="DGQ1" s="55"/>
      <c r="DGR1" s="55"/>
      <c r="DGS1" s="55"/>
      <c r="DGT1" s="55"/>
      <c r="DGU1" s="55"/>
      <c r="DGV1" s="55"/>
      <c r="DGW1" s="55"/>
      <c r="DGX1" s="55"/>
      <c r="DGY1" s="55"/>
      <c r="DGZ1" s="55"/>
      <c r="DHA1" s="55"/>
      <c r="DHB1" s="55"/>
      <c r="DHC1" s="55"/>
      <c r="DHD1" s="55"/>
      <c r="DHE1" s="55"/>
      <c r="DHF1" s="55"/>
      <c r="DHG1" s="55"/>
      <c r="DHH1" s="55"/>
      <c r="DHI1" s="55"/>
      <c r="DHJ1" s="55"/>
      <c r="DHK1" s="55"/>
      <c r="DHL1" s="55"/>
      <c r="DHM1" s="55"/>
      <c r="DHN1" s="55"/>
      <c r="DHO1" s="55"/>
      <c r="DHP1" s="55"/>
      <c r="DHQ1" s="55"/>
      <c r="DHR1" s="55"/>
      <c r="DHS1" s="55"/>
      <c r="DHT1" s="55"/>
      <c r="DHU1" s="55"/>
      <c r="DHV1" s="55"/>
      <c r="DHW1" s="55"/>
      <c r="DHX1" s="55"/>
      <c r="DHY1" s="55"/>
      <c r="DHZ1" s="55"/>
      <c r="DIA1" s="55"/>
      <c r="DIB1" s="55"/>
      <c r="DIC1" s="55"/>
      <c r="DID1" s="55"/>
      <c r="DIE1" s="55"/>
      <c r="DIF1" s="55"/>
      <c r="DIG1" s="55"/>
      <c r="DIH1" s="55"/>
      <c r="DII1" s="55"/>
      <c r="DIJ1" s="55"/>
      <c r="DIK1" s="55"/>
      <c r="DIL1" s="55"/>
      <c r="DIM1" s="55"/>
      <c r="DIN1" s="55"/>
      <c r="DIO1" s="55"/>
      <c r="DIP1" s="55"/>
      <c r="DIQ1" s="55"/>
      <c r="DIR1" s="55"/>
      <c r="DIS1" s="55"/>
      <c r="DIT1" s="55"/>
      <c r="DIU1" s="55"/>
      <c r="DIV1" s="55"/>
      <c r="DIW1" s="55"/>
      <c r="DIX1" s="55"/>
      <c r="DIY1" s="55"/>
      <c r="DIZ1" s="55"/>
      <c r="DJA1" s="55"/>
      <c r="DJB1" s="55"/>
      <c r="DJC1" s="55"/>
      <c r="DJD1" s="55"/>
      <c r="DJE1" s="55"/>
      <c r="DJF1" s="55"/>
      <c r="DJG1" s="55"/>
      <c r="DJH1" s="55"/>
      <c r="DJI1" s="55"/>
      <c r="DJJ1" s="55"/>
      <c r="DJK1" s="55"/>
      <c r="DJL1" s="55"/>
      <c r="DJM1" s="55"/>
      <c r="DJN1" s="55"/>
      <c r="DJO1" s="55"/>
      <c r="DJP1" s="55"/>
      <c r="DJQ1" s="55"/>
      <c r="DJR1" s="55"/>
      <c r="DJS1" s="55"/>
      <c r="DJT1" s="55"/>
      <c r="DJU1" s="55"/>
      <c r="DJV1" s="55"/>
      <c r="DJW1" s="55"/>
      <c r="DJX1" s="55"/>
      <c r="DJY1" s="55"/>
      <c r="DJZ1" s="55"/>
      <c r="DKA1" s="55"/>
      <c r="DKB1" s="55"/>
      <c r="DKC1" s="55"/>
      <c r="DKD1" s="55"/>
      <c r="DKE1" s="55"/>
      <c r="DKF1" s="55"/>
      <c r="DKG1" s="55"/>
      <c r="DKH1" s="55"/>
      <c r="DKI1" s="55"/>
      <c r="DKJ1" s="55"/>
      <c r="DKK1" s="55"/>
      <c r="DKL1" s="55"/>
      <c r="DKM1" s="55"/>
      <c r="DKN1" s="55"/>
      <c r="DKO1" s="55"/>
      <c r="DKP1" s="55"/>
      <c r="DKQ1" s="55"/>
      <c r="DKR1" s="55"/>
      <c r="DKS1" s="55"/>
      <c r="DKT1" s="55"/>
      <c r="DKU1" s="55"/>
      <c r="DKV1" s="55"/>
      <c r="DKW1" s="55"/>
      <c r="DKX1" s="55"/>
      <c r="DKY1" s="55"/>
      <c r="DKZ1" s="55"/>
      <c r="DLA1" s="55"/>
      <c r="DLB1" s="55"/>
      <c r="DLC1" s="55"/>
      <c r="DLD1" s="55"/>
      <c r="DLE1" s="55"/>
      <c r="DLF1" s="55"/>
      <c r="DLG1" s="55"/>
      <c r="DLH1" s="55"/>
      <c r="DLI1" s="55"/>
      <c r="DLJ1" s="55"/>
      <c r="DLK1" s="55"/>
      <c r="DLL1" s="55"/>
      <c r="DLM1" s="55"/>
      <c r="DLN1" s="55"/>
      <c r="DLO1" s="55"/>
      <c r="DLP1" s="55"/>
      <c r="DLQ1" s="55"/>
      <c r="DLR1" s="55"/>
      <c r="DLS1" s="55"/>
      <c r="DLT1" s="55"/>
      <c r="DLU1" s="55"/>
      <c r="DLV1" s="55"/>
      <c r="DLW1" s="55"/>
      <c r="DLX1" s="55"/>
      <c r="DLY1" s="55"/>
      <c r="DLZ1" s="55"/>
      <c r="DMA1" s="55"/>
      <c r="DMB1" s="55"/>
      <c r="DMC1" s="55"/>
      <c r="DMD1" s="55"/>
      <c r="DME1" s="55"/>
      <c r="DMF1" s="55"/>
      <c r="DMG1" s="55"/>
      <c r="DMH1" s="55"/>
      <c r="DMI1" s="55"/>
      <c r="DMJ1" s="55"/>
      <c r="DMK1" s="55"/>
      <c r="DML1" s="55"/>
      <c r="DMM1" s="55"/>
      <c r="DMN1" s="55"/>
      <c r="DMO1" s="55"/>
      <c r="DMP1" s="55"/>
      <c r="DMQ1" s="55"/>
      <c r="DMR1" s="55"/>
      <c r="DMS1" s="55"/>
      <c r="DMT1" s="55"/>
      <c r="DMU1" s="55"/>
      <c r="DMV1" s="55"/>
      <c r="DMW1" s="55"/>
      <c r="DMX1" s="55"/>
      <c r="DMY1" s="55"/>
      <c r="DMZ1" s="55"/>
      <c r="DNA1" s="55"/>
      <c r="DNB1" s="55"/>
      <c r="DNC1" s="55"/>
      <c r="DND1" s="55"/>
      <c r="DNE1" s="55"/>
      <c r="DNF1" s="55"/>
      <c r="DNG1" s="55"/>
      <c r="DNH1" s="55"/>
      <c r="DNI1" s="55"/>
      <c r="DNJ1" s="55"/>
      <c r="DNK1" s="55"/>
      <c r="DNL1" s="55"/>
      <c r="DNM1" s="55"/>
      <c r="DNN1" s="55"/>
      <c r="DNO1" s="55"/>
      <c r="DNP1" s="55"/>
      <c r="DNQ1" s="55"/>
      <c r="DNR1" s="55"/>
      <c r="DNS1" s="55"/>
      <c r="DNT1" s="55"/>
      <c r="DNU1" s="55"/>
      <c r="DNV1" s="55"/>
      <c r="DNW1" s="55"/>
      <c r="DNX1" s="55"/>
      <c r="DNY1" s="55"/>
      <c r="DNZ1" s="55"/>
      <c r="DOA1" s="55"/>
      <c r="DOB1" s="55"/>
      <c r="DOC1" s="55"/>
      <c r="DOD1" s="55"/>
      <c r="DOE1" s="55"/>
      <c r="DOF1" s="55"/>
      <c r="DOG1" s="55"/>
      <c r="DOH1" s="55"/>
      <c r="DOI1" s="55"/>
      <c r="DOJ1" s="55"/>
      <c r="DOK1" s="55"/>
      <c r="DOL1" s="55"/>
      <c r="DOM1" s="55"/>
      <c r="DON1" s="55"/>
      <c r="DOO1" s="55"/>
      <c r="DOP1" s="55"/>
      <c r="DOQ1" s="55"/>
      <c r="DOR1" s="55"/>
      <c r="DOS1" s="55"/>
      <c r="DOT1" s="55"/>
      <c r="DOU1" s="55"/>
      <c r="DOV1" s="55"/>
      <c r="DOW1" s="55"/>
      <c r="DOX1" s="55"/>
      <c r="DOY1" s="55"/>
      <c r="DOZ1" s="55"/>
      <c r="DPA1" s="55"/>
      <c r="DPB1" s="55"/>
      <c r="DPC1" s="55"/>
      <c r="DPD1" s="55"/>
      <c r="DPE1" s="55"/>
      <c r="DPF1" s="55"/>
      <c r="DPG1" s="55"/>
      <c r="DPH1" s="55"/>
      <c r="DPI1" s="55"/>
      <c r="DPJ1" s="55"/>
      <c r="DPK1" s="55"/>
      <c r="DPL1" s="55"/>
      <c r="DPM1" s="55"/>
      <c r="DPN1" s="55"/>
      <c r="DPO1" s="55"/>
      <c r="DPP1" s="55"/>
      <c r="DPQ1" s="55"/>
      <c r="DPR1" s="55"/>
      <c r="DPS1" s="55"/>
      <c r="DPT1" s="55"/>
      <c r="DPU1" s="55"/>
      <c r="DPV1" s="55"/>
      <c r="DPW1" s="55"/>
      <c r="DPX1" s="55"/>
      <c r="DPY1" s="55"/>
      <c r="DPZ1" s="55"/>
      <c r="DQA1" s="55"/>
      <c r="DQB1" s="55"/>
      <c r="DQC1" s="55"/>
      <c r="DQD1" s="55"/>
      <c r="DQE1" s="55"/>
      <c r="DQF1" s="55"/>
      <c r="DQG1" s="55"/>
      <c r="DQH1" s="55"/>
      <c r="DQI1" s="55"/>
      <c r="DQJ1" s="55"/>
      <c r="DQK1" s="55"/>
      <c r="DQL1" s="55"/>
      <c r="DQM1" s="55"/>
      <c r="DQN1" s="55"/>
      <c r="DQO1" s="55"/>
      <c r="DQP1" s="55"/>
      <c r="DQQ1" s="55"/>
      <c r="DQR1" s="55"/>
      <c r="DQS1" s="55"/>
      <c r="DQT1" s="55"/>
      <c r="DQU1" s="55"/>
      <c r="DQV1" s="55"/>
      <c r="DQW1" s="55"/>
      <c r="DQX1" s="55"/>
      <c r="DQY1" s="55"/>
      <c r="DQZ1" s="55"/>
      <c r="DRA1" s="55"/>
      <c r="DRB1" s="55"/>
      <c r="DRC1" s="55"/>
      <c r="DRD1" s="55"/>
      <c r="DRE1" s="55"/>
      <c r="DRF1" s="55"/>
      <c r="DRG1" s="55"/>
      <c r="DRH1" s="55"/>
      <c r="DRI1" s="55"/>
      <c r="DRJ1" s="55"/>
      <c r="DRK1" s="55"/>
      <c r="DRL1" s="55"/>
      <c r="DRM1" s="55"/>
      <c r="DRN1" s="55"/>
      <c r="DRO1" s="55"/>
      <c r="DRP1" s="55"/>
      <c r="DRQ1" s="55"/>
      <c r="DRR1" s="55"/>
      <c r="DRS1" s="55"/>
      <c r="DRT1" s="55"/>
      <c r="DRU1" s="55"/>
      <c r="DRV1" s="55"/>
      <c r="DRW1" s="55"/>
      <c r="DRX1" s="55"/>
      <c r="DRY1" s="55"/>
      <c r="DRZ1" s="55"/>
      <c r="DSA1" s="55"/>
      <c r="DSB1" s="55"/>
      <c r="DSC1" s="55"/>
      <c r="DSD1" s="55"/>
      <c r="DSE1" s="55"/>
      <c r="DSF1" s="55"/>
      <c r="DSG1" s="55"/>
      <c r="DSH1" s="55"/>
      <c r="DSI1" s="55"/>
      <c r="DSJ1" s="55"/>
      <c r="DSK1" s="55"/>
      <c r="DSL1" s="55"/>
      <c r="DSM1" s="55"/>
      <c r="DSN1" s="55"/>
      <c r="DSO1" s="55"/>
      <c r="DSP1" s="55"/>
      <c r="DSQ1" s="55"/>
      <c r="DSR1" s="55"/>
      <c r="DSS1" s="55"/>
      <c r="DST1" s="55"/>
      <c r="DSU1" s="55"/>
      <c r="DSV1" s="55"/>
      <c r="DSW1" s="55"/>
      <c r="DSX1" s="55"/>
      <c r="DSY1" s="55"/>
      <c r="DSZ1" s="55"/>
      <c r="DTA1" s="55"/>
      <c r="DTB1" s="55"/>
      <c r="DTC1" s="55"/>
      <c r="DTD1" s="55"/>
      <c r="DTE1" s="55"/>
      <c r="DTF1" s="55"/>
      <c r="DTG1" s="55"/>
      <c r="DTH1" s="55"/>
      <c r="DTI1" s="55"/>
      <c r="DTJ1" s="55"/>
      <c r="DTK1" s="55"/>
      <c r="DTL1" s="55"/>
      <c r="DTM1" s="55"/>
      <c r="DTN1" s="55"/>
      <c r="DTO1" s="55"/>
      <c r="DTP1" s="55"/>
      <c r="DTQ1" s="55"/>
      <c r="DTR1" s="55"/>
      <c r="DTS1" s="55"/>
      <c r="DTT1" s="55"/>
      <c r="DTU1" s="55"/>
      <c r="DTV1" s="55"/>
      <c r="DTW1" s="55"/>
      <c r="DTX1" s="55"/>
      <c r="DTY1" s="55"/>
      <c r="DTZ1" s="55"/>
      <c r="DUA1" s="55"/>
      <c r="DUB1" s="55"/>
      <c r="DUC1" s="55"/>
      <c r="DUD1" s="55"/>
      <c r="DUE1" s="55"/>
      <c r="DUF1" s="55"/>
      <c r="DUG1" s="55"/>
      <c r="DUH1" s="55"/>
      <c r="DUI1" s="55"/>
      <c r="DUJ1" s="55"/>
      <c r="DUK1" s="55"/>
      <c r="DUL1" s="55"/>
      <c r="DUM1" s="55"/>
      <c r="DUN1" s="55"/>
      <c r="DUO1" s="55"/>
      <c r="DUP1" s="55"/>
      <c r="DUQ1" s="55"/>
      <c r="DUR1" s="55"/>
      <c r="DUS1" s="55"/>
      <c r="DUT1" s="55"/>
      <c r="DUU1" s="55"/>
      <c r="DUV1" s="55"/>
      <c r="DUW1" s="55"/>
      <c r="DUX1" s="55"/>
      <c r="DUY1" s="55"/>
      <c r="DUZ1" s="55"/>
      <c r="DVA1" s="55"/>
      <c r="DVB1" s="55"/>
      <c r="DVC1" s="55"/>
      <c r="DVD1" s="55"/>
      <c r="DVE1" s="55"/>
      <c r="DVF1" s="55"/>
      <c r="DVG1" s="55"/>
      <c r="DVH1" s="55"/>
      <c r="DVI1" s="55"/>
      <c r="DVJ1" s="55"/>
      <c r="DVK1" s="55"/>
      <c r="DVL1" s="55"/>
      <c r="DVM1" s="55"/>
      <c r="DVN1" s="55"/>
      <c r="DVO1" s="55"/>
      <c r="DVP1" s="55"/>
      <c r="DVQ1" s="55"/>
      <c r="DVR1" s="55"/>
      <c r="DVS1" s="55"/>
      <c r="DVT1" s="55"/>
      <c r="DVU1" s="55"/>
      <c r="DVV1" s="55"/>
      <c r="DVW1" s="55"/>
      <c r="DVX1" s="55"/>
      <c r="DVY1" s="55"/>
      <c r="DVZ1" s="55"/>
      <c r="DWA1" s="55"/>
      <c r="DWB1" s="55"/>
      <c r="DWC1" s="55"/>
      <c r="DWD1" s="55"/>
      <c r="DWE1" s="55"/>
      <c r="DWF1" s="55"/>
      <c r="DWG1" s="55"/>
      <c r="DWH1" s="55"/>
      <c r="DWI1" s="55"/>
      <c r="DWJ1" s="55"/>
      <c r="DWK1" s="55"/>
      <c r="DWL1" s="55"/>
      <c r="DWM1" s="55"/>
      <c r="DWN1" s="55"/>
      <c r="DWO1" s="55"/>
      <c r="DWP1" s="55"/>
      <c r="DWQ1" s="55"/>
      <c r="DWR1" s="55"/>
      <c r="DWS1" s="55"/>
      <c r="DWT1" s="55"/>
      <c r="DWU1" s="55"/>
      <c r="DWV1" s="55"/>
      <c r="DWW1" s="55"/>
      <c r="DWX1" s="55"/>
      <c r="DWY1" s="55"/>
      <c r="DWZ1" s="55"/>
      <c r="DXA1" s="55"/>
      <c r="DXB1" s="55"/>
      <c r="DXC1" s="55"/>
      <c r="DXD1" s="55"/>
      <c r="DXE1" s="55"/>
      <c r="DXF1" s="55"/>
      <c r="DXG1" s="55"/>
      <c r="DXH1" s="55"/>
      <c r="DXI1" s="55"/>
      <c r="DXJ1" s="55"/>
      <c r="DXK1" s="55"/>
      <c r="DXL1" s="55"/>
      <c r="DXM1" s="55"/>
      <c r="DXN1" s="55"/>
      <c r="DXO1" s="55"/>
      <c r="DXP1" s="55"/>
      <c r="DXQ1" s="55"/>
      <c r="DXR1" s="55"/>
      <c r="DXS1" s="55"/>
      <c r="DXT1" s="55"/>
      <c r="DXU1" s="55"/>
      <c r="DXV1" s="55"/>
      <c r="DXW1" s="55"/>
      <c r="DXX1" s="55"/>
      <c r="DXY1" s="55"/>
      <c r="DXZ1" s="55"/>
      <c r="DYA1" s="55"/>
      <c r="DYB1" s="55"/>
      <c r="DYC1" s="55"/>
      <c r="DYD1" s="55"/>
      <c r="DYE1" s="55"/>
      <c r="DYF1" s="55"/>
      <c r="DYG1" s="55"/>
      <c r="DYH1" s="55"/>
      <c r="DYI1" s="55"/>
      <c r="DYJ1" s="55"/>
      <c r="DYK1" s="55"/>
      <c r="DYL1" s="55"/>
      <c r="DYM1" s="55"/>
      <c r="DYN1" s="55"/>
      <c r="DYO1" s="55"/>
      <c r="DYP1" s="55"/>
      <c r="DYQ1" s="55"/>
      <c r="DYR1" s="55"/>
      <c r="DYS1" s="55"/>
      <c r="DYT1" s="55"/>
      <c r="DYU1" s="55"/>
      <c r="DYV1" s="55"/>
      <c r="DYW1" s="55"/>
      <c r="DYX1" s="55"/>
      <c r="DYY1" s="55"/>
      <c r="DYZ1" s="55"/>
      <c r="DZA1" s="55"/>
      <c r="DZB1" s="55"/>
      <c r="DZC1" s="55"/>
      <c r="DZD1" s="55"/>
      <c r="DZE1" s="55"/>
      <c r="DZF1" s="55"/>
      <c r="DZG1" s="55"/>
      <c r="DZH1" s="55"/>
      <c r="DZI1" s="55"/>
      <c r="DZJ1" s="55"/>
      <c r="DZK1" s="55"/>
      <c r="DZL1" s="55"/>
      <c r="DZM1" s="55"/>
      <c r="DZN1" s="55"/>
      <c r="DZO1" s="55"/>
      <c r="DZP1" s="55"/>
      <c r="DZQ1" s="55"/>
      <c r="DZR1" s="55"/>
      <c r="DZS1" s="55"/>
      <c r="DZT1" s="55"/>
      <c r="DZU1" s="55"/>
      <c r="DZV1" s="55"/>
      <c r="DZW1" s="55"/>
      <c r="DZX1" s="55"/>
      <c r="DZY1" s="55"/>
      <c r="DZZ1" s="55"/>
      <c r="EAA1" s="55"/>
      <c r="EAB1" s="55"/>
      <c r="EAC1" s="55"/>
      <c r="EAD1" s="55"/>
      <c r="EAE1" s="55"/>
      <c r="EAF1" s="55"/>
      <c r="EAG1" s="55"/>
      <c r="EAH1" s="55"/>
      <c r="EAI1" s="55"/>
      <c r="EAJ1" s="55"/>
      <c r="EAK1" s="55"/>
      <c r="EAL1" s="55"/>
      <c r="EAM1" s="55"/>
      <c r="EAN1" s="55"/>
      <c r="EAO1" s="55"/>
      <c r="EAP1" s="55"/>
      <c r="EAQ1" s="55"/>
      <c r="EAR1" s="55"/>
      <c r="EAS1" s="55"/>
      <c r="EAT1" s="55"/>
      <c r="EAU1" s="55"/>
      <c r="EAV1" s="55"/>
      <c r="EAW1" s="55"/>
      <c r="EAX1" s="55"/>
      <c r="EAY1" s="55"/>
      <c r="EAZ1" s="55"/>
      <c r="EBA1" s="55"/>
      <c r="EBB1" s="55"/>
      <c r="EBC1" s="55"/>
      <c r="EBD1" s="55"/>
      <c r="EBE1" s="55"/>
      <c r="EBF1" s="55"/>
      <c r="EBG1" s="55"/>
      <c r="EBH1" s="55"/>
      <c r="EBI1" s="55"/>
      <c r="EBJ1" s="55"/>
      <c r="EBK1" s="55"/>
      <c r="EBL1" s="55"/>
      <c r="EBM1" s="55"/>
      <c r="EBN1" s="55"/>
      <c r="EBO1" s="55"/>
      <c r="EBP1" s="55"/>
      <c r="EBQ1" s="55"/>
      <c r="EBR1" s="55"/>
      <c r="EBS1" s="55"/>
      <c r="EBT1" s="55"/>
      <c r="EBU1" s="55"/>
      <c r="EBV1" s="55"/>
      <c r="EBW1" s="55"/>
      <c r="EBX1" s="55"/>
      <c r="EBY1" s="55"/>
      <c r="EBZ1" s="55"/>
      <c r="ECA1" s="55"/>
      <c r="ECB1" s="55"/>
      <c r="ECC1" s="55"/>
      <c r="ECD1" s="55"/>
      <c r="ECE1" s="55"/>
      <c r="ECF1" s="55"/>
      <c r="ECG1" s="55"/>
      <c r="ECH1" s="55"/>
      <c r="ECI1" s="55"/>
      <c r="ECJ1" s="55"/>
      <c r="ECK1" s="55"/>
      <c r="ECL1" s="55"/>
      <c r="ECM1" s="55"/>
      <c r="ECN1" s="55"/>
      <c r="ECO1" s="55"/>
      <c r="ECP1" s="55"/>
      <c r="ECQ1" s="55"/>
      <c r="ECR1" s="55"/>
      <c r="ECS1" s="55"/>
      <c r="ECT1" s="55"/>
      <c r="ECU1" s="55"/>
      <c r="ECV1" s="55"/>
      <c r="ECW1" s="55"/>
      <c r="ECX1" s="55"/>
      <c r="ECY1" s="55"/>
      <c r="ECZ1" s="55"/>
      <c r="EDA1" s="55"/>
      <c r="EDB1" s="55"/>
      <c r="EDC1" s="55"/>
      <c r="EDD1" s="55"/>
      <c r="EDE1" s="55"/>
      <c r="EDF1" s="55"/>
      <c r="EDG1" s="55"/>
      <c r="EDH1" s="55"/>
      <c r="EDI1" s="55"/>
      <c r="EDJ1" s="55"/>
      <c r="EDK1" s="55"/>
      <c r="EDL1" s="55"/>
      <c r="EDM1" s="55"/>
      <c r="EDN1" s="55"/>
      <c r="EDO1" s="55"/>
      <c r="EDP1" s="55"/>
      <c r="EDQ1" s="55"/>
      <c r="EDR1" s="55"/>
      <c r="EDS1" s="55"/>
      <c r="EDT1" s="55"/>
      <c r="EDU1" s="55"/>
      <c r="EDV1" s="55"/>
      <c r="EDW1" s="55"/>
      <c r="EDX1" s="55"/>
      <c r="EDY1" s="55"/>
      <c r="EDZ1" s="55"/>
      <c r="EEA1" s="55"/>
      <c r="EEB1" s="55"/>
      <c r="EEC1" s="55"/>
      <c r="EED1" s="55"/>
      <c r="EEE1" s="55"/>
      <c r="EEF1" s="55"/>
      <c r="EEG1" s="55"/>
      <c r="EEH1" s="55"/>
      <c r="EEI1" s="55"/>
      <c r="EEJ1" s="55"/>
      <c r="EEK1" s="55"/>
      <c r="EEL1" s="55"/>
      <c r="EEM1" s="55"/>
      <c r="EEN1" s="55"/>
      <c r="EEO1" s="55"/>
      <c r="EEP1" s="55"/>
      <c r="EEQ1" s="55"/>
      <c r="EER1" s="55"/>
      <c r="EES1" s="55"/>
      <c r="EET1" s="55"/>
      <c r="EEU1" s="55"/>
      <c r="EEV1" s="55"/>
      <c r="EEW1" s="55"/>
      <c r="EEX1" s="55"/>
      <c r="EEY1" s="55"/>
      <c r="EEZ1" s="55"/>
      <c r="EFA1" s="55"/>
      <c r="EFB1" s="55"/>
      <c r="EFC1" s="55"/>
      <c r="EFD1" s="55"/>
      <c r="EFE1" s="55"/>
      <c r="EFF1" s="55"/>
      <c r="EFG1" s="55"/>
      <c r="EFH1" s="55"/>
      <c r="EFI1" s="55"/>
      <c r="EFJ1" s="55"/>
      <c r="EFK1" s="55"/>
      <c r="EFL1" s="55"/>
      <c r="EFM1" s="55"/>
      <c r="EFN1" s="55"/>
      <c r="EFO1" s="55"/>
      <c r="EFP1" s="55"/>
      <c r="EFQ1" s="55"/>
      <c r="EFR1" s="55"/>
      <c r="EFS1" s="55"/>
      <c r="EFT1" s="55"/>
      <c r="EFU1" s="55"/>
      <c r="EFV1" s="55"/>
      <c r="EFW1" s="55"/>
      <c r="EFX1" s="55"/>
      <c r="EFY1" s="55"/>
      <c r="EFZ1" s="55"/>
      <c r="EGA1" s="55"/>
      <c r="EGB1" s="55"/>
      <c r="EGC1" s="55"/>
      <c r="EGD1" s="55"/>
      <c r="EGE1" s="55"/>
      <c r="EGF1" s="55"/>
      <c r="EGG1" s="55"/>
      <c r="EGH1" s="55"/>
      <c r="EGI1" s="55"/>
      <c r="EGJ1" s="55"/>
      <c r="EGK1" s="55"/>
      <c r="EGL1" s="55"/>
      <c r="EGM1" s="55"/>
      <c r="EGN1" s="55"/>
      <c r="EGO1" s="55"/>
      <c r="EGP1" s="55"/>
      <c r="EGQ1" s="55"/>
      <c r="EGR1" s="55"/>
      <c r="EGS1" s="55"/>
      <c r="EGT1" s="55"/>
      <c r="EGU1" s="55"/>
      <c r="EGV1" s="55"/>
      <c r="EGW1" s="55"/>
      <c r="EGX1" s="55"/>
      <c r="EGY1" s="55"/>
      <c r="EGZ1" s="55"/>
      <c r="EHA1" s="55"/>
      <c r="EHB1" s="55"/>
      <c r="EHC1" s="55"/>
      <c r="EHD1" s="55"/>
      <c r="EHE1" s="55"/>
      <c r="EHF1" s="55"/>
      <c r="EHG1" s="55"/>
      <c r="EHH1" s="55"/>
      <c r="EHI1" s="55"/>
      <c r="EHJ1" s="55"/>
      <c r="EHK1" s="55"/>
      <c r="EHL1" s="55"/>
      <c r="EHM1" s="55"/>
      <c r="EHN1" s="55"/>
      <c r="EHO1" s="55"/>
      <c r="EHP1" s="55"/>
      <c r="EHQ1" s="55"/>
      <c r="EHR1" s="55"/>
      <c r="EHS1" s="55"/>
      <c r="EHT1" s="55"/>
      <c r="EHU1" s="55"/>
      <c r="EHV1" s="55"/>
      <c r="EHW1" s="55"/>
      <c r="EHX1" s="55"/>
      <c r="EHY1" s="55"/>
      <c r="EHZ1" s="55"/>
      <c r="EIA1" s="55"/>
      <c r="EIB1" s="55"/>
      <c r="EIC1" s="55"/>
      <c r="EID1" s="55"/>
      <c r="EIE1" s="55"/>
      <c r="EIF1" s="55"/>
      <c r="EIG1" s="55"/>
      <c r="EIH1" s="55"/>
      <c r="EII1" s="55"/>
      <c r="EIJ1" s="55"/>
      <c r="EIK1" s="55"/>
      <c r="EIL1" s="55"/>
      <c r="EIM1" s="55"/>
      <c r="EIN1" s="55"/>
      <c r="EIO1" s="55"/>
      <c r="EIP1" s="55"/>
      <c r="EIQ1" s="55"/>
      <c r="EIR1" s="55"/>
      <c r="EIS1" s="55"/>
      <c r="EIT1" s="55"/>
      <c r="EIU1" s="55"/>
      <c r="EIV1" s="55"/>
      <c r="EIW1" s="55"/>
      <c r="EIX1" s="55"/>
      <c r="EIY1" s="55"/>
      <c r="EIZ1" s="55"/>
      <c r="EJA1" s="55"/>
      <c r="EJB1" s="55"/>
      <c r="EJC1" s="55"/>
      <c r="EJD1" s="55"/>
      <c r="EJE1" s="55"/>
      <c r="EJF1" s="55"/>
      <c r="EJG1" s="55"/>
      <c r="EJH1" s="55"/>
      <c r="EJI1" s="55"/>
      <c r="EJJ1" s="55"/>
      <c r="EJK1" s="55"/>
      <c r="EJL1" s="55"/>
      <c r="EJM1" s="55"/>
      <c r="EJN1" s="55"/>
      <c r="EJO1" s="55"/>
      <c r="EJP1" s="55"/>
      <c r="EJQ1" s="55"/>
      <c r="EJR1" s="55"/>
      <c r="EJS1" s="55"/>
      <c r="EJT1" s="55"/>
      <c r="EJU1" s="55"/>
      <c r="EJV1" s="55"/>
      <c r="EJW1" s="55"/>
      <c r="EJX1" s="55"/>
      <c r="EJY1" s="55"/>
      <c r="EJZ1" s="55"/>
      <c r="EKA1" s="55"/>
      <c r="EKB1" s="55"/>
      <c r="EKC1" s="55"/>
      <c r="EKD1" s="55"/>
      <c r="EKE1" s="55"/>
      <c r="EKF1" s="55"/>
      <c r="EKG1" s="55"/>
      <c r="EKH1" s="55"/>
      <c r="EKI1" s="55"/>
      <c r="EKJ1" s="55"/>
      <c r="EKK1" s="55"/>
      <c r="EKL1" s="55"/>
      <c r="EKM1" s="55"/>
      <c r="EKN1" s="55"/>
      <c r="EKO1" s="55"/>
      <c r="EKP1" s="55"/>
      <c r="EKQ1" s="55"/>
      <c r="EKR1" s="55"/>
      <c r="EKS1" s="55"/>
      <c r="EKT1" s="55"/>
      <c r="EKU1" s="55"/>
      <c r="EKV1" s="55"/>
      <c r="EKW1" s="55"/>
      <c r="EKX1" s="55"/>
      <c r="EKY1" s="55"/>
      <c r="EKZ1" s="55"/>
      <c r="ELA1" s="55"/>
      <c r="ELB1" s="55"/>
      <c r="ELC1" s="55"/>
      <c r="ELD1" s="55"/>
      <c r="ELE1" s="55"/>
      <c r="ELF1" s="55"/>
      <c r="ELG1" s="55"/>
      <c r="ELH1" s="55"/>
      <c r="ELI1" s="55"/>
      <c r="ELJ1" s="55"/>
      <c r="ELK1" s="55"/>
      <c r="ELL1" s="55"/>
      <c r="ELM1" s="55"/>
      <c r="ELN1" s="55"/>
      <c r="ELO1" s="55"/>
      <c r="ELP1" s="55"/>
      <c r="ELQ1" s="55"/>
      <c r="ELR1" s="55"/>
      <c r="ELS1" s="55"/>
      <c r="ELT1" s="55"/>
      <c r="ELU1" s="55"/>
      <c r="ELV1" s="55"/>
      <c r="ELW1" s="55"/>
      <c r="ELX1" s="55"/>
      <c r="ELY1" s="55"/>
      <c r="ELZ1" s="55"/>
      <c r="EMA1" s="55"/>
      <c r="EMB1" s="55"/>
      <c r="EMC1" s="55"/>
      <c r="EMD1" s="55"/>
      <c r="EME1" s="55"/>
      <c r="EMF1" s="55"/>
      <c r="EMG1" s="55"/>
      <c r="EMH1" s="55"/>
      <c r="EMI1" s="55"/>
      <c r="EMJ1" s="55"/>
      <c r="EMK1" s="55"/>
      <c r="EML1" s="55"/>
      <c r="EMM1" s="55"/>
      <c r="EMN1" s="55"/>
      <c r="EMO1" s="55"/>
      <c r="EMP1" s="55"/>
      <c r="EMQ1" s="55"/>
      <c r="EMR1" s="55"/>
      <c r="EMS1" s="55"/>
      <c r="EMT1" s="55"/>
      <c r="EMU1" s="55"/>
      <c r="EMV1" s="55"/>
      <c r="EMW1" s="55"/>
      <c r="EMX1" s="55"/>
      <c r="EMY1" s="55"/>
      <c r="EMZ1" s="55"/>
      <c r="ENA1" s="55"/>
      <c r="ENB1" s="55"/>
      <c r="ENC1" s="55"/>
      <c r="END1" s="55"/>
      <c r="ENE1" s="55"/>
      <c r="ENF1" s="55"/>
      <c r="ENG1" s="55"/>
      <c r="ENH1" s="55"/>
      <c r="ENI1" s="55"/>
      <c r="ENJ1" s="55"/>
      <c r="ENK1" s="55"/>
      <c r="ENL1" s="55"/>
      <c r="ENM1" s="55"/>
      <c r="ENN1" s="55"/>
      <c r="ENO1" s="55"/>
      <c r="ENP1" s="55"/>
      <c r="ENQ1" s="55"/>
      <c r="ENR1" s="55"/>
      <c r="ENS1" s="55"/>
      <c r="ENT1" s="55"/>
      <c r="ENU1" s="55"/>
      <c r="ENV1" s="55"/>
      <c r="ENW1" s="55"/>
      <c r="ENX1" s="55"/>
      <c r="ENY1" s="55"/>
      <c r="ENZ1" s="55"/>
      <c r="EOA1" s="55"/>
      <c r="EOB1" s="55"/>
      <c r="EOC1" s="55"/>
      <c r="EOD1" s="55"/>
      <c r="EOE1" s="55"/>
      <c r="EOF1" s="55"/>
      <c r="EOG1" s="55"/>
      <c r="EOH1" s="55"/>
      <c r="EOI1" s="55"/>
      <c r="EOJ1" s="55"/>
      <c r="EOK1" s="55"/>
      <c r="EOL1" s="55"/>
      <c r="EOM1" s="55"/>
      <c r="EON1" s="55"/>
      <c r="EOO1" s="55"/>
      <c r="EOP1" s="55"/>
      <c r="EOQ1" s="55"/>
      <c r="EOR1" s="55"/>
      <c r="EOS1" s="55"/>
      <c r="EOT1" s="55"/>
      <c r="EOU1" s="55"/>
      <c r="EOV1" s="55"/>
      <c r="EOW1" s="55"/>
      <c r="EOX1" s="55"/>
      <c r="EOY1" s="55"/>
      <c r="EOZ1" s="55"/>
      <c r="EPA1" s="55"/>
      <c r="EPB1" s="55"/>
      <c r="EPC1" s="55"/>
      <c r="EPD1" s="55"/>
      <c r="EPE1" s="55"/>
      <c r="EPF1" s="55"/>
      <c r="EPG1" s="55"/>
      <c r="EPH1" s="55"/>
      <c r="EPI1" s="55"/>
      <c r="EPJ1" s="55"/>
      <c r="EPK1" s="55"/>
      <c r="EPL1" s="55"/>
      <c r="EPM1" s="55"/>
      <c r="EPN1" s="55"/>
      <c r="EPO1" s="55"/>
      <c r="EPP1" s="55"/>
      <c r="EPQ1" s="55"/>
      <c r="EPR1" s="55"/>
      <c r="EPS1" s="55"/>
      <c r="EPT1" s="55"/>
      <c r="EPU1" s="55"/>
      <c r="EPV1" s="55"/>
      <c r="EPW1" s="55"/>
      <c r="EPX1" s="55"/>
      <c r="EPY1" s="55"/>
      <c r="EPZ1" s="55"/>
      <c r="EQA1" s="55"/>
      <c r="EQB1" s="55"/>
      <c r="EQC1" s="55"/>
      <c r="EQD1" s="55"/>
      <c r="EQE1" s="55"/>
      <c r="EQF1" s="55"/>
      <c r="EQG1" s="55"/>
      <c r="EQH1" s="55"/>
      <c r="EQI1" s="55"/>
      <c r="EQJ1" s="55"/>
      <c r="EQK1" s="55"/>
      <c r="EQL1" s="55"/>
      <c r="EQM1" s="55"/>
      <c r="EQN1" s="55"/>
      <c r="EQO1" s="55"/>
      <c r="EQP1" s="55"/>
      <c r="EQQ1" s="55"/>
      <c r="EQR1" s="55"/>
      <c r="EQS1" s="55"/>
      <c r="EQT1" s="55"/>
      <c r="EQU1" s="55"/>
      <c r="EQV1" s="55"/>
      <c r="EQW1" s="55"/>
      <c r="EQX1" s="55"/>
      <c r="EQY1" s="55"/>
      <c r="EQZ1" s="55"/>
      <c r="ERA1" s="55"/>
      <c r="ERB1" s="55"/>
      <c r="ERC1" s="55"/>
      <c r="ERD1" s="55"/>
      <c r="ERE1" s="55"/>
      <c r="ERF1" s="55"/>
      <c r="ERG1" s="55"/>
      <c r="ERH1" s="55"/>
      <c r="ERI1" s="55"/>
      <c r="ERJ1" s="55"/>
      <c r="ERK1" s="55"/>
      <c r="ERL1" s="55"/>
      <c r="ERM1" s="55"/>
      <c r="ERN1" s="55"/>
      <c r="ERO1" s="55"/>
      <c r="ERP1" s="55"/>
      <c r="ERQ1" s="55"/>
      <c r="ERR1" s="55"/>
      <c r="ERS1" s="55"/>
      <c r="ERT1" s="55"/>
      <c r="ERU1" s="55"/>
      <c r="ERV1" s="55"/>
      <c r="ERW1" s="55"/>
      <c r="ERX1" s="55"/>
      <c r="ERY1" s="55"/>
      <c r="ERZ1" s="55"/>
      <c r="ESA1" s="55"/>
      <c r="ESB1" s="55"/>
      <c r="ESC1" s="55"/>
      <c r="ESD1" s="55"/>
      <c r="ESE1" s="55"/>
      <c r="ESF1" s="55"/>
      <c r="ESG1" s="55"/>
      <c r="ESH1" s="55"/>
      <c r="ESI1" s="55"/>
      <c r="ESJ1" s="55"/>
      <c r="ESK1" s="55"/>
      <c r="ESL1" s="55"/>
      <c r="ESM1" s="55"/>
      <c r="ESN1" s="55"/>
      <c r="ESO1" s="55"/>
      <c r="ESP1" s="55"/>
      <c r="ESQ1" s="55"/>
      <c r="ESR1" s="55"/>
      <c r="ESS1" s="55"/>
      <c r="EST1" s="55"/>
      <c r="ESU1" s="55"/>
      <c r="ESV1" s="55"/>
      <c r="ESW1" s="55"/>
      <c r="ESX1" s="55"/>
      <c r="ESY1" s="55"/>
      <c r="ESZ1" s="55"/>
      <c r="ETA1" s="55"/>
      <c r="ETB1" s="55"/>
      <c r="ETC1" s="55"/>
      <c r="ETD1" s="55"/>
      <c r="ETE1" s="55"/>
      <c r="ETF1" s="55"/>
      <c r="ETG1" s="55"/>
      <c r="ETH1" s="55"/>
      <c r="ETI1" s="55"/>
      <c r="ETJ1" s="55"/>
      <c r="ETK1" s="55"/>
      <c r="ETL1" s="55"/>
      <c r="ETM1" s="55"/>
      <c r="ETN1" s="55"/>
      <c r="ETO1" s="55"/>
      <c r="ETP1" s="55"/>
      <c r="ETQ1" s="55"/>
      <c r="ETR1" s="55"/>
      <c r="ETS1" s="55"/>
      <c r="ETT1" s="55"/>
      <c r="ETU1" s="55"/>
      <c r="ETV1" s="55"/>
      <c r="ETW1" s="55"/>
      <c r="ETX1" s="55"/>
      <c r="ETY1" s="55"/>
      <c r="ETZ1" s="55"/>
      <c r="EUA1" s="55"/>
      <c r="EUB1" s="55"/>
      <c r="EUC1" s="55"/>
      <c r="EUD1" s="55"/>
      <c r="EUE1" s="55"/>
      <c r="EUF1" s="55"/>
      <c r="EUG1" s="55"/>
      <c r="EUH1" s="55"/>
      <c r="EUI1" s="55"/>
      <c r="EUJ1" s="55"/>
      <c r="EUK1" s="55"/>
      <c r="EUL1" s="55"/>
      <c r="EUM1" s="55"/>
      <c r="EUN1" s="55"/>
      <c r="EUO1" s="55"/>
      <c r="EUP1" s="55"/>
      <c r="EUQ1" s="55"/>
      <c r="EUR1" s="55"/>
      <c r="EUS1" s="55"/>
      <c r="EUT1" s="55"/>
      <c r="EUU1" s="55"/>
      <c r="EUV1" s="55"/>
      <c r="EUW1" s="55"/>
      <c r="EUX1" s="55"/>
      <c r="EUY1" s="55"/>
      <c r="EUZ1" s="55"/>
      <c r="EVA1" s="55"/>
      <c r="EVB1" s="55"/>
      <c r="EVC1" s="55"/>
      <c r="EVD1" s="55"/>
      <c r="EVE1" s="55"/>
      <c r="EVF1" s="55"/>
      <c r="EVG1" s="55"/>
      <c r="EVH1" s="55"/>
      <c r="EVI1" s="55"/>
      <c r="EVJ1" s="55"/>
      <c r="EVK1" s="55"/>
      <c r="EVL1" s="55"/>
      <c r="EVM1" s="55"/>
      <c r="EVN1" s="55"/>
      <c r="EVO1" s="55"/>
      <c r="EVP1" s="55"/>
      <c r="EVQ1" s="55"/>
      <c r="EVR1" s="55"/>
      <c r="EVS1" s="55"/>
      <c r="EVT1" s="55"/>
      <c r="EVU1" s="55"/>
      <c r="EVV1" s="55"/>
      <c r="EVW1" s="55"/>
      <c r="EVX1" s="55"/>
      <c r="EVY1" s="55"/>
      <c r="EVZ1" s="55"/>
      <c r="EWA1" s="55"/>
      <c r="EWB1" s="55"/>
      <c r="EWC1" s="55"/>
      <c r="EWD1" s="55"/>
      <c r="EWE1" s="55"/>
      <c r="EWF1" s="55"/>
      <c r="EWG1" s="55"/>
      <c r="EWH1" s="55"/>
      <c r="EWI1" s="55"/>
      <c r="EWJ1" s="55"/>
      <c r="EWK1" s="55"/>
      <c r="EWL1" s="55"/>
      <c r="EWM1" s="55"/>
      <c r="EWN1" s="55"/>
      <c r="EWO1" s="55"/>
      <c r="EWP1" s="55"/>
      <c r="EWQ1" s="55"/>
      <c r="EWR1" s="55"/>
      <c r="EWS1" s="55"/>
      <c r="EWT1" s="55"/>
      <c r="EWU1" s="55"/>
      <c r="EWV1" s="55"/>
      <c r="EWW1" s="55"/>
      <c r="EWX1" s="55"/>
      <c r="EWY1" s="55"/>
      <c r="EWZ1" s="55"/>
      <c r="EXA1" s="55"/>
      <c r="EXB1" s="55"/>
      <c r="EXC1" s="55"/>
      <c r="EXD1" s="55"/>
      <c r="EXE1" s="55"/>
      <c r="EXF1" s="55"/>
      <c r="EXG1" s="55"/>
      <c r="EXH1" s="55"/>
      <c r="EXI1" s="55"/>
      <c r="EXJ1" s="55"/>
      <c r="EXK1" s="55"/>
      <c r="EXL1" s="55"/>
      <c r="EXM1" s="55"/>
      <c r="EXN1" s="55"/>
      <c r="EXO1" s="55"/>
      <c r="EXP1" s="55"/>
      <c r="EXQ1" s="55"/>
      <c r="EXR1" s="55"/>
      <c r="EXS1" s="55"/>
      <c r="EXT1" s="55"/>
      <c r="EXU1" s="55"/>
      <c r="EXV1" s="55"/>
      <c r="EXW1" s="55"/>
      <c r="EXX1" s="55"/>
      <c r="EXY1" s="55"/>
      <c r="EXZ1" s="55"/>
      <c r="EYA1" s="55"/>
      <c r="EYB1" s="55"/>
      <c r="EYC1" s="55"/>
      <c r="EYD1" s="55"/>
      <c r="EYE1" s="55"/>
      <c r="EYF1" s="55"/>
      <c r="EYG1" s="55"/>
      <c r="EYH1" s="55"/>
      <c r="EYI1" s="55"/>
      <c r="EYJ1" s="55"/>
      <c r="EYK1" s="55"/>
      <c r="EYL1" s="55"/>
      <c r="EYM1" s="55"/>
      <c r="EYN1" s="55"/>
      <c r="EYO1" s="55"/>
      <c r="EYP1" s="55"/>
      <c r="EYQ1" s="55"/>
      <c r="EYR1" s="55"/>
      <c r="EYS1" s="55"/>
      <c r="EYT1" s="55"/>
      <c r="EYU1" s="55"/>
      <c r="EYV1" s="55"/>
      <c r="EYW1" s="55"/>
      <c r="EYX1" s="55"/>
      <c r="EYY1" s="55"/>
      <c r="EYZ1" s="55"/>
      <c r="EZA1" s="55"/>
      <c r="EZB1" s="55"/>
      <c r="EZC1" s="55"/>
      <c r="EZD1" s="55"/>
      <c r="EZE1" s="55"/>
      <c r="EZF1" s="55"/>
      <c r="EZG1" s="55"/>
      <c r="EZH1" s="55"/>
      <c r="EZI1" s="55"/>
      <c r="EZJ1" s="55"/>
      <c r="EZK1" s="55"/>
      <c r="EZL1" s="55"/>
      <c r="EZM1" s="55"/>
      <c r="EZN1" s="55"/>
      <c r="EZO1" s="55"/>
      <c r="EZP1" s="55"/>
      <c r="EZQ1" s="55"/>
      <c r="EZR1" s="55"/>
      <c r="EZS1" s="55"/>
      <c r="EZT1" s="55"/>
      <c r="EZU1" s="55"/>
      <c r="EZV1" s="55"/>
      <c r="EZW1" s="55"/>
      <c r="EZX1" s="55"/>
      <c r="EZY1" s="55"/>
      <c r="EZZ1" s="55"/>
      <c r="FAA1" s="55"/>
      <c r="FAB1" s="55"/>
      <c r="FAC1" s="55"/>
      <c r="FAD1" s="55"/>
      <c r="FAE1" s="55"/>
      <c r="FAF1" s="55"/>
      <c r="FAG1" s="55"/>
      <c r="FAH1" s="55"/>
      <c r="FAI1" s="55"/>
      <c r="FAJ1" s="55"/>
      <c r="FAK1" s="55"/>
      <c r="FAL1" s="55"/>
      <c r="FAM1" s="55"/>
      <c r="FAN1" s="55"/>
      <c r="FAO1" s="55"/>
      <c r="FAP1" s="55"/>
      <c r="FAQ1" s="55"/>
      <c r="FAR1" s="55"/>
      <c r="FAS1" s="55"/>
      <c r="FAT1" s="55"/>
      <c r="FAU1" s="55"/>
      <c r="FAV1" s="55"/>
      <c r="FAW1" s="55"/>
      <c r="FAX1" s="55"/>
      <c r="FAY1" s="55"/>
      <c r="FAZ1" s="55"/>
      <c r="FBA1" s="55"/>
      <c r="FBB1" s="55"/>
      <c r="FBC1" s="55"/>
      <c r="FBD1" s="55"/>
      <c r="FBE1" s="55"/>
      <c r="FBF1" s="55"/>
      <c r="FBG1" s="55"/>
      <c r="FBH1" s="55"/>
      <c r="FBI1" s="55"/>
      <c r="FBJ1" s="55"/>
      <c r="FBK1" s="55"/>
      <c r="FBL1" s="55"/>
      <c r="FBM1" s="55"/>
      <c r="FBN1" s="55"/>
      <c r="FBO1" s="55"/>
      <c r="FBP1" s="55"/>
      <c r="FBQ1" s="55"/>
      <c r="FBR1" s="55"/>
      <c r="FBS1" s="55"/>
      <c r="FBT1" s="55"/>
      <c r="FBU1" s="55"/>
      <c r="FBV1" s="55"/>
      <c r="FBW1" s="55"/>
      <c r="FBX1" s="55"/>
      <c r="FBY1" s="55"/>
      <c r="FBZ1" s="55"/>
      <c r="FCA1" s="55"/>
      <c r="FCB1" s="55"/>
      <c r="FCC1" s="55"/>
      <c r="FCD1" s="55"/>
      <c r="FCE1" s="55"/>
      <c r="FCF1" s="55"/>
      <c r="FCG1" s="55"/>
      <c r="FCH1" s="55"/>
      <c r="FCI1" s="55"/>
      <c r="FCJ1" s="55"/>
      <c r="FCK1" s="55"/>
      <c r="FCL1" s="55"/>
      <c r="FCM1" s="55"/>
      <c r="FCN1" s="55"/>
      <c r="FCO1" s="55"/>
      <c r="FCP1" s="55"/>
      <c r="FCQ1" s="55"/>
      <c r="FCR1" s="55"/>
      <c r="FCS1" s="55"/>
      <c r="FCT1" s="55"/>
      <c r="FCU1" s="55"/>
      <c r="FCV1" s="55"/>
      <c r="FCW1" s="55"/>
      <c r="FCX1" s="55"/>
      <c r="FCY1" s="55"/>
      <c r="FCZ1" s="55"/>
      <c r="FDA1" s="55"/>
      <c r="FDB1" s="55"/>
      <c r="FDC1" s="55"/>
      <c r="FDD1" s="55"/>
      <c r="FDE1" s="55"/>
      <c r="FDF1" s="55"/>
      <c r="FDG1" s="55"/>
      <c r="FDH1" s="55"/>
      <c r="FDI1" s="55"/>
      <c r="FDJ1" s="55"/>
      <c r="FDK1" s="55"/>
      <c r="FDL1" s="55"/>
      <c r="FDM1" s="55"/>
      <c r="FDN1" s="55"/>
      <c r="FDO1" s="55"/>
      <c r="FDP1" s="55"/>
      <c r="FDQ1" s="55"/>
      <c r="FDR1" s="55"/>
      <c r="FDS1" s="55"/>
      <c r="FDT1" s="55"/>
      <c r="FDU1" s="55"/>
      <c r="FDV1" s="55"/>
      <c r="FDW1" s="55"/>
      <c r="FDX1" s="55"/>
      <c r="FDY1" s="55"/>
      <c r="FDZ1" s="55"/>
      <c r="FEA1" s="55"/>
      <c r="FEB1" s="55"/>
      <c r="FEC1" s="55"/>
      <c r="FED1" s="55"/>
      <c r="FEE1" s="55"/>
      <c r="FEF1" s="55"/>
      <c r="FEG1" s="55"/>
      <c r="FEH1" s="55"/>
      <c r="FEI1" s="55"/>
      <c r="FEJ1" s="55"/>
      <c r="FEK1" s="55"/>
      <c r="FEL1" s="55"/>
      <c r="FEM1" s="55"/>
      <c r="FEN1" s="55"/>
      <c r="FEO1" s="55"/>
      <c r="FEP1" s="55"/>
      <c r="FEQ1" s="55"/>
      <c r="FER1" s="55"/>
      <c r="FES1" s="55"/>
      <c r="FET1" s="55"/>
      <c r="FEU1" s="55"/>
      <c r="FEV1" s="55"/>
      <c r="FEW1" s="55"/>
      <c r="FEX1" s="55"/>
      <c r="FEY1" s="55"/>
      <c r="FEZ1" s="55"/>
      <c r="FFA1" s="55"/>
      <c r="FFB1" s="55"/>
      <c r="FFC1" s="55"/>
      <c r="FFD1" s="55"/>
      <c r="FFE1" s="55"/>
      <c r="FFF1" s="55"/>
      <c r="FFG1" s="55"/>
      <c r="FFH1" s="55"/>
      <c r="FFI1" s="55"/>
      <c r="FFJ1" s="55"/>
      <c r="FFK1" s="55"/>
      <c r="FFL1" s="55"/>
      <c r="FFM1" s="55"/>
      <c r="FFN1" s="55"/>
      <c r="FFO1" s="55"/>
      <c r="FFP1" s="55"/>
      <c r="FFQ1" s="55"/>
      <c r="FFR1" s="55"/>
      <c r="FFS1" s="55"/>
      <c r="FFT1" s="55"/>
      <c r="FFU1" s="55"/>
      <c r="FFV1" s="55"/>
      <c r="FFW1" s="55"/>
      <c r="FFX1" s="55"/>
      <c r="FFY1" s="55"/>
      <c r="FFZ1" s="55"/>
      <c r="FGA1" s="55"/>
      <c r="FGB1" s="55"/>
      <c r="FGC1" s="55"/>
      <c r="FGD1" s="55"/>
      <c r="FGE1" s="55"/>
      <c r="FGF1" s="55"/>
      <c r="FGG1" s="55"/>
      <c r="FGH1" s="55"/>
      <c r="FGI1" s="55"/>
      <c r="FGJ1" s="55"/>
      <c r="FGK1" s="55"/>
      <c r="FGL1" s="55"/>
      <c r="FGM1" s="55"/>
      <c r="FGN1" s="55"/>
      <c r="FGO1" s="55"/>
      <c r="FGP1" s="55"/>
      <c r="FGQ1" s="55"/>
      <c r="FGR1" s="55"/>
      <c r="FGS1" s="55"/>
      <c r="FGT1" s="55"/>
      <c r="FGU1" s="55"/>
      <c r="FGV1" s="55"/>
      <c r="FGW1" s="55"/>
      <c r="FGX1" s="55"/>
      <c r="FGY1" s="55"/>
      <c r="FGZ1" s="55"/>
      <c r="FHA1" s="55"/>
      <c r="FHB1" s="55"/>
      <c r="FHC1" s="55"/>
      <c r="FHD1" s="55"/>
      <c r="FHE1" s="55"/>
      <c r="FHF1" s="55"/>
      <c r="FHG1" s="55"/>
      <c r="FHH1" s="55"/>
      <c r="FHI1" s="55"/>
      <c r="FHJ1" s="55"/>
      <c r="FHK1" s="55"/>
      <c r="FHL1" s="55"/>
      <c r="FHM1" s="55"/>
      <c r="FHN1" s="55"/>
      <c r="FHO1" s="55"/>
      <c r="FHP1" s="55"/>
      <c r="FHQ1" s="55"/>
      <c r="FHR1" s="55"/>
      <c r="FHS1" s="55"/>
      <c r="FHT1" s="55"/>
      <c r="FHU1" s="55"/>
      <c r="FHV1" s="55"/>
      <c r="FHW1" s="55"/>
      <c r="FHX1" s="55"/>
      <c r="FHY1" s="55"/>
      <c r="FHZ1" s="55"/>
      <c r="FIA1" s="55"/>
      <c r="FIB1" s="55"/>
      <c r="FIC1" s="55"/>
      <c r="FID1" s="55"/>
      <c r="FIE1" s="55"/>
      <c r="FIF1" s="55"/>
      <c r="FIG1" s="55"/>
      <c r="FIH1" s="55"/>
      <c r="FII1" s="55"/>
      <c r="FIJ1" s="55"/>
      <c r="FIK1" s="55"/>
      <c r="FIL1" s="55"/>
      <c r="FIM1" s="55"/>
      <c r="FIN1" s="55"/>
      <c r="FIO1" s="55"/>
      <c r="FIP1" s="55"/>
      <c r="FIQ1" s="55"/>
      <c r="FIR1" s="55"/>
      <c r="FIS1" s="55"/>
      <c r="FIT1" s="55"/>
      <c r="FIU1" s="55"/>
      <c r="FIV1" s="55"/>
      <c r="FIW1" s="55"/>
      <c r="FIX1" s="55"/>
      <c r="FIY1" s="55"/>
      <c r="FIZ1" s="55"/>
      <c r="FJA1" s="55"/>
      <c r="FJB1" s="55"/>
      <c r="FJC1" s="55"/>
      <c r="FJD1" s="55"/>
      <c r="FJE1" s="55"/>
      <c r="FJF1" s="55"/>
      <c r="FJG1" s="55"/>
      <c r="FJH1" s="55"/>
      <c r="FJI1" s="55"/>
      <c r="FJJ1" s="55"/>
      <c r="FJK1" s="55"/>
      <c r="FJL1" s="55"/>
      <c r="FJM1" s="55"/>
      <c r="FJN1" s="55"/>
      <c r="FJO1" s="55"/>
      <c r="FJP1" s="55"/>
      <c r="FJQ1" s="55"/>
      <c r="FJR1" s="55"/>
      <c r="FJS1" s="55"/>
      <c r="FJT1" s="55"/>
      <c r="FJU1" s="55"/>
      <c r="FJV1" s="55"/>
      <c r="FJW1" s="55"/>
      <c r="FJX1" s="55"/>
      <c r="FJY1" s="55"/>
      <c r="FJZ1" s="55"/>
      <c r="FKA1" s="55"/>
      <c r="FKB1" s="55"/>
      <c r="FKC1" s="55"/>
      <c r="FKD1" s="55"/>
      <c r="FKE1" s="55"/>
      <c r="FKF1" s="55"/>
      <c r="FKG1" s="55"/>
      <c r="FKH1" s="55"/>
      <c r="FKI1" s="55"/>
      <c r="FKJ1" s="55"/>
      <c r="FKK1" s="55"/>
      <c r="FKL1" s="55"/>
      <c r="FKM1" s="55"/>
      <c r="FKN1" s="55"/>
      <c r="FKO1" s="55"/>
      <c r="FKP1" s="55"/>
      <c r="FKQ1" s="55"/>
      <c r="FKR1" s="55"/>
      <c r="FKS1" s="55"/>
      <c r="FKT1" s="55"/>
      <c r="FKU1" s="55"/>
      <c r="FKV1" s="55"/>
      <c r="FKW1" s="55"/>
      <c r="FKX1" s="55"/>
      <c r="FKY1" s="55"/>
      <c r="FKZ1" s="55"/>
      <c r="FLA1" s="55"/>
      <c r="FLB1" s="55"/>
      <c r="FLC1" s="55"/>
      <c r="FLD1" s="55"/>
      <c r="FLE1" s="55"/>
      <c r="FLF1" s="55"/>
      <c r="FLG1" s="55"/>
      <c r="FLH1" s="55"/>
      <c r="FLI1" s="55"/>
      <c r="FLJ1" s="55"/>
      <c r="FLK1" s="55"/>
      <c r="FLL1" s="55"/>
      <c r="FLM1" s="55"/>
      <c r="FLN1" s="55"/>
      <c r="FLO1" s="55"/>
      <c r="FLP1" s="55"/>
      <c r="FLQ1" s="55"/>
      <c r="FLR1" s="55"/>
      <c r="FLS1" s="55"/>
      <c r="FLT1" s="55"/>
      <c r="FLU1" s="55"/>
      <c r="FLV1" s="55"/>
      <c r="FLW1" s="55"/>
      <c r="FLX1" s="55"/>
      <c r="FLY1" s="55"/>
      <c r="FLZ1" s="55"/>
      <c r="FMA1" s="55"/>
      <c r="FMB1" s="55"/>
      <c r="FMC1" s="55"/>
      <c r="FMD1" s="55"/>
      <c r="FME1" s="55"/>
      <c r="FMF1" s="55"/>
      <c r="FMG1" s="55"/>
      <c r="FMH1" s="55"/>
      <c r="FMI1" s="55"/>
      <c r="FMJ1" s="55"/>
      <c r="FMK1" s="55"/>
      <c r="FML1" s="55"/>
      <c r="FMM1" s="55"/>
      <c r="FMN1" s="55"/>
      <c r="FMO1" s="55"/>
      <c r="FMP1" s="55"/>
      <c r="FMQ1" s="55"/>
      <c r="FMR1" s="55"/>
      <c r="FMS1" s="55"/>
      <c r="FMT1" s="55"/>
      <c r="FMU1" s="55"/>
      <c r="FMV1" s="55"/>
      <c r="FMW1" s="55"/>
      <c r="FMX1" s="55"/>
      <c r="FMY1" s="55"/>
      <c r="FMZ1" s="55"/>
      <c r="FNA1" s="55"/>
      <c r="FNB1" s="55"/>
      <c r="FNC1" s="55"/>
      <c r="FND1" s="55"/>
      <c r="FNE1" s="55"/>
      <c r="FNF1" s="55"/>
      <c r="FNG1" s="55"/>
      <c r="FNH1" s="55"/>
      <c r="FNI1" s="55"/>
      <c r="FNJ1" s="55"/>
      <c r="FNK1" s="55"/>
      <c r="FNL1" s="55"/>
      <c r="FNM1" s="55"/>
      <c r="FNN1" s="55"/>
      <c r="FNO1" s="55"/>
      <c r="FNP1" s="55"/>
      <c r="FNQ1" s="55"/>
      <c r="FNR1" s="55"/>
      <c r="FNS1" s="55"/>
      <c r="FNT1" s="55"/>
      <c r="FNU1" s="55"/>
      <c r="FNV1" s="55"/>
      <c r="FNW1" s="55"/>
      <c r="FNX1" s="55"/>
      <c r="FNY1" s="55"/>
      <c r="FNZ1" s="55"/>
      <c r="FOA1" s="55"/>
      <c r="FOB1" s="55"/>
      <c r="FOC1" s="55"/>
      <c r="FOD1" s="55"/>
      <c r="FOE1" s="55"/>
      <c r="FOF1" s="55"/>
      <c r="FOG1" s="55"/>
      <c r="FOH1" s="55"/>
      <c r="FOI1" s="55"/>
      <c r="FOJ1" s="55"/>
      <c r="FOK1" s="55"/>
      <c r="FOL1" s="55"/>
      <c r="FOM1" s="55"/>
      <c r="FON1" s="55"/>
      <c r="FOO1" s="55"/>
      <c r="FOP1" s="55"/>
      <c r="FOQ1" s="55"/>
      <c r="FOR1" s="55"/>
      <c r="FOS1" s="55"/>
      <c r="FOT1" s="55"/>
      <c r="FOU1" s="55"/>
      <c r="FOV1" s="55"/>
      <c r="FOW1" s="55"/>
      <c r="FOX1" s="55"/>
      <c r="FOY1" s="55"/>
      <c r="FOZ1" s="55"/>
      <c r="FPA1" s="55"/>
      <c r="FPB1" s="55"/>
      <c r="FPC1" s="55"/>
      <c r="FPD1" s="55"/>
      <c r="FPE1" s="55"/>
      <c r="FPF1" s="55"/>
      <c r="FPG1" s="55"/>
      <c r="FPH1" s="55"/>
      <c r="FPI1" s="55"/>
      <c r="FPJ1" s="55"/>
      <c r="FPK1" s="55"/>
      <c r="FPL1" s="55"/>
      <c r="FPM1" s="55"/>
      <c r="FPN1" s="55"/>
      <c r="FPO1" s="55"/>
      <c r="FPP1" s="55"/>
      <c r="FPQ1" s="55"/>
      <c r="FPR1" s="55"/>
      <c r="FPS1" s="55"/>
      <c r="FPT1" s="55"/>
      <c r="FPU1" s="55"/>
      <c r="FPV1" s="55"/>
      <c r="FPW1" s="55"/>
      <c r="FPX1" s="55"/>
      <c r="FPY1" s="55"/>
      <c r="FPZ1" s="55"/>
      <c r="FQA1" s="55"/>
      <c r="FQB1" s="55"/>
      <c r="FQC1" s="55"/>
      <c r="FQD1" s="55"/>
      <c r="FQE1" s="55"/>
      <c r="FQF1" s="55"/>
      <c r="FQG1" s="55"/>
      <c r="FQH1" s="55"/>
      <c r="FQI1" s="55"/>
      <c r="FQJ1" s="55"/>
      <c r="FQK1" s="55"/>
      <c r="FQL1" s="55"/>
      <c r="FQM1" s="55"/>
      <c r="FQN1" s="55"/>
      <c r="FQO1" s="55"/>
      <c r="FQP1" s="55"/>
      <c r="FQQ1" s="55"/>
      <c r="FQR1" s="55"/>
      <c r="FQS1" s="55"/>
      <c r="FQT1" s="55"/>
      <c r="FQU1" s="55"/>
      <c r="FQV1" s="55"/>
      <c r="FQW1" s="55"/>
      <c r="FQX1" s="55"/>
      <c r="FQY1" s="55"/>
      <c r="FQZ1" s="55"/>
      <c r="FRA1" s="55"/>
      <c r="FRB1" s="55"/>
      <c r="FRC1" s="55"/>
      <c r="FRD1" s="55"/>
      <c r="FRE1" s="55"/>
      <c r="FRF1" s="55"/>
      <c r="FRG1" s="55"/>
      <c r="FRH1" s="55"/>
      <c r="FRI1" s="55"/>
      <c r="FRJ1" s="55"/>
      <c r="FRK1" s="55"/>
      <c r="FRL1" s="55"/>
      <c r="FRM1" s="55"/>
      <c r="FRN1" s="55"/>
      <c r="FRO1" s="55"/>
      <c r="FRP1" s="55"/>
      <c r="FRQ1" s="55"/>
      <c r="FRR1" s="55"/>
      <c r="FRS1" s="55"/>
      <c r="FRT1" s="55"/>
      <c r="FRU1" s="55"/>
      <c r="FRV1" s="55"/>
      <c r="FRW1" s="55"/>
      <c r="FRX1" s="55"/>
      <c r="FRY1" s="55"/>
      <c r="FRZ1" s="55"/>
      <c r="FSA1" s="55"/>
      <c r="FSB1" s="55"/>
      <c r="FSC1" s="55"/>
      <c r="FSD1" s="55"/>
      <c r="FSE1" s="55"/>
      <c r="FSF1" s="55"/>
      <c r="FSG1" s="55"/>
      <c r="FSH1" s="55"/>
      <c r="FSI1" s="55"/>
      <c r="FSJ1" s="55"/>
      <c r="FSK1" s="55"/>
      <c r="FSL1" s="55"/>
      <c r="FSM1" s="55"/>
      <c r="FSN1" s="55"/>
      <c r="FSO1" s="55"/>
      <c r="FSP1" s="55"/>
      <c r="FSQ1" s="55"/>
      <c r="FSR1" s="55"/>
      <c r="FSS1" s="55"/>
      <c r="FST1" s="55"/>
      <c r="FSU1" s="55"/>
      <c r="FSV1" s="55"/>
      <c r="FSW1" s="55"/>
      <c r="FSX1" s="55"/>
      <c r="FSY1" s="55"/>
      <c r="FSZ1" s="55"/>
      <c r="FTA1" s="55"/>
      <c r="FTB1" s="55"/>
      <c r="FTC1" s="55"/>
      <c r="FTD1" s="55"/>
      <c r="FTE1" s="55"/>
      <c r="FTF1" s="55"/>
      <c r="FTG1" s="55"/>
      <c r="FTH1" s="55"/>
      <c r="FTI1" s="55"/>
      <c r="FTJ1" s="55"/>
      <c r="FTK1" s="55"/>
      <c r="FTL1" s="55"/>
      <c r="FTM1" s="55"/>
      <c r="FTN1" s="55"/>
      <c r="FTO1" s="55"/>
      <c r="FTP1" s="55"/>
      <c r="FTQ1" s="55"/>
      <c r="FTR1" s="55"/>
      <c r="FTS1" s="55"/>
      <c r="FTT1" s="55"/>
      <c r="FTU1" s="55"/>
      <c r="FTV1" s="55"/>
      <c r="FTW1" s="55"/>
      <c r="FTX1" s="55"/>
      <c r="FTY1" s="55"/>
      <c r="FTZ1" s="55"/>
      <c r="FUA1" s="55"/>
      <c r="FUB1" s="55"/>
      <c r="FUC1" s="55"/>
      <c r="FUD1" s="55"/>
      <c r="FUE1" s="55"/>
      <c r="FUF1" s="55"/>
      <c r="FUG1" s="55"/>
      <c r="FUH1" s="55"/>
      <c r="FUI1" s="55"/>
      <c r="FUJ1" s="55"/>
      <c r="FUK1" s="55"/>
      <c r="FUL1" s="55"/>
      <c r="FUM1" s="55"/>
      <c r="FUN1" s="55"/>
      <c r="FUO1" s="55"/>
      <c r="FUP1" s="55"/>
      <c r="FUQ1" s="55"/>
      <c r="FUR1" s="55"/>
      <c r="FUS1" s="55"/>
      <c r="FUT1" s="55"/>
      <c r="FUU1" s="55"/>
      <c r="FUV1" s="55"/>
      <c r="FUW1" s="55"/>
      <c r="FUX1" s="55"/>
      <c r="FUY1" s="55"/>
      <c r="FUZ1" s="55"/>
      <c r="FVA1" s="55"/>
      <c r="FVB1" s="55"/>
      <c r="FVC1" s="55"/>
      <c r="FVD1" s="55"/>
      <c r="FVE1" s="55"/>
      <c r="FVF1" s="55"/>
      <c r="FVG1" s="55"/>
      <c r="FVH1" s="55"/>
      <c r="FVI1" s="55"/>
      <c r="FVJ1" s="55"/>
      <c r="FVK1" s="55"/>
      <c r="FVL1" s="55"/>
      <c r="FVM1" s="55"/>
      <c r="FVN1" s="55"/>
      <c r="FVO1" s="55"/>
      <c r="FVP1" s="55"/>
      <c r="FVQ1" s="55"/>
      <c r="FVR1" s="55"/>
      <c r="FVS1" s="55"/>
      <c r="FVT1" s="55"/>
      <c r="FVU1" s="55"/>
      <c r="FVV1" s="55"/>
      <c r="FVW1" s="55"/>
      <c r="FVX1" s="55"/>
      <c r="FVY1" s="55"/>
      <c r="FVZ1" s="55"/>
      <c r="FWA1" s="55"/>
      <c r="FWB1" s="55"/>
      <c r="FWC1" s="55"/>
      <c r="FWD1" s="55"/>
      <c r="FWE1" s="55"/>
      <c r="FWF1" s="55"/>
      <c r="FWG1" s="55"/>
      <c r="FWH1" s="55"/>
      <c r="FWI1" s="55"/>
      <c r="FWJ1" s="55"/>
      <c r="FWK1" s="55"/>
      <c r="FWL1" s="55"/>
      <c r="FWM1" s="55"/>
      <c r="FWN1" s="55"/>
      <c r="FWO1" s="55"/>
      <c r="FWP1" s="55"/>
      <c r="FWQ1" s="55"/>
      <c r="FWR1" s="55"/>
      <c r="FWS1" s="55"/>
      <c r="FWT1" s="55"/>
      <c r="FWU1" s="55"/>
      <c r="FWV1" s="55"/>
      <c r="FWW1" s="55"/>
      <c r="FWX1" s="55"/>
      <c r="FWY1" s="55"/>
      <c r="FWZ1" s="55"/>
      <c r="FXA1" s="55"/>
      <c r="FXB1" s="55"/>
      <c r="FXC1" s="55"/>
      <c r="FXD1" s="55"/>
      <c r="FXE1" s="55"/>
      <c r="FXF1" s="55"/>
      <c r="FXG1" s="55"/>
      <c r="FXH1" s="55"/>
      <c r="FXI1" s="55"/>
      <c r="FXJ1" s="55"/>
      <c r="FXK1" s="55"/>
      <c r="FXL1" s="55"/>
      <c r="FXM1" s="55"/>
      <c r="FXN1" s="55"/>
      <c r="FXO1" s="55"/>
      <c r="FXP1" s="55"/>
      <c r="FXQ1" s="55"/>
      <c r="FXR1" s="55"/>
      <c r="FXS1" s="55"/>
      <c r="FXT1" s="55"/>
      <c r="FXU1" s="55"/>
      <c r="FXV1" s="55"/>
      <c r="FXW1" s="55"/>
      <c r="FXX1" s="55"/>
      <c r="FXY1" s="55"/>
      <c r="FXZ1" s="55"/>
      <c r="FYA1" s="55"/>
      <c r="FYB1" s="55"/>
      <c r="FYC1" s="55"/>
      <c r="FYD1" s="55"/>
      <c r="FYE1" s="55"/>
      <c r="FYF1" s="55"/>
      <c r="FYG1" s="55"/>
      <c r="FYH1" s="55"/>
      <c r="FYI1" s="55"/>
      <c r="FYJ1" s="55"/>
      <c r="FYK1" s="55"/>
      <c r="FYL1" s="55"/>
      <c r="FYM1" s="55"/>
      <c r="FYN1" s="55"/>
      <c r="FYO1" s="55"/>
      <c r="FYP1" s="55"/>
      <c r="FYQ1" s="55"/>
      <c r="FYR1" s="55"/>
      <c r="FYS1" s="55"/>
      <c r="FYT1" s="55"/>
      <c r="FYU1" s="55"/>
      <c r="FYV1" s="55"/>
      <c r="FYW1" s="55"/>
      <c r="FYX1" s="55"/>
      <c r="FYY1" s="55"/>
      <c r="FYZ1" s="55"/>
      <c r="FZA1" s="55"/>
      <c r="FZB1" s="55"/>
      <c r="FZC1" s="55"/>
      <c r="FZD1" s="55"/>
      <c r="FZE1" s="55"/>
      <c r="FZF1" s="55"/>
      <c r="FZG1" s="55"/>
      <c r="FZH1" s="55"/>
      <c r="FZI1" s="55"/>
      <c r="FZJ1" s="55"/>
      <c r="FZK1" s="55"/>
      <c r="FZL1" s="55"/>
      <c r="FZM1" s="55"/>
      <c r="FZN1" s="55"/>
      <c r="FZO1" s="55"/>
      <c r="FZP1" s="55"/>
      <c r="FZQ1" s="55"/>
      <c r="FZR1" s="55"/>
      <c r="FZS1" s="55"/>
      <c r="FZT1" s="55"/>
      <c r="FZU1" s="55"/>
      <c r="FZV1" s="55"/>
      <c r="FZW1" s="55"/>
      <c r="FZX1" s="55"/>
      <c r="FZY1" s="55"/>
      <c r="FZZ1" s="55"/>
      <c r="GAA1" s="55"/>
      <c r="GAB1" s="55"/>
      <c r="GAC1" s="55"/>
      <c r="GAD1" s="55"/>
      <c r="GAE1" s="55"/>
      <c r="GAF1" s="55"/>
      <c r="GAG1" s="55"/>
      <c r="GAH1" s="55"/>
      <c r="GAI1" s="55"/>
      <c r="GAJ1" s="55"/>
      <c r="GAK1" s="55"/>
      <c r="GAL1" s="55"/>
      <c r="GAM1" s="55"/>
      <c r="GAN1" s="55"/>
      <c r="GAO1" s="55"/>
      <c r="GAP1" s="55"/>
      <c r="GAQ1" s="55"/>
      <c r="GAR1" s="55"/>
      <c r="GAS1" s="55"/>
      <c r="GAT1" s="55"/>
      <c r="GAU1" s="55"/>
      <c r="GAV1" s="55"/>
      <c r="GAW1" s="55"/>
      <c r="GAX1" s="55"/>
      <c r="GAY1" s="55"/>
      <c r="GAZ1" s="55"/>
      <c r="GBA1" s="55"/>
      <c r="GBB1" s="55"/>
      <c r="GBC1" s="55"/>
      <c r="GBD1" s="55"/>
      <c r="GBE1" s="55"/>
      <c r="GBF1" s="55"/>
      <c r="GBG1" s="55"/>
      <c r="GBH1" s="55"/>
      <c r="GBI1" s="55"/>
      <c r="GBJ1" s="55"/>
      <c r="GBK1" s="55"/>
      <c r="GBL1" s="55"/>
      <c r="GBM1" s="55"/>
      <c r="GBN1" s="55"/>
      <c r="GBO1" s="55"/>
      <c r="GBP1" s="55"/>
      <c r="GBQ1" s="55"/>
      <c r="GBR1" s="55"/>
      <c r="GBS1" s="55"/>
      <c r="GBT1" s="55"/>
      <c r="GBU1" s="55"/>
      <c r="GBV1" s="55"/>
      <c r="GBW1" s="55"/>
      <c r="GBX1" s="55"/>
      <c r="GBY1" s="55"/>
      <c r="GBZ1" s="55"/>
      <c r="GCA1" s="55"/>
      <c r="GCB1" s="55"/>
      <c r="GCC1" s="55"/>
      <c r="GCD1" s="55"/>
      <c r="GCE1" s="55"/>
      <c r="GCF1" s="55"/>
      <c r="GCG1" s="55"/>
      <c r="GCH1" s="55"/>
      <c r="GCI1" s="55"/>
      <c r="GCJ1" s="55"/>
      <c r="GCK1" s="55"/>
      <c r="GCL1" s="55"/>
      <c r="GCM1" s="55"/>
      <c r="GCN1" s="55"/>
      <c r="GCO1" s="55"/>
      <c r="GCP1" s="55"/>
      <c r="GCQ1" s="55"/>
      <c r="GCR1" s="55"/>
      <c r="GCS1" s="55"/>
      <c r="GCT1" s="55"/>
      <c r="GCU1" s="55"/>
      <c r="GCV1" s="55"/>
      <c r="GCW1" s="55"/>
      <c r="GCX1" s="55"/>
      <c r="GCY1" s="55"/>
      <c r="GCZ1" s="55"/>
      <c r="GDA1" s="55"/>
      <c r="GDB1" s="55"/>
      <c r="GDC1" s="55"/>
      <c r="GDD1" s="55"/>
      <c r="GDE1" s="55"/>
      <c r="GDF1" s="55"/>
      <c r="GDG1" s="55"/>
      <c r="GDH1" s="55"/>
      <c r="GDI1" s="55"/>
      <c r="GDJ1" s="55"/>
      <c r="GDK1" s="55"/>
      <c r="GDL1" s="55"/>
      <c r="GDM1" s="55"/>
      <c r="GDN1" s="55"/>
      <c r="GDO1" s="55"/>
      <c r="GDP1" s="55"/>
      <c r="GDQ1" s="55"/>
      <c r="GDR1" s="55"/>
      <c r="GDS1" s="55"/>
      <c r="GDT1" s="55"/>
      <c r="GDU1" s="55"/>
      <c r="GDV1" s="55"/>
      <c r="GDW1" s="55"/>
      <c r="GDX1" s="55"/>
      <c r="GDY1" s="55"/>
      <c r="GDZ1" s="55"/>
      <c r="GEA1" s="55"/>
      <c r="GEB1" s="55"/>
      <c r="GEC1" s="55"/>
      <c r="GED1" s="55"/>
      <c r="GEE1" s="55"/>
      <c r="GEF1" s="55"/>
      <c r="GEG1" s="55"/>
      <c r="GEH1" s="55"/>
      <c r="GEI1" s="55"/>
      <c r="GEJ1" s="55"/>
      <c r="GEK1" s="55"/>
      <c r="GEL1" s="55"/>
      <c r="GEM1" s="55"/>
      <c r="GEN1" s="55"/>
      <c r="GEO1" s="55"/>
      <c r="GEP1" s="55"/>
      <c r="GEQ1" s="55"/>
      <c r="GER1" s="55"/>
      <c r="GES1" s="55"/>
      <c r="GET1" s="55"/>
      <c r="GEU1" s="55"/>
      <c r="GEV1" s="55"/>
      <c r="GEW1" s="55"/>
      <c r="GEX1" s="55"/>
      <c r="GEY1" s="55"/>
      <c r="GEZ1" s="55"/>
      <c r="GFA1" s="55"/>
      <c r="GFB1" s="55"/>
      <c r="GFC1" s="55"/>
      <c r="GFD1" s="55"/>
      <c r="GFE1" s="55"/>
      <c r="GFF1" s="55"/>
      <c r="GFG1" s="55"/>
      <c r="GFH1" s="55"/>
      <c r="GFI1" s="55"/>
      <c r="GFJ1" s="55"/>
      <c r="GFK1" s="55"/>
      <c r="GFL1" s="55"/>
      <c r="GFM1" s="55"/>
      <c r="GFN1" s="55"/>
      <c r="GFO1" s="55"/>
      <c r="GFP1" s="55"/>
      <c r="GFQ1" s="55"/>
      <c r="GFR1" s="55"/>
      <c r="GFS1" s="55"/>
      <c r="GFT1" s="55"/>
      <c r="GFU1" s="55"/>
      <c r="GFV1" s="55"/>
      <c r="GFW1" s="55"/>
      <c r="GFX1" s="55"/>
      <c r="GFY1" s="55"/>
      <c r="GFZ1" s="55"/>
      <c r="GGA1" s="55"/>
      <c r="GGB1" s="55"/>
      <c r="GGC1" s="55"/>
      <c r="GGD1" s="55"/>
      <c r="GGE1" s="55"/>
      <c r="GGF1" s="55"/>
      <c r="GGG1" s="55"/>
      <c r="GGH1" s="55"/>
      <c r="GGI1" s="55"/>
      <c r="GGJ1" s="55"/>
      <c r="GGK1" s="55"/>
      <c r="GGL1" s="55"/>
      <c r="GGM1" s="55"/>
      <c r="GGN1" s="55"/>
      <c r="GGO1" s="55"/>
      <c r="GGP1" s="55"/>
      <c r="GGQ1" s="55"/>
      <c r="GGR1" s="55"/>
      <c r="GGS1" s="55"/>
      <c r="GGT1" s="55"/>
      <c r="GGU1" s="55"/>
      <c r="GGV1" s="55"/>
      <c r="GGW1" s="55"/>
      <c r="GGX1" s="55"/>
      <c r="GGY1" s="55"/>
      <c r="GGZ1" s="55"/>
      <c r="GHA1" s="55"/>
      <c r="GHB1" s="55"/>
      <c r="GHC1" s="55"/>
      <c r="GHD1" s="55"/>
      <c r="GHE1" s="55"/>
      <c r="GHF1" s="55"/>
      <c r="GHG1" s="55"/>
      <c r="GHH1" s="55"/>
      <c r="GHI1" s="55"/>
      <c r="GHJ1" s="55"/>
      <c r="GHK1" s="55"/>
      <c r="GHL1" s="55"/>
      <c r="GHM1" s="55"/>
      <c r="GHN1" s="55"/>
      <c r="GHO1" s="55"/>
      <c r="GHP1" s="55"/>
      <c r="GHQ1" s="55"/>
      <c r="GHR1" s="55"/>
      <c r="GHS1" s="55"/>
      <c r="GHT1" s="55"/>
      <c r="GHU1" s="55"/>
      <c r="GHV1" s="55"/>
      <c r="GHW1" s="55"/>
      <c r="GHX1" s="55"/>
      <c r="GHY1" s="55"/>
      <c r="GHZ1" s="55"/>
      <c r="GIA1" s="55"/>
      <c r="GIB1" s="55"/>
      <c r="GIC1" s="55"/>
      <c r="GID1" s="55"/>
      <c r="GIE1" s="55"/>
      <c r="GIF1" s="55"/>
      <c r="GIG1" s="55"/>
      <c r="GIH1" s="55"/>
      <c r="GII1" s="55"/>
      <c r="GIJ1" s="55"/>
      <c r="GIK1" s="55"/>
      <c r="GIL1" s="55"/>
      <c r="GIM1" s="55"/>
      <c r="GIN1" s="55"/>
      <c r="GIO1" s="55"/>
      <c r="GIP1" s="55"/>
      <c r="GIQ1" s="55"/>
      <c r="GIR1" s="55"/>
      <c r="GIS1" s="55"/>
      <c r="GIT1" s="55"/>
      <c r="GIU1" s="55"/>
      <c r="GIV1" s="55"/>
      <c r="GIW1" s="55"/>
      <c r="GIX1" s="55"/>
      <c r="GIY1" s="55"/>
      <c r="GIZ1" s="55"/>
      <c r="GJA1" s="55"/>
      <c r="GJB1" s="55"/>
      <c r="GJC1" s="55"/>
      <c r="GJD1" s="55"/>
      <c r="GJE1" s="55"/>
      <c r="GJF1" s="55"/>
      <c r="GJG1" s="55"/>
      <c r="GJH1" s="55"/>
      <c r="GJI1" s="55"/>
      <c r="GJJ1" s="55"/>
      <c r="GJK1" s="55"/>
      <c r="GJL1" s="55"/>
      <c r="GJM1" s="55"/>
      <c r="GJN1" s="55"/>
      <c r="GJO1" s="55"/>
      <c r="GJP1" s="55"/>
      <c r="GJQ1" s="55"/>
      <c r="GJR1" s="55"/>
      <c r="GJS1" s="55"/>
      <c r="GJT1" s="55"/>
      <c r="GJU1" s="55"/>
      <c r="GJV1" s="55"/>
      <c r="GJW1" s="55"/>
      <c r="GJX1" s="55"/>
      <c r="GJY1" s="55"/>
      <c r="GJZ1" s="55"/>
      <c r="GKA1" s="55"/>
      <c r="GKB1" s="55"/>
      <c r="GKC1" s="55"/>
      <c r="GKD1" s="55"/>
      <c r="GKE1" s="55"/>
      <c r="GKF1" s="55"/>
      <c r="GKG1" s="55"/>
      <c r="GKH1" s="55"/>
      <c r="GKI1" s="55"/>
      <c r="GKJ1" s="55"/>
      <c r="GKK1" s="55"/>
      <c r="GKL1" s="55"/>
      <c r="GKM1" s="55"/>
      <c r="GKN1" s="55"/>
      <c r="GKO1" s="55"/>
      <c r="GKP1" s="55"/>
      <c r="GKQ1" s="55"/>
      <c r="GKR1" s="55"/>
      <c r="GKS1" s="55"/>
      <c r="GKT1" s="55"/>
      <c r="GKU1" s="55"/>
      <c r="GKV1" s="55"/>
      <c r="GKW1" s="55"/>
      <c r="GKX1" s="55"/>
      <c r="GKY1" s="55"/>
      <c r="GKZ1" s="55"/>
      <c r="GLA1" s="55"/>
      <c r="GLB1" s="55"/>
      <c r="GLC1" s="55"/>
      <c r="GLD1" s="55"/>
      <c r="GLE1" s="55"/>
      <c r="GLF1" s="55"/>
      <c r="GLG1" s="55"/>
      <c r="GLH1" s="55"/>
      <c r="GLI1" s="55"/>
      <c r="GLJ1" s="55"/>
      <c r="GLK1" s="55"/>
      <c r="GLL1" s="55"/>
      <c r="GLM1" s="55"/>
      <c r="GLN1" s="55"/>
      <c r="GLO1" s="55"/>
      <c r="GLP1" s="55"/>
      <c r="GLQ1" s="55"/>
      <c r="GLR1" s="55"/>
      <c r="GLS1" s="55"/>
      <c r="GLT1" s="55"/>
      <c r="GLU1" s="55"/>
      <c r="GLV1" s="55"/>
      <c r="GLW1" s="55"/>
      <c r="GLX1" s="55"/>
      <c r="GLY1" s="55"/>
      <c r="GLZ1" s="55"/>
      <c r="GMA1" s="55"/>
      <c r="GMB1" s="55"/>
      <c r="GMC1" s="55"/>
      <c r="GMD1" s="55"/>
      <c r="GME1" s="55"/>
      <c r="GMF1" s="55"/>
      <c r="GMG1" s="55"/>
      <c r="GMH1" s="55"/>
      <c r="GMI1" s="55"/>
      <c r="GMJ1" s="55"/>
      <c r="GMK1" s="55"/>
      <c r="GML1" s="55"/>
      <c r="GMM1" s="55"/>
      <c r="GMN1" s="55"/>
      <c r="GMO1" s="55"/>
      <c r="GMP1" s="55"/>
      <c r="GMQ1" s="55"/>
      <c r="GMR1" s="55"/>
      <c r="GMS1" s="55"/>
      <c r="GMT1" s="55"/>
      <c r="GMU1" s="55"/>
      <c r="GMV1" s="55"/>
      <c r="GMW1" s="55"/>
      <c r="GMX1" s="55"/>
      <c r="GMY1" s="55"/>
      <c r="GMZ1" s="55"/>
      <c r="GNA1" s="55"/>
      <c r="GNB1" s="55"/>
      <c r="GNC1" s="55"/>
      <c r="GND1" s="55"/>
      <c r="GNE1" s="55"/>
      <c r="GNF1" s="55"/>
      <c r="GNG1" s="55"/>
      <c r="GNH1" s="55"/>
      <c r="GNI1" s="55"/>
      <c r="GNJ1" s="55"/>
      <c r="GNK1" s="55"/>
      <c r="GNL1" s="55"/>
      <c r="GNM1" s="55"/>
      <c r="GNN1" s="55"/>
      <c r="GNO1" s="55"/>
      <c r="GNP1" s="55"/>
      <c r="GNQ1" s="55"/>
      <c r="GNR1" s="55"/>
      <c r="GNS1" s="55"/>
      <c r="GNT1" s="55"/>
      <c r="GNU1" s="55"/>
      <c r="GNV1" s="55"/>
      <c r="GNW1" s="55"/>
      <c r="GNX1" s="55"/>
      <c r="GNY1" s="55"/>
      <c r="GNZ1" s="55"/>
      <c r="GOA1" s="55"/>
      <c r="GOB1" s="55"/>
      <c r="GOC1" s="55"/>
      <c r="GOD1" s="55"/>
      <c r="GOE1" s="55"/>
      <c r="GOF1" s="55"/>
      <c r="GOG1" s="55"/>
      <c r="GOH1" s="55"/>
      <c r="GOI1" s="55"/>
      <c r="GOJ1" s="55"/>
      <c r="GOK1" s="55"/>
      <c r="GOL1" s="55"/>
      <c r="GOM1" s="55"/>
      <c r="GON1" s="55"/>
      <c r="GOO1" s="55"/>
      <c r="GOP1" s="55"/>
      <c r="GOQ1" s="55"/>
      <c r="GOR1" s="55"/>
      <c r="GOS1" s="55"/>
      <c r="GOT1" s="55"/>
      <c r="GOU1" s="55"/>
      <c r="GOV1" s="55"/>
      <c r="GOW1" s="55"/>
      <c r="GOX1" s="55"/>
      <c r="GOY1" s="55"/>
      <c r="GOZ1" s="55"/>
      <c r="GPA1" s="55"/>
      <c r="GPB1" s="55"/>
      <c r="GPC1" s="55"/>
      <c r="GPD1" s="55"/>
      <c r="GPE1" s="55"/>
      <c r="GPF1" s="55"/>
      <c r="GPG1" s="55"/>
      <c r="GPH1" s="55"/>
      <c r="GPI1" s="55"/>
      <c r="GPJ1" s="55"/>
      <c r="GPK1" s="55"/>
      <c r="GPL1" s="55"/>
      <c r="GPM1" s="55"/>
      <c r="GPN1" s="55"/>
      <c r="GPO1" s="55"/>
      <c r="GPP1" s="55"/>
      <c r="GPQ1" s="55"/>
      <c r="GPR1" s="55"/>
      <c r="GPS1" s="55"/>
      <c r="GPT1" s="55"/>
      <c r="GPU1" s="55"/>
      <c r="GPV1" s="55"/>
      <c r="GPW1" s="55"/>
      <c r="GPX1" s="55"/>
      <c r="GPY1" s="55"/>
      <c r="GPZ1" s="55"/>
      <c r="GQA1" s="55"/>
      <c r="GQB1" s="55"/>
      <c r="GQC1" s="55"/>
      <c r="GQD1" s="55"/>
      <c r="GQE1" s="55"/>
      <c r="GQF1" s="55"/>
      <c r="GQG1" s="55"/>
      <c r="GQH1" s="55"/>
      <c r="GQI1" s="55"/>
      <c r="GQJ1" s="55"/>
      <c r="GQK1" s="55"/>
      <c r="GQL1" s="55"/>
      <c r="GQM1" s="55"/>
      <c r="GQN1" s="55"/>
      <c r="GQO1" s="55"/>
      <c r="GQP1" s="55"/>
      <c r="GQQ1" s="55"/>
      <c r="GQR1" s="55"/>
      <c r="GQS1" s="55"/>
      <c r="GQT1" s="55"/>
      <c r="GQU1" s="55"/>
      <c r="GQV1" s="55"/>
      <c r="GQW1" s="55"/>
      <c r="GQX1" s="55"/>
      <c r="GQY1" s="55"/>
      <c r="GQZ1" s="55"/>
      <c r="GRA1" s="55"/>
      <c r="GRB1" s="55"/>
      <c r="GRC1" s="55"/>
      <c r="GRD1" s="55"/>
      <c r="GRE1" s="55"/>
      <c r="GRF1" s="55"/>
      <c r="GRG1" s="55"/>
      <c r="GRH1" s="55"/>
      <c r="GRI1" s="55"/>
      <c r="GRJ1" s="55"/>
      <c r="GRK1" s="55"/>
      <c r="GRL1" s="55"/>
      <c r="GRM1" s="55"/>
      <c r="GRN1" s="55"/>
      <c r="GRO1" s="55"/>
      <c r="GRP1" s="55"/>
      <c r="GRQ1" s="55"/>
      <c r="GRR1" s="55"/>
      <c r="GRS1" s="55"/>
      <c r="GRT1" s="55"/>
      <c r="GRU1" s="55"/>
      <c r="GRV1" s="55"/>
      <c r="GRW1" s="55"/>
      <c r="GRX1" s="55"/>
      <c r="GRY1" s="55"/>
      <c r="GRZ1" s="55"/>
      <c r="GSA1" s="55"/>
      <c r="GSB1" s="55"/>
      <c r="GSC1" s="55"/>
      <c r="GSD1" s="55"/>
      <c r="GSE1" s="55"/>
      <c r="GSF1" s="55"/>
      <c r="GSG1" s="55"/>
      <c r="GSH1" s="55"/>
      <c r="GSI1" s="55"/>
      <c r="GSJ1" s="55"/>
      <c r="GSK1" s="55"/>
      <c r="GSL1" s="55"/>
      <c r="GSM1" s="55"/>
      <c r="GSN1" s="55"/>
      <c r="GSO1" s="55"/>
      <c r="GSP1" s="55"/>
      <c r="GSQ1" s="55"/>
      <c r="GSR1" s="55"/>
      <c r="GSS1" s="55"/>
      <c r="GST1" s="55"/>
      <c r="GSU1" s="55"/>
      <c r="GSV1" s="55"/>
      <c r="GSW1" s="55"/>
      <c r="GSX1" s="55"/>
      <c r="GSY1" s="55"/>
      <c r="GSZ1" s="55"/>
      <c r="GTA1" s="55"/>
      <c r="GTB1" s="55"/>
      <c r="GTC1" s="55"/>
      <c r="GTD1" s="55"/>
      <c r="GTE1" s="55"/>
      <c r="GTF1" s="55"/>
      <c r="GTG1" s="55"/>
      <c r="GTH1" s="55"/>
      <c r="GTI1" s="55"/>
      <c r="GTJ1" s="55"/>
      <c r="GTK1" s="55"/>
      <c r="GTL1" s="55"/>
      <c r="GTM1" s="55"/>
      <c r="GTN1" s="55"/>
      <c r="GTO1" s="55"/>
      <c r="GTP1" s="55"/>
      <c r="GTQ1" s="55"/>
      <c r="GTR1" s="55"/>
      <c r="GTS1" s="55"/>
      <c r="GTT1" s="55"/>
      <c r="GTU1" s="55"/>
      <c r="GTV1" s="55"/>
      <c r="GTW1" s="55"/>
      <c r="GTX1" s="55"/>
      <c r="GTY1" s="55"/>
      <c r="GTZ1" s="55"/>
      <c r="GUA1" s="55"/>
      <c r="GUB1" s="55"/>
      <c r="GUC1" s="55"/>
      <c r="GUD1" s="55"/>
      <c r="GUE1" s="55"/>
      <c r="GUF1" s="55"/>
      <c r="GUG1" s="55"/>
      <c r="GUH1" s="55"/>
      <c r="GUI1" s="55"/>
      <c r="GUJ1" s="55"/>
      <c r="GUK1" s="55"/>
      <c r="GUL1" s="55"/>
      <c r="GUM1" s="55"/>
      <c r="GUN1" s="55"/>
      <c r="GUO1" s="55"/>
      <c r="GUP1" s="55"/>
      <c r="GUQ1" s="55"/>
      <c r="GUR1" s="55"/>
      <c r="GUS1" s="55"/>
      <c r="GUT1" s="55"/>
      <c r="GUU1" s="55"/>
      <c r="GUV1" s="55"/>
      <c r="GUW1" s="55"/>
      <c r="GUX1" s="55"/>
      <c r="GUY1" s="55"/>
      <c r="GUZ1" s="55"/>
      <c r="GVA1" s="55"/>
      <c r="GVB1" s="55"/>
      <c r="GVC1" s="55"/>
      <c r="GVD1" s="55"/>
      <c r="GVE1" s="55"/>
      <c r="GVF1" s="55"/>
      <c r="GVG1" s="55"/>
      <c r="GVH1" s="55"/>
      <c r="GVI1" s="55"/>
      <c r="GVJ1" s="55"/>
      <c r="GVK1" s="55"/>
      <c r="GVL1" s="55"/>
      <c r="GVM1" s="55"/>
      <c r="GVN1" s="55"/>
      <c r="GVO1" s="55"/>
      <c r="GVP1" s="55"/>
      <c r="GVQ1" s="55"/>
      <c r="GVR1" s="55"/>
      <c r="GVS1" s="55"/>
      <c r="GVT1" s="55"/>
      <c r="GVU1" s="55"/>
      <c r="GVV1" s="55"/>
      <c r="GVW1" s="55"/>
      <c r="GVX1" s="55"/>
      <c r="GVY1" s="55"/>
      <c r="GVZ1" s="55"/>
      <c r="GWA1" s="55"/>
      <c r="GWB1" s="55"/>
      <c r="GWC1" s="55"/>
      <c r="GWD1" s="55"/>
      <c r="GWE1" s="55"/>
      <c r="GWF1" s="55"/>
      <c r="GWG1" s="55"/>
      <c r="GWH1" s="55"/>
      <c r="GWI1" s="55"/>
      <c r="GWJ1" s="55"/>
      <c r="GWK1" s="55"/>
      <c r="GWL1" s="55"/>
      <c r="GWM1" s="55"/>
      <c r="GWN1" s="55"/>
      <c r="GWO1" s="55"/>
      <c r="GWP1" s="55"/>
      <c r="GWQ1" s="55"/>
      <c r="GWR1" s="55"/>
      <c r="GWS1" s="55"/>
      <c r="GWT1" s="55"/>
      <c r="GWU1" s="55"/>
      <c r="GWV1" s="55"/>
      <c r="GWW1" s="55"/>
      <c r="GWX1" s="55"/>
      <c r="GWY1" s="55"/>
      <c r="GWZ1" s="55"/>
      <c r="GXA1" s="55"/>
      <c r="GXB1" s="55"/>
      <c r="GXC1" s="55"/>
      <c r="GXD1" s="55"/>
      <c r="GXE1" s="55"/>
      <c r="GXF1" s="55"/>
      <c r="GXG1" s="55"/>
      <c r="GXH1" s="55"/>
      <c r="GXI1" s="55"/>
      <c r="GXJ1" s="55"/>
      <c r="GXK1" s="55"/>
      <c r="GXL1" s="55"/>
      <c r="GXM1" s="55"/>
      <c r="GXN1" s="55"/>
      <c r="GXO1" s="55"/>
      <c r="GXP1" s="55"/>
      <c r="GXQ1" s="55"/>
      <c r="GXR1" s="55"/>
      <c r="GXS1" s="55"/>
      <c r="GXT1" s="55"/>
      <c r="GXU1" s="55"/>
      <c r="GXV1" s="55"/>
      <c r="GXW1" s="55"/>
      <c r="GXX1" s="55"/>
      <c r="GXY1" s="55"/>
      <c r="GXZ1" s="55"/>
      <c r="GYA1" s="55"/>
      <c r="GYB1" s="55"/>
      <c r="GYC1" s="55"/>
      <c r="GYD1" s="55"/>
      <c r="GYE1" s="55"/>
      <c r="GYF1" s="55"/>
      <c r="GYG1" s="55"/>
      <c r="GYH1" s="55"/>
      <c r="GYI1" s="55"/>
      <c r="GYJ1" s="55"/>
      <c r="GYK1" s="55"/>
      <c r="GYL1" s="55"/>
      <c r="GYM1" s="55"/>
      <c r="GYN1" s="55"/>
      <c r="GYO1" s="55"/>
      <c r="GYP1" s="55"/>
      <c r="GYQ1" s="55"/>
      <c r="GYR1" s="55"/>
      <c r="GYS1" s="55"/>
      <c r="GYT1" s="55"/>
      <c r="GYU1" s="55"/>
      <c r="GYV1" s="55"/>
      <c r="GYW1" s="55"/>
      <c r="GYX1" s="55"/>
      <c r="GYY1" s="55"/>
      <c r="GYZ1" s="55"/>
      <c r="GZA1" s="55"/>
      <c r="GZB1" s="55"/>
      <c r="GZC1" s="55"/>
      <c r="GZD1" s="55"/>
      <c r="GZE1" s="55"/>
      <c r="GZF1" s="55"/>
      <c r="GZG1" s="55"/>
      <c r="GZH1" s="55"/>
      <c r="GZI1" s="55"/>
      <c r="GZJ1" s="55"/>
      <c r="GZK1" s="55"/>
      <c r="GZL1" s="55"/>
      <c r="GZM1" s="55"/>
      <c r="GZN1" s="55"/>
      <c r="GZO1" s="55"/>
      <c r="GZP1" s="55"/>
      <c r="GZQ1" s="55"/>
      <c r="GZR1" s="55"/>
      <c r="GZS1" s="55"/>
      <c r="GZT1" s="55"/>
      <c r="GZU1" s="55"/>
      <c r="GZV1" s="55"/>
      <c r="GZW1" s="55"/>
      <c r="GZX1" s="55"/>
      <c r="GZY1" s="55"/>
      <c r="GZZ1" s="55"/>
      <c r="HAA1" s="55"/>
      <c r="HAB1" s="55"/>
      <c r="HAC1" s="55"/>
      <c r="HAD1" s="55"/>
      <c r="HAE1" s="55"/>
      <c r="HAF1" s="55"/>
      <c r="HAG1" s="55"/>
      <c r="HAH1" s="55"/>
      <c r="HAI1" s="55"/>
      <c r="HAJ1" s="55"/>
      <c r="HAK1" s="55"/>
      <c r="HAL1" s="55"/>
      <c r="HAM1" s="55"/>
      <c r="HAN1" s="55"/>
      <c r="HAO1" s="55"/>
      <c r="HAP1" s="55"/>
      <c r="HAQ1" s="55"/>
      <c r="HAR1" s="55"/>
      <c r="HAS1" s="55"/>
      <c r="HAT1" s="55"/>
      <c r="HAU1" s="55"/>
      <c r="HAV1" s="55"/>
      <c r="HAW1" s="55"/>
      <c r="HAX1" s="55"/>
      <c r="HAY1" s="55"/>
      <c r="HAZ1" s="55"/>
      <c r="HBA1" s="55"/>
      <c r="HBB1" s="55"/>
      <c r="HBC1" s="55"/>
      <c r="HBD1" s="55"/>
      <c r="HBE1" s="55"/>
      <c r="HBF1" s="55"/>
      <c r="HBG1" s="55"/>
      <c r="HBH1" s="55"/>
      <c r="HBI1" s="55"/>
      <c r="HBJ1" s="55"/>
      <c r="HBK1" s="55"/>
      <c r="HBL1" s="55"/>
      <c r="HBM1" s="55"/>
      <c r="HBN1" s="55"/>
      <c r="HBO1" s="55"/>
      <c r="HBP1" s="55"/>
      <c r="HBQ1" s="55"/>
      <c r="HBR1" s="55"/>
      <c r="HBS1" s="55"/>
      <c r="HBT1" s="55"/>
      <c r="HBU1" s="55"/>
      <c r="HBV1" s="55"/>
      <c r="HBW1" s="55"/>
      <c r="HBX1" s="55"/>
      <c r="HBY1" s="55"/>
      <c r="HBZ1" s="55"/>
      <c r="HCA1" s="55"/>
      <c r="HCB1" s="55"/>
      <c r="HCC1" s="55"/>
      <c r="HCD1" s="55"/>
      <c r="HCE1" s="55"/>
      <c r="HCF1" s="55"/>
      <c r="HCG1" s="55"/>
      <c r="HCH1" s="55"/>
      <c r="HCI1" s="55"/>
      <c r="HCJ1" s="55"/>
      <c r="HCK1" s="55"/>
      <c r="HCL1" s="55"/>
      <c r="HCM1" s="55"/>
      <c r="HCN1" s="55"/>
      <c r="HCO1" s="55"/>
      <c r="HCP1" s="55"/>
      <c r="HCQ1" s="55"/>
      <c r="HCR1" s="55"/>
      <c r="HCS1" s="55"/>
      <c r="HCT1" s="55"/>
      <c r="HCU1" s="55"/>
      <c r="HCV1" s="55"/>
      <c r="HCW1" s="55"/>
      <c r="HCX1" s="55"/>
      <c r="HCY1" s="55"/>
      <c r="HCZ1" s="55"/>
      <c r="HDA1" s="55"/>
      <c r="HDB1" s="55"/>
      <c r="HDC1" s="55"/>
      <c r="HDD1" s="55"/>
      <c r="HDE1" s="55"/>
      <c r="HDF1" s="55"/>
      <c r="HDG1" s="55"/>
      <c r="HDH1" s="55"/>
      <c r="HDI1" s="55"/>
      <c r="HDJ1" s="55"/>
      <c r="HDK1" s="55"/>
      <c r="HDL1" s="55"/>
      <c r="HDM1" s="55"/>
      <c r="HDN1" s="55"/>
      <c r="HDO1" s="55"/>
      <c r="HDP1" s="55"/>
      <c r="HDQ1" s="55"/>
      <c r="HDR1" s="55"/>
      <c r="HDS1" s="55"/>
      <c r="HDT1" s="55"/>
      <c r="HDU1" s="55"/>
      <c r="HDV1" s="55"/>
      <c r="HDW1" s="55"/>
      <c r="HDX1" s="55"/>
      <c r="HDY1" s="55"/>
      <c r="HDZ1" s="55"/>
      <c r="HEA1" s="55"/>
      <c r="HEB1" s="55"/>
      <c r="HEC1" s="55"/>
      <c r="HED1" s="55"/>
      <c r="HEE1" s="55"/>
      <c r="HEF1" s="55"/>
      <c r="HEG1" s="55"/>
      <c r="HEH1" s="55"/>
      <c r="HEI1" s="55"/>
      <c r="HEJ1" s="55"/>
      <c r="HEK1" s="55"/>
      <c r="HEL1" s="55"/>
      <c r="HEM1" s="55"/>
      <c r="HEN1" s="55"/>
      <c r="HEO1" s="55"/>
      <c r="HEP1" s="55"/>
      <c r="HEQ1" s="55"/>
      <c r="HER1" s="55"/>
      <c r="HES1" s="55"/>
      <c r="HET1" s="55"/>
      <c r="HEU1" s="55"/>
      <c r="HEV1" s="55"/>
      <c r="HEW1" s="55"/>
      <c r="HEX1" s="55"/>
      <c r="HEY1" s="55"/>
      <c r="HEZ1" s="55"/>
      <c r="HFA1" s="55"/>
      <c r="HFB1" s="55"/>
      <c r="HFC1" s="55"/>
      <c r="HFD1" s="55"/>
      <c r="HFE1" s="55"/>
      <c r="HFF1" s="55"/>
      <c r="HFG1" s="55"/>
      <c r="HFH1" s="55"/>
      <c r="HFI1" s="55"/>
      <c r="HFJ1" s="55"/>
      <c r="HFK1" s="55"/>
      <c r="HFL1" s="55"/>
      <c r="HFM1" s="55"/>
      <c r="HFN1" s="55"/>
      <c r="HFO1" s="55"/>
      <c r="HFP1" s="55"/>
      <c r="HFQ1" s="55"/>
      <c r="HFR1" s="55"/>
      <c r="HFS1" s="55"/>
      <c r="HFT1" s="55"/>
      <c r="HFU1" s="55"/>
      <c r="HFV1" s="55"/>
      <c r="HFW1" s="55"/>
      <c r="HFX1" s="55"/>
      <c r="HFY1" s="55"/>
      <c r="HFZ1" s="55"/>
      <c r="HGA1" s="55"/>
      <c r="HGB1" s="55"/>
      <c r="HGC1" s="55"/>
      <c r="HGD1" s="55"/>
      <c r="HGE1" s="55"/>
      <c r="HGF1" s="55"/>
      <c r="HGG1" s="55"/>
      <c r="HGH1" s="55"/>
      <c r="HGI1" s="55"/>
      <c r="HGJ1" s="55"/>
      <c r="HGK1" s="55"/>
      <c r="HGL1" s="55"/>
      <c r="HGM1" s="55"/>
      <c r="HGN1" s="55"/>
      <c r="HGO1" s="55"/>
      <c r="HGP1" s="55"/>
      <c r="HGQ1" s="55"/>
      <c r="HGR1" s="55"/>
      <c r="HGS1" s="55"/>
      <c r="HGT1" s="55"/>
      <c r="HGU1" s="55"/>
      <c r="HGV1" s="55"/>
      <c r="HGW1" s="55"/>
      <c r="HGX1" s="55"/>
      <c r="HGY1" s="55"/>
      <c r="HGZ1" s="55"/>
      <c r="HHA1" s="55"/>
      <c r="HHB1" s="55"/>
      <c r="HHC1" s="55"/>
      <c r="HHD1" s="55"/>
      <c r="HHE1" s="55"/>
      <c r="HHF1" s="55"/>
      <c r="HHG1" s="55"/>
      <c r="HHH1" s="55"/>
      <c r="HHI1" s="55"/>
      <c r="HHJ1" s="55"/>
      <c r="HHK1" s="55"/>
      <c r="HHL1" s="55"/>
      <c r="HHM1" s="55"/>
      <c r="HHN1" s="55"/>
      <c r="HHO1" s="55"/>
      <c r="HHP1" s="55"/>
      <c r="HHQ1" s="55"/>
      <c r="HHR1" s="55"/>
      <c r="HHS1" s="55"/>
      <c r="HHT1" s="55"/>
      <c r="HHU1" s="55"/>
      <c r="HHV1" s="55"/>
      <c r="HHW1" s="55"/>
      <c r="HHX1" s="55"/>
      <c r="HHY1" s="55"/>
      <c r="HHZ1" s="55"/>
      <c r="HIA1" s="55"/>
      <c r="HIB1" s="55"/>
      <c r="HIC1" s="55"/>
      <c r="HID1" s="55"/>
      <c r="HIE1" s="55"/>
      <c r="HIF1" s="55"/>
      <c r="HIG1" s="55"/>
      <c r="HIH1" s="55"/>
      <c r="HII1" s="55"/>
      <c r="HIJ1" s="55"/>
      <c r="HIK1" s="55"/>
      <c r="HIL1" s="55"/>
      <c r="HIM1" s="55"/>
      <c r="HIN1" s="55"/>
      <c r="HIO1" s="55"/>
      <c r="HIP1" s="55"/>
      <c r="HIQ1" s="55"/>
      <c r="HIR1" s="55"/>
      <c r="HIS1" s="55"/>
      <c r="HIT1" s="55"/>
      <c r="HIU1" s="55"/>
      <c r="HIV1" s="55"/>
      <c r="HIW1" s="55"/>
      <c r="HIX1" s="55"/>
      <c r="HIY1" s="55"/>
      <c r="HIZ1" s="55"/>
      <c r="HJA1" s="55"/>
      <c r="HJB1" s="55"/>
      <c r="HJC1" s="55"/>
      <c r="HJD1" s="55"/>
      <c r="HJE1" s="55"/>
      <c r="HJF1" s="55"/>
      <c r="HJG1" s="55"/>
      <c r="HJH1" s="55"/>
      <c r="HJI1" s="55"/>
      <c r="HJJ1" s="55"/>
      <c r="HJK1" s="55"/>
      <c r="HJL1" s="55"/>
      <c r="HJM1" s="55"/>
      <c r="HJN1" s="55"/>
      <c r="HJO1" s="55"/>
      <c r="HJP1" s="55"/>
      <c r="HJQ1" s="55"/>
      <c r="HJR1" s="55"/>
      <c r="HJS1" s="55"/>
      <c r="HJT1" s="55"/>
      <c r="HJU1" s="55"/>
      <c r="HJV1" s="55"/>
      <c r="HJW1" s="55"/>
      <c r="HJX1" s="55"/>
      <c r="HJY1" s="55"/>
      <c r="HJZ1" s="55"/>
      <c r="HKA1" s="55"/>
      <c r="HKB1" s="55"/>
      <c r="HKC1" s="55"/>
      <c r="HKD1" s="55"/>
      <c r="HKE1" s="55"/>
      <c r="HKF1" s="55"/>
      <c r="HKG1" s="55"/>
      <c r="HKH1" s="55"/>
      <c r="HKI1" s="55"/>
      <c r="HKJ1" s="55"/>
      <c r="HKK1" s="55"/>
      <c r="HKL1" s="55"/>
      <c r="HKM1" s="55"/>
      <c r="HKN1" s="55"/>
      <c r="HKO1" s="55"/>
      <c r="HKP1" s="55"/>
      <c r="HKQ1" s="55"/>
      <c r="HKR1" s="55"/>
      <c r="HKS1" s="55"/>
      <c r="HKT1" s="55"/>
      <c r="HKU1" s="55"/>
      <c r="HKV1" s="55"/>
      <c r="HKW1" s="55"/>
      <c r="HKX1" s="55"/>
      <c r="HKY1" s="55"/>
      <c r="HKZ1" s="55"/>
      <c r="HLA1" s="55"/>
      <c r="HLB1" s="55"/>
      <c r="HLC1" s="55"/>
      <c r="HLD1" s="55"/>
      <c r="HLE1" s="55"/>
      <c r="HLF1" s="55"/>
      <c r="HLG1" s="55"/>
      <c r="HLH1" s="55"/>
      <c r="HLI1" s="55"/>
      <c r="HLJ1" s="55"/>
      <c r="HLK1" s="55"/>
      <c r="HLL1" s="55"/>
      <c r="HLM1" s="55"/>
      <c r="HLN1" s="55"/>
      <c r="HLO1" s="55"/>
      <c r="HLP1" s="55"/>
      <c r="HLQ1" s="55"/>
      <c r="HLR1" s="55"/>
      <c r="HLS1" s="55"/>
      <c r="HLT1" s="55"/>
      <c r="HLU1" s="55"/>
      <c r="HLV1" s="55"/>
      <c r="HLW1" s="55"/>
      <c r="HLX1" s="55"/>
      <c r="HLY1" s="55"/>
      <c r="HLZ1" s="55"/>
      <c r="HMA1" s="55"/>
      <c r="HMB1" s="55"/>
      <c r="HMC1" s="55"/>
      <c r="HMD1" s="55"/>
      <c r="HME1" s="55"/>
      <c r="HMF1" s="55"/>
      <c r="HMG1" s="55"/>
      <c r="HMH1" s="55"/>
      <c r="HMI1" s="55"/>
      <c r="HMJ1" s="55"/>
      <c r="HMK1" s="55"/>
      <c r="HML1" s="55"/>
      <c r="HMM1" s="55"/>
      <c r="HMN1" s="55"/>
      <c r="HMO1" s="55"/>
      <c r="HMP1" s="55"/>
      <c r="HMQ1" s="55"/>
      <c r="HMR1" s="55"/>
      <c r="HMS1" s="55"/>
      <c r="HMT1" s="55"/>
      <c r="HMU1" s="55"/>
      <c r="HMV1" s="55"/>
      <c r="HMW1" s="55"/>
      <c r="HMX1" s="55"/>
      <c r="HMY1" s="55"/>
      <c r="HMZ1" s="55"/>
      <c r="HNA1" s="55"/>
      <c r="HNB1" s="55"/>
      <c r="HNC1" s="55"/>
      <c r="HND1" s="55"/>
      <c r="HNE1" s="55"/>
      <c r="HNF1" s="55"/>
      <c r="HNG1" s="55"/>
      <c r="HNH1" s="55"/>
      <c r="HNI1" s="55"/>
      <c r="HNJ1" s="55"/>
      <c r="HNK1" s="55"/>
      <c r="HNL1" s="55"/>
      <c r="HNM1" s="55"/>
      <c r="HNN1" s="55"/>
      <c r="HNO1" s="55"/>
      <c r="HNP1" s="55"/>
      <c r="HNQ1" s="55"/>
      <c r="HNR1" s="55"/>
      <c r="HNS1" s="55"/>
      <c r="HNT1" s="55"/>
      <c r="HNU1" s="55"/>
      <c r="HNV1" s="55"/>
      <c r="HNW1" s="55"/>
      <c r="HNX1" s="55"/>
      <c r="HNY1" s="55"/>
      <c r="HNZ1" s="55"/>
      <c r="HOA1" s="55"/>
      <c r="HOB1" s="55"/>
      <c r="HOC1" s="55"/>
      <c r="HOD1" s="55"/>
      <c r="HOE1" s="55"/>
      <c r="HOF1" s="55"/>
      <c r="HOG1" s="55"/>
      <c r="HOH1" s="55"/>
      <c r="HOI1" s="55"/>
      <c r="HOJ1" s="55"/>
      <c r="HOK1" s="55"/>
      <c r="HOL1" s="55"/>
      <c r="HOM1" s="55"/>
      <c r="HON1" s="55"/>
      <c r="HOO1" s="55"/>
      <c r="HOP1" s="55"/>
      <c r="HOQ1" s="55"/>
      <c r="HOR1" s="55"/>
      <c r="HOS1" s="55"/>
      <c r="HOT1" s="55"/>
      <c r="HOU1" s="55"/>
      <c r="HOV1" s="55"/>
      <c r="HOW1" s="55"/>
      <c r="HOX1" s="55"/>
      <c r="HOY1" s="55"/>
      <c r="HOZ1" s="55"/>
      <c r="HPA1" s="55"/>
      <c r="HPB1" s="55"/>
      <c r="HPC1" s="55"/>
      <c r="HPD1" s="55"/>
      <c r="HPE1" s="55"/>
      <c r="HPF1" s="55"/>
      <c r="HPG1" s="55"/>
      <c r="HPH1" s="55"/>
      <c r="HPI1" s="55"/>
      <c r="HPJ1" s="55"/>
      <c r="HPK1" s="55"/>
      <c r="HPL1" s="55"/>
      <c r="HPM1" s="55"/>
      <c r="HPN1" s="55"/>
      <c r="HPO1" s="55"/>
      <c r="HPP1" s="55"/>
      <c r="HPQ1" s="55"/>
      <c r="HPR1" s="55"/>
      <c r="HPS1" s="55"/>
      <c r="HPT1" s="55"/>
      <c r="HPU1" s="55"/>
      <c r="HPV1" s="55"/>
      <c r="HPW1" s="55"/>
      <c r="HPX1" s="55"/>
      <c r="HPY1" s="55"/>
      <c r="HPZ1" s="55"/>
      <c r="HQA1" s="55"/>
      <c r="HQB1" s="55"/>
      <c r="HQC1" s="55"/>
      <c r="HQD1" s="55"/>
      <c r="HQE1" s="55"/>
      <c r="HQF1" s="55"/>
      <c r="HQG1" s="55"/>
      <c r="HQH1" s="55"/>
      <c r="HQI1" s="55"/>
      <c r="HQJ1" s="55"/>
      <c r="HQK1" s="55"/>
      <c r="HQL1" s="55"/>
      <c r="HQM1" s="55"/>
      <c r="HQN1" s="55"/>
      <c r="HQO1" s="55"/>
      <c r="HQP1" s="55"/>
      <c r="HQQ1" s="55"/>
      <c r="HQR1" s="55"/>
      <c r="HQS1" s="55"/>
      <c r="HQT1" s="55"/>
      <c r="HQU1" s="55"/>
      <c r="HQV1" s="55"/>
      <c r="HQW1" s="55"/>
      <c r="HQX1" s="55"/>
      <c r="HQY1" s="55"/>
      <c r="HQZ1" s="55"/>
      <c r="HRA1" s="55"/>
      <c r="HRB1" s="55"/>
      <c r="HRC1" s="55"/>
      <c r="HRD1" s="55"/>
      <c r="HRE1" s="55"/>
      <c r="HRF1" s="55"/>
      <c r="HRG1" s="55"/>
      <c r="HRH1" s="55"/>
      <c r="HRI1" s="55"/>
      <c r="HRJ1" s="55"/>
      <c r="HRK1" s="55"/>
      <c r="HRL1" s="55"/>
      <c r="HRM1" s="55"/>
      <c r="HRN1" s="55"/>
      <c r="HRO1" s="55"/>
      <c r="HRP1" s="55"/>
      <c r="HRQ1" s="55"/>
      <c r="HRR1" s="55"/>
      <c r="HRS1" s="55"/>
      <c r="HRT1" s="55"/>
      <c r="HRU1" s="55"/>
      <c r="HRV1" s="55"/>
      <c r="HRW1" s="55"/>
      <c r="HRX1" s="55"/>
      <c r="HRY1" s="55"/>
      <c r="HRZ1" s="55"/>
      <c r="HSA1" s="55"/>
      <c r="HSB1" s="55"/>
      <c r="HSC1" s="55"/>
      <c r="HSD1" s="55"/>
      <c r="HSE1" s="55"/>
      <c r="HSF1" s="55"/>
      <c r="HSG1" s="55"/>
      <c r="HSH1" s="55"/>
      <c r="HSI1" s="55"/>
      <c r="HSJ1" s="55"/>
      <c r="HSK1" s="55"/>
      <c r="HSL1" s="55"/>
      <c r="HSM1" s="55"/>
      <c r="HSN1" s="55"/>
      <c r="HSO1" s="55"/>
      <c r="HSP1" s="55"/>
      <c r="HSQ1" s="55"/>
      <c r="HSR1" s="55"/>
      <c r="HSS1" s="55"/>
      <c r="HST1" s="55"/>
      <c r="HSU1" s="55"/>
      <c r="HSV1" s="55"/>
      <c r="HSW1" s="55"/>
      <c r="HSX1" s="55"/>
      <c r="HSY1" s="55"/>
      <c r="HSZ1" s="55"/>
      <c r="HTA1" s="55"/>
      <c r="HTB1" s="55"/>
      <c r="HTC1" s="55"/>
      <c r="HTD1" s="55"/>
      <c r="HTE1" s="55"/>
      <c r="HTF1" s="55"/>
      <c r="HTG1" s="55"/>
      <c r="HTH1" s="55"/>
      <c r="HTI1" s="55"/>
      <c r="HTJ1" s="55"/>
      <c r="HTK1" s="55"/>
      <c r="HTL1" s="55"/>
      <c r="HTM1" s="55"/>
      <c r="HTN1" s="55"/>
      <c r="HTO1" s="55"/>
      <c r="HTP1" s="55"/>
      <c r="HTQ1" s="55"/>
      <c r="HTR1" s="55"/>
      <c r="HTS1" s="55"/>
      <c r="HTT1" s="55"/>
      <c r="HTU1" s="55"/>
      <c r="HTV1" s="55"/>
      <c r="HTW1" s="55"/>
      <c r="HTX1" s="55"/>
      <c r="HTY1" s="55"/>
      <c r="HTZ1" s="55"/>
      <c r="HUA1" s="55"/>
      <c r="HUB1" s="55"/>
      <c r="HUC1" s="55"/>
      <c r="HUD1" s="55"/>
      <c r="HUE1" s="55"/>
      <c r="HUF1" s="55"/>
      <c r="HUG1" s="55"/>
      <c r="HUH1" s="55"/>
      <c r="HUI1" s="55"/>
      <c r="HUJ1" s="55"/>
      <c r="HUK1" s="55"/>
      <c r="HUL1" s="55"/>
      <c r="HUM1" s="55"/>
      <c r="HUN1" s="55"/>
      <c r="HUO1" s="55"/>
      <c r="HUP1" s="55"/>
      <c r="HUQ1" s="55"/>
      <c r="HUR1" s="55"/>
      <c r="HUS1" s="55"/>
      <c r="HUT1" s="55"/>
      <c r="HUU1" s="55"/>
      <c r="HUV1" s="55"/>
      <c r="HUW1" s="55"/>
      <c r="HUX1" s="55"/>
      <c r="HUY1" s="55"/>
      <c r="HUZ1" s="55"/>
      <c r="HVA1" s="55"/>
      <c r="HVB1" s="55"/>
      <c r="HVC1" s="55"/>
      <c r="HVD1" s="55"/>
      <c r="HVE1" s="55"/>
      <c r="HVF1" s="55"/>
      <c r="HVG1" s="55"/>
      <c r="HVH1" s="55"/>
      <c r="HVI1" s="55"/>
      <c r="HVJ1" s="55"/>
      <c r="HVK1" s="55"/>
      <c r="HVL1" s="55"/>
      <c r="HVM1" s="55"/>
      <c r="HVN1" s="55"/>
      <c r="HVO1" s="55"/>
      <c r="HVP1" s="55"/>
      <c r="HVQ1" s="55"/>
      <c r="HVR1" s="55"/>
      <c r="HVS1" s="55"/>
      <c r="HVT1" s="55"/>
      <c r="HVU1" s="55"/>
      <c r="HVV1" s="55"/>
      <c r="HVW1" s="55"/>
      <c r="HVX1" s="55"/>
      <c r="HVY1" s="55"/>
      <c r="HVZ1" s="55"/>
      <c r="HWA1" s="55"/>
      <c r="HWB1" s="55"/>
      <c r="HWC1" s="55"/>
      <c r="HWD1" s="55"/>
      <c r="HWE1" s="55"/>
      <c r="HWF1" s="55"/>
      <c r="HWG1" s="55"/>
      <c r="HWH1" s="55"/>
      <c r="HWI1" s="55"/>
      <c r="HWJ1" s="55"/>
      <c r="HWK1" s="55"/>
      <c r="HWL1" s="55"/>
      <c r="HWM1" s="55"/>
      <c r="HWN1" s="55"/>
      <c r="HWO1" s="55"/>
      <c r="HWP1" s="55"/>
      <c r="HWQ1" s="55"/>
      <c r="HWR1" s="55"/>
      <c r="HWS1" s="55"/>
      <c r="HWT1" s="55"/>
      <c r="HWU1" s="55"/>
      <c r="HWV1" s="55"/>
      <c r="HWW1" s="55"/>
      <c r="HWX1" s="55"/>
      <c r="HWY1" s="55"/>
      <c r="HWZ1" s="55"/>
      <c r="HXA1" s="55"/>
      <c r="HXB1" s="55"/>
      <c r="HXC1" s="55"/>
      <c r="HXD1" s="55"/>
      <c r="HXE1" s="55"/>
      <c r="HXF1" s="55"/>
      <c r="HXG1" s="55"/>
      <c r="HXH1" s="55"/>
      <c r="HXI1" s="55"/>
      <c r="HXJ1" s="55"/>
      <c r="HXK1" s="55"/>
      <c r="HXL1" s="55"/>
      <c r="HXM1" s="55"/>
      <c r="HXN1" s="55"/>
      <c r="HXO1" s="55"/>
      <c r="HXP1" s="55"/>
      <c r="HXQ1" s="55"/>
      <c r="HXR1" s="55"/>
      <c r="HXS1" s="55"/>
      <c r="HXT1" s="55"/>
      <c r="HXU1" s="55"/>
      <c r="HXV1" s="55"/>
      <c r="HXW1" s="55"/>
      <c r="HXX1" s="55"/>
      <c r="HXY1" s="55"/>
      <c r="HXZ1" s="55"/>
      <c r="HYA1" s="55"/>
      <c r="HYB1" s="55"/>
      <c r="HYC1" s="55"/>
      <c r="HYD1" s="55"/>
      <c r="HYE1" s="55"/>
      <c r="HYF1" s="55"/>
      <c r="HYG1" s="55"/>
      <c r="HYH1" s="55"/>
      <c r="HYI1" s="55"/>
      <c r="HYJ1" s="55"/>
      <c r="HYK1" s="55"/>
      <c r="HYL1" s="55"/>
      <c r="HYM1" s="55"/>
      <c r="HYN1" s="55"/>
      <c r="HYO1" s="55"/>
      <c r="HYP1" s="55"/>
      <c r="HYQ1" s="55"/>
      <c r="HYR1" s="55"/>
      <c r="HYS1" s="55"/>
      <c r="HYT1" s="55"/>
      <c r="HYU1" s="55"/>
      <c r="HYV1" s="55"/>
      <c r="HYW1" s="55"/>
      <c r="HYX1" s="55"/>
      <c r="HYY1" s="55"/>
      <c r="HYZ1" s="55"/>
      <c r="HZA1" s="55"/>
      <c r="HZB1" s="55"/>
      <c r="HZC1" s="55"/>
      <c r="HZD1" s="55"/>
      <c r="HZE1" s="55"/>
      <c r="HZF1" s="55"/>
      <c r="HZG1" s="55"/>
      <c r="HZH1" s="55"/>
      <c r="HZI1" s="55"/>
      <c r="HZJ1" s="55"/>
      <c r="HZK1" s="55"/>
      <c r="HZL1" s="55"/>
      <c r="HZM1" s="55"/>
      <c r="HZN1" s="55"/>
      <c r="HZO1" s="55"/>
      <c r="HZP1" s="55"/>
      <c r="HZQ1" s="55"/>
      <c r="HZR1" s="55"/>
      <c r="HZS1" s="55"/>
      <c r="HZT1" s="55"/>
      <c r="HZU1" s="55"/>
      <c r="HZV1" s="55"/>
      <c r="HZW1" s="55"/>
      <c r="HZX1" s="55"/>
      <c r="HZY1" s="55"/>
      <c r="HZZ1" s="55"/>
      <c r="IAA1" s="55"/>
      <c r="IAB1" s="55"/>
      <c r="IAC1" s="55"/>
      <c r="IAD1" s="55"/>
      <c r="IAE1" s="55"/>
      <c r="IAF1" s="55"/>
      <c r="IAG1" s="55"/>
      <c r="IAH1" s="55"/>
      <c r="IAI1" s="55"/>
      <c r="IAJ1" s="55"/>
      <c r="IAK1" s="55"/>
      <c r="IAL1" s="55"/>
      <c r="IAM1" s="55"/>
      <c r="IAN1" s="55"/>
      <c r="IAO1" s="55"/>
      <c r="IAP1" s="55"/>
      <c r="IAQ1" s="55"/>
      <c r="IAR1" s="55"/>
      <c r="IAS1" s="55"/>
      <c r="IAT1" s="55"/>
      <c r="IAU1" s="55"/>
      <c r="IAV1" s="55"/>
      <c r="IAW1" s="55"/>
      <c r="IAX1" s="55"/>
      <c r="IAY1" s="55"/>
      <c r="IAZ1" s="55"/>
      <c r="IBA1" s="55"/>
      <c r="IBB1" s="55"/>
      <c r="IBC1" s="55"/>
      <c r="IBD1" s="55"/>
      <c r="IBE1" s="55"/>
      <c r="IBF1" s="55"/>
      <c r="IBG1" s="55"/>
      <c r="IBH1" s="55"/>
      <c r="IBI1" s="55"/>
      <c r="IBJ1" s="55"/>
      <c r="IBK1" s="55"/>
      <c r="IBL1" s="55"/>
      <c r="IBM1" s="55"/>
      <c r="IBN1" s="55"/>
      <c r="IBO1" s="55"/>
      <c r="IBP1" s="55"/>
      <c r="IBQ1" s="55"/>
      <c r="IBR1" s="55"/>
      <c r="IBS1" s="55"/>
      <c r="IBT1" s="55"/>
      <c r="IBU1" s="55"/>
      <c r="IBV1" s="55"/>
      <c r="IBW1" s="55"/>
      <c r="IBX1" s="55"/>
      <c r="IBY1" s="55"/>
      <c r="IBZ1" s="55"/>
      <c r="ICA1" s="55"/>
      <c r="ICB1" s="55"/>
      <c r="ICC1" s="55"/>
      <c r="ICD1" s="55"/>
      <c r="ICE1" s="55"/>
      <c r="ICF1" s="55"/>
      <c r="ICG1" s="55"/>
      <c r="ICH1" s="55"/>
      <c r="ICI1" s="55"/>
      <c r="ICJ1" s="55"/>
      <c r="ICK1" s="55"/>
      <c r="ICL1" s="55"/>
      <c r="ICM1" s="55"/>
      <c r="ICN1" s="55"/>
      <c r="ICO1" s="55"/>
      <c r="ICP1" s="55"/>
      <c r="ICQ1" s="55"/>
      <c r="ICR1" s="55"/>
      <c r="ICS1" s="55"/>
      <c r="ICT1" s="55"/>
      <c r="ICU1" s="55"/>
      <c r="ICV1" s="55"/>
      <c r="ICW1" s="55"/>
      <c r="ICX1" s="55"/>
      <c r="ICY1" s="55"/>
      <c r="ICZ1" s="55"/>
      <c r="IDA1" s="55"/>
      <c r="IDB1" s="55"/>
      <c r="IDC1" s="55"/>
      <c r="IDD1" s="55"/>
      <c r="IDE1" s="55"/>
      <c r="IDF1" s="55"/>
      <c r="IDG1" s="55"/>
      <c r="IDH1" s="55"/>
      <c r="IDI1" s="55"/>
      <c r="IDJ1" s="55"/>
      <c r="IDK1" s="55"/>
      <c r="IDL1" s="55"/>
      <c r="IDM1" s="55"/>
      <c r="IDN1" s="55"/>
      <c r="IDO1" s="55"/>
      <c r="IDP1" s="55"/>
      <c r="IDQ1" s="55"/>
      <c r="IDR1" s="55"/>
      <c r="IDS1" s="55"/>
      <c r="IDT1" s="55"/>
      <c r="IDU1" s="55"/>
      <c r="IDV1" s="55"/>
      <c r="IDW1" s="55"/>
      <c r="IDX1" s="55"/>
      <c r="IDY1" s="55"/>
      <c r="IDZ1" s="55"/>
      <c r="IEA1" s="55"/>
      <c r="IEB1" s="55"/>
      <c r="IEC1" s="55"/>
      <c r="IED1" s="55"/>
      <c r="IEE1" s="55"/>
      <c r="IEF1" s="55"/>
      <c r="IEG1" s="55"/>
      <c r="IEH1" s="55"/>
      <c r="IEI1" s="55"/>
      <c r="IEJ1" s="55"/>
      <c r="IEK1" s="55"/>
      <c r="IEL1" s="55"/>
      <c r="IEM1" s="55"/>
      <c r="IEN1" s="55"/>
      <c r="IEO1" s="55"/>
      <c r="IEP1" s="55"/>
      <c r="IEQ1" s="55"/>
      <c r="IER1" s="55"/>
      <c r="IES1" s="55"/>
      <c r="IET1" s="55"/>
      <c r="IEU1" s="55"/>
      <c r="IEV1" s="55"/>
      <c r="IEW1" s="55"/>
      <c r="IEX1" s="55"/>
      <c r="IEY1" s="55"/>
      <c r="IEZ1" s="55"/>
      <c r="IFA1" s="55"/>
      <c r="IFB1" s="55"/>
      <c r="IFC1" s="55"/>
      <c r="IFD1" s="55"/>
      <c r="IFE1" s="55"/>
      <c r="IFF1" s="55"/>
      <c r="IFG1" s="55"/>
      <c r="IFH1" s="55"/>
      <c r="IFI1" s="55"/>
      <c r="IFJ1" s="55"/>
      <c r="IFK1" s="55"/>
      <c r="IFL1" s="55"/>
      <c r="IFM1" s="55"/>
      <c r="IFN1" s="55"/>
      <c r="IFO1" s="55"/>
      <c r="IFP1" s="55"/>
      <c r="IFQ1" s="55"/>
      <c r="IFR1" s="55"/>
      <c r="IFS1" s="55"/>
      <c r="IFT1" s="55"/>
      <c r="IFU1" s="55"/>
      <c r="IFV1" s="55"/>
      <c r="IFW1" s="55"/>
      <c r="IFX1" s="55"/>
      <c r="IFY1" s="55"/>
      <c r="IFZ1" s="55"/>
      <c r="IGA1" s="55"/>
      <c r="IGB1" s="55"/>
      <c r="IGC1" s="55"/>
      <c r="IGD1" s="55"/>
      <c r="IGE1" s="55"/>
      <c r="IGF1" s="55"/>
      <c r="IGG1" s="55"/>
      <c r="IGH1" s="55"/>
      <c r="IGI1" s="55"/>
      <c r="IGJ1" s="55"/>
      <c r="IGK1" s="55"/>
      <c r="IGL1" s="55"/>
      <c r="IGM1" s="55"/>
      <c r="IGN1" s="55"/>
      <c r="IGO1" s="55"/>
      <c r="IGP1" s="55"/>
      <c r="IGQ1" s="55"/>
      <c r="IGR1" s="55"/>
      <c r="IGS1" s="55"/>
      <c r="IGT1" s="55"/>
      <c r="IGU1" s="55"/>
      <c r="IGV1" s="55"/>
      <c r="IGW1" s="55"/>
      <c r="IGX1" s="55"/>
      <c r="IGY1" s="55"/>
      <c r="IGZ1" s="55"/>
      <c r="IHA1" s="55"/>
      <c r="IHB1" s="55"/>
      <c r="IHC1" s="55"/>
      <c r="IHD1" s="55"/>
      <c r="IHE1" s="55"/>
      <c r="IHF1" s="55"/>
      <c r="IHG1" s="55"/>
      <c r="IHH1" s="55"/>
      <c r="IHI1" s="55"/>
      <c r="IHJ1" s="55"/>
      <c r="IHK1" s="55"/>
      <c r="IHL1" s="55"/>
      <c r="IHM1" s="55"/>
      <c r="IHN1" s="55"/>
      <c r="IHO1" s="55"/>
      <c r="IHP1" s="55"/>
      <c r="IHQ1" s="55"/>
      <c r="IHR1" s="55"/>
      <c r="IHS1" s="55"/>
      <c r="IHT1" s="55"/>
      <c r="IHU1" s="55"/>
      <c r="IHV1" s="55"/>
      <c r="IHW1" s="55"/>
      <c r="IHX1" s="55"/>
      <c r="IHY1" s="55"/>
      <c r="IHZ1" s="55"/>
      <c r="IIA1" s="55"/>
      <c r="IIB1" s="55"/>
      <c r="IIC1" s="55"/>
      <c r="IID1" s="55"/>
      <c r="IIE1" s="55"/>
      <c r="IIF1" s="55"/>
      <c r="IIG1" s="55"/>
      <c r="IIH1" s="55"/>
      <c r="III1" s="55"/>
      <c r="IIJ1" s="55"/>
      <c r="IIK1" s="55"/>
      <c r="IIL1" s="55"/>
      <c r="IIM1" s="55"/>
      <c r="IIN1" s="55"/>
      <c r="IIO1" s="55"/>
      <c r="IIP1" s="55"/>
      <c r="IIQ1" s="55"/>
      <c r="IIR1" s="55"/>
      <c r="IIS1" s="55"/>
      <c r="IIT1" s="55"/>
      <c r="IIU1" s="55"/>
      <c r="IIV1" s="55"/>
      <c r="IIW1" s="55"/>
      <c r="IIX1" s="55"/>
      <c r="IIY1" s="55"/>
      <c r="IIZ1" s="55"/>
      <c r="IJA1" s="55"/>
      <c r="IJB1" s="55"/>
      <c r="IJC1" s="55"/>
      <c r="IJD1" s="55"/>
      <c r="IJE1" s="55"/>
      <c r="IJF1" s="55"/>
      <c r="IJG1" s="55"/>
      <c r="IJH1" s="55"/>
      <c r="IJI1" s="55"/>
      <c r="IJJ1" s="55"/>
      <c r="IJK1" s="55"/>
      <c r="IJL1" s="55"/>
      <c r="IJM1" s="55"/>
      <c r="IJN1" s="55"/>
      <c r="IJO1" s="55"/>
      <c r="IJP1" s="55"/>
      <c r="IJQ1" s="55"/>
      <c r="IJR1" s="55"/>
      <c r="IJS1" s="55"/>
      <c r="IJT1" s="55"/>
      <c r="IJU1" s="55"/>
      <c r="IJV1" s="55"/>
      <c r="IJW1" s="55"/>
      <c r="IJX1" s="55"/>
      <c r="IJY1" s="55"/>
      <c r="IJZ1" s="55"/>
      <c r="IKA1" s="55"/>
      <c r="IKB1" s="55"/>
      <c r="IKC1" s="55"/>
      <c r="IKD1" s="55"/>
      <c r="IKE1" s="55"/>
      <c r="IKF1" s="55"/>
      <c r="IKG1" s="55"/>
      <c r="IKH1" s="55"/>
      <c r="IKI1" s="55"/>
      <c r="IKJ1" s="55"/>
      <c r="IKK1" s="55"/>
      <c r="IKL1" s="55"/>
      <c r="IKM1" s="55"/>
      <c r="IKN1" s="55"/>
      <c r="IKO1" s="55"/>
      <c r="IKP1" s="55"/>
      <c r="IKQ1" s="55"/>
      <c r="IKR1" s="55"/>
      <c r="IKS1" s="55"/>
      <c r="IKT1" s="55"/>
      <c r="IKU1" s="55"/>
      <c r="IKV1" s="55"/>
      <c r="IKW1" s="55"/>
      <c r="IKX1" s="55"/>
      <c r="IKY1" s="55"/>
      <c r="IKZ1" s="55"/>
      <c r="ILA1" s="55"/>
      <c r="ILB1" s="55"/>
      <c r="ILC1" s="55"/>
      <c r="ILD1" s="55"/>
      <c r="ILE1" s="55"/>
      <c r="ILF1" s="55"/>
      <c r="ILG1" s="55"/>
      <c r="ILH1" s="55"/>
      <c r="ILI1" s="55"/>
      <c r="ILJ1" s="55"/>
      <c r="ILK1" s="55"/>
      <c r="ILL1" s="55"/>
      <c r="ILM1" s="55"/>
      <c r="ILN1" s="55"/>
      <c r="ILO1" s="55"/>
      <c r="ILP1" s="55"/>
      <c r="ILQ1" s="55"/>
      <c r="ILR1" s="55"/>
      <c r="ILS1" s="55"/>
      <c r="ILT1" s="55"/>
      <c r="ILU1" s="55"/>
      <c r="ILV1" s="55"/>
      <c r="ILW1" s="55"/>
      <c r="ILX1" s="55"/>
      <c r="ILY1" s="55"/>
      <c r="ILZ1" s="55"/>
      <c r="IMA1" s="55"/>
      <c r="IMB1" s="55"/>
      <c r="IMC1" s="55"/>
      <c r="IMD1" s="55"/>
      <c r="IME1" s="55"/>
      <c r="IMF1" s="55"/>
      <c r="IMG1" s="55"/>
      <c r="IMH1" s="55"/>
      <c r="IMI1" s="55"/>
      <c r="IMJ1" s="55"/>
      <c r="IMK1" s="55"/>
      <c r="IML1" s="55"/>
      <c r="IMM1" s="55"/>
      <c r="IMN1" s="55"/>
      <c r="IMO1" s="55"/>
      <c r="IMP1" s="55"/>
      <c r="IMQ1" s="55"/>
      <c r="IMR1" s="55"/>
      <c r="IMS1" s="55"/>
      <c r="IMT1" s="55"/>
      <c r="IMU1" s="55"/>
      <c r="IMV1" s="55"/>
      <c r="IMW1" s="55"/>
      <c r="IMX1" s="55"/>
      <c r="IMY1" s="55"/>
      <c r="IMZ1" s="55"/>
      <c r="INA1" s="55"/>
      <c r="INB1" s="55"/>
      <c r="INC1" s="55"/>
      <c r="IND1" s="55"/>
      <c r="INE1" s="55"/>
      <c r="INF1" s="55"/>
      <c r="ING1" s="55"/>
      <c r="INH1" s="55"/>
      <c r="INI1" s="55"/>
      <c r="INJ1" s="55"/>
      <c r="INK1" s="55"/>
      <c r="INL1" s="55"/>
      <c r="INM1" s="55"/>
      <c r="INN1" s="55"/>
      <c r="INO1" s="55"/>
      <c r="INP1" s="55"/>
      <c r="INQ1" s="55"/>
      <c r="INR1" s="55"/>
      <c r="INS1" s="55"/>
      <c r="INT1" s="55"/>
      <c r="INU1" s="55"/>
      <c r="INV1" s="55"/>
      <c r="INW1" s="55"/>
      <c r="INX1" s="55"/>
      <c r="INY1" s="55"/>
      <c r="INZ1" s="55"/>
      <c r="IOA1" s="55"/>
      <c r="IOB1" s="55"/>
      <c r="IOC1" s="55"/>
      <c r="IOD1" s="55"/>
      <c r="IOE1" s="55"/>
      <c r="IOF1" s="55"/>
      <c r="IOG1" s="55"/>
      <c r="IOH1" s="55"/>
      <c r="IOI1" s="55"/>
      <c r="IOJ1" s="55"/>
      <c r="IOK1" s="55"/>
      <c r="IOL1" s="55"/>
      <c r="IOM1" s="55"/>
      <c r="ION1" s="55"/>
      <c r="IOO1" s="55"/>
      <c r="IOP1" s="55"/>
      <c r="IOQ1" s="55"/>
      <c r="IOR1" s="55"/>
      <c r="IOS1" s="55"/>
      <c r="IOT1" s="55"/>
      <c r="IOU1" s="55"/>
      <c r="IOV1" s="55"/>
      <c r="IOW1" s="55"/>
      <c r="IOX1" s="55"/>
      <c r="IOY1" s="55"/>
      <c r="IOZ1" s="55"/>
      <c r="IPA1" s="55"/>
      <c r="IPB1" s="55"/>
      <c r="IPC1" s="55"/>
      <c r="IPD1" s="55"/>
      <c r="IPE1" s="55"/>
      <c r="IPF1" s="55"/>
      <c r="IPG1" s="55"/>
      <c r="IPH1" s="55"/>
      <c r="IPI1" s="55"/>
      <c r="IPJ1" s="55"/>
      <c r="IPK1" s="55"/>
      <c r="IPL1" s="55"/>
      <c r="IPM1" s="55"/>
      <c r="IPN1" s="55"/>
      <c r="IPO1" s="55"/>
      <c r="IPP1" s="55"/>
      <c r="IPQ1" s="55"/>
      <c r="IPR1" s="55"/>
      <c r="IPS1" s="55"/>
      <c r="IPT1" s="55"/>
      <c r="IPU1" s="55"/>
      <c r="IPV1" s="55"/>
      <c r="IPW1" s="55"/>
      <c r="IPX1" s="55"/>
      <c r="IPY1" s="55"/>
      <c r="IPZ1" s="55"/>
      <c r="IQA1" s="55"/>
      <c r="IQB1" s="55"/>
      <c r="IQC1" s="55"/>
      <c r="IQD1" s="55"/>
      <c r="IQE1" s="55"/>
      <c r="IQF1" s="55"/>
      <c r="IQG1" s="55"/>
      <c r="IQH1" s="55"/>
      <c r="IQI1" s="55"/>
      <c r="IQJ1" s="55"/>
      <c r="IQK1" s="55"/>
      <c r="IQL1" s="55"/>
      <c r="IQM1" s="55"/>
      <c r="IQN1" s="55"/>
      <c r="IQO1" s="55"/>
      <c r="IQP1" s="55"/>
      <c r="IQQ1" s="55"/>
      <c r="IQR1" s="55"/>
      <c r="IQS1" s="55"/>
      <c r="IQT1" s="55"/>
      <c r="IQU1" s="55"/>
      <c r="IQV1" s="55"/>
      <c r="IQW1" s="55"/>
      <c r="IQX1" s="55"/>
      <c r="IQY1" s="55"/>
      <c r="IQZ1" s="55"/>
      <c r="IRA1" s="55"/>
      <c r="IRB1" s="55"/>
      <c r="IRC1" s="55"/>
      <c r="IRD1" s="55"/>
      <c r="IRE1" s="55"/>
      <c r="IRF1" s="55"/>
      <c r="IRG1" s="55"/>
      <c r="IRH1" s="55"/>
      <c r="IRI1" s="55"/>
      <c r="IRJ1" s="55"/>
      <c r="IRK1" s="55"/>
      <c r="IRL1" s="55"/>
      <c r="IRM1" s="55"/>
      <c r="IRN1" s="55"/>
      <c r="IRO1" s="55"/>
      <c r="IRP1" s="55"/>
      <c r="IRQ1" s="55"/>
      <c r="IRR1" s="55"/>
      <c r="IRS1" s="55"/>
      <c r="IRT1" s="55"/>
      <c r="IRU1" s="55"/>
      <c r="IRV1" s="55"/>
      <c r="IRW1" s="55"/>
      <c r="IRX1" s="55"/>
      <c r="IRY1" s="55"/>
      <c r="IRZ1" s="55"/>
      <c r="ISA1" s="55"/>
      <c r="ISB1" s="55"/>
      <c r="ISC1" s="55"/>
      <c r="ISD1" s="55"/>
      <c r="ISE1" s="55"/>
      <c r="ISF1" s="55"/>
      <c r="ISG1" s="55"/>
      <c r="ISH1" s="55"/>
      <c r="ISI1" s="55"/>
      <c r="ISJ1" s="55"/>
      <c r="ISK1" s="55"/>
      <c r="ISL1" s="55"/>
      <c r="ISM1" s="55"/>
      <c r="ISN1" s="55"/>
      <c r="ISO1" s="55"/>
      <c r="ISP1" s="55"/>
      <c r="ISQ1" s="55"/>
      <c r="ISR1" s="55"/>
      <c r="ISS1" s="55"/>
      <c r="IST1" s="55"/>
      <c r="ISU1" s="55"/>
      <c r="ISV1" s="55"/>
      <c r="ISW1" s="55"/>
      <c r="ISX1" s="55"/>
      <c r="ISY1" s="55"/>
      <c r="ISZ1" s="55"/>
      <c r="ITA1" s="55"/>
      <c r="ITB1" s="55"/>
      <c r="ITC1" s="55"/>
      <c r="ITD1" s="55"/>
      <c r="ITE1" s="55"/>
      <c r="ITF1" s="55"/>
      <c r="ITG1" s="55"/>
      <c r="ITH1" s="55"/>
      <c r="ITI1" s="55"/>
      <c r="ITJ1" s="55"/>
      <c r="ITK1" s="55"/>
      <c r="ITL1" s="55"/>
      <c r="ITM1" s="55"/>
      <c r="ITN1" s="55"/>
      <c r="ITO1" s="55"/>
      <c r="ITP1" s="55"/>
      <c r="ITQ1" s="55"/>
      <c r="ITR1" s="55"/>
      <c r="ITS1" s="55"/>
      <c r="ITT1" s="55"/>
      <c r="ITU1" s="55"/>
      <c r="ITV1" s="55"/>
      <c r="ITW1" s="55"/>
      <c r="ITX1" s="55"/>
      <c r="ITY1" s="55"/>
      <c r="ITZ1" s="55"/>
      <c r="IUA1" s="55"/>
      <c r="IUB1" s="55"/>
      <c r="IUC1" s="55"/>
      <c r="IUD1" s="55"/>
      <c r="IUE1" s="55"/>
      <c r="IUF1" s="55"/>
      <c r="IUG1" s="55"/>
      <c r="IUH1" s="55"/>
      <c r="IUI1" s="55"/>
      <c r="IUJ1" s="55"/>
      <c r="IUK1" s="55"/>
      <c r="IUL1" s="55"/>
      <c r="IUM1" s="55"/>
      <c r="IUN1" s="55"/>
      <c r="IUO1" s="55"/>
      <c r="IUP1" s="55"/>
      <c r="IUQ1" s="55"/>
      <c r="IUR1" s="55"/>
      <c r="IUS1" s="55"/>
      <c r="IUT1" s="55"/>
      <c r="IUU1" s="55"/>
      <c r="IUV1" s="55"/>
      <c r="IUW1" s="55"/>
      <c r="IUX1" s="55"/>
      <c r="IUY1" s="55"/>
      <c r="IUZ1" s="55"/>
      <c r="IVA1" s="55"/>
      <c r="IVB1" s="55"/>
      <c r="IVC1" s="55"/>
      <c r="IVD1" s="55"/>
      <c r="IVE1" s="55"/>
      <c r="IVF1" s="55"/>
      <c r="IVG1" s="55"/>
      <c r="IVH1" s="55"/>
      <c r="IVI1" s="55"/>
      <c r="IVJ1" s="55"/>
      <c r="IVK1" s="55"/>
      <c r="IVL1" s="55"/>
      <c r="IVM1" s="55"/>
      <c r="IVN1" s="55"/>
      <c r="IVO1" s="55"/>
      <c r="IVP1" s="55"/>
      <c r="IVQ1" s="55"/>
      <c r="IVR1" s="55"/>
      <c r="IVS1" s="55"/>
      <c r="IVT1" s="55"/>
      <c r="IVU1" s="55"/>
      <c r="IVV1" s="55"/>
      <c r="IVW1" s="55"/>
      <c r="IVX1" s="55"/>
      <c r="IVY1" s="55"/>
      <c r="IVZ1" s="55"/>
      <c r="IWA1" s="55"/>
      <c r="IWB1" s="55"/>
      <c r="IWC1" s="55"/>
      <c r="IWD1" s="55"/>
      <c r="IWE1" s="55"/>
      <c r="IWF1" s="55"/>
      <c r="IWG1" s="55"/>
      <c r="IWH1" s="55"/>
      <c r="IWI1" s="55"/>
      <c r="IWJ1" s="55"/>
      <c r="IWK1" s="55"/>
      <c r="IWL1" s="55"/>
      <c r="IWM1" s="55"/>
      <c r="IWN1" s="55"/>
      <c r="IWO1" s="55"/>
      <c r="IWP1" s="55"/>
      <c r="IWQ1" s="55"/>
      <c r="IWR1" s="55"/>
      <c r="IWS1" s="55"/>
      <c r="IWT1" s="55"/>
      <c r="IWU1" s="55"/>
      <c r="IWV1" s="55"/>
      <c r="IWW1" s="55"/>
      <c r="IWX1" s="55"/>
      <c r="IWY1" s="55"/>
      <c r="IWZ1" s="55"/>
      <c r="IXA1" s="55"/>
      <c r="IXB1" s="55"/>
      <c r="IXC1" s="55"/>
      <c r="IXD1" s="55"/>
      <c r="IXE1" s="55"/>
      <c r="IXF1" s="55"/>
      <c r="IXG1" s="55"/>
      <c r="IXH1" s="55"/>
      <c r="IXI1" s="55"/>
      <c r="IXJ1" s="55"/>
      <c r="IXK1" s="55"/>
      <c r="IXL1" s="55"/>
      <c r="IXM1" s="55"/>
      <c r="IXN1" s="55"/>
      <c r="IXO1" s="55"/>
      <c r="IXP1" s="55"/>
      <c r="IXQ1" s="55"/>
      <c r="IXR1" s="55"/>
      <c r="IXS1" s="55"/>
      <c r="IXT1" s="55"/>
      <c r="IXU1" s="55"/>
      <c r="IXV1" s="55"/>
      <c r="IXW1" s="55"/>
      <c r="IXX1" s="55"/>
      <c r="IXY1" s="55"/>
      <c r="IXZ1" s="55"/>
      <c r="IYA1" s="55"/>
      <c r="IYB1" s="55"/>
      <c r="IYC1" s="55"/>
      <c r="IYD1" s="55"/>
      <c r="IYE1" s="55"/>
      <c r="IYF1" s="55"/>
      <c r="IYG1" s="55"/>
      <c r="IYH1" s="55"/>
      <c r="IYI1" s="55"/>
      <c r="IYJ1" s="55"/>
      <c r="IYK1" s="55"/>
      <c r="IYL1" s="55"/>
      <c r="IYM1" s="55"/>
      <c r="IYN1" s="55"/>
      <c r="IYO1" s="55"/>
      <c r="IYP1" s="55"/>
      <c r="IYQ1" s="55"/>
      <c r="IYR1" s="55"/>
      <c r="IYS1" s="55"/>
      <c r="IYT1" s="55"/>
      <c r="IYU1" s="55"/>
      <c r="IYV1" s="55"/>
      <c r="IYW1" s="55"/>
      <c r="IYX1" s="55"/>
      <c r="IYY1" s="55"/>
      <c r="IYZ1" s="55"/>
      <c r="IZA1" s="55"/>
      <c r="IZB1" s="55"/>
      <c r="IZC1" s="55"/>
      <c r="IZD1" s="55"/>
      <c r="IZE1" s="55"/>
      <c r="IZF1" s="55"/>
      <c r="IZG1" s="55"/>
      <c r="IZH1" s="55"/>
      <c r="IZI1" s="55"/>
      <c r="IZJ1" s="55"/>
      <c r="IZK1" s="55"/>
      <c r="IZL1" s="55"/>
      <c r="IZM1" s="55"/>
      <c r="IZN1" s="55"/>
      <c r="IZO1" s="55"/>
      <c r="IZP1" s="55"/>
      <c r="IZQ1" s="55"/>
      <c r="IZR1" s="55"/>
      <c r="IZS1" s="55"/>
      <c r="IZT1" s="55"/>
      <c r="IZU1" s="55"/>
      <c r="IZV1" s="55"/>
      <c r="IZW1" s="55"/>
      <c r="IZX1" s="55"/>
      <c r="IZY1" s="55"/>
      <c r="IZZ1" s="55"/>
      <c r="JAA1" s="55"/>
      <c r="JAB1" s="55"/>
      <c r="JAC1" s="55"/>
      <c r="JAD1" s="55"/>
      <c r="JAE1" s="55"/>
      <c r="JAF1" s="55"/>
      <c r="JAG1" s="55"/>
      <c r="JAH1" s="55"/>
      <c r="JAI1" s="55"/>
      <c r="JAJ1" s="55"/>
      <c r="JAK1" s="55"/>
      <c r="JAL1" s="55"/>
      <c r="JAM1" s="55"/>
      <c r="JAN1" s="55"/>
      <c r="JAO1" s="55"/>
      <c r="JAP1" s="55"/>
      <c r="JAQ1" s="55"/>
      <c r="JAR1" s="55"/>
      <c r="JAS1" s="55"/>
      <c r="JAT1" s="55"/>
      <c r="JAU1" s="55"/>
      <c r="JAV1" s="55"/>
      <c r="JAW1" s="55"/>
      <c r="JAX1" s="55"/>
      <c r="JAY1" s="55"/>
      <c r="JAZ1" s="55"/>
      <c r="JBA1" s="55"/>
      <c r="JBB1" s="55"/>
      <c r="JBC1" s="55"/>
      <c r="JBD1" s="55"/>
      <c r="JBE1" s="55"/>
      <c r="JBF1" s="55"/>
      <c r="JBG1" s="55"/>
      <c r="JBH1" s="55"/>
      <c r="JBI1" s="55"/>
      <c r="JBJ1" s="55"/>
      <c r="JBK1" s="55"/>
      <c r="JBL1" s="55"/>
      <c r="JBM1" s="55"/>
      <c r="JBN1" s="55"/>
      <c r="JBO1" s="55"/>
      <c r="JBP1" s="55"/>
      <c r="JBQ1" s="55"/>
      <c r="JBR1" s="55"/>
      <c r="JBS1" s="55"/>
      <c r="JBT1" s="55"/>
      <c r="JBU1" s="55"/>
      <c r="JBV1" s="55"/>
      <c r="JBW1" s="55"/>
      <c r="JBX1" s="55"/>
      <c r="JBY1" s="55"/>
      <c r="JBZ1" s="55"/>
      <c r="JCA1" s="55"/>
      <c r="JCB1" s="55"/>
      <c r="JCC1" s="55"/>
      <c r="JCD1" s="55"/>
      <c r="JCE1" s="55"/>
      <c r="JCF1" s="55"/>
      <c r="JCG1" s="55"/>
      <c r="JCH1" s="55"/>
      <c r="JCI1" s="55"/>
      <c r="JCJ1" s="55"/>
      <c r="JCK1" s="55"/>
      <c r="JCL1" s="55"/>
      <c r="JCM1" s="55"/>
      <c r="JCN1" s="55"/>
      <c r="JCO1" s="55"/>
      <c r="JCP1" s="55"/>
      <c r="JCQ1" s="55"/>
      <c r="JCR1" s="55"/>
      <c r="JCS1" s="55"/>
      <c r="JCT1" s="55"/>
      <c r="JCU1" s="55"/>
      <c r="JCV1" s="55"/>
      <c r="JCW1" s="55"/>
      <c r="JCX1" s="55"/>
      <c r="JCY1" s="55"/>
      <c r="JCZ1" s="55"/>
      <c r="JDA1" s="55"/>
      <c r="JDB1" s="55"/>
      <c r="JDC1" s="55"/>
      <c r="JDD1" s="55"/>
      <c r="JDE1" s="55"/>
      <c r="JDF1" s="55"/>
      <c r="JDG1" s="55"/>
      <c r="JDH1" s="55"/>
      <c r="JDI1" s="55"/>
      <c r="JDJ1" s="55"/>
      <c r="JDK1" s="55"/>
      <c r="JDL1" s="55"/>
      <c r="JDM1" s="55"/>
      <c r="JDN1" s="55"/>
      <c r="JDO1" s="55"/>
      <c r="JDP1" s="55"/>
      <c r="JDQ1" s="55"/>
      <c r="JDR1" s="55"/>
      <c r="JDS1" s="55"/>
      <c r="JDT1" s="55"/>
      <c r="JDU1" s="55"/>
      <c r="JDV1" s="55"/>
      <c r="JDW1" s="55"/>
      <c r="JDX1" s="55"/>
      <c r="JDY1" s="55"/>
      <c r="JDZ1" s="55"/>
      <c r="JEA1" s="55"/>
      <c r="JEB1" s="55"/>
      <c r="JEC1" s="55"/>
      <c r="JED1" s="55"/>
      <c r="JEE1" s="55"/>
      <c r="JEF1" s="55"/>
      <c r="JEG1" s="55"/>
      <c r="JEH1" s="55"/>
      <c r="JEI1" s="55"/>
      <c r="JEJ1" s="55"/>
      <c r="JEK1" s="55"/>
      <c r="JEL1" s="55"/>
      <c r="JEM1" s="55"/>
      <c r="JEN1" s="55"/>
      <c r="JEO1" s="55"/>
      <c r="JEP1" s="55"/>
      <c r="JEQ1" s="55"/>
      <c r="JER1" s="55"/>
      <c r="JES1" s="55"/>
      <c r="JET1" s="55"/>
      <c r="JEU1" s="55"/>
      <c r="JEV1" s="55"/>
      <c r="JEW1" s="55"/>
      <c r="JEX1" s="55"/>
      <c r="JEY1" s="55"/>
      <c r="JEZ1" s="55"/>
      <c r="JFA1" s="55"/>
      <c r="JFB1" s="55"/>
      <c r="JFC1" s="55"/>
      <c r="JFD1" s="55"/>
      <c r="JFE1" s="55"/>
      <c r="JFF1" s="55"/>
      <c r="JFG1" s="55"/>
      <c r="JFH1" s="55"/>
      <c r="JFI1" s="55"/>
      <c r="JFJ1" s="55"/>
      <c r="JFK1" s="55"/>
      <c r="JFL1" s="55"/>
      <c r="JFM1" s="55"/>
      <c r="JFN1" s="55"/>
      <c r="JFO1" s="55"/>
      <c r="JFP1" s="55"/>
      <c r="JFQ1" s="55"/>
      <c r="JFR1" s="55"/>
      <c r="JFS1" s="55"/>
      <c r="JFT1" s="55"/>
      <c r="JFU1" s="55"/>
      <c r="JFV1" s="55"/>
      <c r="JFW1" s="55"/>
      <c r="JFX1" s="55"/>
      <c r="JFY1" s="55"/>
      <c r="JFZ1" s="55"/>
      <c r="JGA1" s="55"/>
      <c r="JGB1" s="55"/>
      <c r="JGC1" s="55"/>
      <c r="JGD1" s="55"/>
      <c r="JGE1" s="55"/>
      <c r="JGF1" s="55"/>
      <c r="JGG1" s="55"/>
      <c r="JGH1" s="55"/>
      <c r="JGI1" s="55"/>
      <c r="JGJ1" s="55"/>
      <c r="JGK1" s="55"/>
      <c r="JGL1" s="55"/>
      <c r="JGM1" s="55"/>
      <c r="JGN1" s="55"/>
      <c r="JGO1" s="55"/>
      <c r="JGP1" s="55"/>
      <c r="JGQ1" s="55"/>
      <c r="JGR1" s="55"/>
      <c r="JGS1" s="55"/>
      <c r="JGT1" s="55"/>
      <c r="JGU1" s="55"/>
      <c r="JGV1" s="55"/>
      <c r="JGW1" s="55"/>
      <c r="JGX1" s="55"/>
      <c r="JGY1" s="55"/>
      <c r="JGZ1" s="55"/>
      <c r="JHA1" s="55"/>
      <c r="JHB1" s="55"/>
      <c r="JHC1" s="55"/>
      <c r="JHD1" s="55"/>
      <c r="JHE1" s="55"/>
      <c r="JHF1" s="55"/>
      <c r="JHG1" s="55"/>
      <c r="JHH1" s="55"/>
      <c r="JHI1" s="55"/>
      <c r="JHJ1" s="55"/>
      <c r="JHK1" s="55"/>
      <c r="JHL1" s="55"/>
      <c r="JHM1" s="55"/>
      <c r="JHN1" s="55"/>
      <c r="JHO1" s="55"/>
      <c r="JHP1" s="55"/>
      <c r="JHQ1" s="55"/>
      <c r="JHR1" s="55"/>
      <c r="JHS1" s="55"/>
      <c r="JHT1" s="55"/>
      <c r="JHU1" s="55"/>
      <c r="JHV1" s="55"/>
      <c r="JHW1" s="55"/>
      <c r="JHX1" s="55"/>
      <c r="JHY1" s="55"/>
      <c r="JHZ1" s="55"/>
      <c r="JIA1" s="55"/>
      <c r="JIB1" s="55"/>
      <c r="JIC1" s="55"/>
      <c r="JID1" s="55"/>
      <c r="JIE1" s="55"/>
      <c r="JIF1" s="55"/>
      <c r="JIG1" s="55"/>
      <c r="JIH1" s="55"/>
      <c r="JII1" s="55"/>
      <c r="JIJ1" s="55"/>
      <c r="JIK1" s="55"/>
      <c r="JIL1" s="55"/>
      <c r="JIM1" s="55"/>
      <c r="JIN1" s="55"/>
      <c r="JIO1" s="55"/>
      <c r="JIP1" s="55"/>
      <c r="JIQ1" s="55"/>
      <c r="JIR1" s="55"/>
      <c r="JIS1" s="55"/>
      <c r="JIT1" s="55"/>
      <c r="JIU1" s="55"/>
      <c r="JIV1" s="55"/>
      <c r="JIW1" s="55"/>
      <c r="JIX1" s="55"/>
      <c r="JIY1" s="55"/>
      <c r="JIZ1" s="55"/>
      <c r="JJA1" s="55"/>
      <c r="JJB1" s="55"/>
      <c r="JJC1" s="55"/>
      <c r="JJD1" s="55"/>
      <c r="JJE1" s="55"/>
      <c r="JJF1" s="55"/>
      <c r="JJG1" s="55"/>
      <c r="JJH1" s="55"/>
      <c r="JJI1" s="55"/>
      <c r="JJJ1" s="55"/>
      <c r="JJK1" s="55"/>
      <c r="JJL1" s="55"/>
      <c r="JJM1" s="55"/>
      <c r="JJN1" s="55"/>
      <c r="JJO1" s="55"/>
      <c r="JJP1" s="55"/>
      <c r="JJQ1" s="55"/>
      <c r="JJR1" s="55"/>
      <c r="JJS1" s="55"/>
      <c r="JJT1" s="55"/>
      <c r="JJU1" s="55"/>
      <c r="JJV1" s="55"/>
      <c r="JJW1" s="55"/>
      <c r="JJX1" s="55"/>
      <c r="JJY1" s="55"/>
      <c r="JJZ1" s="55"/>
      <c r="JKA1" s="55"/>
      <c r="JKB1" s="55"/>
      <c r="JKC1" s="55"/>
      <c r="JKD1" s="55"/>
      <c r="JKE1" s="55"/>
      <c r="JKF1" s="55"/>
      <c r="JKG1" s="55"/>
      <c r="JKH1" s="55"/>
      <c r="JKI1" s="55"/>
      <c r="JKJ1" s="55"/>
      <c r="JKK1" s="55"/>
      <c r="JKL1" s="55"/>
      <c r="JKM1" s="55"/>
      <c r="JKN1" s="55"/>
      <c r="JKO1" s="55"/>
      <c r="JKP1" s="55"/>
      <c r="JKQ1" s="55"/>
      <c r="JKR1" s="55"/>
      <c r="JKS1" s="55"/>
      <c r="JKT1" s="55"/>
      <c r="JKU1" s="55"/>
      <c r="JKV1" s="55"/>
      <c r="JKW1" s="55"/>
      <c r="JKX1" s="55"/>
      <c r="JKY1" s="55"/>
      <c r="JKZ1" s="55"/>
      <c r="JLA1" s="55"/>
      <c r="JLB1" s="55"/>
      <c r="JLC1" s="55"/>
      <c r="JLD1" s="55"/>
      <c r="JLE1" s="55"/>
      <c r="JLF1" s="55"/>
      <c r="JLG1" s="55"/>
      <c r="JLH1" s="55"/>
      <c r="JLI1" s="55"/>
      <c r="JLJ1" s="55"/>
      <c r="JLK1" s="55"/>
      <c r="JLL1" s="55"/>
      <c r="JLM1" s="55"/>
      <c r="JLN1" s="55"/>
      <c r="JLO1" s="55"/>
      <c r="JLP1" s="55"/>
      <c r="JLQ1" s="55"/>
      <c r="JLR1" s="55"/>
      <c r="JLS1" s="55"/>
      <c r="JLT1" s="55"/>
      <c r="JLU1" s="55"/>
      <c r="JLV1" s="55"/>
      <c r="JLW1" s="55"/>
      <c r="JLX1" s="55"/>
      <c r="JLY1" s="55"/>
      <c r="JLZ1" s="55"/>
      <c r="JMA1" s="55"/>
      <c r="JMB1" s="55"/>
      <c r="JMC1" s="55"/>
      <c r="JMD1" s="55"/>
      <c r="JME1" s="55"/>
      <c r="JMF1" s="55"/>
      <c r="JMG1" s="55"/>
      <c r="JMH1" s="55"/>
      <c r="JMI1" s="55"/>
      <c r="JMJ1" s="55"/>
      <c r="JMK1" s="55"/>
      <c r="JML1" s="55"/>
      <c r="JMM1" s="55"/>
      <c r="JMN1" s="55"/>
      <c r="JMO1" s="55"/>
      <c r="JMP1" s="55"/>
      <c r="JMQ1" s="55"/>
      <c r="JMR1" s="55"/>
      <c r="JMS1" s="55"/>
      <c r="JMT1" s="55"/>
      <c r="JMU1" s="55"/>
      <c r="JMV1" s="55"/>
      <c r="JMW1" s="55"/>
      <c r="JMX1" s="55"/>
      <c r="JMY1" s="55"/>
      <c r="JMZ1" s="55"/>
      <c r="JNA1" s="55"/>
      <c r="JNB1" s="55"/>
      <c r="JNC1" s="55"/>
      <c r="JND1" s="55"/>
      <c r="JNE1" s="55"/>
      <c r="JNF1" s="55"/>
      <c r="JNG1" s="55"/>
      <c r="JNH1" s="55"/>
      <c r="JNI1" s="55"/>
      <c r="JNJ1" s="55"/>
      <c r="JNK1" s="55"/>
      <c r="JNL1" s="55"/>
      <c r="JNM1" s="55"/>
      <c r="JNN1" s="55"/>
      <c r="JNO1" s="55"/>
      <c r="JNP1" s="55"/>
      <c r="JNQ1" s="55"/>
      <c r="JNR1" s="55"/>
      <c r="JNS1" s="55"/>
      <c r="JNT1" s="55"/>
      <c r="JNU1" s="55"/>
      <c r="JNV1" s="55"/>
      <c r="JNW1" s="55"/>
      <c r="JNX1" s="55"/>
      <c r="JNY1" s="55"/>
      <c r="JNZ1" s="55"/>
      <c r="JOA1" s="55"/>
      <c r="JOB1" s="55"/>
      <c r="JOC1" s="55"/>
      <c r="JOD1" s="55"/>
      <c r="JOE1" s="55"/>
      <c r="JOF1" s="55"/>
      <c r="JOG1" s="55"/>
      <c r="JOH1" s="55"/>
      <c r="JOI1" s="55"/>
      <c r="JOJ1" s="55"/>
      <c r="JOK1" s="55"/>
      <c r="JOL1" s="55"/>
      <c r="JOM1" s="55"/>
      <c r="JON1" s="55"/>
      <c r="JOO1" s="55"/>
      <c r="JOP1" s="55"/>
      <c r="JOQ1" s="55"/>
      <c r="JOR1" s="55"/>
      <c r="JOS1" s="55"/>
      <c r="JOT1" s="55"/>
      <c r="JOU1" s="55"/>
      <c r="JOV1" s="55"/>
      <c r="JOW1" s="55"/>
      <c r="JOX1" s="55"/>
      <c r="JOY1" s="55"/>
      <c r="JOZ1" s="55"/>
      <c r="JPA1" s="55"/>
      <c r="JPB1" s="55"/>
      <c r="JPC1" s="55"/>
      <c r="JPD1" s="55"/>
      <c r="JPE1" s="55"/>
      <c r="JPF1" s="55"/>
      <c r="JPG1" s="55"/>
      <c r="JPH1" s="55"/>
      <c r="JPI1" s="55"/>
      <c r="JPJ1" s="55"/>
      <c r="JPK1" s="55"/>
      <c r="JPL1" s="55"/>
      <c r="JPM1" s="55"/>
      <c r="JPN1" s="55"/>
      <c r="JPO1" s="55"/>
      <c r="JPP1" s="55"/>
      <c r="JPQ1" s="55"/>
      <c r="JPR1" s="55"/>
      <c r="JPS1" s="55"/>
      <c r="JPT1" s="55"/>
      <c r="JPU1" s="55"/>
      <c r="JPV1" s="55"/>
      <c r="JPW1" s="55"/>
      <c r="JPX1" s="55"/>
      <c r="JPY1" s="55"/>
      <c r="JPZ1" s="55"/>
      <c r="JQA1" s="55"/>
      <c r="JQB1" s="55"/>
      <c r="JQC1" s="55"/>
      <c r="JQD1" s="55"/>
      <c r="JQE1" s="55"/>
      <c r="JQF1" s="55"/>
      <c r="JQG1" s="55"/>
      <c r="JQH1" s="55"/>
      <c r="JQI1" s="55"/>
      <c r="JQJ1" s="55"/>
      <c r="JQK1" s="55"/>
      <c r="JQL1" s="55"/>
      <c r="JQM1" s="55"/>
      <c r="JQN1" s="55"/>
      <c r="JQO1" s="55"/>
      <c r="JQP1" s="55"/>
      <c r="JQQ1" s="55"/>
      <c r="JQR1" s="55"/>
      <c r="JQS1" s="55"/>
      <c r="JQT1" s="55"/>
      <c r="JQU1" s="55"/>
      <c r="JQV1" s="55"/>
      <c r="JQW1" s="55"/>
      <c r="JQX1" s="55"/>
      <c r="JQY1" s="55"/>
      <c r="JQZ1" s="55"/>
      <c r="JRA1" s="55"/>
      <c r="JRB1" s="55"/>
      <c r="JRC1" s="55"/>
      <c r="JRD1" s="55"/>
      <c r="JRE1" s="55"/>
      <c r="JRF1" s="55"/>
      <c r="JRG1" s="55"/>
      <c r="JRH1" s="55"/>
      <c r="JRI1" s="55"/>
      <c r="JRJ1" s="55"/>
      <c r="JRK1" s="55"/>
      <c r="JRL1" s="55"/>
      <c r="JRM1" s="55"/>
      <c r="JRN1" s="55"/>
      <c r="JRO1" s="55"/>
      <c r="JRP1" s="55"/>
      <c r="JRQ1" s="55"/>
      <c r="JRR1" s="55"/>
      <c r="JRS1" s="55"/>
      <c r="JRT1" s="55"/>
      <c r="JRU1" s="55"/>
      <c r="JRV1" s="55"/>
      <c r="JRW1" s="55"/>
      <c r="JRX1" s="55"/>
      <c r="JRY1" s="55"/>
      <c r="JRZ1" s="55"/>
      <c r="JSA1" s="55"/>
      <c r="JSB1" s="55"/>
      <c r="JSC1" s="55"/>
      <c r="JSD1" s="55"/>
      <c r="JSE1" s="55"/>
      <c r="JSF1" s="55"/>
      <c r="JSG1" s="55"/>
      <c r="JSH1" s="55"/>
      <c r="JSI1" s="55"/>
      <c r="JSJ1" s="55"/>
      <c r="JSK1" s="55"/>
      <c r="JSL1" s="55"/>
      <c r="JSM1" s="55"/>
      <c r="JSN1" s="55"/>
      <c r="JSO1" s="55"/>
      <c r="JSP1" s="55"/>
      <c r="JSQ1" s="55"/>
      <c r="JSR1" s="55"/>
      <c r="JSS1" s="55"/>
      <c r="JST1" s="55"/>
      <c r="JSU1" s="55"/>
      <c r="JSV1" s="55"/>
      <c r="JSW1" s="55"/>
      <c r="JSX1" s="55"/>
      <c r="JSY1" s="55"/>
      <c r="JSZ1" s="55"/>
      <c r="JTA1" s="55"/>
      <c r="JTB1" s="55"/>
      <c r="JTC1" s="55"/>
      <c r="JTD1" s="55"/>
      <c r="JTE1" s="55"/>
      <c r="JTF1" s="55"/>
      <c r="JTG1" s="55"/>
      <c r="JTH1" s="55"/>
      <c r="JTI1" s="55"/>
      <c r="JTJ1" s="55"/>
      <c r="JTK1" s="55"/>
      <c r="JTL1" s="55"/>
      <c r="JTM1" s="55"/>
      <c r="JTN1" s="55"/>
      <c r="JTO1" s="55"/>
      <c r="JTP1" s="55"/>
      <c r="JTQ1" s="55"/>
      <c r="JTR1" s="55"/>
      <c r="JTS1" s="55"/>
      <c r="JTT1" s="55"/>
      <c r="JTU1" s="55"/>
      <c r="JTV1" s="55"/>
      <c r="JTW1" s="55"/>
      <c r="JTX1" s="55"/>
      <c r="JTY1" s="55"/>
      <c r="JTZ1" s="55"/>
      <c r="JUA1" s="55"/>
      <c r="JUB1" s="55"/>
      <c r="JUC1" s="55"/>
      <c r="JUD1" s="55"/>
      <c r="JUE1" s="55"/>
      <c r="JUF1" s="55"/>
      <c r="JUG1" s="55"/>
      <c r="JUH1" s="55"/>
      <c r="JUI1" s="55"/>
      <c r="JUJ1" s="55"/>
      <c r="JUK1" s="55"/>
      <c r="JUL1" s="55"/>
      <c r="JUM1" s="55"/>
      <c r="JUN1" s="55"/>
      <c r="JUO1" s="55"/>
      <c r="JUP1" s="55"/>
      <c r="JUQ1" s="55"/>
      <c r="JUR1" s="55"/>
      <c r="JUS1" s="55"/>
      <c r="JUT1" s="55"/>
      <c r="JUU1" s="55"/>
      <c r="JUV1" s="55"/>
      <c r="JUW1" s="55"/>
      <c r="JUX1" s="55"/>
      <c r="JUY1" s="55"/>
      <c r="JUZ1" s="55"/>
      <c r="JVA1" s="55"/>
      <c r="JVB1" s="55"/>
      <c r="JVC1" s="55"/>
      <c r="JVD1" s="55"/>
      <c r="JVE1" s="55"/>
      <c r="JVF1" s="55"/>
      <c r="JVG1" s="55"/>
      <c r="JVH1" s="55"/>
      <c r="JVI1" s="55"/>
      <c r="JVJ1" s="55"/>
      <c r="JVK1" s="55"/>
      <c r="JVL1" s="55"/>
      <c r="JVM1" s="55"/>
      <c r="JVN1" s="55"/>
      <c r="JVO1" s="55"/>
      <c r="JVP1" s="55"/>
      <c r="JVQ1" s="55"/>
      <c r="JVR1" s="55"/>
      <c r="JVS1" s="55"/>
      <c r="JVT1" s="55"/>
      <c r="JVU1" s="55"/>
      <c r="JVV1" s="55"/>
      <c r="JVW1" s="55"/>
      <c r="JVX1" s="55"/>
      <c r="JVY1" s="55"/>
      <c r="JVZ1" s="55"/>
      <c r="JWA1" s="55"/>
      <c r="JWB1" s="55"/>
      <c r="JWC1" s="55"/>
      <c r="JWD1" s="55"/>
      <c r="JWE1" s="55"/>
      <c r="JWF1" s="55"/>
      <c r="JWG1" s="55"/>
      <c r="JWH1" s="55"/>
      <c r="JWI1" s="55"/>
      <c r="JWJ1" s="55"/>
      <c r="JWK1" s="55"/>
      <c r="JWL1" s="55"/>
      <c r="JWM1" s="55"/>
      <c r="JWN1" s="55"/>
      <c r="JWO1" s="55"/>
      <c r="JWP1" s="55"/>
      <c r="JWQ1" s="55"/>
      <c r="JWR1" s="55"/>
      <c r="JWS1" s="55"/>
      <c r="JWT1" s="55"/>
      <c r="JWU1" s="55"/>
      <c r="JWV1" s="55"/>
      <c r="JWW1" s="55"/>
      <c r="JWX1" s="55"/>
      <c r="JWY1" s="55"/>
      <c r="JWZ1" s="55"/>
      <c r="JXA1" s="55"/>
      <c r="JXB1" s="55"/>
      <c r="JXC1" s="55"/>
      <c r="JXD1" s="55"/>
      <c r="JXE1" s="55"/>
      <c r="JXF1" s="55"/>
      <c r="JXG1" s="55"/>
      <c r="JXH1" s="55"/>
      <c r="JXI1" s="55"/>
      <c r="JXJ1" s="55"/>
      <c r="JXK1" s="55"/>
      <c r="JXL1" s="55"/>
      <c r="JXM1" s="55"/>
      <c r="JXN1" s="55"/>
      <c r="JXO1" s="55"/>
      <c r="JXP1" s="55"/>
      <c r="JXQ1" s="55"/>
      <c r="JXR1" s="55"/>
      <c r="JXS1" s="55"/>
      <c r="JXT1" s="55"/>
      <c r="JXU1" s="55"/>
      <c r="JXV1" s="55"/>
      <c r="JXW1" s="55"/>
      <c r="JXX1" s="55"/>
      <c r="JXY1" s="55"/>
      <c r="JXZ1" s="55"/>
      <c r="JYA1" s="55"/>
      <c r="JYB1" s="55"/>
      <c r="JYC1" s="55"/>
      <c r="JYD1" s="55"/>
      <c r="JYE1" s="55"/>
      <c r="JYF1" s="55"/>
      <c r="JYG1" s="55"/>
      <c r="JYH1" s="55"/>
      <c r="JYI1" s="55"/>
      <c r="JYJ1" s="55"/>
      <c r="JYK1" s="55"/>
      <c r="JYL1" s="55"/>
      <c r="JYM1" s="55"/>
      <c r="JYN1" s="55"/>
      <c r="JYO1" s="55"/>
      <c r="JYP1" s="55"/>
      <c r="JYQ1" s="55"/>
      <c r="JYR1" s="55"/>
      <c r="JYS1" s="55"/>
      <c r="JYT1" s="55"/>
      <c r="JYU1" s="55"/>
      <c r="JYV1" s="55"/>
      <c r="JYW1" s="55"/>
      <c r="JYX1" s="55"/>
      <c r="JYY1" s="55"/>
      <c r="JYZ1" s="55"/>
      <c r="JZA1" s="55"/>
      <c r="JZB1" s="55"/>
      <c r="JZC1" s="55"/>
      <c r="JZD1" s="55"/>
      <c r="JZE1" s="55"/>
      <c r="JZF1" s="55"/>
      <c r="JZG1" s="55"/>
      <c r="JZH1" s="55"/>
      <c r="JZI1" s="55"/>
      <c r="JZJ1" s="55"/>
      <c r="JZK1" s="55"/>
      <c r="JZL1" s="55"/>
      <c r="JZM1" s="55"/>
      <c r="JZN1" s="55"/>
      <c r="JZO1" s="55"/>
      <c r="JZP1" s="55"/>
      <c r="JZQ1" s="55"/>
      <c r="JZR1" s="55"/>
      <c r="JZS1" s="55"/>
      <c r="JZT1" s="55"/>
      <c r="JZU1" s="55"/>
      <c r="JZV1" s="55"/>
      <c r="JZW1" s="55"/>
      <c r="JZX1" s="55"/>
      <c r="JZY1" s="55"/>
      <c r="JZZ1" s="55"/>
      <c r="KAA1" s="55"/>
      <c r="KAB1" s="55"/>
      <c r="KAC1" s="55"/>
      <c r="KAD1" s="55"/>
      <c r="KAE1" s="55"/>
      <c r="KAF1" s="55"/>
      <c r="KAG1" s="55"/>
      <c r="KAH1" s="55"/>
      <c r="KAI1" s="55"/>
      <c r="KAJ1" s="55"/>
      <c r="KAK1" s="55"/>
      <c r="KAL1" s="55"/>
      <c r="KAM1" s="55"/>
      <c r="KAN1" s="55"/>
      <c r="KAO1" s="55"/>
      <c r="KAP1" s="55"/>
      <c r="KAQ1" s="55"/>
      <c r="KAR1" s="55"/>
      <c r="KAS1" s="55"/>
      <c r="KAT1" s="55"/>
      <c r="KAU1" s="55"/>
      <c r="KAV1" s="55"/>
      <c r="KAW1" s="55"/>
      <c r="KAX1" s="55"/>
      <c r="KAY1" s="55"/>
      <c r="KAZ1" s="55"/>
      <c r="KBA1" s="55"/>
      <c r="KBB1" s="55"/>
      <c r="KBC1" s="55"/>
      <c r="KBD1" s="55"/>
      <c r="KBE1" s="55"/>
      <c r="KBF1" s="55"/>
      <c r="KBG1" s="55"/>
      <c r="KBH1" s="55"/>
      <c r="KBI1" s="55"/>
      <c r="KBJ1" s="55"/>
      <c r="KBK1" s="55"/>
      <c r="KBL1" s="55"/>
      <c r="KBM1" s="55"/>
      <c r="KBN1" s="55"/>
      <c r="KBO1" s="55"/>
      <c r="KBP1" s="55"/>
      <c r="KBQ1" s="55"/>
      <c r="KBR1" s="55"/>
      <c r="KBS1" s="55"/>
      <c r="KBT1" s="55"/>
      <c r="KBU1" s="55"/>
      <c r="KBV1" s="55"/>
      <c r="KBW1" s="55"/>
      <c r="KBX1" s="55"/>
      <c r="KBY1" s="55"/>
      <c r="KBZ1" s="55"/>
      <c r="KCA1" s="55"/>
      <c r="KCB1" s="55"/>
      <c r="KCC1" s="55"/>
      <c r="KCD1" s="55"/>
      <c r="KCE1" s="55"/>
      <c r="KCF1" s="55"/>
      <c r="KCG1" s="55"/>
      <c r="KCH1" s="55"/>
      <c r="KCI1" s="55"/>
      <c r="KCJ1" s="55"/>
      <c r="KCK1" s="55"/>
      <c r="KCL1" s="55"/>
      <c r="KCM1" s="55"/>
      <c r="KCN1" s="55"/>
      <c r="KCO1" s="55"/>
      <c r="KCP1" s="55"/>
      <c r="KCQ1" s="55"/>
      <c r="KCR1" s="55"/>
      <c r="KCS1" s="55"/>
      <c r="KCT1" s="55"/>
      <c r="KCU1" s="55"/>
      <c r="KCV1" s="55"/>
      <c r="KCW1" s="55"/>
      <c r="KCX1" s="55"/>
      <c r="KCY1" s="55"/>
      <c r="KCZ1" s="55"/>
      <c r="KDA1" s="55"/>
      <c r="KDB1" s="55"/>
      <c r="KDC1" s="55"/>
      <c r="KDD1" s="55"/>
      <c r="KDE1" s="55"/>
      <c r="KDF1" s="55"/>
      <c r="KDG1" s="55"/>
      <c r="KDH1" s="55"/>
      <c r="KDI1" s="55"/>
      <c r="KDJ1" s="55"/>
      <c r="KDK1" s="55"/>
      <c r="KDL1" s="55"/>
      <c r="KDM1" s="55"/>
      <c r="KDN1" s="55"/>
      <c r="KDO1" s="55"/>
      <c r="KDP1" s="55"/>
      <c r="KDQ1" s="55"/>
      <c r="KDR1" s="55"/>
      <c r="KDS1" s="55"/>
      <c r="KDT1" s="55"/>
      <c r="KDU1" s="55"/>
      <c r="KDV1" s="55"/>
      <c r="KDW1" s="55"/>
      <c r="KDX1" s="55"/>
      <c r="KDY1" s="55"/>
      <c r="KDZ1" s="55"/>
      <c r="KEA1" s="55"/>
      <c r="KEB1" s="55"/>
      <c r="KEC1" s="55"/>
      <c r="KED1" s="55"/>
      <c r="KEE1" s="55"/>
      <c r="KEF1" s="55"/>
      <c r="KEG1" s="55"/>
      <c r="KEH1" s="55"/>
      <c r="KEI1" s="55"/>
      <c r="KEJ1" s="55"/>
      <c r="KEK1" s="55"/>
      <c r="KEL1" s="55"/>
      <c r="KEM1" s="55"/>
      <c r="KEN1" s="55"/>
      <c r="KEO1" s="55"/>
      <c r="KEP1" s="55"/>
      <c r="KEQ1" s="55"/>
      <c r="KER1" s="55"/>
      <c r="KES1" s="55"/>
      <c r="KET1" s="55"/>
      <c r="KEU1" s="55"/>
      <c r="KEV1" s="55"/>
      <c r="KEW1" s="55"/>
      <c r="KEX1" s="55"/>
      <c r="KEY1" s="55"/>
      <c r="KEZ1" s="55"/>
      <c r="KFA1" s="55"/>
      <c r="KFB1" s="55"/>
      <c r="KFC1" s="55"/>
      <c r="KFD1" s="55"/>
      <c r="KFE1" s="55"/>
      <c r="KFF1" s="55"/>
      <c r="KFG1" s="55"/>
      <c r="KFH1" s="55"/>
      <c r="KFI1" s="55"/>
      <c r="KFJ1" s="55"/>
      <c r="KFK1" s="55"/>
      <c r="KFL1" s="55"/>
      <c r="KFM1" s="55"/>
      <c r="KFN1" s="55"/>
      <c r="KFO1" s="55"/>
      <c r="KFP1" s="55"/>
      <c r="KFQ1" s="55"/>
      <c r="KFR1" s="55"/>
      <c r="KFS1" s="55"/>
      <c r="KFT1" s="55"/>
      <c r="KFU1" s="55"/>
      <c r="KFV1" s="55"/>
      <c r="KFW1" s="55"/>
      <c r="KFX1" s="55"/>
      <c r="KFY1" s="55"/>
      <c r="KFZ1" s="55"/>
      <c r="KGA1" s="55"/>
      <c r="KGB1" s="55"/>
      <c r="KGC1" s="55"/>
      <c r="KGD1" s="55"/>
      <c r="KGE1" s="55"/>
      <c r="KGF1" s="55"/>
      <c r="KGG1" s="55"/>
      <c r="KGH1" s="55"/>
      <c r="KGI1" s="55"/>
      <c r="KGJ1" s="55"/>
      <c r="KGK1" s="55"/>
      <c r="KGL1" s="55"/>
      <c r="KGM1" s="55"/>
      <c r="KGN1" s="55"/>
      <c r="KGO1" s="55"/>
      <c r="KGP1" s="55"/>
      <c r="KGQ1" s="55"/>
      <c r="KGR1" s="55"/>
      <c r="KGS1" s="55"/>
      <c r="KGT1" s="55"/>
      <c r="KGU1" s="55"/>
      <c r="KGV1" s="55"/>
      <c r="KGW1" s="55"/>
      <c r="KGX1" s="55"/>
      <c r="KGY1" s="55"/>
      <c r="KGZ1" s="55"/>
      <c r="KHA1" s="55"/>
      <c r="KHB1" s="55"/>
      <c r="KHC1" s="55"/>
      <c r="KHD1" s="55"/>
      <c r="KHE1" s="55"/>
      <c r="KHF1" s="55"/>
      <c r="KHG1" s="55"/>
      <c r="KHH1" s="55"/>
      <c r="KHI1" s="55"/>
      <c r="KHJ1" s="55"/>
      <c r="KHK1" s="55"/>
      <c r="KHL1" s="55"/>
      <c r="KHM1" s="55"/>
      <c r="KHN1" s="55"/>
      <c r="KHO1" s="55"/>
      <c r="KHP1" s="55"/>
      <c r="KHQ1" s="55"/>
      <c r="KHR1" s="55"/>
      <c r="KHS1" s="55"/>
      <c r="KHT1" s="55"/>
      <c r="KHU1" s="55"/>
      <c r="KHV1" s="55"/>
      <c r="KHW1" s="55"/>
      <c r="KHX1" s="55"/>
      <c r="KHY1" s="55"/>
      <c r="KHZ1" s="55"/>
      <c r="KIA1" s="55"/>
      <c r="KIB1" s="55"/>
      <c r="KIC1" s="55"/>
      <c r="KID1" s="55"/>
      <c r="KIE1" s="55"/>
      <c r="KIF1" s="55"/>
      <c r="KIG1" s="55"/>
      <c r="KIH1" s="55"/>
      <c r="KII1" s="55"/>
      <c r="KIJ1" s="55"/>
      <c r="KIK1" s="55"/>
      <c r="KIL1" s="55"/>
      <c r="KIM1" s="55"/>
      <c r="KIN1" s="55"/>
      <c r="KIO1" s="55"/>
      <c r="KIP1" s="55"/>
      <c r="KIQ1" s="55"/>
      <c r="KIR1" s="55"/>
      <c r="KIS1" s="55"/>
      <c r="KIT1" s="55"/>
      <c r="KIU1" s="55"/>
      <c r="KIV1" s="55"/>
      <c r="KIW1" s="55"/>
      <c r="KIX1" s="55"/>
      <c r="KIY1" s="55"/>
      <c r="KIZ1" s="55"/>
      <c r="KJA1" s="55"/>
      <c r="KJB1" s="55"/>
      <c r="KJC1" s="55"/>
      <c r="KJD1" s="55"/>
      <c r="KJE1" s="55"/>
      <c r="KJF1" s="55"/>
      <c r="KJG1" s="55"/>
      <c r="KJH1" s="55"/>
      <c r="KJI1" s="55"/>
      <c r="KJJ1" s="55"/>
      <c r="KJK1" s="55"/>
      <c r="KJL1" s="55"/>
      <c r="KJM1" s="55"/>
      <c r="KJN1" s="55"/>
      <c r="KJO1" s="55"/>
      <c r="KJP1" s="55"/>
      <c r="KJQ1" s="55"/>
      <c r="KJR1" s="55"/>
      <c r="KJS1" s="55"/>
      <c r="KJT1" s="55"/>
      <c r="KJU1" s="55"/>
      <c r="KJV1" s="55"/>
      <c r="KJW1" s="55"/>
      <c r="KJX1" s="55"/>
      <c r="KJY1" s="55"/>
      <c r="KJZ1" s="55"/>
      <c r="KKA1" s="55"/>
      <c r="KKB1" s="55"/>
      <c r="KKC1" s="55"/>
      <c r="KKD1" s="55"/>
      <c r="KKE1" s="55"/>
      <c r="KKF1" s="55"/>
      <c r="KKG1" s="55"/>
      <c r="KKH1" s="55"/>
      <c r="KKI1" s="55"/>
      <c r="KKJ1" s="55"/>
      <c r="KKK1" s="55"/>
      <c r="KKL1" s="55"/>
      <c r="KKM1" s="55"/>
      <c r="KKN1" s="55"/>
      <c r="KKO1" s="55"/>
      <c r="KKP1" s="55"/>
      <c r="KKQ1" s="55"/>
      <c r="KKR1" s="55"/>
      <c r="KKS1" s="55"/>
      <c r="KKT1" s="55"/>
      <c r="KKU1" s="55"/>
      <c r="KKV1" s="55"/>
      <c r="KKW1" s="55"/>
      <c r="KKX1" s="55"/>
      <c r="KKY1" s="55"/>
      <c r="KKZ1" s="55"/>
      <c r="KLA1" s="55"/>
      <c r="KLB1" s="55"/>
      <c r="KLC1" s="55"/>
      <c r="KLD1" s="55"/>
      <c r="KLE1" s="55"/>
      <c r="KLF1" s="55"/>
      <c r="KLG1" s="55"/>
      <c r="KLH1" s="55"/>
      <c r="KLI1" s="55"/>
      <c r="KLJ1" s="55"/>
      <c r="KLK1" s="55"/>
      <c r="KLL1" s="55"/>
      <c r="KLM1" s="55"/>
      <c r="KLN1" s="55"/>
      <c r="KLO1" s="55"/>
      <c r="KLP1" s="55"/>
      <c r="KLQ1" s="55"/>
      <c r="KLR1" s="55"/>
      <c r="KLS1" s="55"/>
      <c r="KLT1" s="55"/>
      <c r="KLU1" s="55"/>
      <c r="KLV1" s="55"/>
      <c r="KLW1" s="55"/>
      <c r="KLX1" s="55"/>
      <c r="KLY1" s="55"/>
      <c r="KLZ1" s="55"/>
      <c r="KMA1" s="55"/>
      <c r="KMB1" s="55"/>
      <c r="KMC1" s="55"/>
      <c r="KMD1" s="55"/>
      <c r="KME1" s="55"/>
      <c r="KMF1" s="55"/>
      <c r="KMG1" s="55"/>
      <c r="KMH1" s="55"/>
      <c r="KMI1" s="55"/>
      <c r="KMJ1" s="55"/>
      <c r="KMK1" s="55"/>
      <c r="KML1" s="55"/>
      <c r="KMM1" s="55"/>
      <c r="KMN1" s="55"/>
      <c r="KMO1" s="55"/>
      <c r="KMP1" s="55"/>
      <c r="KMQ1" s="55"/>
      <c r="KMR1" s="55"/>
      <c r="KMS1" s="55"/>
      <c r="KMT1" s="55"/>
      <c r="KMU1" s="55"/>
      <c r="KMV1" s="55"/>
      <c r="KMW1" s="55"/>
      <c r="KMX1" s="55"/>
      <c r="KMY1" s="55"/>
      <c r="KMZ1" s="55"/>
      <c r="KNA1" s="55"/>
      <c r="KNB1" s="55"/>
      <c r="KNC1" s="55"/>
      <c r="KND1" s="55"/>
      <c r="KNE1" s="55"/>
      <c r="KNF1" s="55"/>
      <c r="KNG1" s="55"/>
      <c r="KNH1" s="55"/>
      <c r="KNI1" s="55"/>
      <c r="KNJ1" s="55"/>
      <c r="KNK1" s="55"/>
      <c r="KNL1" s="55"/>
      <c r="KNM1" s="55"/>
      <c r="KNN1" s="55"/>
      <c r="KNO1" s="55"/>
      <c r="KNP1" s="55"/>
      <c r="KNQ1" s="55"/>
      <c r="KNR1" s="55"/>
      <c r="KNS1" s="55"/>
      <c r="KNT1" s="55"/>
      <c r="KNU1" s="55"/>
      <c r="KNV1" s="55"/>
      <c r="KNW1" s="55"/>
      <c r="KNX1" s="55"/>
      <c r="KNY1" s="55"/>
      <c r="KNZ1" s="55"/>
      <c r="KOA1" s="55"/>
      <c r="KOB1" s="55"/>
      <c r="KOC1" s="55"/>
      <c r="KOD1" s="55"/>
      <c r="KOE1" s="55"/>
      <c r="KOF1" s="55"/>
      <c r="KOG1" s="55"/>
      <c r="KOH1" s="55"/>
      <c r="KOI1" s="55"/>
      <c r="KOJ1" s="55"/>
      <c r="KOK1" s="55"/>
      <c r="KOL1" s="55"/>
      <c r="KOM1" s="55"/>
      <c r="KON1" s="55"/>
      <c r="KOO1" s="55"/>
      <c r="KOP1" s="55"/>
      <c r="KOQ1" s="55"/>
      <c r="KOR1" s="55"/>
      <c r="KOS1" s="55"/>
      <c r="KOT1" s="55"/>
      <c r="KOU1" s="55"/>
      <c r="KOV1" s="55"/>
      <c r="KOW1" s="55"/>
      <c r="KOX1" s="55"/>
      <c r="KOY1" s="55"/>
      <c r="KOZ1" s="55"/>
      <c r="KPA1" s="55"/>
      <c r="KPB1" s="55"/>
      <c r="KPC1" s="55"/>
      <c r="KPD1" s="55"/>
      <c r="KPE1" s="55"/>
      <c r="KPF1" s="55"/>
      <c r="KPG1" s="55"/>
      <c r="KPH1" s="55"/>
      <c r="KPI1" s="55"/>
      <c r="KPJ1" s="55"/>
      <c r="KPK1" s="55"/>
      <c r="KPL1" s="55"/>
      <c r="KPM1" s="55"/>
      <c r="KPN1" s="55"/>
      <c r="KPO1" s="55"/>
      <c r="KPP1" s="55"/>
      <c r="KPQ1" s="55"/>
      <c r="KPR1" s="55"/>
      <c r="KPS1" s="55"/>
      <c r="KPT1" s="55"/>
      <c r="KPU1" s="55"/>
      <c r="KPV1" s="55"/>
      <c r="KPW1" s="55"/>
      <c r="KPX1" s="55"/>
      <c r="KPY1" s="55"/>
      <c r="KPZ1" s="55"/>
      <c r="KQA1" s="55"/>
      <c r="KQB1" s="55"/>
      <c r="KQC1" s="55"/>
      <c r="KQD1" s="55"/>
      <c r="KQE1" s="55"/>
      <c r="KQF1" s="55"/>
      <c r="KQG1" s="55"/>
      <c r="KQH1" s="55"/>
      <c r="KQI1" s="55"/>
      <c r="KQJ1" s="55"/>
      <c r="KQK1" s="55"/>
      <c r="KQL1" s="55"/>
      <c r="KQM1" s="55"/>
      <c r="KQN1" s="55"/>
      <c r="KQO1" s="55"/>
      <c r="KQP1" s="55"/>
      <c r="KQQ1" s="55"/>
      <c r="KQR1" s="55"/>
      <c r="KQS1" s="55"/>
      <c r="KQT1" s="55"/>
      <c r="KQU1" s="55"/>
      <c r="KQV1" s="55"/>
      <c r="KQW1" s="55"/>
      <c r="KQX1" s="55"/>
      <c r="KQY1" s="55"/>
      <c r="KQZ1" s="55"/>
      <c r="KRA1" s="55"/>
      <c r="KRB1" s="55"/>
      <c r="KRC1" s="55"/>
      <c r="KRD1" s="55"/>
      <c r="KRE1" s="55"/>
      <c r="KRF1" s="55"/>
      <c r="KRG1" s="55"/>
      <c r="KRH1" s="55"/>
      <c r="KRI1" s="55"/>
      <c r="KRJ1" s="55"/>
      <c r="KRK1" s="55"/>
      <c r="KRL1" s="55"/>
      <c r="KRM1" s="55"/>
      <c r="KRN1" s="55"/>
      <c r="KRO1" s="55"/>
      <c r="KRP1" s="55"/>
      <c r="KRQ1" s="55"/>
      <c r="KRR1" s="55"/>
      <c r="KRS1" s="55"/>
      <c r="KRT1" s="55"/>
      <c r="KRU1" s="55"/>
      <c r="KRV1" s="55"/>
      <c r="KRW1" s="55"/>
      <c r="KRX1" s="55"/>
      <c r="KRY1" s="55"/>
      <c r="KRZ1" s="55"/>
      <c r="KSA1" s="55"/>
      <c r="KSB1" s="55"/>
      <c r="KSC1" s="55"/>
      <c r="KSD1" s="55"/>
      <c r="KSE1" s="55"/>
      <c r="KSF1" s="55"/>
      <c r="KSG1" s="55"/>
      <c r="KSH1" s="55"/>
      <c r="KSI1" s="55"/>
      <c r="KSJ1" s="55"/>
      <c r="KSK1" s="55"/>
      <c r="KSL1" s="55"/>
      <c r="KSM1" s="55"/>
      <c r="KSN1" s="55"/>
      <c r="KSO1" s="55"/>
      <c r="KSP1" s="55"/>
      <c r="KSQ1" s="55"/>
      <c r="KSR1" s="55"/>
      <c r="KSS1" s="55"/>
      <c r="KST1" s="55"/>
      <c r="KSU1" s="55"/>
      <c r="KSV1" s="55"/>
      <c r="KSW1" s="55"/>
      <c r="KSX1" s="55"/>
      <c r="KSY1" s="55"/>
      <c r="KSZ1" s="55"/>
      <c r="KTA1" s="55"/>
      <c r="KTB1" s="55"/>
      <c r="KTC1" s="55"/>
      <c r="KTD1" s="55"/>
      <c r="KTE1" s="55"/>
      <c r="KTF1" s="55"/>
      <c r="KTG1" s="55"/>
      <c r="KTH1" s="55"/>
      <c r="KTI1" s="55"/>
      <c r="KTJ1" s="55"/>
      <c r="KTK1" s="55"/>
      <c r="KTL1" s="55"/>
      <c r="KTM1" s="55"/>
      <c r="KTN1" s="55"/>
      <c r="KTO1" s="55"/>
      <c r="KTP1" s="55"/>
      <c r="KTQ1" s="55"/>
      <c r="KTR1" s="55"/>
      <c r="KTS1" s="55"/>
      <c r="KTT1" s="55"/>
      <c r="KTU1" s="55"/>
      <c r="KTV1" s="55"/>
      <c r="KTW1" s="55"/>
      <c r="KTX1" s="55"/>
      <c r="KTY1" s="55"/>
      <c r="KTZ1" s="55"/>
      <c r="KUA1" s="55"/>
      <c r="KUB1" s="55"/>
      <c r="KUC1" s="55"/>
      <c r="KUD1" s="55"/>
      <c r="KUE1" s="55"/>
      <c r="KUF1" s="55"/>
      <c r="KUG1" s="55"/>
      <c r="KUH1" s="55"/>
      <c r="KUI1" s="55"/>
      <c r="KUJ1" s="55"/>
      <c r="KUK1" s="55"/>
      <c r="KUL1" s="55"/>
      <c r="KUM1" s="55"/>
      <c r="KUN1" s="55"/>
      <c r="KUO1" s="55"/>
      <c r="KUP1" s="55"/>
      <c r="KUQ1" s="55"/>
      <c r="KUR1" s="55"/>
      <c r="KUS1" s="55"/>
      <c r="KUT1" s="55"/>
      <c r="KUU1" s="55"/>
      <c r="KUV1" s="55"/>
      <c r="KUW1" s="55"/>
      <c r="KUX1" s="55"/>
      <c r="KUY1" s="55"/>
      <c r="KUZ1" s="55"/>
      <c r="KVA1" s="55"/>
      <c r="KVB1" s="55"/>
      <c r="KVC1" s="55"/>
      <c r="KVD1" s="55"/>
      <c r="KVE1" s="55"/>
      <c r="KVF1" s="55"/>
      <c r="KVG1" s="55"/>
      <c r="KVH1" s="55"/>
      <c r="KVI1" s="55"/>
      <c r="KVJ1" s="55"/>
      <c r="KVK1" s="55"/>
      <c r="KVL1" s="55"/>
      <c r="KVM1" s="55"/>
      <c r="KVN1" s="55"/>
      <c r="KVO1" s="55"/>
      <c r="KVP1" s="55"/>
      <c r="KVQ1" s="55"/>
      <c r="KVR1" s="55"/>
      <c r="KVS1" s="55"/>
      <c r="KVT1" s="55"/>
      <c r="KVU1" s="55"/>
      <c r="KVV1" s="55"/>
      <c r="KVW1" s="55"/>
      <c r="KVX1" s="55"/>
      <c r="KVY1" s="55"/>
      <c r="KVZ1" s="55"/>
      <c r="KWA1" s="55"/>
      <c r="KWB1" s="55"/>
      <c r="KWC1" s="55"/>
      <c r="KWD1" s="55"/>
      <c r="KWE1" s="55"/>
      <c r="KWF1" s="55"/>
      <c r="KWG1" s="55"/>
      <c r="KWH1" s="55"/>
      <c r="KWI1" s="55"/>
      <c r="KWJ1" s="55"/>
      <c r="KWK1" s="55"/>
      <c r="KWL1" s="55"/>
      <c r="KWM1" s="55"/>
      <c r="KWN1" s="55"/>
      <c r="KWO1" s="55"/>
      <c r="KWP1" s="55"/>
      <c r="KWQ1" s="55"/>
      <c r="KWR1" s="55"/>
      <c r="KWS1" s="55"/>
      <c r="KWT1" s="55"/>
      <c r="KWU1" s="55"/>
      <c r="KWV1" s="55"/>
      <c r="KWW1" s="55"/>
      <c r="KWX1" s="55"/>
      <c r="KWY1" s="55"/>
      <c r="KWZ1" s="55"/>
      <c r="KXA1" s="55"/>
      <c r="KXB1" s="55"/>
      <c r="KXC1" s="55"/>
      <c r="KXD1" s="55"/>
      <c r="KXE1" s="55"/>
      <c r="KXF1" s="55"/>
      <c r="KXG1" s="55"/>
      <c r="KXH1" s="55"/>
      <c r="KXI1" s="55"/>
      <c r="KXJ1" s="55"/>
      <c r="KXK1" s="55"/>
      <c r="KXL1" s="55"/>
      <c r="KXM1" s="55"/>
      <c r="KXN1" s="55"/>
      <c r="KXO1" s="55"/>
      <c r="KXP1" s="55"/>
      <c r="KXQ1" s="55"/>
      <c r="KXR1" s="55"/>
      <c r="KXS1" s="55"/>
      <c r="KXT1" s="55"/>
      <c r="KXU1" s="55"/>
      <c r="KXV1" s="55"/>
      <c r="KXW1" s="55"/>
      <c r="KXX1" s="55"/>
      <c r="KXY1" s="55"/>
      <c r="KXZ1" s="55"/>
      <c r="KYA1" s="55"/>
      <c r="KYB1" s="55"/>
      <c r="KYC1" s="55"/>
      <c r="KYD1" s="55"/>
      <c r="KYE1" s="55"/>
      <c r="KYF1" s="55"/>
      <c r="KYG1" s="55"/>
      <c r="KYH1" s="55"/>
      <c r="KYI1" s="55"/>
      <c r="KYJ1" s="55"/>
      <c r="KYK1" s="55"/>
      <c r="KYL1" s="55"/>
      <c r="KYM1" s="55"/>
      <c r="KYN1" s="55"/>
      <c r="KYO1" s="55"/>
      <c r="KYP1" s="55"/>
      <c r="KYQ1" s="55"/>
      <c r="KYR1" s="55"/>
      <c r="KYS1" s="55"/>
      <c r="KYT1" s="55"/>
      <c r="KYU1" s="55"/>
      <c r="KYV1" s="55"/>
      <c r="KYW1" s="55"/>
      <c r="KYX1" s="55"/>
      <c r="KYY1" s="55"/>
      <c r="KYZ1" s="55"/>
      <c r="KZA1" s="55"/>
      <c r="KZB1" s="55"/>
      <c r="KZC1" s="55"/>
      <c r="KZD1" s="55"/>
      <c r="KZE1" s="55"/>
      <c r="KZF1" s="55"/>
      <c r="KZG1" s="55"/>
      <c r="KZH1" s="55"/>
      <c r="KZI1" s="55"/>
      <c r="KZJ1" s="55"/>
      <c r="KZK1" s="55"/>
      <c r="KZL1" s="55"/>
      <c r="KZM1" s="55"/>
      <c r="KZN1" s="55"/>
      <c r="KZO1" s="55"/>
      <c r="KZP1" s="55"/>
      <c r="KZQ1" s="55"/>
      <c r="KZR1" s="55"/>
      <c r="KZS1" s="55"/>
      <c r="KZT1" s="55"/>
      <c r="KZU1" s="55"/>
      <c r="KZV1" s="55"/>
      <c r="KZW1" s="55"/>
      <c r="KZX1" s="55"/>
      <c r="KZY1" s="55"/>
      <c r="KZZ1" s="55"/>
      <c r="LAA1" s="55"/>
      <c r="LAB1" s="55"/>
      <c r="LAC1" s="55"/>
      <c r="LAD1" s="55"/>
      <c r="LAE1" s="55"/>
      <c r="LAF1" s="55"/>
      <c r="LAG1" s="55"/>
      <c r="LAH1" s="55"/>
      <c r="LAI1" s="55"/>
      <c r="LAJ1" s="55"/>
      <c r="LAK1" s="55"/>
      <c r="LAL1" s="55"/>
      <c r="LAM1" s="55"/>
      <c r="LAN1" s="55"/>
      <c r="LAO1" s="55"/>
      <c r="LAP1" s="55"/>
      <c r="LAQ1" s="55"/>
      <c r="LAR1" s="55"/>
      <c r="LAS1" s="55"/>
      <c r="LAT1" s="55"/>
      <c r="LAU1" s="55"/>
      <c r="LAV1" s="55"/>
      <c r="LAW1" s="55"/>
      <c r="LAX1" s="55"/>
      <c r="LAY1" s="55"/>
      <c r="LAZ1" s="55"/>
      <c r="LBA1" s="55"/>
      <c r="LBB1" s="55"/>
      <c r="LBC1" s="55"/>
      <c r="LBD1" s="55"/>
      <c r="LBE1" s="55"/>
      <c r="LBF1" s="55"/>
      <c r="LBG1" s="55"/>
      <c r="LBH1" s="55"/>
      <c r="LBI1" s="55"/>
      <c r="LBJ1" s="55"/>
      <c r="LBK1" s="55"/>
      <c r="LBL1" s="55"/>
      <c r="LBM1" s="55"/>
      <c r="LBN1" s="55"/>
      <c r="LBO1" s="55"/>
      <c r="LBP1" s="55"/>
      <c r="LBQ1" s="55"/>
      <c r="LBR1" s="55"/>
      <c r="LBS1" s="55"/>
      <c r="LBT1" s="55"/>
      <c r="LBU1" s="55"/>
      <c r="LBV1" s="55"/>
      <c r="LBW1" s="55"/>
      <c r="LBX1" s="55"/>
      <c r="LBY1" s="55"/>
      <c r="LBZ1" s="55"/>
      <c r="LCA1" s="55"/>
      <c r="LCB1" s="55"/>
      <c r="LCC1" s="55"/>
      <c r="LCD1" s="55"/>
      <c r="LCE1" s="55"/>
      <c r="LCF1" s="55"/>
      <c r="LCG1" s="55"/>
      <c r="LCH1" s="55"/>
      <c r="LCI1" s="55"/>
      <c r="LCJ1" s="55"/>
      <c r="LCK1" s="55"/>
      <c r="LCL1" s="55"/>
      <c r="LCM1" s="55"/>
      <c r="LCN1" s="55"/>
      <c r="LCO1" s="55"/>
      <c r="LCP1" s="55"/>
      <c r="LCQ1" s="55"/>
      <c r="LCR1" s="55"/>
      <c r="LCS1" s="55"/>
      <c r="LCT1" s="55"/>
      <c r="LCU1" s="55"/>
      <c r="LCV1" s="55"/>
      <c r="LCW1" s="55"/>
      <c r="LCX1" s="55"/>
      <c r="LCY1" s="55"/>
      <c r="LCZ1" s="55"/>
      <c r="LDA1" s="55"/>
      <c r="LDB1" s="55"/>
      <c r="LDC1" s="55"/>
      <c r="LDD1" s="55"/>
      <c r="LDE1" s="55"/>
      <c r="LDF1" s="55"/>
      <c r="LDG1" s="55"/>
      <c r="LDH1" s="55"/>
      <c r="LDI1" s="55"/>
      <c r="LDJ1" s="55"/>
      <c r="LDK1" s="55"/>
      <c r="LDL1" s="55"/>
      <c r="LDM1" s="55"/>
      <c r="LDN1" s="55"/>
      <c r="LDO1" s="55"/>
      <c r="LDP1" s="55"/>
      <c r="LDQ1" s="55"/>
      <c r="LDR1" s="55"/>
      <c r="LDS1" s="55"/>
      <c r="LDT1" s="55"/>
      <c r="LDU1" s="55"/>
      <c r="LDV1" s="55"/>
      <c r="LDW1" s="55"/>
      <c r="LDX1" s="55"/>
      <c r="LDY1" s="55"/>
      <c r="LDZ1" s="55"/>
      <c r="LEA1" s="55"/>
      <c r="LEB1" s="55"/>
      <c r="LEC1" s="55"/>
      <c r="LED1" s="55"/>
      <c r="LEE1" s="55"/>
      <c r="LEF1" s="55"/>
      <c r="LEG1" s="55"/>
      <c r="LEH1" s="55"/>
      <c r="LEI1" s="55"/>
      <c r="LEJ1" s="55"/>
      <c r="LEK1" s="55"/>
      <c r="LEL1" s="55"/>
      <c r="LEM1" s="55"/>
      <c r="LEN1" s="55"/>
      <c r="LEO1" s="55"/>
      <c r="LEP1" s="55"/>
      <c r="LEQ1" s="55"/>
      <c r="LER1" s="55"/>
      <c r="LES1" s="55"/>
      <c r="LET1" s="55"/>
      <c r="LEU1" s="55"/>
      <c r="LEV1" s="55"/>
      <c r="LEW1" s="55"/>
      <c r="LEX1" s="55"/>
      <c r="LEY1" s="55"/>
      <c r="LEZ1" s="55"/>
      <c r="LFA1" s="55"/>
      <c r="LFB1" s="55"/>
      <c r="LFC1" s="55"/>
      <c r="LFD1" s="55"/>
      <c r="LFE1" s="55"/>
      <c r="LFF1" s="55"/>
      <c r="LFG1" s="55"/>
      <c r="LFH1" s="55"/>
      <c r="LFI1" s="55"/>
      <c r="LFJ1" s="55"/>
      <c r="LFK1" s="55"/>
      <c r="LFL1" s="55"/>
      <c r="LFM1" s="55"/>
      <c r="LFN1" s="55"/>
      <c r="LFO1" s="55"/>
      <c r="LFP1" s="55"/>
      <c r="LFQ1" s="55"/>
      <c r="LFR1" s="55"/>
      <c r="LFS1" s="55"/>
      <c r="LFT1" s="55"/>
      <c r="LFU1" s="55"/>
      <c r="LFV1" s="55"/>
      <c r="LFW1" s="55"/>
      <c r="LFX1" s="55"/>
      <c r="LFY1" s="55"/>
      <c r="LFZ1" s="55"/>
      <c r="LGA1" s="55"/>
      <c r="LGB1" s="55"/>
      <c r="LGC1" s="55"/>
      <c r="LGD1" s="55"/>
      <c r="LGE1" s="55"/>
      <c r="LGF1" s="55"/>
      <c r="LGG1" s="55"/>
      <c r="LGH1" s="55"/>
      <c r="LGI1" s="55"/>
      <c r="LGJ1" s="55"/>
      <c r="LGK1" s="55"/>
      <c r="LGL1" s="55"/>
      <c r="LGM1" s="55"/>
      <c r="LGN1" s="55"/>
      <c r="LGO1" s="55"/>
      <c r="LGP1" s="55"/>
      <c r="LGQ1" s="55"/>
      <c r="LGR1" s="55"/>
      <c r="LGS1" s="55"/>
      <c r="LGT1" s="55"/>
      <c r="LGU1" s="55"/>
      <c r="LGV1" s="55"/>
      <c r="LGW1" s="55"/>
      <c r="LGX1" s="55"/>
      <c r="LGY1" s="55"/>
      <c r="LGZ1" s="55"/>
      <c r="LHA1" s="55"/>
      <c r="LHB1" s="55"/>
      <c r="LHC1" s="55"/>
      <c r="LHD1" s="55"/>
      <c r="LHE1" s="55"/>
      <c r="LHF1" s="55"/>
      <c r="LHG1" s="55"/>
      <c r="LHH1" s="55"/>
      <c r="LHI1" s="55"/>
      <c r="LHJ1" s="55"/>
      <c r="LHK1" s="55"/>
      <c r="LHL1" s="55"/>
      <c r="LHM1" s="55"/>
      <c r="LHN1" s="55"/>
      <c r="LHO1" s="55"/>
      <c r="LHP1" s="55"/>
      <c r="LHQ1" s="55"/>
      <c r="LHR1" s="55"/>
      <c r="LHS1" s="55"/>
      <c r="LHT1" s="55"/>
      <c r="LHU1" s="55"/>
      <c r="LHV1" s="55"/>
      <c r="LHW1" s="55"/>
      <c r="LHX1" s="55"/>
      <c r="LHY1" s="55"/>
      <c r="LHZ1" s="55"/>
      <c r="LIA1" s="55"/>
      <c r="LIB1" s="55"/>
      <c r="LIC1" s="55"/>
      <c r="LID1" s="55"/>
      <c r="LIE1" s="55"/>
      <c r="LIF1" s="55"/>
      <c r="LIG1" s="55"/>
      <c r="LIH1" s="55"/>
      <c r="LII1" s="55"/>
      <c r="LIJ1" s="55"/>
      <c r="LIK1" s="55"/>
      <c r="LIL1" s="55"/>
      <c r="LIM1" s="55"/>
      <c r="LIN1" s="55"/>
      <c r="LIO1" s="55"/>
      <c r="LIP1" s="55"/>
      <c r="LIQ1" s="55"/>
      <c r="LIR1" s="55"/>
      <c r="LIS1" s="55"/>
      <c r="LIT1" s="55"/>
      <c r="LIU1" s="55"/>
      <c r="LIV1" s="55"/>
      <c r="LIW1" s="55"/>
      <c r="LIX1" s="55"/>
      <c r="LIY1" s="55"/>
      <c r="LIZ1" s="55"/>
      <c r="LJA1" s="55"/>
      <c r="LJB1" s="55"/>
      <c r="LJC1" s="55"/>
      <c r="LJD1" s="55"/>
      <c r="LJE1" s="55"/>
      <c r="LJF1" s="55"/>
      <c r="LJG1" s="55"/>
      <c r="LJH1" s="55"/>
      <c r="LJI1" s="55"/>
      <c r="LJJ1" s="55"/>
      <c r="LJK1" s="55"/>
      <c r="LJL1" s="55"/>
      <c r="LJM1" s="55"/>
      <c r="LJN1" s="55"/>
      <c r="LJO1" s="55"/>
      <c r="LJP1" s="55"/>
      <c r="LJQ1" s="55"/>
      <c r="LJR1" s="55"/>
      <c r="LJS1" s="55"/>
      <c r="LJT1" s="55"/>
      <c r="LJU1" s="55"/>
      <c r="LJV1" s="55"/>
      <c r="LJW1" s="55"/>
      <c r="LJX1" s="55"/>
      <c r="LJY1" s="55"/>
      <c r="LJZ1" s="55"/>
      <c r="LKA1" s="55"/>
      <c r="LKB1" s="55"/>
      <c r="LKC1" s="55"/>
      <c r="LKD1" s="55"/>
      <c r="LKE1" s="55"/>
      <c r="LKF1" s="55"/>
      <c r="LKG1" s="55"/>
      <c r="LKH1" s="55"/>
      <c r="LKI1" s="55"/>
      <c r="LKJ1" s="55"/>
      <c r="LKK1" s="55"/>
      <c r="LKL1" s="55"/>
      <c r="LKM1" s="55"/>
      <c r="LKN1" s="55"/>
      <c r="LKO1" s="55"/>
      <c r="LKP1" s="55"/>
      <c r="LKQ1" s="55"/>
      <c r="LKR1" s="55"/>
      <c r="LKS1" s="55"/>
      <c r="LKT1" s="55"/>
      <c r="LKU1" s="55"/>
      <c r="LKV1" s="55"/>
      <c r="LKW1" s="55"/>
      <c r="LKX1" s="55"/>
      <c r="LKY1" s="55"/>
      <c r="LKZ1" s="55"/>
      <c r="LLA1" s="55"/>
      <c r="LLB1" s="55"/>
      <c r="LLC1" s="55"/>
      <c r="LLD1" s="55"/>
      <c r="LLE1" s="55"/>
      <c r="LLF1" s="55"/>
      <c r="LLG1" s="55"/>
      <c r="LLH1" s="55"/>
      <c r="LLI1" s="55"/>
      <c r="LLJ1" s="55"/>
      <c r="LLK1" s="55"/>
      <c r="LLL1" s="55"/>
      <c r="LLM1" s="55"/>
      <c r="LLN1" s="55"/>
      <c r="LLO1" s="55"/>
      <c r="LLP1" s="55"/>
      <c r="LLQ1" s="55"/>
      <c r="LLR1" s="55"/>
      <c r="LLS1" s="55"/>
      <c r="LLT1" s="55"/>
      <c r="LLU1" s="55"/>
      <c r="LLV1" s="55"/>
      <c r="LLW1" s="55"/>
      <c r="LLX1" s="55"/>
      <c r="LLY1" s="55"/>
      <c r="LLZ1" s="55"/>
      <c r="LMA1" s="55"/>
      <c r="LMB1" s="55"/>
      <c r="LMC1" s="55"/>
      <c r="LMD1" s="55"/>
      <c r="LME1" s="55"/>
      <c r="LMF1" s="55"/>
      <c r="LMG1" s="55"/>
      <c r="LMH1" s="55"/>
      <c r="LMI1" s="55"/>
      <c r="LMJ1" s="55"/>
      <c r="LMK1" s="55"/>
      <c r="LML1" s="55"/>
      <c r="LMM1" s="55"/>
      <c r="LMN1" s="55"/>
      <c r="LMO1" s="55"/>
      <c r="LMP1" s="55"/>
      <c r="LMQ1" s="55"/>
      <c r="LMR1" s="55"/>
      <c r="LMS1" s="55"/>
      <c r="LMT1" s="55"/>
      <c r="LMU1" s="55"/>
      <c r="LMV1" s="55"/>
      <c r="LMW1" s="55"/>
      <c r="LMX1" s="55"/>
      <c r="LMY1" s="55"/>
      <c r="LMZ1" s="55"/>
      <c r="LNA1" s="55"/>
      <c r="LNB1" s="55"/>
      <c r="LNC1" s="55"/>
      <c r="LND1" s="55"/>
      <c r="LNE1" s="55"/>
      <c r="LNF1" s="55"/>
      <c r="LNG1" s="55"/>
      <c r="LNH1" s="55"/>
      <c r="LNI1" s="55"/>
      <c r="LNJ1" s="55"/>
      <c r="LNK1" s="55"/>
      <c r="LNL1" s="55"/>
      <c r="LNM1" s="55"/>
      <c r="LNN1" s="55"/>
      <c r="LNO1" s="55"/>
      <c r="LNP1" s="55"/>
      <c r="LNQ1" s="55"/>
      <c r="LNR1" s="55"/>
      <c r="LNS1" s="55"/>
      <c r="LNT1" s="55"/>
      <c r="LNU1" s="55"/>
      <c r="LNV1" s="55"/>
      <c r="LNW1" s="55"/>
      <c r="LNX1" s="55"/>
      <c r="LNY1" s="55"/>
      <c r="LNZ1" s="55"/>
      <c r="LOA1" s="55"/>
      <c r="LOB1" s="55"/>
      <c r="LOC1" s="55"/>
      <c r="LOD1" s="55"/>
      <c r="LOE1" s="55"/>
      <c r="LOF1" s="55"/>
      <c r="LOG1" s="55"/>
      <c r="LOH1" s="55"/>
      <c r="LOI1" s="55"/>
      <c r="LOJ1" s="55"/>
      <c r="LOK1" s="55"/>
      <c r="LOL1" s="55"/>
      <c r="LOM1" s="55"/>
      <c r="LON1" s="55"/>
      <c r="LOO1" s="55"/>
      <c r="LOP1" s="55"/>
      <c r="LOQ1" s="55"/>
      <c r="LOR1" s="55"/>
      <c r="LOS1" s="55"/>
      <c r="LOT1" s="55"/>
      <c r="LOU1" s="55"/>
      <c r="LOV1" s="55"/>
      <c r="LOW1" s="55"/>
      <c r="LOX1" s="55"/>
      <c r="LOY1" s="55"/>
      <c r="LOZ1" s="55"/>
      <c r="LPA1" s="55"/>
      <c r="LPB1" s="55"/>
      <c r="LPC1" s="55"/>
      <c r="LPD1" s="55"/>
      <c r="LPE1" s="55"/>
      <c r="LPF1" s="55"/>
      <c r="LPG1" s="55"/>
      <c r="LPH1" s="55"/>
      <c r="LPI1" s="55"/>
      <c r="LPJ1" s="55"/>
      <c r="LPK1" s="55"/>
      <c r="LPL1" s="55"/>
      <c r="LPM1" s="55"/>
      <c r="LPN1" s="55"/>
      <c r="LPO1" s="55"/>
      <c r="LPP1" s="55"/>
      <c r="LPQ1" s="55"/>
      <c r="LPR1" s="55"/>
      <c r="LPS1" s="55"/>
      <c r="LPT1" s="55"/>
      <c r="LPU1" s="55"/>
      <c r="LPV1" s="55"/>
      <c r="LPW1" s="55"/>
      <c r="LPX1" s="55"/>
      <c r="LPY1" s="55"/>
      <c r="LPZ1" s="55"/>
      <c r="LQA1" s="55"/>
      <c r="LQB1" s="55"/>
      <c r="LQC1" s="55"/>
      <c r="LQD1" s="55"/>
      <c r="LQE1" s="55"/>
      <c r="LQF1" s="55"/>
      <c r="LQG1" s="55"/>
      <c r="LQH1" s="55"/>
      <c r="LQI1" s="55"/>
      <c r="LQJ1" s="55"/>
      <c r="LQK1" s="55"/>
      <c r="LQL1" s="55"/>
      <c r="LQM1" s="55"/>
      <c r="LQN1" s="55"/>
      <c r="LQO1" s="55"/>
      <c r="LQP1" s="55"/>
      <c r="LQQ1" s="55"/>
      <c r="LQR1" s="55"/>
      <c r="LQS1" s="55"/>
      <c r="LQT1" s="55"/>
      <c r="LQU1" s="55"/>
      <c r="LQV1" s="55"/>
      <c r="LQW1" s="55"/>
      <c r="LQX1" s="55"/>
      <c r="LQY1" s="55"/>
      <c r="LQZ1" s="55"/>
      <c r="LRA1" s="55"/>
      <c r="LRB1" s="55"/>
      <c r="LRC1" s="55"/>
      <c r="LRD1" s="55"/>
      <c r="LRE1" s="55"/>
      <c r="LRF1" s="55"/>
      <c r="LRG1" s="55"/>
      <c r="LRH1" s="55"/>
      <c r="LRI1" s="55"/>
      <c r="LRJ1" s="55"/>
      <c r="LRK1" s="55"/>
      <c r="LRL1" s="55"/>
      <c r="LRM1" s="55"/>
      <c r="LRN1" s="55"/>
      <c r="LRO1" s="55"/>
      <c r="LRP1" s="55"/>
      <c r="LRQ1" s="55"/>
      <c r="LRR1" s="55"/>
      <c r="LRS1" s="55"/>
      <c r="LRT1" s="55"/>
      <c r="LRU1" s="55"/>
      <c r="LRV1" s="55"/>
      <c r="LRW1" s="55"/>
      <c r="LRX1" s="55"/>
      <c r="LRY1" s="55"/>
      <c r="LRZ1" s="55"/>
      <c r="LSA1" s="55"/>
      <c r="LSB1" s="55"/>
      <c r="LSC1" s="55"/>
      <c r="LSD1" s="55"/>
      <c r="LSE1" s="55"/>
      <c r="LSF1" s="55"/>
      <c r="LSG1" s="55"/>
      <c r="LSH1" s="55"/>
      <c r="LSI1" s="55"/>
      <c r="LSJ1" s="55"/>
      <c r="LSK1" s="55"/>
      <c r="LSL1" s="55"/>
      <c r="LSM1" s="55"/>
      <c r="LSN1" s="55"/>
      <c r="LSO1" s="55"/>
      <c r="LSP1" s="55"/>
      <c r="LSQ1" s="55"/>
      <c r="LSR1" s="55"/>
      <c r="LSS1" s="55"/>
      <c r="LST1" s="55"/>
      <c r="LSU1" s="55"/>
      <c r="LSV1" s="55"/>
      <c r="LSW1" s="55"/>
      <c r="LSX1" s="55"/>
      <c r="LSY1" s="55"/>
      <c r="LSZ1" s="55"/>
      <c r="LTA1" s="55"/>
      <c r="LTB1" s="55"/>
      <c r="LTC1" s="55"/>
      <c r="LTD1" s="55"/>
      <c r="LTE1" s="55"/>
      <c r="LTF1" s="55"/>
      <c r="LTG1" s="55"/>
      <c r="LTH1" s="55"/>
      <c r="LTI1" s="55"/>
      <c r="LTJ1" s="55"/>
      <c r="LTK1" s="55"/>
      <c r="LTL1" s="55"/>
      <c r="LTM1" s="55"/>
      <c r="LTN1" s="55"/>
      <c r="LTO1" s="55"/>
      <c r="LTP1" s="55"/>
      <c r="LTQ1" s="55"/>
      <c r="LTR1" s="55"/>
      <c r="LTS1" s="55"/>
      <c r="LTT1" s="55"/>
      <c r="LTU1" s="55"/>
      <c r="LTV1" s="55"/>
      <c r="LTW1" s="55"/>
      <c r="LTX1" s="55"/>
      <c r="LTY1" s="55"/>
      <c r="LTZ1" s="55"/>
      <c r="LUA1" s="55"/>
      <c r="LUB1" s="55"/>
      <c r="LUC1" s="55"/>
      <c r="LUD1" s="55"/>
      <c r="LUE1" s="55"/>
      <c r="LUF1" s="55"/>
      <c r="LUG1" s="55"/>
      <c r="LUH1" s="55"/>
      <c r="LUI1" s="55"/>
      <c r="LUJ1" s="55"/>
      <c r="LUK1" s="55"/>
      <c r="LUL1" s="55"/>
      <c r="LUM1" s="55"/>
      <c r="LUN1" s="55"/>
      <c r="LUO1" s="55"/>
      <c r="LUP1" s="55"/>
      <c r="LUQ1" s="55"/>
      <c r="LUR1" s="55"/>
      <c r="LUS1" s="55"/>
      <c r="LUT1" s="55"/>
      <c r="LUU1" s="55"/>
      <c r="LUV1" s="55"/>
      <c r="LUW1" s="55"/>
      <c r="LUX1" s="55"/>
      <c r="LUY1" s="55"/>
      <c r="LUZ1" s="55"/>
      <c r="LVA1" s="55"/>
      <c r="LVB1" s="55"/>
      <c r="LVC1" s="55"/>
      <c r="LVD1" s="55"/>
      <c r="LVE1" s="55"/>
      <c r="LVF1" s="55"/>
      <c r="LVG1" s="55"/>
      <c r="LVH1" s="55"/>
      <c r="LVI1" s="55"/>
      <c r="LVJ1" s="55"/>
      <c r="LVK1" s="55"/>
      <c r="LVL1" s="55"/>
      <c r="LVM1" s="55"/>
      <c r="LVN1" s="55"/>
      <c r="LVO1" s="55"/>
      <c r="LVP1" s="55"/>
      <c r="LVQ1" s="55"/>
      <c r="LVR1" s="55"/>
      <c r="LVS1" s="55"/>
      <c r="LVT1" s="55"/>
      <c r="LVU1" s="55"/>
      <c r="LVV1" s="55"/>
      <c r="LVW1" s="55"/>
      <c r="LVX1" s="55"/>
      <c r="LVY1" s="55"/>
      <c r="LVZ1" s="55"/>
      <c r="LWA1" s="55"/>
      <c r="LWB1" s="55"/>
      <c r="LWC1" s="55"/>
      <c r="LWD1" s="55"/>
      <c r="LWE1" s="55"/>
      <c r="LWF1" s="55"/>
      <c r="LWG1" s="55"/>
      <c r="LWH1" s="55"/>
      <c r="LWI1" s="55"/>
      <c r="LWJ1" s="55"/>
      <c r="LWK1" s="55"/>
      <c r="LWL1" s="55"/>
      <c r="LWM1" s="55"/>
      <c r="LWN1" s="55"/>
      <c r="LWO1" s="55"/>
      <c r="LWP1" s="55"/>
      <c r="LWQ1" s="55"/>
      <c r="LWR1" s="55"/>
      <c r="LWS1" s="55"/>
      <c r="LWT1" s="55"/>
      <c r="LWU1" s="55"/>
      <c r="LWV1" s="55"/>
      <c r="LWW1" s="55"/>
      <c r="LWX1" s="55"/>
      <c r="LWY1" s="55"/>
      <c r="LWZ1" s="55"/>
      <c r="LXA1" s="55"/>
      <c r="LXB1" s="55"/>
      <c r="LXC1" s="55"/>
      <c r="LXD1" s="55"/>
      <c r="LXE1" s="55"/>
      <c r="LXF1" s="55"/>
      <c r="LXG1" s="55"/>
      <c r="LXH1" s="55"/>
      <c r="LXI1" s="55"/>
      <c r="LXJ1" s="55"/>
      <c r="LXK1" s="55"/>
      <c r="LXL1" s="55"/>
      <c r="LXM1" s="55"/>
      <c r="LXN1" s="55"/>
      <c r="LXO1" s="55"/>
      <c r="LXP1" s="55"/>
      <c r="LXQ1" s="55"/>
      <c r="LXR1" s="55"/>
      <c r="LXS1" s="55"/>
      <c r="LXT1" s="55"/>
      <c r="LXU1" s="55"/>
      <c r="LXV1" s="55"/>
      <c r="LXW1" s="55"/>
      <c r="LXX1" s="55"/>
      <c r="LXY1" s="55"/>
      <c r="LXZ1" s="55"/>
      <c r="LYA1" s="55"/>
      <c r="LYB1" s="55"/>
      <c r="LYC1" s="55"/>
      <c r="LYD1" s="55"/>
      <c r="LYE1" s="55"/>
      <c r="LYF1" s="55"/>
      <c r="LYG1" s="55"/>
      <c r="LYH1" s="55"/>
      <c r="LYI1" s="55"/>
      <c r="LYJ1" s="55"/>
      <c r="LYK1" s="55"/>
      <c r="LYL1" s="55"/>
      <c r="LYM1" s="55"/>
      <c r="LYN1" s="55"/>
      <c r="LYO1" s="55"/>
      <c r="LYP1" s="55"/>
      <c r="LYQ1" s="55"/>
      <c r="LYR1" s="55"/>
      <c r="LYS1" s="55"/>
      <c r="LYT1" s="55"/>
      <c r="LYU1" s="55"/>
      <c r="LYV1" s="55"/>
      <c r="LYW1" s="55"/>
      <c r="LYX1" s="55"/>
      <c r="LYY1" s="55"/>
      <c r="LYZ1" s="55"/>
      <c r="LZA1" s="55"/>
      <c r="LZB1" s="55"/>
      <c r="LZC1" s="55"/>
      <c r="LZD1" s="55"/>
      <c r="LZE1" s="55"/>
      <c r="LZF1" s="55"/>
      <c r="LZG1" s="55"/>
      <c r="LZH1" s="55"/>
      <c r="LZI1" s="55"/>
      <c r="LZJ1" s="55"/>
      <c r="LZK1" s="55"/>
      <c r="LZL1" s="55"/>
      <c r="LZM1" s="55"/>
      <c r="LZN1" s="55"/>
      <c r="LZO1" s="55"/>
      <c r="LZP1" s="55"/>
      <c r="LZQ1" s="55"/>
      <c r="LZR1" s="55"/>
      <c r="LZS1" s="55"/>
      <c r="LZT1" s="55"/>
      <c r="LZU1" s="55"/>
      <c r="LZV1" s="55"/>
      <c r="LZW1" s="55"/>
      <c r="LZX1" s="55"/>
      <c r="LZY1" s="55"/>
      <c r="LZZ1" s="55"/>
      <c r="MAA1" s="55"/>
      <c r="MAB1" s="55"/>
      <c r="MAC1" s="55"/>
      <c r="MAD1" s="55"/>
      <c r="MAE1" s="55"/>
      <c r="MAF1" s="55"/>
      <c r="MAG1" s="55"/>
      <c r="MAH1" s="55"/>
      <c r="MAI1" s="55"/>
      <c r="MAJ1" s="55"/>
      <c r="MAK1" s="55"/>
      <c r="MAL1" s="55"/>
      <c r="MAM1" s="55"/>
      <c r="MAN1" s="55"/>
      <c r="MAO1" s="55"/>
      <c r="MAP1" s="55"/>
      <c r="MAQ1" s="55"/>
      <c r="MAR1" s="55"/>
      <c r="MAS1" s="55"/>
      <c r="MAT1" s="55"/>
      <c r="MAU1" s="55"/>
      <c r="MAV1" s="55"/>
      <c r="MAW1" s="55"/>
      <c r="MAX1" s="55"/>
      <c r="MAY1" s="55"/>
      <c r="MAZ1" s="55"/>
      <c r="MBA1" s="55"/>
      <c r="MBB1" s="55"/>
      <c r="MBC1" s="55"/>
      <c r="MBD1" s="55"/>
      <c r="MBE1" s="55"/>
      <c r="MBF1" s="55"/>
      <c r="MBG1" s="55"/>
      <c r="MBH1" s="55"/>
      <c r="MBI1" s="55"/>
      <c r="MBJ1" s="55"/>
      <c r="MBK1" s="55"/>
      <c r="MBL1" s="55"/>
      <c r="MBM1" s="55"/>
      <c r="MBN1" s="55"/>
      <c r="MBO1" s="55"/>
      <c r="MBP1" s="55"/>
      <c r="MBQ1" s="55"/>
      <c r="MBR1" s="55"/>
      <c r="MBS1" s="55"/>
      <c r="MBT1" s="55"/>
      <c r="MBU1" s="55"/>
      <c r="MBV1" s="55"/>
      <c r="MBW1" s="55"/>
      <c r="MBX1" s="55"/>
      <c r="MBY1" s="55"/>
      <c r="MBZ1" s="55"/>
      <c r="MCA1" s="55"/>
      <c r="MCB1" s="55"/>
      <c r="MCC1" s="55"/>
      <c r="MCD1" s="55"/>
      <c r="MCE1" s="55"/>
      <c r="MCF1" s="55"/>
      <c r="MCG1" s="55"/>
      <c r="MCH1" s="55"/>
      <c r="MCI1" s="55"/>
      <c r="MCJ1" s="55"/>
      <c r="MCK1" s="55"/>
      <c r="MCL1" s="55"/>
      <c r="MCM1" s="55"/>
      <c r="MCN1" s="55"/>
      <c r="MCO1" s="55"/>
      <c r="MCP1" s="55"/>
      <c r="MCQ1" s="55"/>
      <c r="MCR1" s="55"/>
      <c r="MCS1" s="55"/>
      <c r="MCT1" s="55"/>
      <c r="MCU1" s="55"/>
      <c r="MCV1" s="55"/>
      <c r="MCW1" s="55"/>
      <c r="MCX1" s="55"/>
      <c r="MCY1" s="55"/>
      <c r="MCZ1" s="55"/>
      <c r="MDA1" s="55"/>
      <c r="MDB1" s="55"/>
      <c r="MDC1" s="55"/>
      <c r="MDD1" s="55"/>
      <c r="MDE1" s="55"/>
      <c r="MDF1" s="55"/>
      <c r="MDG1" s="55"/>
      <c r="MDH1" s="55"/>
      <c r="MDI1" s="55"/>
      <c r="MDJ1" s="55"/>
      <c r="MDK1" s="55"/>
      <c r="MDL1" s="55"/>
      <c r="MDM1" s="55"/>
      <c r="MDN1" s="55"/>
      <c r="MDO1" s="55"/>
      <c r="MDP1" s="55"/>
      <c r="MDQ1" s="55"/>
      <c r="MDR1" s="55"/>
      <c r="MDS1" s="55"/>
      <c r="MDT1" s="55"/>
      <c r="MDU1" s="55"/>
      <c r="MDV1" s="55"/>
      <c r="MDW1" s="55"/>
      <c r="MDX1" s="55"/>
      <c r="MDY1" s="55"/>
      <c r="MDZ1" s="55"/>
      <c r="MEA1" s="55"/>
      <c r="MEB1" s="55"/>
      <c r="MEC1" s="55"/>
      <c r="MED1" s="55"/>
      <c r="MEE1" s="55"/>
      <c r="MEF1" s="55"/>
      <c r="MEG1" s="55"/>
      <c r="MEH1" s="55"/>
      <c r="MEI1" s="55"/>
      <c r="MEJ1" s="55"/>
      <c r="MEK1" s="55"/>
      <c r="MEL1" s="55"/>
      <c r="MEM1" s="55"/>
      <c r="MEN1" s="55"/>
      <c r="MEO1" s="55"/>
      <c r="MEP1" s="55"/>
      <c r="MEQ1" s="55"/>
      <c r="MER1" s="55"/>
      <c r="MES1" s="55"/>
      <c r="MET1" s="55"/>
      <c r="MEU1" s="55"/>
      <c r="MEV1" s="55"/>
      <c r="MEW1" s="55"/>
      <c r="MEX1" s="55"/>
      <c r="MEY1" s="55"/>
      <c r="MEZ1" s="55"/>
      <c r="MFA1" s="55"/>
      <c r="MFB1" s="55"/>
      <c r="MFC1" s="55"/>
      <c r="MFD1" s="55"/>
      <c r="MFE1" s="55"/>
      <c r="MFF1" s="55"/>
      <c r="MFG1" s="55"/>
      <c r="MFH1" s="55"/>
      <c r="MFI1" s="55"/>
      <c r="MFJ1" s="55"/>
      <c r="MFK1" s="55"/>
      <c r="MFL1" s="55"/>
      <c r="MFM1" s="55"/>
      <c r="MFN1" s="55"/>
      <c r="MFO1" s="55"/>
      <c r="MFP1" s="55"/>
      <c r="MFQ1" s="55"/>
      <c r="MFR1" s="55"/>
      <c r="MFS1" s="55"/>
      <c r="MFT1" s="55"/>
      <c r="MFU1" s="55"/>
      <c r="MFV1" s="55"/>
      <c r="MFW1" s="55"/>
      <c r="MFX1" s="55"/>
      <c r="MFY1" s="55"/>
      <c r="MFZ1" s="55"/>
      <c r="MGA1" s="55"/>
      <c r="MGB1" s="55"/>
      <c r="MGC1" s="55"/>
      <c r="MGD1" s="55"/>
      <c r="MGE1" s="55"/>
      <c r="MGF1" s="55"/>
      <c r="MGG1" s="55"/>
      <c r="MGH1" s="55"/>
      <c r="MGI1" s="55"/>
      <c r="MGJ1" s="55"/>
      <c r="MGK1" s="55"/>
      <c r="MGL1" s="55"/>
      <c r="MGM1" s="55"/>
      <c r="MGN1" s="55"/>
      <c r="MGO1" s="55"/>
      <c r="MGP1" s="55"/>
      <c r="MGQ1" s="55"/>
      <c r="MGR1" s="55"/>
      <c r="MGS1" s="55"/>
      <c r="MGT1" s="55"/>
      <c r="MGU1" s="55"/>
      <c r="MGV1" s="55"/>
      <c r="MGW1" s="55"/>
      <c r="MGX1" s="55"/>
      <c r="MGY1" s="55"/>
      <c r="MGZ1" s="55"/>
      <c r="MHA1" s="55"/>
      <c r="MHB1" s="55"/>
      <c r="MHC1" s="55"/>
      <c r="MHD1" s="55"/>
      <c r="MHE1" s="55"/>
      <c r="MHF1" s="55"/>
      <c r="MHG1" s="55"/>
      <c r="MHH1" s="55"/>
      <c r="MHI1" s="55"/>
      <c r="MHJ1" s="55"/>
      <c r="MHK1" s="55"/>
      <c r="MHL1" s="55"/>
      <c r="MHM1" s="55"/>
      <c r="MHN1" s="55"/>
      <c r="MHO1" s="55"/>
      <c r="MHP1" s="55"/>
      <c r="MHQ1" s="55"/>
      <c r="MHR1" s="55"/>
      <c r="MHS1" s="55"/>
      <c r="MHT1" s="55"/>
      <c r="MHU1" s="55"/>
      <c r="MHV1" s="55"/>
      <c r="MHW1" s="55"/>
      <c r="MHX1" s="55"/>
      <c r="MHY1" s="55"/>
      <c r="MHZ1" s="55"/>
      <c r="MIA1" s="55"/>
      <c r="MIB1" s="55"/>
      <c r="MIC1" s="55"/>
      <c r="MID1" s="55"/>
      <c r="MIE1" s="55"/>
      <c r="MIF1" s="55"/>
      <c r="MIG1" s="55"/>
      <c r="MIH1" s="55"/>
      <c r="MII1" s="55"/>
      <c r="MIJ1" s="55"/>
      <c r="MIK1" s="55"/>
      <c r="MIL1" s="55"/>
      <c r="MIM1" s="55"/>
      <c r="MIN1" s="55"/>
      <c r="MIO1" s="55"/>
      <c r="MIP1" s="55"/>
      <c r="MIQ1" s="55"/>
      <c r="MIR1" s="55"/>
      <c r="MIS1" s="55"/>
      <c r="MIT1" s="55"/>
      <c r="MIU1" s="55"/>
      <c r="MIV1" s="55"/>
      <c r="MIW1" s="55"/>
      <c r="MIX1" s="55"/>
      <c r="MIY1" s="55"/>
      <c r="MIZ1" s="55"/>
      <c r="MJA1" s="55"/>
      <c r="MJB1" s="55"/>
      <c r="MJC1" s="55"/>
      <c r="MJD1" s="55"/>
      <c r="MJE1" s="55"/>
      <c r="MJF1" s="55"/>
      <c r="MJG1" s="55"/>
      <c r="MJH1" s="55"/>
      <c r="MJI1" s="55"/>
      <c r="MJJ1" s="55"/>
      <c r="MJK1" s="55"/>
      <c r="MJL1" s="55"/>
      <c r="MJM1" s="55"/>
      <c r="MJN1" s="55"/>
      <c r="MJO1" s="55"/>
      <c r="MJP1" s="55"/>
      <c r="MJQ1" s="55"/>
      <c r="MJR1" s="55"/>
      <c r="MJS1" s="55"/>
      <c r="MJT1" s="55"/>
      <c r="MJU1" s="55"/>
      <c r="MJV1" s="55"/>
      <c r="MJW1" s="55"/>
      <c r="MJX1" s="55"/>
      <c r="MJY1" s="55"/>
      <c r="MJZ1" s="55"/>
      <c r="MKA1" s="55"/>
      <c r="MKB1" s="55"/>
      <c r="MKC1" s="55"/>
      <c r="MKD1" s="55"/>
      <c r="MKE1" s="55"/>
      <c r="MKF1" s="55"/>
      <c r="MKG1" s="55"/>
      <c r="MKH1" s="55"/>
      <c r="MKI1" s="55"/>
      <c r="MKJ1" s="55"/>
      <c r="MKK1" s="55"/>
      <c r="MKL1" s="55"/>
      <c r="MKM1" s="55"/>
      <c r="MKN1" s="55"/>
      <c r="MKO1" s="55"/>
      <c r="MKP1" s="55"/>
      <c r="MKQ1" s="55"/>
      <c r="MKR1" s="55"/>
      <c r="MKS1" s="55"/>
      <c r="MKT1" s="55"/>
      <c r="MKU1" s="55"/>
      <c r="MKV1" s="55"/>
      <c r="MKW1" s="55"/>
      <c r="MKX1" s="55"/>
      <c r="MKY1" s="55"/>
      <c r="MKZ1" s="55"/>
      <c r="MLA1" s="55"/>
      <c r="MLB1" s="55"/>
      <c r="MLC1" s="55"/>
      <c r="MLD1" s="55"/>
      <c r="MLE1" s="55"/>
      <c r="MLF1" s="55"/>
      <c r="MLG1" s="55"/>
      <c r="MLH1" s="55"/>
      <c r="MLI1" s="55"/>
      <c r="MLJ1" s="55"/>
      <c r="MLK1" s="55"/>
      <c r="MLL1" s="55"/>
      <c r="MLM1" s="55"/>
      <c r="MLN1" s="55"/>
      <c r="MLO1" s="55"/>
      <c r="MLP1" s="55"/>
      <c r="MLQ1" s="55"/>
      <c r="MLR1" s="55"/>
      <c r="MLS1" s="55"/>
      <c r="MLT1" s="55"/>
      <c r="MLU1" s="55"/>
      <c r="MLV1" s="55"/>
      <c r="MLW1" s="55"/>
      <c r="MLX1" s="55"/>
      <c r="MLY1" s="55"/>
      <c r="MLZ1" s="55"/>
      <c r="MMA1" s="55"/>
      <c r="MMB1" s="55"/>
      <c r="MMC1" s="55"/>
      <c r="MMD1" s="55"/>
      <c r="MME1" s="55"/>
      <c r="MMF1" s="55"/>
      <c r="MMG1" s="55"/>
      <c r="MMH1" s="55"/>
      <c r="MMI1" s="55"/>
      <c r="MMJ1" s="55"/>
      <c r="MMK1" s="55"/>
      <c r="MML1" s="55"/>
      <c r="MMM1" s="55"/>
      <c r="MMN1" s="55"/>
      <c r="MMO1" s="55"/>
      <c r="MMP1" s="55"/>
      <c r="MMQ1" s="55"/>
      <c r="MMR1" s="55"/>
      <c r="MMS1" s="55"/>
      <c r="MMT1" s="55"/>
      <c r="MMU1" s="55"/>
      <c r="MMV1" s="55"/>
      <c r="MMW1" s="55"/>
      <c r="MMX1" s="55"/>
      <c r="MMY1" s="55"/>
      <c r="MMZ1" s="55"/>
      <c r="MNA1" s="55"/>
      <c r="MNB1" s="55"/>
      <c r="MNC1" s="55"/>
      <c r="MND1" s="55"/>
      <c r="MNE1" s="55"/>
      <c r="MNF1" s="55"/>
      <c r="MNG1" s="55"/>
      <c r="MNH1" s="55"/>
      <c r="MNI1" s="55"/>
      <c r="MNJ1" s="55"/>
      <c r="MNK1" s="55"/>
      <c r="MNL1" s="55"/>
      <c r="MNM1" s="55"/>
      <c r="MNN1" s="55"/>
      <c r="MNO1" s="55"/>
      <c r="MNP1" s="55"/>
      <c r="MNQ1" s="55"/>
      <c r="MNR1" s="55"/>
      <c r="MNS1" s="55"/>
      <c r="MNT1" s="55"/>
      <c r="MNU1" s="55"/>
      <c r="MNV1" s="55"/>
      <c r="MNW1" s="55"/>
      <c r="MNX1" s="55"/>
      <c r="MNY1" s="55"/>
      <c r="MNZ1" s="55"/>
      <c r="MOA1" s="55"/>
      <c r="MOB1" s="55"/>
      <c r="MOC1" s="55"/>
      <c r="MOD1" s="55"/>
      <c r="MOE1" s="55"/>
      <c r="MOF1" s="55"/>
      <c r="MOG1" s="55"/>
      <c r="MOH1" s="55"/>
      <c r="MOI1" s="55"/>
      <c r="MOJ1" s="55"/>
      <c r="MOK1" s="55"/>
      <c r="MOL1" s="55"/>
      <c r="MOM1" s="55"/>
      <c r="MON1" s="55"/>
      <c r="MOO1" s="55"/>
      <c r="MOP1" s="55"/>
      <c r="MOQ1" s="55"/>
      <c r="MOR1" s="55"/>
      <c r="MOS1" s="55"/>
      <c r="MOT1" s="55"/>
      <c r="MOU1" s="55"/>
      <c r="MOV1" s="55"/>
      <c r="MOW1" s="55"/>
      <c r="MOX1" s="55"/>
      <c r="MOY1" s="55"/>
      <c r="MOZ1" s="55"/>
      <c r="MPA1" s="55"/>
      <c r="MPB1" s="55"/>
      <c r="MPC1" s="55"/>
      <c r="MPD1" s="55"/>
      <c r="MPE1" s="55"/>
      <c r="MPF1" s="55"/>
      <c r="MPG1" s="55"/>
      <c r="MPH1" s="55"/>
      <c r="MPI1" s="55"/>
      <c r="MPJ1" s="55"/>
      <c r="MPK1" s="55"/>
      <c r="MPL1" s="55"/>
      <c r="MPM1" s="55"/>
      <c r="MPN1" s="55"/>
      <c r="MPO1" s="55"/>
      <c r="MPP1" s="55"/>
      <c r="MPQ1" s="55"/>
      <c r="MPR1" s="55"/>
      <c r="MPS1" s="55"/>
      <c r="MPT1" s="55"/>
      <c r="MPU1" s="55"/>
      <c r="MPV1" s="55"/>
      <c r="MPW1" s="55"/>
      <c r="MPX1" s="55"/>
      <c r="MPY1" s="55"/>
      <c r="MPZ1" s="55"/>
      <c r="MQA1" s="55"/>
      <c r="MQB1" s="55"/>
      <c r="MQC1" s="55"/>
      <c r="MQD1" s="55"/>
      <c r="MQE1" s="55"/>
      <c r="MQF1" s="55"/>
      <c r="MQG1" s="55"/>
      <c r="MQH1" s="55"/>
      <c r="MQI1" s="55"/>
      <c r="MQJ1" s="55"/>
      <c r="MQK1" s="55"/>
      <c r="MQL1" s="55"/>
      <c r="MQM1" s="55"/>
      <c r="MQN1" s="55"/>
      <c r="MQO1" s="55"/>
      <c r="MQP1" s="55"/>
      <c r="MQQ1" s="55"/>
      <c r="MQR1" s="55"/>
      <c r="MQS1" s="55"/>
      <c r="MQT1" s="55"/>
      <c r="MQU1" s="55"/>
      <c r="MQV1" s="55"/>
      <c r="MQW1" s="55"/>
      <c r="MQX1" s="55"/>
      <c r="MQY1" s="55"/>
      <c r="MQZ1" s="55"/>
      <c r="MRA1" s="55"/>
      <c r="MRB1" s="55"/>
      <c r="MRC1" s="55"/>
      <c r="MRD1" s="55"/>
      <c r="MRE1" s="55"/>
      <c r="MRF1" s="55"/>
      <c r="MRG1" s="55"/>
      <c r="MRH1" s="55"/>
      <c r="MRI1" s="55"/>
      <c r="MRJ1" s="55"/>
      <c r="MRK1" s="55"/>
      <c r="MRL1" s="55"/>
      <c r="MRM1" s="55"/>
      <c r="MRN1" s="55"/>
      <c r="MRO1" s="55"/>
      <c r="MRP1" s="55"/>
      <c r="MRQ1" s="55"/>
      <c r="MRR1" s="55"/>
      <c r="MRS1" s="55"/>
      <c r="MRT1" s="55"/>
      <c r="MRU1" s="55"/>
      <c r="MRV1" s="55"/>
      <c r="MRW1" s="55"/>
      <c r="MRX1" s="55"/>
      <c r="MRY1" s="55"/>
      <c r="MRZ1" s="55"/>
      <c r="MSA1" s="55"/>
      <c r="MSB1" s="55"/>
      <c r="MSC1" s="55"/>
      <c r="MSD1" s="55"/>
      <c r="MSE1" s="55"/>
      <c r="MSF1" s="55"/>
      <c r="MSG1" s="55"/>
      <c r="MSH1" s="55"/>
      <c r="MSI1" s="55"/>
      <c r="MSJ1" s="55"/>
      <c r="MSK1" s="55"/>
      <c r="MSL1" s="55"/>
      <c r="MSM1" s="55"/>
      <c r="MSN1" s="55"/>
      <c r="MSO1" s="55"/>
      <c r="MSP1" s="55"/>
      <c r="MSQ1" s="55"/>
      <c r="MSR1" s="55"/>
      <c r="MSS1" s="55"/>
      <c r="MST1" s="55"/>
      <c r="MSU1" s="55"/>
      <c r="MSV1" s="55"/>
      <c r="MSW1" s="55"/>
      <c r="MSX1" s="55"/>
      <c r="MSY1" s="55"/>
      <c r="MSZ1" s="55"/>
      <c r="MTA1" s="55"/>
      <c r="MTB1" s="55"/>
      <c r="MTC1" s="55"/>
      <c r="MTD1" s="55"/>
      <c r="MTE1" s="55"/>
      <c r="MTF1" s="55"/>
      <c r="MTG1" s="55"/>
      <c r="MTH1" s="55"/>
      <c r="MTI1" s="55"/>
      <c r="MTJ1" s="55"/>
      <c r="MTK1" s="55"/>
      <c r="MTL1" s="55"/>
      <c r="MTM1" s="55"/>
      <c r="MTN1" s="55"/>
      <c r="MTO1" s="55"/>
      <c r="MTP1" s="55"/>
      <c r="MTQ1" s="55"/>
      <c r="MTR1" s="55"/>
      <c r="MTS1" s="55"/>
      <c r="MTT1" s="55"/>
      <c r="MTU1" s="55"/>
      <c r="MTV1" s="55"/>
      <c r="MTW1" s="55"/>
      <c r="MTX1" s="55"/>
      <c r="MTY1" s="55"/>
      <c r="MTZ1" s="55"/>
      <c r="MUA1" s="55"/>
      <c r="MUB1" s="55"/>
      <c r="MUC1" s="55"/>
      <c r="MUD1" s="55"/>
      <c r="MUE1" s="55"/>
      <c r="MUF1" s="55"/>
      <c r="MUG1" s="55"/>
      <c r="MUH1" s="55"/>
      <c r="MUI1" s="55"/>
      <c r="MUJ1" s="55"/>
      <c r="MUK1" s="55"/>
      <c r="MUL1" s="55"/>
      <c r="MUM1" s="55"/>
      <c r="MUN1" s="55"/>
      <c r="MUO1" s="55"/>
      <c r="MUP1" s="55"/>
      <c r="MUQ1" s="55"/>
      <c r="MUR1" s="55"/>
      <c r="MUS1" s="55"/>
      <c r="MUT1" s="55"/>
      <c r="MUU1" s="55"/>
      <c r="MUV1" s="55"/>
      <c r="MUW1" s="55"/>
      <c r="MUX1" s="55"/>
      <c r="MUY1" s="55"/>
      <c r="MUZ1" s="55"/>
      <c r="MVA1" s="55"/>
      <c r="MVB1" s="55"/>
      <c r="MVC1" s="55"/>
      <c r="MVD1" s="55"/>
      <c r="MVE1" s="55"/>
      <c r="MVF1" s="55"/>
      <c r="MVG1" s="55"/>
      <c r="MVH1" s="55"/>
      <c r="MVI1" s="55"/>
      <c r="MVJ1" s="55"/>
      <c r="MVK1" s="55"/>
      <c r="MVL1" s="55"/>
      <c r="MVM1" s="55"/>
      <c r="MVN1" s="55"/>
      <c r="MVO1" s="55"/>
      <c r="MVP1" s="55"/>
      <c r="MVQ1" s="55"/>
      <c r="MVR1" s="55"/>
      <c r="MVS1" s="55"/>
      <c r="MVT1" s="55"/>
      <c r="MVU1" s="55"/>
      <c r="MVV1" s="55"/>
      <c r="MVW1" s="55"/>
      <c r="MVX1" s="55"/>
      <c r="MVY1" s="55"/>
      <c r="MVZ1" s="55"/>
      <c r="MWA1" s="55"/>
      <c r="MWB1" s="55"/>
      <c r="MWC1" s="55"/>
      <c r="MWD1" s="55"/>
      <c r="MWE1" s="55"/>
      <c r="MWF1" s="55"/>
      <c r="MWG1" s="55"/>
      <c r="MWH1" s="55"/>
      <c r="MWI1" s="55"/>
      <c r="MWJ1" s="55"/>
      <c r="MWK1" s="55"/>
      <c r="MWL1" s="55"/>
      <c r="MWM1" s="55"/>
      <c r="MWN1" s="55"/>
      <c r="MWO1" s="55"/>
      <c r="MWP1" s="55"/>
      <c r="MWQ1" s="55"/>
      <c r="MWR1" s="55"/>
      <c r="MWS1" s="55"/>
      <c r="MWT1" s="55"/>
      <c r="MWU1" s="55"/>
      <c r="MWV1" s="55"/>
      <c r="MWW1" s="55"/>
      <c r="MWX1" s="55"/>
      <c r="MWY1" s="55"/>
      <c r="MWZ1" s="55"/>
      <c r="MXA1" s="55"/>
      <c r="MXB1" s="55"/>
      <c r="MXC1" s="55"/>
      <c r="MXD1" s="55"/>
      <c r="MXE1" s="55"/>
      <c r="MXF1" s="55"/>
      <c r="MXG1" s="55"/>
      <c r="MXH1" s="55"/>
      <c r="MXI1" s="55"/>
      <c r="MXJ1" s="55"/>
      <c r="MXK1" s="55"/>
      <c r="MXL1" s="55"/>
      <c r="MXM1" s="55"/>
      <c r="MXN1" s="55"/>
      <c r="MXO1" s="55"/>
      <c r="MXP1" s="55"/>
      <c r="MXQ1" s="55"/>
      <c r="MXR1" s="55"/>
      <c r="MXS1" s="55"/>
      <c r="MXT1" s="55"/>
      <c r="MXU1" s="55"/>
      <c r="MXV1" s="55"/>
      <c r="MXW1" s="55"/>
      <c r="MXX1" s="55"/>
      <c r="MXY1" s="55"/>
      <c r="MXZ1" s="55"/>
      <c r="MYA1" s="55"/>
      <c r="MYB1" s="55"/>
      <c r="MYC1" s="55"/>
      <c r="MYD1" s="55"/>
      <c r="MYE1" s="55"/>
      <c r="MYF1" s="55"/>
      <c r="MYG1" s="55"/>
      <c r="MYH1" s="55"/>
      <c r="MYI1" s="55"/>
      <c r="MYJ1" s="55"/>
      <c r="MYK1" s="55"/>
      <c r="MYL1" s="55"/>
      <c r="MYM1" s="55"/>
      <c r="MYN1" s="55"/>
      <c r="MYO1" s="55"/>
      <c r="MYP1" s="55"/>
      <c r="MYQ1" s="55"/>
      <c r="MYR1" s="55"/>
      <c r="MYS1" s="55"/>
      <c r="MYT1" s="55"/>
      <c r="MYU1" s="55"/>
      <c r="MYV1" s="55"/>
      <c r="MYW1" s="55"/>
      <c r="MYX1" s="55"/>
      <c r="MYY1" s="55"/>
      <c r="MYZ1" s="55"/>
      <c r="MZA1" s="55"/>
      <c r="MZB1" s="55"/>
      <c r="MZC1" s="55"/>
      <c r="MZD1" s="55"/>
      <c r="MZE1" s="55"/>
      <c r="MZF1" s="55"/>
      <c r="MZG1" s="55"/>
      <c r="MZH1" s="55"/>
      <c r="MZI1" s="55"/>
      <c r="MZJ1" s="55"/>
      <c r="MZK1" s="55"/>
      <c r="MZL1" s="55"/>
      <c r="MZM1" s="55"/>
      <c r="MZN1" s="55"/>
      <c r="MZO1" s="55"/>
      <c r="MZP1" s="55"/>
      <c r="MZQ1" s="55"/>
      <c r="MZR1" s="55"/>
      <c r="MZS1" s="55"/>
      <c r="MZT1" s="55"/>
      <c r="MZU1" s="55"/>
      <c r="MZV1" s="55"/>
      <c r="MZW1" s="55"/>
      <c r="MZX1" s="55"/>
      <c r="MZY1" s="55"/>
      <c r="MZZ1" s="55"/>
      <c r="NAA1" s="55"/>
      <c r="NAB1" s="55"/>
      <c r="NAC1" s="55"/>
      <c r="NAD1" s="55"/>
      <c r="NAE1" s="55"/>
      <c r="NAF1" s="55"/>
      <c r="NAG1" s="55"/>
      <c r="NAH1" s="55"/>
      <c r="NAI1" s="55"/>
      <c r="NAJ1" s="55"/>
      <c r="NAK1" s="55"/>
      <c r="NAL1" s="55"/>
      <c r="NAM1" s="55"/>
      <c r="NAN1" s="55"/>
      <c r="NAO1" s="55"/>
      <c r="NAP1" s="55"/>
      <c r="NAQ1" s="55"/>
      <c r="NAR1" s="55"/>
      <c r="NAS1" s="55"/>
      <c r="NAT1" s="55"/>
      <c r="NAU1" s="55"/>
      <c r="NAV1" s="55"/>
      <c r="NAW1" s="55"/>
      <c r="NAX1" s="55"/>
      <c r="NAY1" s="55"/>
      <c r="NAZ1" s="55"/>
      <c r="NBA1" s="55"/>
      <c r="NBB1" s="55"/>
      <c r="NBC1" s="55"/>
      <c r="NBD1" s="55"/>
      <c r="NBE1" s="55"/>
      <c r="NBF1" s="55"/>
      <c r="NBG1" s="55"/>
      <c r="NBH1" s="55"/>
      <c r="NBI1" s="55"/>
      <c r="NBJ1" s="55"/>
      <c r="NBK1" s="55"/>
      <c r="NBL1" s="55"/>
      <c r="NBM1" s="55"/>
      <c r="NBN1" s="55"/>
      <c r="NBO1" s="55"/>
      <c r="NBP1" s="55"/>
      <c r="NBQ1" s="55"/>
      <c r="NBR1" s="55"/>
      <c r="NBS1" s="55"/>
      <c r="NBT1" s="55"/>
      <c r="NBU1" s="55"/>
      <c r="NBV1" s="55"/>
      <c r="NBW1" s="55"/>
      <c r="NBX1" s="55"/>
      <c r="NBY1" s="55"/>
      <c r="NBZ1" s="55"/>
      <c r="NCA1" s="55"/>
      <c r="NCB1" s="55"/>
      <c r="NCC1" s="55"/>
      <c r="NCD1" s="55"/>
      <c r="NCE1" s="55"/>
      <c r="NCF1" s="55"/>
      <c r="NCG1" s="55"/>
      <c r="NCH1" s="55"/>
      <c r="NCI1" s="55"/>
      <c r="NCJ1" s="55"/>
      <c r="NCK1" s="55"/>
      <c r="NCL1" s="55"/>
      <c r="NCM1" s="55"/>
      <c r="NCN1" s="55"/>
      <c r="NCO1" s="55"/>
      <c r="NCP1" s="55"/>
      <c r="NCQ1" s="55"/>
      <c r="NCR1" s="55"/>
      <c r="NCS1" s="55"/>
      <c r="NCT1" s="55"/>
      <c r="NCU1" s="55"/>
      <c r="NCV1" s="55"/>
      <c r="NCW1" s="55"/>
      <c r="NCX1" s="55"/>
      <c r="NCY1" s="55"/>
      <c r="NCZ1" s="55"/>
      <c r="NDA1" s="55"/>
      <c r="NDB1" s="55"/>
      <c r="NDC1" s="55"/>
      <c r="NDD1" s="55"/>
      <c r="NDE1" s="55"/>
      <c r="NDF1" s="55"/>
      <c r="NDG1" s="55"/>
      <c r="NDH1" s="55"/>
      <c r="NDI1" s="55"/>
      <c r="NDJ1" s="55"/>
      <c r="NDK1" s="55"/>
      <c r="NDL1" s="55"/>
      <c r="NDM1" s="55"/>
      <c r="NDN1" s="55"/>
      <c r="NDO1" s="55"/>
      <c r="NDP1" s="55"/>
      <c r="NDQ1" s="55"/>
      <c r="NDR1" s="55"/>
      <c r="NDS1" s="55"/>
      <c r="NDT1" s="55"/>
      <c r="NDU1" s="55"/>
      <c r="NDV1" s="55"/>
      <c r="NDW1" s="55"/>
      <c r="NDX1" s="55"/>
      <c r="NDY1" s="55"/>
      <c r="NDZ1" s="55"/>
      <c r="NEA1" s="55"/>
      <c r="NEB1" s="55"/>
      <c r="NEC1" s="55"/>
      <c r="NED1" s="55"/>
      <c r="NEE1" s="55"/>
      <c r="NEF1" s="55"/>
      <c r="NEG1" s="55"/>
      <c r="NEH1" s="55"/>
      <c r="NEI1" s="55"/>
      <c r="NEJ1" s="55"/>
      <c r="NEK1" s="55"/>
      <c r="NEL1" s="55"/>
      <c r="NEM1" s="55"/>
      <c r="NEN1" s="55"/>
      <c r="NEO1" s="55"/>
      <c r="NEP1" s="55"/>
      <c r="NEQ1" s="55"/>
      <c r="NER1" s="55"/>
      <c r="NES1" s="55"/>
      <c r="NET1" s="55"/>
      <c r="NEU1" s="55"/>
      <c r="NEV1" s="55"/>
      <c r="NEW1" s="55"/>
      <c r="NEX1" s="55"/>
      <c r="NEY1" s="55"/>
      <c r="NEZ1" s="55"/>
      <c r="NFA1" s="55"/>
      <c r="NFB1" s="55"/>
      <c r="NFC1" s="55"/>
      <c r="NFD1" s="55"/>
      <c r="NFE1" s="55"/>
      <c r="NFF1" s="55"/>
      <c r="NFG1" s="55"/>
      <c r="NFH1" s="55"/>
      <c r="NFI1" s="55"/>
      <c r="NFJ1" s="55"/>
      <c r="NFK1" s="55"/>
      <c r="NFL1" s="55"/>
      <c r="NFM1" s="55"/>
      <c r="NFN1" s="55"/>
      <c r="NFO1" s="55"/>
      <c r="NFP1" s="55"/>
      <c r="NFQ1" s="55"/>
      <c r="NFR1" s="55"/>
      <c r="NFS1" s="55"/>
      <c r="NFT1" s="55"/>
      <c r="NFU1" s="55"/>
      <c r="NFV1" s="55"/>
      <c r="NFW1" s="55"/>
      <c r="NFX1" s="55"/>
      <c r="NFY1" s="55"/>
      <c r="NFZ1" s="55"/>
      <c r="NGA1" s="55"/>
      <c r="NGB1" s="55"/>
      <c r="NGC1" s="55"/>
      <c r="NGD1" s="55"/>
      <c r="NGE1" s="55"/>
      <c r="NGF1" s="55"/>
      <c r="NGG1" s="55"/>
      <c r="NGH1" s="55"/>
      <c r="NGI1" s="55"/>
      <c r="NGJ1" s="55"/>
      <c r="NGK1" s="55"/>
      <c r="NGL1" s="55"/>
      <c r="NGM1" s="55"/>
      <c r="NGN1" s="55"/>
      <c r="NGO1" s="55"/>
      <c r="NGP1" s="55"/>
      <c r="NGQ1" s="55"/>
      <c r="NGR1" s="55"/>
      <c r="NGS1" s="55"/>
      <c r="NGT1" s="55"/>
      <c r="NGU1" s="55"/>
      <c r="NGV1" s="55"/>
      <c r="NGW1" s="55"/>
      <c r="NGX1" s="55"/>
      <c r="NGY1" s="55"/>
      <c r="NGZ1" s="55"/>
      <c r="NHA1" s="55"/>
      <c r="NHB1" s="55"/>
      <c r="NHC1" s="55"/>
      <c r="NHD1" s="55"/>
      <c r="NHE1" s="55"/>
      <c r="NHF1" s="55"/>
      <c r="NHG1" s="55"/>
      <c r="NHH1" s="55"/>
      <c r="NHI1" s="55"/>
      <c r="NHJ1" s="55"/>
      <c r="NHK1" s="55"/>
      <c r="NHL1" s="55"/>
      <c r="NHM1" s="55"/>
      <c r="NHN1" s="55"/>
      <c r="NHO1" s="55"/>
      <c r="NHP1" s="55"/>
      <c r="NHQ1" s="55"/>
      <c r="NHR1" s="55"/>
      <c r="NHS1" s="55"/>
      <c r="NHT1" s="55"/>
      <c r="NHU1" s="55"/>
      <c r="NHV1" s="55"/>
      <c r="NHW1" s="55"/>
      <c r="NHX1" s="55"/>
      <c r="NHY1" s="55"/>
      <c r="NHZ1" s="55"/>
      <c r="NIA1" s="55"/>
      <c r="NIB1" s="55"/>
      <c r="NIC1" s="55"/>
      <c r="NID1" s="55"/>
      <c r="NIE1" s="55"/>
      <c r="NIF1" s="55"/>
      <c r="NIG1" s="55"/>
      <c r="NIH1" s="55"/>
      <c r="NII1" s="55"/>
      <c r="NIJ1" s="55"/>
      <c r="NIK1" s="55"/>
      <c r="NIL1" s="55"/>
      <c r="NIM1" s="55"/>
      <c r="NIN1" s="55"/>
      <c r="NIO1" s="55"/>
      <c r="NIP1" s="55"/>
      <c r="NIQ1" s="55"/>
      <c r="NIR1" s="55"/>
      <c r="NIS1" s="55"/>
      <c r="NIT1" s="55"/>
      <c r="NIU1" s="55"/>
      <c r="NIV1" s="55"/>
      <c r="NIW1" s="55"/>
      <c r="NIX1" s="55"/>
      <c r="NIY1" s="55"/>
      <c r="NIZ1" s="55"/>
      <c r="NJA1" s="55"/>
      <c r="NJB1" s="55"/>
      <c r="NJC1" s="55"/>
      <c r="NJD1" s="55"/>
      <c r="NJE1" s="55"/>
      <c r="NJF1" s="55"/>
      <c r="NJG1" s="55"/>
      <c r="NJH1" s="55"/>
      <c r="NJI1" s="55"/>
      <c r="NJJ1" s="55"/>
      <c r="NJK1" s="55"/>
      <c r="NJL1" s="55"/>
      <c r="NJM1" s="55"/>
      <c r="NJN1" s="55"/>
      <c r="NJO1" s="55"/>
      <c r="NJP1" s="55"/>
      <c r="NJQ1" s="55"/>
      <c r="NJR1" s="55"/>
      <c r="NJS1" s="55"/>
      <c r="NJT1" s="55"/>
      <c r="NJU1" s="55"/>
      <c r="NJV1" s="55"/>
      <c r="NJW1" s="55"/>
      <c r="NJX1" s="55"/>
      <c r="NJY1" s="55"/>
      <c r="NJZ1" s="55"/>
      <c r="NKA1" s="55"/>
      <c r="NKB1" s="55"/>
      <c r="NKC1" s="55"/>
      <c r="NKD1" s="55"/>
      <c r="NKE1" s="55"/>
      <c r="NKF1" s="55"/>
      <c r="NKG1" s="55"/>
      <c r="NKH1" s="55"/>
      <c r="NKI1" s="55"/>
      <c r="NKJ1" s="55"/>
      <c r="NKK1" s="55"/>
      <c r="NKL1" s="55"/>
      <c r="NKM1" s="55"/>
      <c r="NKN1" s="55"/>
      <c r="NKO1" s="55"/>
      <c r="NKP1" s="55"/>
      <c r="NKQ1" s="55"/>
      <c r="NKR1" s="55"/>
      <c r="NKS1" s="55"/>
      <c r="NKT1" s="55"/>
      <c r="NKU1" s="55"/>
      <c r="NKV1" s="55"/>
      <c r="NKW1" s="55"/>
      <c r="NKX1" s="55"/>
      <c r="NKY1" s="55"/>
      <c r="NKZ1" s="55"/>
      <c r="NLA1" s="55"/>
      <c r="NLB1" s="55"/>
      <c r="NLC1" s="55"/>
      <c r="NLD1" s="55"/>
      <c r="NLE1" s="55"/>
      <c r="NLF1" s="55"/>
      <c r="NLG1" s="55"/>
      <c r="NLH1" s="55"/>
      <c r="NLI1" s="55"/>
      <c r="NLJ1" s="55"/>
      <c r="NLK1" s="55"/>
      <c r="NLL1" s="55"/>
      <c r="NLM1" s="55"/>
      <c r="NLN1" s="55"/>
      <c r="NLO1" s="55"/>
      <c r="NLP1" s="55"/>
      <c r="NLQ1" s="55"/>
      <c r="NLR1" s="55"/>
      <c r="NLS1" s="55"/>
      <c r="NLT1" s="55"/>
      <c r="NLU1" s="55"/>
      <c r="NLV1" s="55"/>
      <c r="NLW1" s="55"/>
      <c r="NLX1" s="55"/>
      <c r="NLY1" s="55"/>
      <c r="NLZ1" s="55"/>
      <c r="NMA1" s="55"/>
      <c r="NMB1" s="55"/>
      <c r="NMC1" s="55"/>
      <c r="NMD1" s="55"/>
      <c r="NME1" s="55"/>
      <c r="NMF1" s="55"/>
      <c r="NMG1" s="55"/>
      <c r="NMH1" s="55"/>
      <c r="NMI1" s="55"/>
      <c r="NMJ1" s="55"/>
      <c r="NMK1" s="55"/>
      <c r="NML1" s="55"/>
      <c r="NMM1" s="55"/>
      <c r="NMN1" s="55"/>
      <c r="NMO1" s="55"/>
      <c r="NMP1" s="55"/>
      <c r="NMQ1" s="55"/>
      <c r="NMR1" s="55"/>
      <c r="NMS1" s="55"/>
      <c r="NMT1" s="55"/>
      <c r="NMU1" s="55"/>
      <c r="NMV1" s="55"/>
      <c r="NMW1" s="55"/>
      <c r="NMX1" s="55"/>
      <c r="NMY1" s="55"/>
      <c r="NMZ1" s="55"/>
      <c r="NNA1" s="55"/>
      <c r="NNB1" s="55"/>
      <c r="NNC1" s="55"/>
      <c r="NND1" s="55"/>
      <c r="NNE1" s="55"/>
      <c r="NNF1" s="55"/>
      <c r="NNG1" s="55"/>
      <c r="NNH1" s="55"/>
      <c r="NNI1" s="55"/>
      <c r="NNJ1" s="55"/>
      <c r="NNK1" s="55"/>
      <c r="NNL1" s="55"/>
      <c r="NNM1" s="55"/>
      <c r="NNN1" s="55"/>
      <c r="NNO1" s="55"/>
      <c r="NNP1" s="55"/>
      <c r="NNQ1" s="55"/>
      <c r="NNR1" s="55"/>
      <c r="NNS1" s="55"/>
      <c r="NNT1" s="55"/>
      <c r="NNU1" s="55"/>
      <c r="NNV1" s="55"/>
      <c r="NNW1" s="55"/>
      <c r="NNX1" s="55"/>
      <c r="NNY1" s="55"/>
      <c r="NNZ1" s="55"/>
      <c r="NOA1" s="55"/>
      <c r="NOB1" s="55"/>
      <c r="NOC1" s="55"/>
      <c r="NOD1" s="55"/>
      <c r="NOE1" s="55"/>
      <c r="NOF1" s="55"/>
      <c r="NOG1" s="55"/>
      <c r="NOH1" s="55"/>
      <c r="NOI1" s="55"/>
      <c r="NOJ1" s="55"/>
      <c r="NOK1" s="55"/>
      <c r="NOL1" s="55"/>
      <c r="NOM1" s="55"/>
      <c r="NON1" s="55"/>
      <c r="NOO1" s="55"/>
      <c r="NOP1" s="55"/>
      <c r="NOQ1" s="55"/>
      <c r="NOR1" s="55"/>
      <c r="NOS1" s="55"/>
      <c r="NOT1" s="55"/>
      <c r="NOU1" s="55"/>
      <c r="NOV1" s="55"/>
      <c r="NOW1" s="55"/>
      <c r="NOX1" s="55"/>
      <c r="NOY1" s="55"/>
      <c r="NOZ1" s="55"/>
      <c r="NPA1" s="55"/>
      <c r="NPB1" s="55"/>
      <c r="NPC1" s="55"/>
      <c r="NPD1" s="55"/>
      <c r="NPE1" s="55"/>
      <c r="NPF1" s="55"/>
      <c r="NPG1" s="55"/>
      <c r="NPH1" s="55"/>
      <c r="NPI1" s="55"/>
      <c r="NPJ1" s="55"/>
      <c r="NPK1" s="55"/>
      <c r="NPL1" s="55"/>
      <c r="NPM1" s="55"/>
      <c r="NPN1" s="55"/>
      <c r="NPO1" s="55"/>
      <c r="NPP1" s="55"/>
      <c r="NPQ1" s="55"/>
      <c r="NPR1" s="55"/>
      <c r="NPS1" s="55"/>
      <c r="NPT1" s="55"/>
      <c r="NPU1" s="55"/>
      <c r="NPV1" s="55"/>
      <c r="NPW1" s="55"/>
      <c r="NPX1" s="55"/>
      <c r="NPY1" s="55"/>
      <c r="NPZ1" s="55"/>
      <c r="NQA1" s="55"/>
      <c r="NQB1" s="55"/>
      <c r="NQC1" s="55"/>
      <c r="NQD1" s="55"/>
      <c r="NQE1" s="55"/>
      <c r="NQF1" s="55"/>
      <c r="NQG1" s="55"/>
      <c r="NQH1" s="55"/>
      <c r="NQI1" s="55"/>
      <c r="NQJ1" s="55"/>
      <c r="NQK1" s="55"/>
      <c r="NQL1" s="55"/>
      <c r="NQM1" s="55"/>
      <c r="NQN1" s="55"/>
      <c r="NQO1" s="55"/>
      <c r="NQP1" s="55"/>
      <c r="NQQ1" s="55"/>
      <c r="NQR1" s="55"/>
      <c r="NQS1" s="55"/>
      <c r="NQT1" s="55"/>
      <c r="NQU1" s="55"/>
      <c r="NQV1" s="55"/>
      <c r="NQW1" s="55"/>
      <c r="NQX1" s="55"/>
      <c r="NQY1" s="55"/>
      <c r="NQZ1" s="55"/>
      <c r="NRA1" s="55"/>
      <c r="NRB1" s="55"/>
      <c r="NRC1" s="55"/>
      <c r="NRD1" s="55"/>
      <c r="NRE1" s="55"/>
      <c r="NRF1" s="55"/>
      <c r="NRG1" s="55"/>
      <c r="NRH1" s="55"/>
      <c r="NRI1" s="55"/>
      <c r="NRJ1" s="55"/>
      <c r="NRK1" s="55"/>
      <c r="NRL1" s="55"/>
      <c r="NRM1" s="55"/>
      <c r="NRN1" s="55"/>
      <c r="NRO1" s="55"/>
      <c r="NRP1" s="55"/>
      <c r="NRQ1" s="55"/>
      <c r="NRR1" s="55"/>
      <c r="NRS1" s="55"/>
      <c r="NRT1" s="55"/>
      <c r="NRU1" s="55"/>
      <c r="NRV1" s="55"/>
      <c r="NRW1" s="55"/>
      <c r="NRX1" s="55"/>
      <c r="NRY1" s="55"/>
      <c r="NRZ1" s="55"/>
      <c r="NSA1" s="55"/>
      <c r="NSB1" s="55"/>
      <c r="NSC1" s="55"/>
      <c r="NSD1" s="55"/>
      <c r="NSE1" s="55"/>
      <c r="NSF1" s="55"/>
      <c r="NSG1" s="55"/>
      <c r="NSH1" s="55"/>
      <c r="NSI1" s="55"/>
      <c r="NSJ1" s="55"/>
      <c r="NSK1" s="55"/>
      <c r="NSL1" s="55"/>
      <c r="NSM1" s="55"/>
      <c r="NSN1" s="55"/>
      <c r="NSO1" s="55"/>
      <c r="NSP1" s="55"/>
      <c r="NSQ1" s="55"/>
      <c r="NSR1" s="55"/>
      <c r="NSS1" s="55"/>
      <c r="NST1" s="55"/>
      <c r="NSU1" s="55"/>
      <c r="NSV1" s="55"/>
      <c r="NSW1" s="55"/>
      <c r="NSX1" s="55"/>
      <c r="NSY1" s="55"/>
      <c r="NSZ1" s="55"/>
      <c r="NTA1" s="55"/>
      <c r="NTB1" s="55"/>
      <c r="NTC1" s="55"/>
      <c r="NTD1" s="55"/>
      <c r="NTE1" s="55"/>
      <c r="NTF1" s="55"/>
      <c r="NTG1" s="55"/>
      <c r="NTH1" s="55"/>
      <c r="NTI1" s="55"/>
      <c r="NTJ1" s="55"/>
      <c r="NTK1" s="55"/>
      <c r="NTL1" s="55"/>
      <c r="NTM1" s="55"/>
      <c r="NTN1" s="55"/>
      <c r="NTO1" s="55"/>
      <c r="NTP1" s="55"/>
      <c r="NTQ1" s="55"/>
      <c r="NTR1" s="55"/>
      <c r="NTS1" s="55"/>
      <c r="NTT1" s="55"/>
      <c r="NTU1" s="55"/>
      <c r="NTV1" s="55"/>
      <c r="NTW1" s="55"/>
      <c r="NTX1" s="55"/>
      <c r="NTY1" s="55"/>
      <c r="NTZ1" s="55"/>
      <c r="NUA1" s="55"/>
      <c r="NUB1" s="55"/>
      <c r="NUC1" s="55"/>
      <c r="NUD1" s="55"/>
      <c r="NUE1" s="55"/>
      <c r="NUF1" s="55"/>
      <c r="NUG1" s="55"/>
      <c r="NUH1" s="55"/>
      <c r="NUI1" s="55"/>
      <c r="NUJ1" s="55"/>
      <c r="NUK1" s="55"/>
      <c r="NUL1" s="55"/>
      <c r="NUM1" s="55"/>
      <c r="NUN1" s="55"/>
      <c r="NUO1" s="55"/>
      <c r="NUP1" s="55"/>
      <c r="NUQ1" s="55"/>
      <c r="NUR1" s="55"/>
      <c r="NUS1" s="55"/>
      <c r="NUT1" s="55"/>
      <c r="NUU1" s="55"/>
      <c r="NUV1" s="55"/>
      <c r="NUW1" s="55"/>
      <c r="NUX1" s="55"/>
      <c r="NUY1" s="55"/>
      <c r="NUZ1" s="55"/>
      <c r="NVA1" s="55"/>
      <c r="NVB1" s="55"/>
      <c r="NVC1" s="55"/>
      <c r="NVD1" s="55"/>
      <c r="NVE1" s="55"/>
      <c r="NVF1" s="55"/>
      <c r="NVG1" s="55"/>
      <c r="NVH1" s="55"/>
      <c r="NVI1" s="55"/>
      <c r="NVJ1" s="55"/>
      <c r="NVK1" s="55"/>
      <c r="NVL1" s="55"/>
      <c r="NVM1" s="55"/>
      <c r="NVN1" s="55"/>
      <c r="NVO1" s="55"/>
      <c r="NVP1" s="55"/>
      <c r="NVQ1" s="55"/>
      <c r="NVR1" s="55"/>
      <c r="NVS1" s="55"/>
      <c r="NVT1" s="55"/>
      <c r="NVU1" s="55"/>
      <c r="NVV1" s="55"/>
      <c r="NVW1" s="55"/>
      <c r="NVX1" s="55"/>
      <c r="NVY1" s="55"/>
      <c r="NVZ1" s="55"/>
      <c r="NWA1" s="55"/>
      <c r="NWB1" s="55"/>
      <c r="NWC1" s="55"/>
      <c r="NWD1" s="55"/>
      <c r="NWE1" s="55"/>
      <c r="NWF1" s="55"/>
      <c r="NWG1" s="55"/>
      <c r="NWH1" s="55"/>
      <c r="NWI1" s="55"/>
      <c r="NWJ1" s="55"/>
      <c r="NWK1" s="55"/>
      <c r="NWL1" s="55"/>
      <c r="NWM1" s="55"/>
      <c r="NWN1" s="55"/>
      <c r="NWO1" s="55"/>
      <c r="NWP1" s="55"/>
      <c r="NWQ1" s="55"/>
      <c r="NWR1" s="55"/>
      <c r="NWS1" s="55"/>
      <c r="NWT1" s="55"/>
      <c r="NWU1" s="55"/>
      <c r="NWV1" s="55"/>
      <c r="NWW1" s="55"/>
      <c r="NWX1" s="55"/>
      <c r="NWY1" s="55"/>
      <c r="NWZ1" s="55"/>
      <c r="NXA1" s="55"/>
      <c r="NXB1" s="55"/>
      <c r="NXC1" s="55"/>
      <c r="NXD1" s="55"/>
      <c r="NXE1" s="55"/>
      <c r="NXF1" s="55"/>
      <c r="NXG1" s="55"/>
      <c r="NXH1" s="55"/>
      <c r="NXI1" s="55"/>
      <c r="NXJ1" s="55"/>
      <c r="NXK1" s="55"/>
      <c r="NXL1" s="55"/>
      <c r="NXM1" s="55"/>
      <c r="NXN1" s="55"/>
      <c r="NXO1" s="55"/>
      <c r="NXP1" s="55"/>
      <c r="NXQ1" s="55"/>
      <c r="NXR1" s="55"/>
      <c r="NXS1" s="55"/>
      <c r="NXT1" s="55"/>
      <c r="NXU1" s="55"/>
      <c r="NXV1" s="55"/>
      <c r="NXW1" s="55"/>
      <c r="NXX1" s="55"/>
      <c r="NXY1" s="55"/>
      <c r="NXZ1" s="55"/>
      <c r="NYA1" s="55"/>
      <c r="NYB1" s="55"/>
      <c r="NYC1" s="55"/>
      <c r="NYD1" s="55"/>
      <c r="NYE1" s="55"/>
      <c r="NYF1" s="55"/>
      <c r="NYG1" s="55"/>
      <c r="NYH1" s="55"/>
      <c r="NYI1" s="55"/>
      <c r="NYJ1" s="55"/>
      <c r="NYK1" s="55"/>
      <c r="NYL1" s="55"/>
      <c r="NYM1" s="55"/>
      <c r="NYN1" s="55"/>
      <c r="NYO1" s="55"/>
      <c r="NYP1" s="55"/>
      <c r="NYQ1" s="55"/>
      <c r="NYR1" s="55"/>
      <c r="NYS1" s="55"/>
      <c r="NYT1" s="55"/>
      <c r="NYU1" s="55"/>
      <c r="NYV1" s="55"/>
      <c r="NYW1" s="55"/>
      <c r="NYX1" s="55"/>
      <c r="NYY1" s="55"/>
      <c r="NYZ1" s="55"/>
      <c r="NZA1" s="55"/>
      <c r="NZB1" s="55"/>
      <c r="NZC1" s="55"/>
      <c r="NZD1" s="55"/>
      <c r="NZE1" s="55"/>
      <c r="NZF1" s="55"/>
      <c r="NZG1" s="55"/>
      <c r="NZH1" s="55"/>
      <c r="NZI1" s="55"/>
      <c r="NZJ1" s="55"/>
      <c r="NZK1" s="55"/>
      <c r="NZL1" s="55"/>
      <c r="NZM1" s="55"/>
      <c r="NZN1" s="55"/>
      <c r="NZO1" s="55"/>
      <c r="NZP1" s="55"/>
      <c r="NZQ1" s="55"/>
      <c r="NZR1" s="55"/>
      <c r="NZS1" s="55"/>
      <c r="NZT1" s="55"/>
      <c r="NZU1" s="55"/>
      <c r="NZV1" s="55"/>
      <c r="NZW1" s="55"/>
      <c r="NZX1" s="55"/>
      <c r="NZY1" s="55"/>
      <c r="NZZ1" s="55"/>
      <c r="OAA1" s="55"/>
      <c r="OAB1" s="55"/>
      <c r="OAC1" s="55"/>
      <c r="OAD1" s="55"/>
      <c r="OAE1" s="55"/>
      <c r="OAF1" s="55"/>
      <c r="OAG1" s="55"/>
      <c r="OAH1" s="55"/>
      <c r="OAI1" s="55"/>
      <c r="OAJ1" s="55"/>
      <c r="OAK1" s="55"/>
      <c r="OAL1" s="55"/>
      <c r="OAM1" s="55"/>
      <c r="OAN1" s="55"/>
      <c r="OAO1" s="55"/>
      <c r="OAP1" s="55"/>
      <c r="OAQ1" s="55"/>
      <c r="OAR1" s="55"/>
      <c r="OAS1" s="55"/>
      <c r="OAT1" s="55"/>
      <c r="OAU1" s="55"/>
      <c r="OAV1" s="55"/>
      <c r="OAW1" s="55"/>
      <c r="OAX1" s="55"/>
      <c r="OAY1" s="55"/>
      <c r="OAZ1" s="55"/>
      <c r="OBA1" s="55"/>
      <c r="OBB1" s="55"/>
      <c r="OBC1" s="55"/>
      <c r="OBD1" s="55"/>
      <c r="OBE1" s="55"/>
      <c r="OBF1" s="55"/>
      <c r="OBG1" s="55"/>
      <c r="OBH1" s="55"/>
      <c r="OBI1" s="55"/>
      <c r="OBJ1" s="55"/>
      <c r="OBK1" s="55"/>
      <c r="OBL1" s="55"/>
      <c r="OBM1" s="55"/>
      <c r="OBN1" s="55"/>
      <c r="OBO1" s="55"/>
      <c r="OBP1" s="55"/>
      <c r="OBQ1" s="55"/>
      <c r="OBR1" s="55"/>
      <c r="OBS1" s="55"/>
      <c r="OBT1" s="55"/>
      <c r="OBU1" s="55"/>
      <c r="OBV1" s="55"/>
      <c r="OBW1" s="55"/>
      <c r="OBX1" s="55"/>
      <c r="OBY1" s="55"/>
      <c r="OBZ1" s="55"/>
      <c r="OCA1" s="55"/>
      <c r="OCB1" s="55"/>
      <c r="OCC1" s="55"/>
      <c r="OCD1" s="55"/>
      <c r="OCE1" s="55"/>
      <c r="OCF1" s="55"/>
      <c r="OCG1" s="55"/>
      <c r="OCH1" s="55"/>
      <c r="OCI1" s="55"/>
      <c r="OCJ1" s="55"/>
      <c r="OCK1" s="55"/>
      <c r="OCL1" s="55"/>
      <c r="OCM1" s="55"/>
      <c r="OCN1" s="55"/>
      <c r="OCO1" s="55"/>
      <c r="OCP1" s="55"/>
      <c r="OCQ1" s="55"/>
      <c r="OCR1" s="55"/>
      <c r="OCS1" s="55"/>
      <c r="OCT1" s="55"/>
      <c r="OCU1" s="55"/>
      <c r="OCV1" s="55"/>
      <c r="OCW1" s="55"/>
      <c r="OCX1" s="55"/>
      <c r="OCY1" s="55"/>
      <c r="OCZ1" s="55"/>
      <c r="ODA1" s="55"/>
      <c r="ODB1" s="55"/>
      <c r="ODC1" s="55"/>
      <c r="ODD1" s="55"/>
      <c r="ODE1" s="55"/>
      <c r="ODF1" s="55"/>
      <c r="ODG1" s="55"/>
      <c r="ODH1" s="55"/>
      <c r="ODI1" s="55"/>
      <c r="ODJ1" s="55"/>
      <c r="ODK1" s="55"/>
      <c r="ODL1" s="55"/>
      <c r="ODM1" s="55"/>
      <c r="ODN1" s="55"/>
      <c r="ODO1" s="55"/>
      <c r="ODP1" s="55"/>
      <c r="ODQ1" s="55"/>
      <c r="ODR1" s="55"/>
      <c r="ODS1" s="55"/>
      <c r="ODT1" s="55"/>
      <c r="ODU1" s="55"/>
      <c r="ODV1" s="55"/>
      <c r="ODW1" s="55"/>
      <c r="ODX1" s="55"/>
      <c r="ODY1" s="55"/>
      <c r="ODZ1" s="55"/>
      <c r="OEA1" s="55"/>
      <c r="OEB1" s="55"/>
      <c r="OEC1" s="55"/>
      <c r="OED1" s="55"/>
      <c r="OEE1" s="55"/>
      <c r="OEF1" s="55"/>
      <c r="OEG1" s="55"/>
      <c r="OEH1" s="55"/>
      <c r="OEI1" s="55"/>
      <c r="OEJ1" s="55"/>
      <c r="OEK1" s="55"/>
      <c r="OEL1" s="55"/>
      <c r="OEM1" s="55"/>
      <c r="OEN1" s="55"/>
      <c r="OEO1" s="55"/>
      <c r="OEP1" s="55"/>
      <c r="OEQ1" s="55"/>
      <c r="OER1" s="55"/>
      <c r="OES1" s="55"/>
      <c r="OET1" s="55"/>
      <c r="OEU1" s="55"/>
      <c r="OEV1" s="55"/>
      <c r="OEW1" s="55"/>
      <c r="OEX1" s="55"/>
      <c r="OEY1" s="55"/>
      <c r="OEZ1" s="55"/>
      <c r="OFA1" s="55"/>
      <c r="OFB1" s="55"/>
      <c r="OFC1" s="55"/>
      <c r="OFD1" s="55"/>
      <c r="OFE1" s="55"/>
      <c r="OFF1" s="55"/>
      <c r="OFG1" s="55"/>
      <c r="OFH1" s="55"/>
      <c r="OFI1" s="55"/>
      <c r="OFJ1" s="55"/>
      <c r="OFK1" s="55"/>
      <c r="OFL1" s="55"/>
      <c r="OFM1" s="55"/>
      <c r="OFN1" s="55"/>
      <c r="OFO1" s="55"/>
      <c r="OFP1" s="55"/>
      <c r="OFQ1" s="55"/>
      <c r="OFR1" s="55"/>
      <c r="OFS1" s="55"/>
      <c r="OFT1" s="55"/>
      <c r="OFU1" s="55"/>
      <c r="OFV1" s="55"/>
      <c r="OFW1" s="55"/>
      <c r="OFX1" s="55"/>
      <c r="OFY1" s="55"/>
      <c r="OFZ1" s="55"/>
      <c r="OGA1" s="55"/>
      <c r="OGB1" s="55"/>
      <c r="OGC1" s="55"/>
      <c r="OGD1" s="55"/>
      <c r="OGE1" s="55"/>
      <c r="OGF1" s="55"/>
      <c r="OGG1" s="55"/>
      <c r="OGH1" s="55"/>
      <c r="OGI1" s="55"/>
      <c r="OGJ1" s="55"/>
      <c r="OGK1" s="55"/>
      <c r="OGL1" s="55"/>
      <c r="OGM1" s="55"/>
      <c r="OGN1" s="55"/>
      <c r="OGO1" s="55"/>
      <c r="OGP1" s="55"/>
      <c r="OGQ1" s="55"/>
      <c r="OGR1" s="55"/>
      <c r="OGS1" s="55"/>
      <c r="OGT1" s="55"/>
      <c r="OGU1" s="55"/>
      <c r="OGV1" s="55"/>
      <c r="OGW1" s="55"/>
      <c r="OGX1" s="55"/>
      <c r="OGY1" s="55"/>
      <c r="OGZ1" s="55"/>
      <c r="OHA1" s="55"/>
      <c r="OHB1" s="55"/>
      <c r="OHC1" s="55"/>
      <c r="OHD1" s="55"/>
      <c r="OHE1" s="55"/>
      <c r="OHF1" s="55"/>
      <c r="OHG1" s="55"/>
      <c r="OHH1" s="55"/>
      <c r="OHI1" s="55"/>
      <c r="OHJ1" s="55"/>
      <c r="OHK1" s="55"/>
      <c r="OHL1" s="55"/>
      <c r="OHM1" s="55"/>
      <c r="OHN1" s="55"/>
      <c r="OHO1" s="55"/>
      <c r="OHP1" s="55"/>
      <c r="OHQ1" s="55"/>
      <c r="OHR1" s="55"/>
      <c r="OHS1" s="55"/>
      <c r="OHT1" s="55"/>
      <c r="OHU1" s="55"/>
      <c r="OHV1" s="55"/>
      <c r="OHW1" s="55"/>
      <c r="OHX1" s="55"/>
      <c r="OHY1" s="55"/>
      <c r="OHZ1" s="55"/>
      <c r="OIA1" s="55"/>
      <c r="OIB1" s="55"/>
      <c r="OIC1" s="55"/>
      <c r="OID1" s="55"/>
      <c r="OIE1" s="55"/>
      <c r="OIF1" s="55"/>
      <c r="OIG1" s="55"/>
      <c r="OIH1" s="55"/>
      <c r="OII1" s="55"/>
      <c r="OIJ1" s="55"/>
      <c r="OIK1" s="55"/>
      <c r="OIL1" s="55"/>
      <c r="OIM1" s="55"/>
      <c r="OIN1" s="55"/>
      <c r="OIO1" s="55"/>
      <c r="OIP1" s="55"/>
      <c r="OIQ1" s="55"/>
      <c r="OIR1" s="55"/>
      <c r="OIS1" s="55"/>
      <c r="OIT1" s="55"/>
      <c r="OIU1" s="55"/>
      <c r="OIV1" s="55"/>
      <c r="OIW1" s="55"/>
      <c r="OIX1" s="55"/>
      <c r="OIY1" s="55"/>
      <c r="OIZ1" s="55"/>
      <c r="OJA1" s="55"/>
      <c r="OJB1" s="55"/>
      <c r="OJC1" s="55"/>
      <c r="OJD1" s="55"/>
      <c r="OJE1" s="55"/>
      <c r="OJF1" s="55"/>
      <c r="OJG1" s="55"/>
      <c r="OJH1" s="55"/>
      <c r="OJI1" s="55"/>
      <c r="OJJ1" s="55"/>
      <c r="OJK1" s="55"/>
      <c r="OJL1" s="55"/>
      <c r="OJM1" s="55"/>
      <c r="OJN1" s="55"/>
      <c r="OJO1" s="55"/>
      <c r="OJP1" s="55"/>
      <c r="OJQ1" s="55"/>
      <c r="OJR1" s="55"/>
      <c r="OJS1" s="55"/>
      <c r="OJT1" s="55"/>
      <c r="OJU1" s="55"/>
      <c r="OJV1" s="55"/>
      <c r="OJW1" s="55"/>
      <c r="OJX1" s="55"/>
      <c r="OJY1" s="55"/>
      <c r="OJZ1" s="55"/>
      <c r="OKA1" s="55"/>
      <c r="OKB1" s="55"/>
      <c r="OKC1" s="55"/>
      <c r="OKD1" s="55"/>
      <c r="OKE1" s="55"/>
      <c r="OKF1" s="55"/>
      <c r="OKG1" s="55"/>
      <c r="OKH1" s="55"/>
      <c r="OKI1" s="55"/>
      <c r="OKJ1" s="55"/>
      <c r="OKK1" s="55"/>
      <c r="OKL1" s="55"/>
      <c r="OKM1" s="55"/>
      <c r="OKN1" s="55"/>
      <c r="OKO1" s="55"/>
      <c r="OKP1" s="55"/>
      <c r="OKQ1" s="55"/>
      <c r="OKR1" s="55"/>
      <c r="OKS1" s="55"/>
      <c r="OKT1" s="55"/>
      <c r="OKU1" s="55"/>
      <c r="OKV1" s="55"/>
      <c r="OKW1" s="55"/>
      <c r="OKX1" s="55"/>
      <c r="OKY1" s="55"/>
      <c r="OKZ1" s="55"/>
      <c r="OLA1" s="55"/>
      <c r="OLB1" s="55"/>
      <c r="OLC1" s="55"/>
      <c r="OLD1" s="55"/>
      <c r="OLE1" s="55"/>
      <c r="OLF1" s="55"/>
      <c r="OLG1" s="55"/>
      <c r="OLH1" s="55"/>
      <c r="OLI1" s="55"/>
      <c r="OLJ1" s="55"/>
      <c r="OLK1" s="55"/>
      <c r="OLL1" s="55"/>
      <c r="OLM1" s="55"/>
      <c r="OLN1" s="55"/>
      <c r="OLO1" s="55"/>
      <c r="OLP1" s="55"/>
      <c r="OLQ1" s="55"/>
      <c r="OLR1" s="55"/>
      <c r="OLS1" s="55"/>
      <c r="OLT1" s="55"/>
      <c r="OLU1" s="55"/>
      <c r="OLV1" s="55"/>
      <c r="OLW1" s="55"/>
      <c r="OLX1" s="55"/>
      <c r="OLY1" s="55"/>
      <c r="OLZ1" s="55"/>
      <c r="OMA1" s="55"/>
      <c r="OMB1" s="55"/>
      <c r="OMC1" s="55"/>
      <c r="OMD1" s="55"/>
      <c r="OME1" s="55"/>
      <c r="OMF1" s="55"/>
      <c r="OMG1" s="55"/>
      <c r="OMH1" s="55"/>
      <c r="OMI1" s="55"/>
      <c r="OMJ1" s="55"/>
      <c r="OMK1" s="55"/>
      <c r="OML1" s="55"/>
      <c r="OMM1" s="55"/>
      <c r="OMN1" s="55"/>
      <c r="OMO1" s="55"/>
      <c r="OMP1" s="55"/>
      <c r="OMQ1" s="55"/>
      <c r="OMR1" s="55"/>
      <c r="OMS1" s="55"/>
      <c r="OMT1" s="55"/>
      <c r="OMU1" s="55"/>
      <c r="OMV1" s="55"/>
      <c r="OMW1" s="55"/>
      <c r="OMX1" s="55"/>
      <c r="OMY1" s="55"/>
      <c r="OMZ1" s="55"/>
      <c r="ONA1" s="55"/>
      <c r="ONB1" s="55"/>
      <c r="ONC1" s="55"/>
      <c r="OND1" s="55"/>
      <c r="ONE1" s="55"/>
      <c r="ONF1" s="55"/>
      <c r="ONG1" s="55"/>
      <c r="ONH1" s="55"/>
      <c r="ONI1" s="55"/>
      <c r="ONJ1" s="55"/>
      <c r="ONK1" s="55"/>
      <c r="ONL1" s="55"/>
      <c r="ONM1" s="55"/>
      <c r="ONN1" s="55"/>
      <c r="ONO1" s="55"/>
      <c r="ONP1" s="55"/>
      <c r="ONQ1" s="55"/>
      <c r="ONR1" s="55"/>
      <c r="ONS1" s="55"/>
      <c r="ONT1" s="55"/>
      <c r="ONU1" s="55"/>
      <c r="ONV1" s="55"/>
      <c r="ONW1" s="55"/>
      <c r="ONX1" s="55"/>
      <c r="ONY1" s="55"/>
      <c r="ONZ1" s="55"/>
      <c r="OOA1" s="55"/>
      <c r="OOB1" s="55"/>
      <c r="OOC1" s="55"/>
      <c r="OOD1" s="55"/>
      <c r="OOE1" s="55"/>
      <c r="OOF1" s="55"/>
      <c r="OOG1" s="55"/>
      <c r="OOH1" s="55"/>
      <c r="OOI1" s="55"/>
      <c r="OOJ1" s="55"/>
      <c r="OOK1" s="55"/>
      <c r="OOL1" s="55"/>
      <c r="OOM1" s="55"/>
      <c r="OON1" s="55"/>
      <c r="OOO1" s="55"/>
      <c r="OOP1" s="55"/>
      <c r="OOQ1" s="55"/>
      <c r="OOR1" s="55"/>
      <c r="OOS1" s="55"/>
      <c r="OOT1" s="55"/>
      <c r="OOU1" s="55"/>
      <c r="OOV1" s="55"/>
      <c r="OOW1" s="55"/>
      <c r="OOX1" s="55"/>
      <c r="OOY1" s="55"/>
      <c r="OOZ1" s="55"/>
      <c r="OPA1" s="55"/>
      <c r="OPB1" s="55"/>
      <c r="OPC1" s="55"/>
      <c r="OPD1" s="55"/>
      <c r="OPE1" s="55"/>
      <c r="OPF1" s="55"/>
      <c r="OPG1" s="55"/>
      <c r="OPH1" s="55"/>
      <c r="OPI1" s="55"/>
      <c r="OPJ1" s="55"/>
      <c r="OPK1" s="55"/>
      <c r="OPL1" s="55"/>
      <c r="OPM1" s="55"/>
      <c r="OPN1" s="55"/>
      <c r="OPO1" s="55"/>
      <c r="OPP1" s="55"/>
      <c r="OPQ1" s="55"/>
      <c r="OPR1" s="55"/>
      <c r="OPS1" s="55"/>
      <c r="OPT1" s="55"/>
      <c r="OPU1" s="55"/>
      <c r="OPV1" s="55"/>
      <c r="OPW1" s="55"/>
      <c r="OPX1" s="55"/>
      <c r="OPY1" s="55"/>
      <c r="OPZ1" s="55"/>
      <c r="OQA1" s="55"/>
      <c r="OQB1" s="55"/>
      <c r="OQC1" s="55"/>
      <c r="OQD1" s="55"/>
      <c r="OQE1" s="55"/>
      <c r="OQF1" s="55"/>
      <c r="OQG1" s="55"/>
      <c r="OQH1" s="55"/>
      <c r="OQI1" s="55"/>
      <c r="OQJ1" s="55"/>
      <c r="OQK1" s="55"/>
      <c r="OQL1" s="55"/>
      <c r="OQM1" s="55"/>
      <c r="OQN1" s="55"/>
      <c r="OQO1" s="55"/>
      <c r="OQP1" s="55"/>
      <c r="OQQ1" s="55"/>
      <c r="OQR1" s="55"/>
      <c r="OQS1" s="55"/>
      <c r="OQT1" s="55"/>
      <c r="OQU1" s="55"/>
      <c r="OQV1" s="55"/>
      <c r="OQW1" s="55"/>
      <c r="OQX1" s="55"/>
      <c r="OQY1" s="55"/>
      <c r="OQZ1" s="55"/>
      <c r="ORA1" s="55"/>
      <c r="ORB1" s="55"/>
      <c r="ORC1" s="55"/>
      <c r="ORD1" s="55"/>
      <c r="ORE1" s="55"/>
      <c r="ORF1" s="55"/>
      <c r="ORG1" s="55"/>
      <c r="ORH1" s="55"/>
      <c r="ORI1" s="55"/>
      <c r="ORJ1" s="55"/>
      <c r="ORK1" s="55"/>
      <c r="ORL1" s="55"/>
      <c r="ORM1" s="55"/>
      <c r="ORN1" s="55"/>
      <c r="ORO1" s="55"/>
      <c r="ORP1" s="55"/>
      <c r="ORQ1" s="55"/>
      <c r="ORR1" s="55"/>
      <c r="ORS1" s="55"/>
      <c r="ORT1" s="55"/>
      <c r="ORU1" s="55"/>
      <c r="ORV1" s="55"/>
      <c r="ORW1" s="55"/>
      <c r="ORX1" s="55"/>
      <c r="ORY1" s="55"/>
      <c r="ORZ1" s="55"/>
      <c r="OSA1" s="55"/>
      <c r="OSB1" s="55"/>
      <c r="OSC1" s="55"/>
      <c r="OSD1" s="55"/>
      <c r="OSE1" s="55"/>
      <c r="OSF1" s="55"/>
      <c r="OSG1" s="55"/>
      <c r="OSH1" s="55"/>
      <c r="OSI1" s="55"/>
      <c r="OSJ1" s="55"/>
      <c r="OSK1" s="55"/>
      <c r="OSL1" s="55"/>
      <c r="OSM1" s="55"/>
      <c r="OSN1" s="55"/>
      <c r="OSO1" s="55"/>
      <c r="OSP1" s="55"/>
      <c r="OSQ1" s="55"/>
      <c r="OSR1" s="55"/>
      <c r="OSS1" s="55"/>
      <c r="OST1" s="55"/>
      <c r="OSU1" s="55"/>
      <c r="OSV1" s="55"/>
      <c r="OSW1" s="55"/>
      <c r="OSX1" s="55"/>
      <c r="OSY1" s="55"/>
      <c r="OSZ1" s="55"/>
      <c r="OTA1" s="55"/>
      <c r="OTB1" s="55"/>
      <c r="OTC1" s="55"/>
      <c r="OTD1" s="55"/>
      <c r="OTE1" s="55"/>
      <c r="OTF1" s="55"/>
      <c r="OTG1" s="55"/>
      <c r="OTH1" s="55"/>
      <c r="OTI1" s="55"/>
      <c r="OTJ1" s="55"/>
      <c r="OTK1" s="55"/>
      <c r="OTL1" s="55"/>
      <c r="OTM1" s="55"/>
      <c r="OTN1" s="55"/>
      <c r="OTO1" s="55"/>
      <c r="OTP1" s="55"/>
      <c r="OTQ1" s="55"/>
      <c r="OTR1" s="55"/>
      <c r="OTS1" s="55"/>
      <c r="OTT1" s="55"/>
      <c r="OTU1" s="55"/>
      <c r="OTV1" s="55"/>
      <c r="OTW1" s="55"/>
      <c r="OTX1" s="55"/>
      <c r="OTY1" s="55"/>
      <c r="OTZ1" s="55"/>
      <c r="OUA1" s="55"/>
      <c r="OUB1" s="55"/>
      <c r="OUC1" s="55"/>
      <c r="OUD1" s="55"/>
      <c r="OUE1" s="55"/>
      <c r="OUF1" s="55"/>
      <c r="OUG1" s="55"/>
      <c r="OUH1" s="55"/>
      <c r="OUI1" s="55"/>
      <c r="OUJ1" s="55"/>
      <c r="OUK1" s="55"/>
      <c r="OUL1" s="55"/>
      <c r="OUM1" s="55"/>
      <c r="OUN1" s="55"/>
      <c r="OUO1" s="55"/>
      <c r="OUP1" s="55"/>
      <c r="OUQ1" s="55"/>
      <c r="OUR1" s="55"/>
      <c r="OUS1" s="55"/>
      <c r="OUT1" s="55"/>
      <c r="OUU1" s="55"/>
      <c r="OUV1" s="55"/>
      <c r="OUW1" s="55"/>
      <c r="OUX1" s="55"/>
      <c r="OUY1" s="55"/>
      <c r="OUZ1" s="55"/>
      <c r="OVA1" s="55"/>
      <c r="OVB1" s="55"/>
      <c r="OVC1" s="55"/>
      <c r="OVD1" s="55"/>
      <c r="OVE1" s="55"/>
      <c r="OVF1" s="55"/>
      <c r="OVG1" s="55"/>
      <c r="OVH1" s="55"/>
      <c r="OVI1" s="55"/>
      <c r="OVJ1" s="55"/>
      <c r="OVK1" s="55"/>
      <c r="OVL1" s="55"/>
      <c r="OVM1" s="55"/>
      <c r="OVN1" s="55"/>
      <c r="OVO1" s="55"/>
      <c r="OVP1" s="55"/>
      <c r="OVQ1" s="55"/>
      <c r="OVR1" s="55"/>
      <c r="OVS1" s="55"/>
      <c r="OVT1" s="55"/>
      <c r="OVU1" s="55"/>
      <c r="OVV1" s="55"/>
      <c r="OVW1" s="55"/>
      <c r="OVX1" s="55"/>
      <c r="OVY1" s="55"/>
      <c r="OVZ1" s="55"/>
      <c r="OWA1" s="55"/>
      <c r="OWB1" s="55"/>
      <c r="OWC1" s="55"/>
      <c r="OWD1" s="55"/>
      <c r="OWE1" s="55"/>
      <c r="OWF1" s="55"/>
      <c r="OWG1" s="55"/>
      <c r="OWH1" s="55"/>
      <c r="OWI1" s="55"/>
      <c r="OWJ1" s="55"/>
      <c r="OWK1" s="55"/>
      <c r="OWL1" s="55"/>
      <c r="OWM1" s="55"/>
      <c r="OWN1" s="55"/>
      <c r="OWO1" s="55"/>
      <c r="OWP1" s="55"/>
      <c r="OWQ1" s="55"/>
      <c r="OWR1" s="55"/>
      <c r="OWS1" s="55"/>
      <c r="OWT1" s="55"/>
      <c r="OWU1" s="55"/>
      <c r="OWV1" s="55"/>
      <c r="OWW1" s="55"/>
      <c r="OWX1" s="55"/>
      <c r="OWY1" s="55"/>
      <c r="OWZ1" s="55"/>
      <c r="OXA1" s="55"/>
      <c r="OXB1" s="55"/>
      <c r="OXC1" s="55"/>
      <c r="OXD1" s="55"/>
      <c r="OXE1" s="55"/>
      <c r="OXF1" s="55"/>
      <c r="OXG1" s="55"/>
      <c r="OXH1" s="55"/>
      <c r="OXI1" s="55"/>
      <c r="OXJ1" s="55"/>
      <c r="OXK1" s="55"/>
      <c r="OXL1" s="55"/>
      <c r="OXM1" s="55"/>
      <c r="OXN1" s="55"/>
      <c r="OXO1" s="55"/>
      <c r="OXP1" s="55"/>
      <c r="OXQ1" s="55"/>
      <c r="OXR1" s="55"/>
      <c r="OXS1" s="55"/>
      <c r="OXT1" s="55"/>
      <c r="OXU1" s="55"/>
      <c r="OXV1" s="55"/>
      <c r="OXW1" s="55"/>
      <c r="OXX1" s="55"/>
      <c r="OXY1" s="55"/>
      <c r="OXZ1" s="55"/>
      <c r="OYA1" s="55"/>
      <c r="OYB1" s="55"/>
      <c r="OYC1" s="55"/>
      <c r="OYD1" s="55"/>
      <c r="OYE1" s="55"/>
      <c r="OYF1" s="55"/>
      <c r="OYG1" s="55"/>
      <c r="OYH1" s="55"/>
      <c r="OYI1" s="55"/>
      <c r="OYJ1" s="55"/>
      <c r="OYK1" s="55"/>
      <c r="OYL1" s="55"/>
      <c r="OYM1" s="55"/>
      <c r="OYN1" s="55"/>
      <c r="OYO1" s="55"/>
      <c r="OYP1" s="55"/>
      <c r="OYQ1" s="55"/>
      <c r="OYR1" s="55"/>
      <c r="OYS1" s="55"/>
      <c r="OYT1" s="55"/>
      <c r="OYU1" s="55"/>
      <c r="OYV1" s="55"/>
      <c r="OYW1" s="55"/>
      <c r="OYX1" s="55"/>
      <c r="OYY1" s="55"/>
      <c r="OYZ1" s="55"/>
      <c r="OZA1" s="55"/>
      <c r="OZB1" s="55"/>
      <c r="OZC1" s="55"/>
      <c r="OZD1" s="55"/>
      <c r="OZE1" s="55"/>
      <c r="OZF1" s="55"/>
      <c r="OZG1" s="55"/>
      <c r="OZH1" s="55"/>
      <c r="OZI1" s="55"/>
      <c r="OZJ1" s="55"/>
      <c r="OZK1" s="55"/>
      <c r="OZL1" s="55"/>
      <c r="OZM1" s="55"/>
      <c r="OZN1" s="55"/>
      <c r="OZO1" s="55"/>
      <c r="OZP1" s="55"/>
      <c r="OZQ1" s="55"/>
      <c r="OZR1" s="55"/>
      <c r="OZS1" s="55"/>
      <c r="OZT1" s="55"/>
      <c r="OZU1" s="55"/>
      <c r="OZV1" s="55"/>
      <c r="OZW1" s="55"/>
      <c r="OZX1" s="55"/>
      <c r="OZY1" s="55"/>
      <c r="OZZ1" s="55"/>
      <c r="PAA1" s="55"/>
      <c r="PAB1" s="55"/>
      <c r="PAC1" s="55"/>
      <c r="PAD1" s="55"/>
      <c r="PAE1" s="55"/>
      <c r="PAF1" s="55"/>
      <c r="PAG1" s="55"/>
      <c r="PAH1" s="55"/>
      <c r="PAI1" s="55"/>
      <c r="PAJ1" s="55"/>
      <c r="PAK1" s="55"/>
      <c r="PAL1" s="55"/>
      <c r="PAM1" s="55"/>
      <c r="PAN1" s="55"/>
      <c r="PAO1" s="55"/>
      <c r="PAP1" s="55"/>
      <c r="PAQ1" s="55"/>
      <c r="PAR1" s="55"/>
      <c r="PAS1" s="55"/>
      <c r="PAT1" s="55"/>
      <c r="PAU1" s="55"/>
      <c r="PAV1" s="55"/>
      <c r="PAW1" s="55"/>
      <c r="PAX1" s="55"/>
      <c r="PAY1" s="55"/>
      <c r="PAZ1" s="55"/>
      <c r="PBA1" s="55"/>
      <c r="PBB1" s="55"/>
      <c r="PBC1" s="55"/>
      <c r="PBD1" s="55"/>
      <c r="PBE1" s="55"/>
      <c r="PBF1" s="55"/>
      <c r="PBG1" s="55"/>
      <c r="PBH1" s="55"/>
      <c r="PBI1" s="55"/>
      <c r="PBJ1" s="55"/>
      <c r="PBK1" s="55"/>
      <c r="PBL1" s="55"/>
      <c r="PBM1" s="55"/>
      <c r="PBN1" s="55"/>
      <c r="PBO1" s="55"/>
      <c r="PBP1" s="55"/>
      <c r="PBQ1" s="55"/>
      <c r="PBR1" s="55"/>
      <c r="PBS1" s="55"/>
      <c r="PBT1" s="55"/>
      <c r="PBU1" s="55"/>
      <c r="PBV1" s="55"/>
      <c r="PBW1" s="55"/>
      <c r="PBX1" s="55"/>
      <c r="PBY1" s="55"/>
      <c r="PBZ1" s="55"/>
      <c r="PCA1" s="55"/>
      <c r="PCB1" s="55"/>
      <c r="PCC1" s="55"/>
      <c r="PCD1" s="55"/>
      <c r="PCE1" s="55"/>
      <c r="PCF1" s="55"/>
      <c r="PCG1" s="55"/>
      <c r="PCH1" s="55"/>
      <c r="PCI1" s="55"/>
      <c r="PCJ1" s="55"/>
      <c r="PCK1" s="55"/>
      <c r="PCL1" s="55"/>
      <c r="PCM1" s="55"/>
      <c r="PCN1" s="55"/>
      <c r="PCO1" s="55"/>
      <c r="PCP1" s="55"/>
      <c r="PCQ1" s="55"/>
      <c r="PCR1" s="55"/>
      <c r="PCS1" s="55"/>
      <c r="PCT1" s="55"/>
      <c r="PCU1" s="55"/>
      <c r="PCV1" s="55"/>
      <c r="PCW1" s="55"/>
      <c r="PCX1" s="55"/>
      <c r="PCY1" s="55"/>
      <c r="PCZ1" s="55"/>
      <c r="PDA1" s="55"/>
      <c r="PDB1" s="55"/>
      <c r="PDC1" s="55"/>
      <c r="PDD1" s="55"/>
      <c r="PDE1" s="55"/>
      <c r="PDF1" s="55"/>
      <c r="PDG1" s="55"/>
      <c r="PDH1" s="55"/>
      <c r="PDI1" s="55"/>
      <c r="PDJ1" s="55"/>
      <c r="PDK1" s="55"/>
      <c r="PDL1" s="55"/>
      <c r="PDM1" s="55"/>
      <c r="PDN1" s="55"/>
      <c r="PDO1" s="55"/>
      <c r="PDP1" s="55"/>
      <c r="PDQ1" s="55"/>
      <c r="PDR1" s="55"/>
      <c r="PDS1" s="55"/>
      <c r="PDT1" s="55"/>
      <c r="PDU1" s="55"/>
      <c r="PDV1" s="55"/>
      <c r="PDW1" s="55"/>
      <c r="PDX1" s="55"/>
      <c r="PDY1" s="55"/>
      <c r="PDZ1" s="55"/>
      <c r="PEA1" s="55"/>
      <c r="PEB1" s="55"/>
      <c r="PEC1" s="55"/>
      <c r="PED1" s="55"/>
      <c r="PEE1" s="55"/>
      <c r="PEF1" s="55"/>
      <c r="PEG1" s="55"/>
      <c r="PEH1" s="55"/>
      <c r="PEI1" s="55"/>
      <c r="PEJ1" s="55"/>
      <c r="PEK1" s="55"/>
      <c r="PEL1" s="55"/>
      <c r="PEM1" s="55"/>
      <c r="PEN1" s="55"/>
      <c r="PEO1" s="55"/>
      <c r="PEP1" s="55"/>
      <c r="PEQ1" s="55"/>
      <c r="PER1" s="55"/>
      <c r="PES1" s="55"/>
      <c r="PET1" s="55"/>
      <c r="PEU1" s="55"/>
      <c r="PEV1" s="55"/>
      <c r="PEW1" s="55"/>
      <c r="PEX1" s="55"/>
      <c r="PEY1" s="55"/>
      <c r="PEZ1" s="55"/>
      <c r="PFA1" s="55"/>
      <c r="PFB1" s="55"/>
      <c r="PFC1" s="55"/>
      <c r="PFD1" s="55"/>
      <c r="PFE1" s="55"/>
      <c r="PFF1" s="55"/>
      <c r="PFG1" s="55"/>
      <c r="PFH1" s="55"/>
      <c r="PFI1" s="55"/>
      <c r="PFJ1" s="55"/>
      <c r="PFK1" s="55"/>
      <c r="PFL1" s="55"/>
      <c r="PFM1" s="55"/>
      <c r="PFN1" s="55"/>
      <c r="PFO1" s="55"/>
      <c r="PFP1" s="55"/>
      <c r="PFQ1" s="55"/>
      <c r="PFR1" s="55"/>
      <c r="PFS1" s="55"/>
      <c r="PFT1" s="55"/>
      <c r="PFU1" s="55"/>
      <c r="PFV1" s="55"/>
      <c r="PFW1" s="55"/>
      <c r="PFX1" s="55"/>
      <c r="PFY1" s="55"/>
      <c r="PFZ1" s="55"/>
      <c r="PGA1" s="55"/>
      <c r="PGB1" s="55"/>
      <c r="PGC1" s="55"/>
      <c r="PGD1" s="55"/>
      <c r="PGE1" s="55"/>
      <c r="PGF1" s="55"/>
      <c r="PGG1" s="55"/>
      <c r="PGH1" s="55"/>
      <c r="PGI1" s="55"/>
      <c r="PGJ1" s="55"/>
      <c r="PGK1" s="55"/>
      <c r="PGL1" s="55"/>
      <c r="PGM1" s="55"/>
      <c r="PGN1" s="55"/>
      <c r="PGO1" s="55"/>
      <c r="PGP1" s="55"/>
      <c r="PGQ1" s="55"/>
      <c r="PGR1" s="55"/>
      <c r="PGS1" s="55"/>
      <c r="PGT1" s="55"/>
      <c r="PGU1" s="55"/>
      <c r="PGV1" s="55"/>
      <c r="PGW1" s="55"/>
      <c r="PGX1" s="55"/>
      <c r="PGY1" s="55"/>
      <c r="PGZ1" s="55"/>
      <c r="PHA1" s="55"/>
      <c r="PHB1" s="55"/>
      <c r="PHC1" s="55"/>
      <c r="PHD1" s="55"/>
      <c r="PHE1" s="55"/>
      <c r="PHF1" s="55"/>
      <c r="PHG1" s="55"/>
      <c r="PHH1" s="55"/>
      <c r="PHI1" s="55"/>
      <c r="PHJ1" s="55"/>
      <c r="PHK1" s="55"/>
      <c r="PHL1" s="55"/>
      <c r="PHM1" s="55"/>
      <c r="PHN1" s="55"/>
      <c r="PHO1" s="55"/>
      <c r="PHP1" s="55"/>
      <c r="PHQ1" s="55"/>
      <c r="PHR1" s="55"/>
      <c r="PHS1" s="55"/>
      <c r="PHT1" s="55"/>
      <c r="PHU1" s="55"/>
      <c r="PHV1" s="55"/>
      <c r="PHW1" s="55"/>
      <c r="PHX1" s="55"/>
      <c r="PHY1" s="55"/>
      <c r="PHZ1" s="55"/>
      <c r="PIA1" s="55"/>
      <c r="PIB1" s="55"/>
      <c r="PIC1" s="55"/>
      <c r="PID1" s="55"/>
      <c r="PIE1" s="55"/>
      <c r="PIF1" s="55"/>
      <c r="PIG1" s="55"/>
      <c r="PIH1" s="55"/>
      <c r="PII1" s="55"/>
      <c r="PIJ1" s="55"/>
      <c r="PIK1" s="55"/>
      <c r="PIL1" s="55"/>
      <c r="PIM1" s="55"/>
      <c r="PIN1" s="55"/>
      <c r="PIO1" s="55"/>
      <c r="PIP1" s="55"/>
      <c r="PIQ1" s="55"/>
      <c r="PIR1" s="55"/>
      <c r="PIS1" s="55"/>
      <c r="PIT1" s="55"/>
      <c r="PIU1" s="55"/>
      <c r="PIV1" s="55"/>
      <c r="PIW1" s="55"/>
      <c r="PIX1" s="55"/>
      <c r="PIY1" s="55"/>
      <c r="PIZ1" s="55"/>
      <c r="PJA1" s="55"/>
      <c r="PJB1" s="55"/>
      <c r="PJC1" s="55"/>
      <c r="PJD1" s="55"/>
      <c r="PJE1" s="55"/>
      <c r="PJF1" s="55"/>
      <c r="PJG1" s="55"/>
      <c r="PJH1" s="55"/>
      <c r="PJI1" s="55"/>
      <c r="PJJ1" s="55"/>
      <c r="PJK1" s="55"/>
      <c r="PJL1" s="55"/>
      <c r="PJM1" s="55"/>
      <c r="PJN1" s="55"/>
      <c r="PJO1" s="55"/>
      <c r="PJP1" s="55"/>
      <c r="PJQ1" s="55"/>
      <c r="PJR1" s="55"/>
      <c r="PJS1" s="55"/>
      <c r="PJT1" s="55"/>
      <c r="PJU1" s="55"/>
      <c r="PJV1" s="55"/>
      <c r="PJW1" s="55"/>
      <c r="PJX1" s="55"/>
      <c r="PJY1" s="55"/>
      <c r="PJZ1" s="55"/>
      <c r="PKA1" s="55"/>
      <c r="PKB1" s="55"/>
      <c r="PKC1" s="55"/>
      <c r="PKD1" s="55"/>
      <c r="PKE1" s="55"/>
      <c r="PKF1" s="55"/>
      <c r="PKG1" s="55"/>
      <c r="PKH1" s="55"/>
      <c r="PKI1" s="55"/>
      <c r="PKJ1" s="55"/>
      <c r="PKK1" s="55"/>
      <c r="PKL1" s="55"/>
      <c r="PKM1" s="55"/>
      <c r="PKN1" s="55"/>
      <c r="PKO1" s="55"/>
      <c r="PKP1" s="55"/>
      <c r="PKQ1" s="55"/>
      <c r="PKR1" s="55"/>
      <c r="PKS1" s="55"/>
      <c r="PKT1" s="55"/>
      <c r="PKU1" s="55"/>
      <c r="PKV1" s="55"/>
      <c r="PKW1" s="55"/>
      <c r="PKX1" s="55"/>
      <c r="PKY1" s="55"/>
      <c r="PKZ1" s="55"/>
      <c r="PLA1" s="55"/>
      <c r="PLB1" s="55"/>
      <c r="PLC1" s="55"/>
      <c r="PLD1" s="55"/>
      <c r="PLE1" s="55"/>
      <c r="PLF1" s="55"/>
      <c r="PLG1" s="55"/>
      <c r="PLH1" s="55"/>
      <c r="PLI1" s="55"/>
      <c r="PLJ1" s="55"/>
      <c r="PLK1" s="55"/>
      <c r="PLL1" s="55"/>
      <c r="PLM1" s="55"/>
      <c r="PLN1" s="55"/>
      <c r="PLO1" s="55"/>
      <c r="PLP1" s="55"/>
      <c r="PLQ1" s="55"/>
      <c r="PLR1" s="55"/>
      <c r="PLS1" s="55"/>
      <c r="PLT1" s="55"/>
      <c r="PLU1" s="55"/>
      <c r="PLV1" s="55"/>
      <c r="PLW1" s="55"/>
      <c r="PLX1" s="55"/>
      <c r="PLY1" s="55"/>
      <c r="PLZ1" s="55"/>
      <c r="PMA1" s="55"/>
      <c r="PMB1" s="55"/>
      <c r="PMC1" s="55"/>
      <c r="PMD1" s="55"/>
      <c r="PME1" s="55"/>
      <c r="PMF1" s="55"/>
      <c r="PMG1" s="55"/>
      <c r="PMH1" s="55"/>
      <c r="PMI1" s="55"/>
      <c r="PMJ1" s="55"/>
      <c r="PMK1" s="55"/>
      <c r="PML1" s="55"/>
      <c r="PMM1" s="55"/>
      <c r="PMN1" s="55"/>
      <c r="PMO1" s="55"/>
      <c r="PMP1" s="55"/>
      <c r="PMQ1" s="55"/>
      <c r="PMR1" s="55"/>
      <c r="PMS1" s="55"/>
      <c r="PMT1" s="55"/>
      <c r="PMU1" s="55"/>
      <c r="PMV1" s="55"/>
      <c r="PMW1" s="55"/>
      <c r="PMX1" s="55"/>
      <c r="PMY1" s="55"/>
      <c r="PMZ1" s="55"/>
      <c r="PNA1" s="55"/>
      <c r="PNB1" s="55"/>
      <c r="PNC1" s="55"/>
      <c r="PND1" s="55"/>
      <c r="PNE1" s="55"/>
      <c r="PNF1" s="55"/>
      <c r="PNG1" s="55"/>
      <c r="PNH1" s="55"/>
      <c r="PNI1" s="55"/>
      <c r="PNJ1" s="55"/>
      <c r="PNK1" s="55"/>
      <c r="PNL1" s="55"/>
      <c r="PNM1" s="55"/>
      <c r="PNN1" s="55"/>
      <c r="PNO1" s="55"/>
      <c r="PNP1" s="55"/>
      <c r="PNQ1" s="55"/>
      <c r="PNR1" s="55"/>
      <c r="PNS1" s="55"/>
      <c r="PNT1" s="55"/>
      <c r="PNU1" s="55"/>
      <c r="PNV1" s="55"/>
      <c r="PNW1" s="55"/>
      <c r="PNX1" s="55"/>
      <c r="PNY1" s="55"/>
      <c r="PNZ1" s="55"/>
      <c r="POA1" s="55"/>
      <c r="POB1" s="55"/>
      <c r="POC1" s="55"/>
      <c r="POD1" s="55"/>
      <c r="POE1" s="55"/>
      <c r="POF1" s="55"/>
      <c r="POG1" s="55"/>
      <c r="POH1" s="55"/>
      <c r="POI1" s="55"/>
      <c r="POJ1" s="55"/>
      <c r="POK1" s="55"/>
      <c r="POL1" s="55"/>
      <c r="POM1" s="55"/>
      <c r="PON1" s="55"/>
      <c r="POO1" s="55"/>
      <c r="POP1" s="55"/>
      <c r="POQ1" s="55"/>
      <c r="POR1" s="55"/>
      <c r="POS1" s="55"/>
      <c r="POT1" s="55"/>
      <c r="POU1" s="55"/>
      <c r="POV1" s="55"/>
      <c r="POW1" s="55"/>
      <c r="POX1" s="55"/>
      <c r="POY1" s="55"/>
      <c r="POZ1" s="55"/>
      <c r="PPA1" s="55"/>
      <c r="PPB1" s="55"/>
      <c r="PPC1" s="55"/>
      <c r="PPD1" s="55"/>
      <c r="PPE1" s="55"/>
      <c r="PPF1" s="55"/>
      <c r="PPG1" s="55"/>
      <c r="PPH1" s="55"/>
      <c r="PPI1" s="55"/>
      <c r="PPJ1" s="55"/>
      <c r="PPK1" s="55"/>
      <c r="PPL1" s="55"/>
      <c r="PPM1" s="55"/>
      <c r="PPN1" s="55"/>
      <c r="PPO1" s="55"/>
      <c r="PPP1" s="55"/>
      <c r="PPQ1" s="55"/>
      <c r="PPR1" s="55"/>
      <c r="PPS1" s="55"/>
      <c r="PPT1" s="55"/>
      <c r="PPU1" s="55"/>
      <c r="PPV1" s="55"/>
      <c r="PPW1" s="55"/>
      <c r="PPX1" s="55"/>
      <c r="PPY1" s="55"/>
      <c r="PPZ1" s="55"/>
      <c r="PQA1" s="55"/>
      <c r="PQB1" s="55"/>
      <c r="PQC1" s="55"/>
      <c r="PQD1" s="55"/>
      <c r="PQE1" s="55"/>
      <c r="PQF1" s="55"/>
      <c r="PQG1" s="55"/>
      <c r="PQH1" s="55"/>
      <c r="PQI1" s="55"/>
      <c r="PQJ1" s="55"/>
      <c r="PQK1" s="55"/>
      <c r="PQL1" s="55"/>
      <c r="PQM1" s="55"/>
      <c r="PQN1" s="55"/>
      <c r="PQO1" s="55"/>
      <c r="PQP1" s="55"/>
      <c r="PQQ1" s="55"/>
      <c r="PQR1" s="55"/>
      <c r="PQS1" s="55"/>
      <c r="PQT1" s="55"/>
      <c r="PQU1" s="55"/>
      <c r="PQV1" s="55"/>
      <c r="PQW1" s="55"/>
      <c r="PQX1" s="55"/>
      <c r="PQY1" s="55"/>
      <c r="PQZ1" s="55"/>
      <c r="PRA1" s="55"/>
      <c r="PRB1" s="55"/>
      <c r="PRC1" s="55"/>
      <c r="PRD1" s="55"/>
      <c r="PRE1" s="55"/>
      <c r="PRF1" s="55"/>
      <c r="PRG1" s="55"/>
      <c r="PRH1" s="55"/>
      <c r="PRI1" s="55"/>
      <c r="PRJ1" s="55"/>
      <c r="PRK1" s="55"/>
      <c r="PRL1" s="55"/>
      <c r="PRM1" s="55"/>
      <c r="PRN1" s="55"/>
      <c r="PRO1" s="55"/>
      <c r="PRP1" s="55"/>
      <c r="PRQ1" s="55"/>
      <c r="PRR1" s="55"/>
      <c r="PRS1" s="55"/>
      <c r="PRT1" s="55"/>
      <c r="PRU1" s="55"/>
      <c r="PRV1" s="55"/>
      <c r="PRW1" s="55"/>
      <c r="PRX1" s="55"/>
      <c r="PRY1" s="55"/>
      <c r="PRZ1" s="55"/>
      <c r="PSA1" s="55"/>
      <c r="PSB1" s="55"/>
      <c r="PSC1" s="55"/>
      <c r="PSD1" s="55"/>
      <c r="PSE1" s="55"/>
      <c r="PSF1" s="55"/>
      <c r="PSG1" s="55"/>
      <c r="PSH1" s="55"/>
      <c r="PSI1" s="55"/>
      <c r="PSJ1" s="55"/>
      <c r="PSK1" s="55"/>
      <c r="PSL1" s="55"/>
      <c r="PSM1" s="55"/>
      <c r="PSN1" s="55"/>
      <c r="PSO1" s="55"/>
      <c r="PSP1" s="55"/>
      <c r="PSQ1" s="55"/>
      <c r="PSR1" s="55"/>
      <c r="PSS1" s="55"/>
      <c r="PST1" s="55"/>
      <c r="PSU1" s="55"/>
      <c r="PSV1" s="55"/>
      <c r="PSW1" s="55"/>
      <c r="PSX1" s="55"/>
      <c r="PSY1" s="55"/>
      <c r="PSZ1" s="55"/>
      <c r="PTA1" s="55"/>
      <c r="PTB1" s="55"/>
      <c r="PTC1" s="55"/>
      <c r="PTD1" s="55"/>
      <c r="PTE1" s="55"/>
      <c r="PTF1" s="55"/>
      <c r="PTG1" s="55"/>
      <c r="PTH1" s="55"/>
      <c r="PTI1" s="55"/>
      <c r="PTJ1" s="55"/>
      <c r="PTK1" s="55"/>
      <c r="PTL1" s="55"/>
      <c r="PTM1" s="55"/>
      <c r="PTN1" s="55"/>
      <c r="PTO1" s="55"/>
      <c r="PTP1" s="55"/>
      <c r="PTQ1" s="55"/>
      <c r="PTR1" s="55"/>
      <c r="PTS1" s="55"/>
      <c r="PTT1" s="55"/>
      <c r="PTU1" s="55"/>
      <c r="PTV1" s="55"/>
      <c r="PTW1" s="55"/>
      <c r="PTX1" s="55"/>
      <c r="PTY1" s="55"/>
      <c r="PTZ1" s="55"/>
      <c r="PUA1" s="55"/>
      <c r="PUB1" s="55"/>
      <c r="PUC1" s="55"/>
      <c r="PUD1" s="55"/>
      <c r="PUE1" s="55"/>
      <c r="PUF1" s="55"/>
      <c r="PUG1" s="55"/>
      <c r="PUH1" s="55"/>
      <c r="PUI1" s="55"/>
      <c r="PUJ1" s="55"/>
      <c r="PUK1" s="55"/>
      <c r="PUL1" s="55"/>
      <c r="PUM1" s="55"/>
      <c r="PUN1" s="55"/>
      <c r="PUO1" s="55"/>
      <c r="PUP1" s="55"/>
      <c r="PUQ1" s="55"/>
      <c r="PUR1" s="55"/>
      <c r="PUS1" s="55"/>
      <c r="PUT1" s="55"/>
      <c r="PUU1" s="55"/>
      <c r="PUV1" s="55"/>
      <c r="PUW1" s="55"/>
      <c r="PUX1" s="55"/>
      <c r="PUY1" s="55"/>
      <c r="PUZ1" s="55"/>
      <c r="PVA1" s="55"/>
      <c r="PVB1" s="55"/>
      <c r="PVC1" s="55"/>
      <c r="PVD1" s="55"/>
      <c r="PVE1" s="55"/>
      <c r="PVF1" s="55"/>
      <c r="PVG1" s="55"/>
      <c r="PVH1" s="55"/>
      <c r="PVI1" s="55"/>
      <c r="PVJ1" s="55"/>
      <c r="PVK1" s="55"/>
      <c r="PVL1" s="55"/>
      <c r="PVM1" s="55"/>
      <c r="PVN1" s="55"/>
      <c r="PVO1" s="55"/>
      <c r="PVP1" s="55"/>
      <c r="PVQ1" s="55"/>
      <c r="PVR1" s="55"/>
      <c r="PVS1" s="55"/>
      <c r="PVT1" s="55"/>
      <c r="PVU1" s="55"/>
      <c r="PVV1" s="55"/>
      <c r="PVW1" s="55"/>
      <c r="PVX1" s="55"/>
      <c r="PVY1" s="55"/>
      <c r="PVZ1" s="55"/>
      <c r="PWA1" s="55"/>
      <c r="PWB1" s="55"/>
      <c r="PWC1" s="55"/>
      <c r="PWD1" s="55"/>
      <c r="PWE1" s="55"/>
      <c r="PWF1" s="55"/>
      <c r="PWG1" s="55"/>
      <c r="PWH1" s="55"/>
      <c r="PWI1" s="55"/>
      <c r="PWJ1" s="55"/>
      <c r="PWK1" s="55"/>
      <c r="PWL1" s="55"/>
      <c r="PWM1" s="55"/>
      <c r="PWN1" s="55"/>
      <c r="PWO1" s="55"/>
      <c r="PWP1" s="55"/>
      <c r="PWQ1" s="55"/>
      <c r="PWR1" s="55"/>
      <c r="PWS1" s="55"/>
      <c r="PWT1" s="55"/>
      <c r="PWU1" s="55"/>
      <c r="PWV1" s="55"/>
      <c r="PWW1" s="55"/>
      <c r="PWX1" s="55"/>
      <c r="PWY1" s="55"/>
      <c r="PWZ1" s="55"/>
      <c r="PXA1" s="55"/>
      <c r="PXB1" s="55"/>
      <c r="PXC1" s="55"/>
      <c r="PXD1" s="55"/>
      <c r="PXE1" s="55"/>
      <c r="PXF1" s="55"/>
      <c r="PXG1" s="55"/>
      <c r="PXH1" s="55"/>
      <c r="PXI1" s="55"/>
      <c r="PXJ1" s="55"/>
      <c r="PXK1" s="55"/>
      <c r="PXL1" s="55"/>
      <c r="PXM1" s="55"/>
      <c r="PXN1" s="55"/>
      <c r="PXO1" s="55"/>
      <c r="PXP1" s="55"/>
      <c r="PXQ1" s="55"/>
      <c r="PXR1" s="55"/>
      <c r="PXS1" s="55"/>
      <c r="PXT1" s="55"/>
      <c r="PXU1" s="55"/>
      <c r="PXV1" s="55"/>
      <c r="PXW1" s="55"/>
      <c r="PXX1" s="55"/>
      <c r="PXY1" s="55"/>
      <c r="PXZ1" s="55"/>
      <c r="PYA1" s="55"/>
      <c r="PYB1" s="55"/>
      <c r="PYC1" s="55"/>
      <c r="PYD1" s="55"/>
      <c r="PYE1" s="55"/>
      <c r="PYF1" s="55"/>
      <c r="PYG1" s="55"/>
      <c r="PYH1" s="55"/>
      <c r="PYI1" s="55"/>
      <c r="PYJ1" s="55"/>
      <c r="PYK1" s="55"/>
      <c r="PYL1" s="55"/>
      <c r="PYM1" s="55"/>
      <c r="PYN1" s="55"/>
      <c r="PYO1" s="55"/>
      <c r="PYP1" s="55"/>
      <c r="PYQ1" s="55"/>
      <c r="PYR1" s="55"/>
      <c r="PYS1" s="55"/>
      <c r="PYT1" s="55"/>
      <c r="PYU1" s="55"/>
      <c r="PYV1" s="55"/>
      <c r="PYW1" s="55"/>
      <c r="PYX1" s="55"/>
      <c r="PYY1" s="55"/>
      <c r="PYZ1" s="55"/>
      <c r="PZA1" s="55"/>
      <c r="PZB1" s="55"/>
      <c r="PZC1" s="55"/>
      <c r="PZD1" s="55"/>
      <c r="PZE1" s="55"/>
      <c r="PZF1" s="55"/>
      <c r="PZG1" s="55"/>
      <c r="PZH1" s="55"/>
      <c r="PZI1" s="55"/>
      <c r="PZJ1" s="55"/>
      <c r="PZK1" s="55"/>
      <c r="PZL1" s="55"/>
      <c r="PZM1" s="55"/>
      <c r="PZN1" s="55"/>
      <c r="PZO1" s="55"/>
      <c r="PZP1" s="55"/>
      <c r="PZQ1" s="55"/>
      <c r="PZR1" s="55"/>
      <c r="PZS1" s="55"/>
      <c r="PZT1" s="55"/>
      <c r="PZU1" s="55"/>
      <c r="PZV1" s="55"/>
      <c r="PZW1" s="55"/>
      <c r="PZX1" s="55"/>
      <c r="PZY1" s="55"/>
      <c r="PZZ1" s="55"/>
      <c r="QAA1" s="55"/>
      <c r="QAB1" s="55"/>
      <c r="QAC1" s="55"/>
      <c r="QAD1" s="55"/>
      <c r="QAE1" s="55"/>
      <c r="QAF1" s="55"/>
      <c r="QAG1" s="55"/>
      <c r="QAH1" s="55"/>
      <c r="QAI1" s="55"/>
      <c r="QAJ1" s="55"/>
      <c r="QAK1" s="55"/>
      <c r="QAL1" s="55"/>
      <c r="QAM1" s="55"/>
      <c r="QAN1" s="55"/>
      <c r="QAO1" s="55"/>
      <c r="QAP1" s="55"/>
      <c r="QAQ1" s="55"/>
      <c r="QAR1" s="55"/>
      <c r="QAS1" s="55"/>
      <c r="QAT1" s="55"/>
      <c r="QAU1" s="55"/>
      <c r="QAV1" s="55"/>
      <c r="QAW1" s="55"/>
      <c r="QAX1" s="55"/>
      <c r="QAY1" s="55"/>
      <c r="QAZ1" s="55"/>
      <c r="QBA1" s="55"/>
      <c r="QBB1" s="55"/>
      <c r="QBC1" s="55"/>
      <c r="QBD1" s="55"/>
      <c r="QBE1" s="55"/>
      <c r="QBF1" s="55"/>
      <c r="QBG1" s="55"/>
      <c r="QBH1" s="55"/>
      <c r="QBI1" s="55"/>
      <c r="QBJ1" s="55"/>
      <c r="QBK1" s="55"/>
      <c r="QBL1" s="55"/>
      <c r="QBM1" s="55"/>
      <c r="QBN1" s="55"/>
      <c r="QBO1" s="55"/>
      <c r="QBP1" s="55"/>
      <c r="QBQ1" s="55"/>
      <c r="QBR1" s="55"/>
      <c r="QBS1" s="55"/>
      <c r="QBT1" s="55"/>
      <c r="QBU1" s="55"/>
      <c r="QBV1" s="55"/>
      <c r="QBW1" s="55"/>
      <c r="QBX1" s="55"/>
      <c r="QBY1" s="55"/>
      <c r="QBZ1" s="55"/>
      <c r="QCA1" s="55"/>
      <c r="QCB1" s="55"/>
      <c r="QCC1" s="55"/>
      <c r="QCD1" s="55"/>
      <c r="QCE1" s="55"/>
      <c r="QCF1" s="55"/>
      <c r="QCG1" s="55"/>
      <c r="QCH1" s="55"/>
      <c r="QCI1" s="55"/>
      <c r="QCJ1" s="55"/>
      <c r="QCK1" s="55"/>
      <c r="QCL1" s="55"/>
      <c r="QCM1" s="55"/>
      <c r="QCN1" s="55"/>
      <c r="QCO1" s="55"/>
      <c r="QCP1" s="55"/>
      <c r="QCQ1" s="55"/>
      <c r="QCR1" s="55"/>
      <c r="QCS1" s="55"/>
      <c r="QCT1" s="55"/>
      <c r="QCU1" s="55"/>
      <c r="QCV1" s="55"/>
      <c r="QCW1" s="55"/>
      <c r="QCX1" s="55"/>
      <c r="QCY1" s="55"/>
      <c r="QCZ1" s="55"/>
      <c r="QDA1" s="55"/>
      <c r="QDB1" s="55"/>
      <c r="QDC1" s="55"/>
      <c r="QDD1" s="55"/>
      <c r="QDE1" s="55"/>
      <c r="QDF1" s="55"/>
      <c r="QDG1" s="55"/>
      <c r="QDH1" s="55"/>
      <c r="QDI1" s="55"/>
      <c r="QDJ1" s="55"/>
      <c r="QDK1" s="55"/>
      <c r="QDL1" s="55"/>
      <c r="QDM1" s="55"/>
      <c r="QDN1" s="55"/>
      <c r="QDO1" s="55"/>
      <c r="QDP1" s="55"/>
      <c r="QDQ1" s="55"/>
      <c r="QDR1" s="55"/>
      <c r="QDS1" s="55"/>
      <c r="QDT1" s="55"/>
      <c r="QDU1" s="55"/>
      <c r="QDV1" s="55"/>
      <c r="QDW1" s="55"/>
      <c r="QDX1" s="55"/>
      <c r="QDY1" s="55"/>
      <c r="QDZ1" s="55"/>
      <c r="QEA1" s="55"/>
      <c r="QEB1" s="55"/>
      <c r="QEC1" s="55"/>
      <c r="QED1" s="55"/>
      <c r="QEE1" s="55"/>
      <c r="QEF1" s="55"/>
      <c r="QEG1" s="55"/>
      <c r="QEH1" s="55"/>
      <c r="QEI1" s="55"/>
      <c r="QEJ1" s="55"/>
      <c r="QEK1" s="55"/>
      <c r="QEL1" s="55"/>
      <c r="QEM1" s="55"/>
      <c r="QEN1" s="55"/>
      <c r="QEO1" s="55"/>
      <c r="QEP1" s="55"/>
      <c r="QEQ1" s="55"/>
      <c r="QER1" s="55"/>
      <c r="QES1" s="55"/>
      <c r="QET1" s="55"/>
      <c r="QEU1" s="55"/>
      <c r="QEV1" s="55"/>
      <c r="QEW1" s="55"/>
      <c r="QEX1" s="55"/>
      <c r="QEY1" s="55"/>
      <c r="QEZ1" s="55"/>
      <c r="QFA1" s="55"/>
      <c r="QFB1" s="55"/>
      <c r="QFC1" s="55"/>
      <c r="QFD1" s="55"/>
      <c r="QFE1" s="55"/>
      <c r="QFF1" s="55"/>
      <c r="QFG1" s="55"/>
      <c r="QFH1" s="55"/>
      <c r="QFI1" s="55"/>
      <c r="QFJ1" s="55"/>
      <c r="QFK1" s="55"/>
      <c r="QFL1" s="55"/>
      <c r="QFM1" s="55"/>
      <c r="QFN1" s="55"/>
      <c r="QFO1" s="55"/>
      <c r="QFP1" s="55"/>
      <c r="QFQ1" s="55"/>
      <c r="QFR1" s="55"/>
      <c r="QFS1" s="55"/>
      <c r="QFT1" s="55"/>
      <c r="QFU1" s="55"/>
      <c r="QFV1" s="55"/>
      <c r="QFW1" s="55"/>
      <c r="QFX1" s="55"/>
      <c r="QFY1" s="55"/>
      <c r="QFZ1" s="55"/>
      <c r="QGA1" s="55"/>
      <c r="QGB1" s="55"/>
      <c r="QGC1" s="55"/>
      <c r="QGD1" s="55"/>
      <c r="QGE1" s="55"/>
      <c r="QGF1" s="55"/>
      <c r="QGG1" s="55"/>
      <c r="QGH1" s="55"/>
      <c r="QGI1" s="55"/>
      <c r="QGJ1" s="55"/>
      <c r="QGK1" s="55"/>
      <c r="QGL1" s="55"/>
      <c r="QGM1" s="55"/>
      <c r="QGN1" s="55"/>
      <c r="QGO1" s="55"/>
      <c r="QGP1" s="55"/>
      <c r="QGQ1" s="55"/>
      <c r="QGR1" s="55"/>
      <c r="QGS1" s="55"/>
      <c r="QGT1" s="55"/>
      <c r="QGU1" s="55"/>
      <c r="QGV1" s="55"/>
      <c r="QGW1" s="55"/>
      <c r="QGX1" s="55"/>
      <c r="QGY1" s="55"/>
      <c r="QGZ1" s="55"/>
      <c r="QHA1" s="55"/>
      <c r="QHB1" s="55"/>
      <c r="QHC1" s="55"/>
      <c r="QHD1" s="55"/>
      <c r="QHE1" s="55"/>
      <c r="QHF1" s="55"/>
      <c r="QHG1" s="55"/>
      <c r="QHH1" s="55"/>
      <c r="QHI1" s="55"/>
      <c r="QHJ1" s="55"/>
      <c r="QHK1" s="55"/>
      <c r="QHL1" s="55"/>
      <c r="QHM1" s="55"/>
      <c r="QHN1" s="55"/>
      <c r="QHO1" s="55"/>
      <c r="QHP1" s="55"/>
      <c r="QHQ1" s="55"/>
      <c r="QHR1" s="55"/>
      <c r="QHS1" s="55"/>
      <c r="QHT1" s="55"/>
      <c r="QHU1" s="55"/>
      <c r="QHV1" s="55"/>
      <c r="QHW1" s="55"/>
      <c r="QHX1" s="55"/>
      <c r="QHY1" s="55"/>
      <c r="QHZ1" s="55"/>
      <c r="QIA1" s="55"/>
      <c r="QIB1" s="55"/>
      <c r="QIC1" s="55"/>
      <c r="QID1" s="55"/>
      <c r="QIE1" s="55"/>
      <c r="QIF1" s="55"/>
      <c r="QIG1" s="55"/>
      <c r="QIH1" s="55"/>
      <c r="QII1" s="55"/>
      <c r="QIJ1" s="55"/>
      <c r="QIK1" s="55"/>
      <c r="QIL1" s="55"/>
      <c r="QIM1" s="55"/>
      <c r="QIN1" s="55"/>
      <c r="QIO1" s="55"/>
      <c r="QIP1" s="55"/>
      <c r="QIQ1" s="55"/>
      <c r="QIR1" s="55"/>
      <c r="QIS1" s="55"/>
      <c r="QIT1" s="55"/>
      <c r="QIU1" s="55"/>
      <c r="QIV1" s="55"/>
      <c r="QIW1" s="55"/>
      <c r="QIX1" s="55"/>
      <c r="QIY1" s="55"/>
      <c r="QIZ1" s="55"/>
      <c r="QJA1" s="55"/>
      <c r="QJB1" s="55"/>
      <c r="QJC1" s="55"/>
      <c r="QJD1" s="55"/>
      <c r="QJE1" s="55"/>
      <c r="QJF1" s="55"/>
      <c r="QJG1" s="55"/>
      <c r="QJH1" s="55"/>
      <c r="QJI1" s="55"/>
      <c r="QJJ1" s="55"/>
      <c r="QJK1" s="55"/>
      <c r="QJL1" s="55"/>
      <c r="QJM1" s="55"/>
      <c r="QJN1" s="55"/>
      <c r="QJO1" s="55"/>
      <c r="QJP1" s="55"/>
      <c r="QJQ1" s="55"/>
      <c r="QJR1" s="55"/>
      <c r="QJS1" s="55"/>
      <c r="QJT1" s="55"/>
      <c r="QJU1" s="55"/>
      <c r="QJV1" s="55"/>
      <c r="QJW1" s="55"/>
      <c r="QJX1" s="55"/>
      <c r="QJY1" s="55"/>
      <c r="QJZ1" s="55"/>
      <c r="QKA1" s="55"/>
      <c r="QKB1" s="55"/>
      <c r="QKC1" s="55"/>
      <c r="QKD1" s="55"/>
      <c r="QKE1" s="55"/>
      <c r="QKF1" s="55"/>
      <c r="QKG1" s="55"/>
      <c r="QKH1" s="55"/>
      <c r="QKI1" s="55"/>
      <c r="QKJ1" s="55"/>
      <c r="QKK1" s="55"/>
      <c r="QKL1" s="55"/>
      <c r="QKM1" s="55"/>
      <c r="QKN1" s="55"/>
      <c r="QKO1" s="55"/>
      <c r="QKP1" s="55"/>
      <c r="QKQ1" s="55"/>
      <c r="QKR1" s="55"/>
      <c r="QKS1" s="55"/>
      <c r="QKT1" s="55"/>
      <c r="QKU1" s="55"/>
      <c r="QKV1" s="55"/>
      <c r="QKW1" s="55"/>
      <c r="QKX1" s="55"/>
      <c r="QKY1" s="55"/>
      <c r="QKZ1" s="55"/>
      <c r="QLA1" s="55"/>
      <c r="QLB1" s="55"/>
      <c r="QLC1" s="55"/>
      <c r="QLD1" s="55"/>
      <c r="QLE1" s="55"/>
      <c r="QLF1" s="55"/>
      <c r="QLG1" s="55"/>
      <c r="QLH1" s="55"/>
      <c r="QLI1" s="55"/>
      <c r="QLJ1" s="55"/>
      <c r="QLK1" s="55"/>
      <c r="QLL1" s="55"/>
      <c r="QLM1" s="55"/>
      <c r="QLN1" s="55"/>
      <c r="QLO1" s="55"/>
      <c r="QLP1" s="55"/>
      <c r="QLQ1" s="55"/>
      <c r="QLR1" s="55"/>
      <c r="QLS1" s="55"/>
      <c r="QLT1" s="55"/>
      <c r="QLU1" s="55"/>
      <c r="QLV1" s="55"/>
      <c r="QLW1" s="55"/>
      <c r="QLX1" s="55"/>
      <c r="QLY1" s="55"/>
      <c r="QLZ1" s="55"/>
      <c r="QMA1" s="55"/>
      <c r="QMB1" s="55"/>
      <c r="QMC1" s="55"/>
      <c r="QMD1" s="55"/>
      <c r="QME1" s="55"/>
      <c r="QMF1" s="55"/>
      <c r="QMG1" s="55"/>
      <c r="QMH1" s="55"/>
      <c r="QMI1" s="55"/>
      <c r="QMJ1" s="55"/>
      <c r="QMK1" s="55"/>
      <c r="QML1" s="55"/>
      <c r="QMM1" s="55"/>
      <c r="QMN1" s="55"/>
      <c r="QMO1" s="55"/>
      <c r="QMP1" s="55"/>
      <c r="QMQ1" s="55"/>
      <c r="QMR1" s="55"/>
      <c r="QMS1" s="55"/>
      <c r="QMT1" s="55"/>
      <c r="QMU1" s="55"/>
      <c r="QMV1" s="55"/>
      <c r="QMW1" s="55"/>
      <c r="QMX1" s="55"/>
      <c r="QMY1" s="55"/>
      <c r="QMZ1" s="55"/>
      <c r="QNA1" s="55"/>
      <c r="QNB1" s="55"/>
      <c r="QNC1" s="55"/>
      <c r="QND1" s="55"/>
      <c r="QNE1" s="55"/>
      <c r="QNF1" s="55"/>
      <c r="QNG1" s="55"/>
      <c r="QNH1" s="55"/>
      <c r="QNI1" s="55"/>
      <c r="QNJ1" s="55"/>
      <c r="QNK1" s="55"/>
      <c r="QNL1" s="55"/>
      <c r="QNM1" s="55"/>
      <c r="QNN1" s="55"/>
      <c r="QNO1" s="55"/>
      <c r="QNP1" s="55"/>
      <c r="QNQ1" s="55"/>
      <c r="QNR1" s="55"/>
      <c r="QNS1" s="55"/>
      <c r="QNT1" s="55"/>
      <c r="QNU1" s="55"/>
      <c r="QNV1" s="55"/>
      <c r="QNW1" s="55"/>
      <c r="QNX1" s="55"/>
      <c r="QNY1" s="55"/>
      <c r="QNZ1" s="55"/>
      <c r="QOA1" s="55"/>
      <c r="QOB1" s="55"/>
      <c r="QOC1" s="55"/>
      <c r="QOD1" s="55"/>
      <c r="QOE1" s="55"/>
      <c r="QOF1" s="55"/>
      <c r="QOG1" s="55"/>
      <c r="QOH1" s="55"/>
      <c r="QOI1" s="55"/>
      <c r="QOJ1" s="55"/>
      <c r="QOK1" s="55"/>
      <c r="QOL1" s="55"/>
      <c r="QOM1" s="55"/>
      <c r="QON1" s="55"/>
      <c r="QOO1" s="55"/>
      <c r="QOP1" s="55"/>
      <c r="QOQ1" s="55"/>
      <c r="QOR1" s="55"/>
      <c r="QOS1" s="55"/>
      <c r="QOT1" s="55"/>
      <c r="QOU1" s="55"/>
      <c r="QOV1" s="55"/>
      <c r="QOW1" s="55"/>
      <c r="QOX1" s="55"/>
      <c r="QOY1" s="55"/>
      <c r="QOZ1" s="55"/>
      <c r="QPA1" s="55"/>
      <c r="QPB1" s="55"/>
      <c r="QPC1" s="55"/>
      <c r="QPD1" s="55"/>
      <c r="QPE1" s="55"/>
      <c r="QPF1" s="55"/>
      <c r="QPG1" s="55"/>
      <c r="QPH1" s="55"/>
      <c r="QPI1" s="55"/>
      <c r="QPJ1" s="55"/>
      <c r="QPK1" s="55"/>
      <c r="QPL1" s="55"/>
      <c r="QPM1" s="55"/>
      <c r="QPN1" s="55"/>
      <c r="QPO1" s="55"/>
      <c r="QPP1" s="55"/>
      <c r="QPQ1" s="55"/>
      <c r="QPR1" s="55"/>
      <c r="QPS1" s="55"/>
      <c r="QPT1" s="55"/>
      <c r="QPU1" s="55"/>
      <c r="QPV1" s="55"/>
      <c r="QPW1" s="55"/>
      <c r="QPX1" s="55"/>
      <c r="QPY1" s="55"/>
      <c r="QPZ1" s="55"/>
      <c r="QQA1" s="55"/>
      <c r="QQB1" s="55"/>
      <c r="QQC1" s="55"/>
      <c r="QQD1" s="55"/>
      <c r="QQE1" s="55"/>
      <c r="QQF1" s="55"/>
      <c r="QQG1" s="55"/>
      <c r="QQH1" s="55"/>
      <c r="QQI1" s="55"/>
      <c r="QQJ1" s="55"/>
      <c r="QQK1" s="55"/>
      <c r="QQL1" s="55"/>
      <c r="QQM1" s="55"/>
      <c r="QQN1" s="55"/>
      <c r="QQO1" s="55"/>
      <c r="QQP1" s="55"/>
      <c r="QQQ1" s="55"/>
      <c r="QQR1" s="55"/>
      <c r="QQS1" s="55"/>
      <c r="QQT1" s="55"/>
      <c r="QQU1" s="55"/>
      <c r="QQV1" s="55"/>
      <c r="QQW1" s="55"/>
      <c r="QQX1" s="55"/>
      <c r="QQY1" s="55"/>
      <c r="QQZ1" s="55"/>
      <c r="QRA1" s="55"/>
      <c r="QRB1" s="55"/>
      <c r="QRC1" s="55"/>
      <c r="QRD1" s="55"/>
      <c r="QRE1" s="55"/>
      <c r="QRF1" s="55"/>
      <c r="QRG1" s="55"/>
      <c r="QRH1" s="55"/>
      <c r="QRI1" s="55"/>
      <c r="QRJ1" s="55"/>
      <c r="QRK1" s="55"/>
      <c r="QRL1" s="55"/>
      <c r="QRM1" s="55"/>
      <c r="QRN1" s="55"/>
      <c r="QRO1" s="55"/>
      <c r="QRP1" s="55"/>
      <c r="QRQ1" s="55"/>
      <c r="QRR1" s="55"/>
      <c r="QRS1" s="55"/>
      <c r="QRT1" s="55"/>
      <c r="QRU1" s="55"/>
      <c r="QRV1" s="55"/>
      <c r="QRW1" s="55"/>
      <c r="QRX1" s="55"/>
      <c r="QRY1" s="55"/>
      <c r="QRZ1" s="55"/>
      <c r="QSA1" s="55"/>
      <c r="QSB1" s="55"/>
      <c r="QSC1" s="55"/>
      <c r="QSD1" s="55"/>
      <c r="QSE1" s="55"/>
      <c r="QSF1" s="55"/>
      <c r="QSG1" s="55"/>
      <c r="QSH1" s="55"/>
      <c r="QSI1" s="55"/>
      <c r="QSJ1" s="55"/>
      <c r="QSK1" s="55"/>
      <c r="QSL1" s="55"/>
      <c r="QSM1" s="55"/>
      <c r="QSN1" s="55"/>
      <c r="QSO1" s="55"/>
      <c r="QSP1" s="55"/>
      <c r="QSQ1" s="55"/>
      <c r="QSR1" s="55"/>
      <c r="QSS1" s="55"/>
      <c r="QST1" s="55"/>
      <c r="QSU1" s="55"/>
      <c r="QSV1" s="55"/>
      <c r="QSW1" s="55"/>
      <c r="QSX1" s="55"/>
      <c r="QSY1" s="55"/>
      <c r="QSZ1" s="55"/>
      <c r="QTA1" s="55"/>
      <c r="QTB1" s="55"/>
      <c r="QTC1" s="55"/>
      <c r="QTD1" s="55"/>
      <c r="QTE1" s="55"/>
      <c r="QTF1" s="55"/>
      <c r="QTG1" s="55"/>
      <c r="QTH1" s="55"/>
      <c r="QTI1" s="55"/>
      <c r="QTJ1" s="55"/>
      <c r="QTK1" s="55"/>
      <c r="QTL1" s="55"/>
      <c r="QTM1" s="55"/>
      <c r="QTN1" s="55"/>
      <c r="QTO1" s="55"/>
      <c r="QTP1" s="55"/>
      <c r="QTQ1" s="55"/>
      <c r="QTR1" s="55"/>
      <c r="QTS1" s="55"/>
      <c r="QTT1" s="55"/>
      <c r="QTU1" s="55"/>
      <c r="QTV1" s="55"/>
      <c r="QTW1" s="55"/>
      <c r="QTX1" s="55"/>
      <c r="QTY1" s="55"/>
      <c r="QTZ1" s="55"/>
      <c r="QUA1" s="55"/>
      <c r="QUB1" s="55"/>
      <c r="QUC1" s="55"/>
      <c r="QUD1" s="55"/>
      <c r="QUE1" s="55"/>
      <c r="QUF1" s="55"/>
      <c r="QUG1" s="55"/>
      <c r="QUH1" s="55"/>
      <c r="QUI1" s="55"/>
      <c r="QUJ1" s="55"/>
      <c r="QUK1" s="55"/>
      <c r="QUL1" s="55"/>
      <c r="QUM1" s="55"/>
      <c r="QUN1" s="55"/>
      <c r="QUO1" s="55"/>
      <c r="QUP1" s="55"/>
      <c r="QUQ1" s="55"/>
      <c r="QUR1" s="55"/>
      <c r="QUS1" s="55"/>
      <c r="QUT1" s="55"/>
      <c r="QUU1" s="55"/>
      <c r="QUV1" s="55"/>
      <c r="QUW1" s="55"/>
      <c r="QUX1" s="55"/>
      <c r="QUY1" s="55"/>
      <c r="QUZ1" s="55"/>
      <c r="QVA1" s="55"/>
      <c r="QVB1" s="55"/>
      <c r="QVC1" s="55"/>
      <c r="QVD1" s="55"/>
      <c r="QVE1" s="55"/>
      <c r="QVF1" s="55"/>
      <c r="QVG1" s="55"/>
      <c r="QVH1" s="55"/>
      <c r="QVI1" s="55"/>
      <c r="QVJ1" s="55"/>
      <c r="QVK1" s="55"/>
      <c r="QVL1" s="55"/>
      <c r="QVM1" s="55"/>
      <c r="QVN1" s="55"/>
      <c r="QVO1" s="55"/>
      <c r="QVP1" s="55"/>
      <c r="QVQ1" s="55"/>
      <c r="QVR1" s="55"/>
      <c r="QVS1" s="55"/>
      <c r="QVT1" s="55"/>
      <c r="QVU1" s="55"/>
      <c r="QVV1" s="55"/>
      <c r="QVW1" s="55"/>
      <c r="QVX1" s="55"/>
      <c r="QVY1" s="55"/>
      <c r="QVZ1" s="55"/>
      <c r="QWA1" s="55"/>
      <c r="QWB1" s="55"/>
      <c r="QWC1" s="55"/>
      <c r="QWD1" s="55"/>
      <c r="QWE1" s="55"/>
      <c r="QWF1" s="55"/>
      <c r="QWG1" s="55"/>
      <c r="QWH1" s="55"/>
      <c r="QWI1" s="55"/>
      <c r="QWJ1" s="55"/>
      <c r="QWK1" s="55"/>
      <c r="QWL1" s="55"/>
      <c r="QWM1" s="55"/>
      <c r="QWN1" s="55"/>
      <c r="QWO1" s="55"/>
      <c r="QWP1" s="55"/>
      <c r="QWQ1" s="55"/>
      <c r="QWR1" s="55"/>
      <c r="QWS1" s="55"/>
      <c r="QWT1" s="55"/>
      <c r="QWU1" s="55"/>
      <c r="QWV1" s="55"/>
      <c r="QWW1" s="55"/>
      <c r="QWX1" s="55"/>
      <c r="QWY1" s="55"/>
      <c r="QWZ1" s="55"/>
      <c r="QXA1" s="55"/>
      <c r="QXB1" s="55"/>
      <c r="QXC1" s="55"/>
      <c r="QXD1" s="55"/>
      <c r="QXE1" s="55"/>
      <c r="QXF1" s="55"/>
      <c r="QXG1" s="55"/>
      <c r="QXH1" s="55"/>
      <c r="QXI1" s="55"/>
      <c r="QXJ1" s="55"/>
      <c r="QXK1" s="55"/>
      <c r="QXL1" s="55"/>
      <c r="QXM1" s="55"/>
      <c r="QXN1" s="55"/>
      <c r="QXO1" s="55"/>
      <c r="QXP1" s="55"/>
      <c r="QXQ1" s="55"/>
      <c r="QXR1" s="55"/>
      <c r="QXS1" s="55"/>
      <c r="QXT1" s="55"/>
      <c r="QXU1" s="55"/>
      <c r="QXV1" s="55"/>
      <c r="QXW1" s="55"/>
      <c r="QXX1" s="55"/>
      <c r="QXY1" s="55"/>
      <c r="QXZ1" s="55"/>
      <c r="QYA1" s="55"/>
      <c r="QYB1" s="55"/>
      <c r="QYC1" s="55"/>
      <c r="QYD1" s="55"/>
      <c r="QYE1" s="55"/>
      <c r="QYF1" s="55"/>
      <c r="QYG1" s="55"/>
      <c r="QYH1" s="55"/>
      <c r="QYI1" s="55"/>
      <c r="QYJ1" s="55"/>
      <c r="QYK1" s="55"/>
      <c r="QYL1" s="55"/>
      <c r="QYM1" s="55"/>
      <c r="QYN1" s="55"/>
      <c r="QYO1" s="55"/>
      <c r="QYP1" s="55"/>
      <c r="QYQ1" s="55"/>
      <c r="QYR1" s="55"/>
      <c r="QYS1" s="55"/>
      <c r="QYT1" s="55"/>
      <c r="QYU1" s="55"/>
      <c r="QYV1" s="55"/>
      <c r="QYW1" s="55"/>
      <c r="QYX1" s="55"/>
      <c r="QYY1" s="55"/>
      <c r="QYZ1" s="55"/>
      <c r="QZA1" s="55"/>
      <c r="QZB1" s="55"/>
      <c r="QZC1" s="55"/>
      <c r="QZD1" s="55"/>
      <c r="QZE1" s="55"/>
      <c r="QZF1" s="55"/>
      <c r="QZG1" s="55"/>
      <c r="QZH1" s="55"/>
      <c r="QZI1" s="55"/>
      <c r="QZJ1" s="55"/>
      <c r="QZK1" s="55"/>
      <c r="QZL1" s="55"/>
      <c r="QZM1" s="55"/>
      <c r="QZN1" s="55"/>
      <c r="QZO1" s="55"/>
      <c r="QZP1" s="55"/>
      <c r="QZQ1" s="55"/>
      <c r="QZR1" s="55"/>
      <c r="QZS1" s="55"/>
      <c r="QZT1" s="55"/>
      <c r="QZU1" s="55"/>
      <c r="QZV1" s="55"/>
      <c r="QZW1" s="55"/>
      <c r="QZX1" s="55"/>
      <c r="QZY1" s="55"/>
      <c r="QZZ1" s="55"/>
      <c r="RAA1" s="55"/>
      <c r="RAB1" s="55"/>
      <c r="RAC1" s="55"/>
      <c r="RAD1" s="55"/>
      <c r="RAE1" s="55"/>
      <c r="RAF1" s="55"/>
      <c r="RAG1" s="55"/>
      <c r="RAH1" s="55"/>
      <c r="RAI1" s="55"/>
      <c r="RAJ1" s="55"/>
      <c r="RAK1" s="55"/>
      <c r="RAL1" s="55"/>
      <c r="RAM1" s="55"/>
      <c r="RAN1" s="55"/>
      <c r="RAO1" s="55"/>
      <c r="RAP1" s="55"/>
      <c r="RAQ1" s="55"/>
      <c r="RAR1" s="55"/>
      <c r="RAS1" s="55"/>
      <c r="RAT1" s="55"/>
      <c r="RAU1" s="55"/>
      <c r="RAV1" s="55"/>
      <c r="RAW1" s="55"/>
      <c r="RAX1" s="55"/>
      <c r="RAY1" s="55"/>
      <c r="RAZ1" s="55"/>
      <c r="RBA1" s="55"/>
      <c r="RBB1" s="55"/>
      <c r="RBC1" s="55"/>
      <c r="RBD1" s="55"/>
      <c r="RBE1" s="55"/>
      <c r="RBF1" s="55"/>
      <c r="RBG1" s="55"/>
      <c r="RBH1" s="55"/>
      <c r="RBI1" s="55"/>
      <c r="RBJ1" s="55"/>
      <c r="RBK1" s="55"/>
      <c r="RBL1" s="55"/>
      <c r="RBM1" s="55"/>
      <c r="RBN1" s="55"/>
      <c r="RBO1" s="55"/>
      <c r="RBP1" s="55"/>
      <c r="RBQ1" s="55"/>
      <c r="RBR1" s="55"/>
      <c r="RBS1" s="55"/>
      <c r="RBT1" s="55"/>
      <c r="RBU1" s="55"/>
      <c r="RBV1" s="55"/>
      <c r="RBW1" s="55"/>
      <c r="RBX1" s="55"/>
      <c r="RBY1" s="55"/>
      <c r="RBZ1" s="55"/>
      <c r="RCA1" s="55"/>
      <c r="RCB1" s="55"/>
      <c r="RCC1" s="55"/>
      <c r="RCD1" s="55"/>
      <c r="RCE1" s="55"/>
      <c r="RCF1" s="55"/>
      <c r="RCG1" s="55"/>
      <c r="RCH1" s="55"/>
      <c r="RCI1" s="55"/>
      <c r="RCJ1" s="55"/>
      <c r="RCK1" s="55"/>
      <c r="RCL1" s="55"/>
      <c r="RCM1" s="55"/>
      <c r="RCN1" s="55"/>
      <c r="RCO1" s="55"/>
      <c r="RCP1" s="55"/>
      <c r="RCQ1" s="55"/>
      <c r="RCR1" s="55"/>
      <c r="RCS1" s="55"/>
      <c r="RCT1" s="55"/>
      <c r="RCU1" s="55"/>
      <c r="RCV1" s="55"/>
      <c r="RCW1" s="55"/>
      <c r="RCX1" s="55"/>
      <c r="RCY1" s="55"/>
      <c r="RCZ1" s="55"/>
      <c r="RDA1" s="55"/>
      <c r="RDB1" s="55"/>
      <c r="RDC1" s="55"/>
      <c r="RDD1" s="55"/>
      <c r="RDE1" s="55"/>
      <c r="RDF1" s="55"/>
      <c r="RDG1" s="55"/>
      <c r="RDH1" s="55"/>
      <c r="RDI1" s="55"/>
      <c r="RDJ1" s="55"/>
      <c r="RDK1" s="55"/>
      <c r="RDL1" s="55"/>
      <c r="RDM1" s="55"/>
      <c r="RDN1" s="55"/>
      <c r="RDO1" s="55"/>
      <c r="RDP1" s="55"/>
      <c r="RDQ1" s="55"/>
      <c r="RDR1" s="55"/>
      <c r="RDS1" s="55"/>
      <c r="RDT1" s="55"/>
      <c r="RDU1" s="55"/>
      <c r="RDV1" s="55"/>
      <c r="RDW1" s="55"/>
      <c r="RDX1" s="55"/>
      <c r="RDY1" s="55"/>
      <c r="RDZ1" s="55"/>
      <c r="REA1" s="55"/>
      <c r="REB1" s="55"/>
      <c r="REC1" s="55"/>
      <c r="RED1" s="55"/>
      <c r="REE1" s="55"/>
      <c r="REF1" s="55"/>
      <c r="REG1" s="55"/>
      <c r="REH1" s="55"/>
      <c r="REI1" s="55"/>
      <c r="REJ1" s="55"/>
      <c r="REK1" s="55"/>
      <c r="REL1" s="55"/>
      <c r="REM1" s="55"/>
      <c r="REN1" s="55"/>
      <c r="REO1" s="55"/>
      <c r="REP1" s="55"/>
      <c r="REQ1" s="55"/>
      <c r="RER1" s="55"/>
      <c r="RES1" s="55"/>
      <c r="RET1" s="55"/>
      <c r="REU1" s="55"/>
      <c r="REV1" s="55"/>
      <c r="REW1" s="55"/>
      <c r="REX1" s="55"/>
      <c r="REY1" s="55"/>
      <c r="REZ1" s="55"/>
      <c r="RFA1" s="55"/>
      <c r="RFB1" s="55"/>
      <c r="RFC1" s="55"/>
      <c r="RFD1" s="55"/>
      <c r="RFE1" s="55"/>
      <c r="RFF1" s="55"/>
      <c r="RFG1" s="55"/>
      <c r="RFH1" s="55"/>
      <c r="RFI1" s="55"/>
      <c r="RFJ1" s="55"/>
      <c r="RFK1" s="55"/>
      <c r="RFL1" s="55"/>
      <c r="RFM1" s="55"/>
      <c r="RFN1" s="55"/>
      <c r="RFO1" s="55"/>
      <c r="RFP1" s="55"/>
      <c r="RFQ1" s="55"/>
      <c r="RFR1" s="55"/>
      <c r="RFS1" s="55"/>
      <c r="RFT1" s="55"/>
      <c r="RFU1" s="55"/>
      <c r="RFV1" s="55"/>
      <c r="RFW1" s="55"/>
      <c r="RFX1" s="55"/>
      <c r="RFY1" s="55"/>
      <c r="RFZ1" s="55"/>
      <c r="RGA1" s="55"/>
      <c r="RGB1" s="55"/>
      <c r="RGC1" s="55"/>
      <c r="RGD1" s="55"/>
      <c r="RGE1" s="55"/>
      <c r="RGF1" s="55"/>
      <c r="RGG1" s="55"/>
      <c r="RGH1" s="55"/>
      <c r="RGI1" s="55"/>
      <c r="RGJ1" s="55"/>
      <c r="RGK1" s="55"/>
      <c r="RGL1" s="55"/>
      <c r="RGM1" s="55"/>
      <c r="RGN1" s="55"/>
      <c r="RGO1" s="55"/>
      <c r="RGP1" s="55"/>
      <c r="RGQ1" s="55"/>
      <c r="RGR1" s="55"/>
      <c r="RGS1" s="55"/>
      <c r="RGT1" s="55"/>
      <c r="RGU1" s="55"/>
      <c r="RGV1" s="55"/>
      <c r="RGW1" s="55"/>
      <c r="RGX1" s="55"/>
      <c r="RGY1" s="55"/>
      <c r="RGZ1" s="55"/>
      <c r="RHA1" s="55"/>
      <c r="RHB1" s="55"/>
      <c r="RHC1" s="55"/>
      <c r="RHD1" s="55"/>
      <c r="RHE1" s="55"/>
      <c r="RHF1" s="55"/>
      <c r="RHG1" s="55"/>
      <c r="RHH1" s="55"/>
      <c r="RHI1" s="55"/>
      <c r="RHJ1" s="55"/>
      <c r="RHK1" s="55"/>
      <c r="RHL1" s="55"/>
      <c r="RHM1" s="55"/>
      <c r="RHN1" s="55"/>
      <c r="RHO1" s="55"/>
      <c r="RHP1" s="55"/>
      <c r="RHQ1" s="55"/>
      <c r="RHR1" s="55"/>
      <c r="RHS1" s="55"/>
      <c r="RHT1" s="55"/>
      <c r="RHU1" s="55"/>
      <c r="RHV1" s="55"/>
      <c r="RHW1" s="55"/>
      <c r="RHX1" s="55"/>
      <c r="RHY1" s="55"/>
      <c r="RHZ1" s="55"/>
      <c r="RIA1" s="55"/>
      <c r="RIB1" s="55"/>
      <c r="RIC1" s="55"/>
      <c r="RID1" s="55"/>
      <c r="RIE1" s="55"/>
      <c r="RIF1" s="55"/>
      <c r="RIG1" s="55"/>
      <c r="RIH1" s="55"/>
      <c r="RII1" s="55"/>
      <c r="RIJ1" s="55"/>
      <c r="RIK1" s="55"/>
      <c r="RIL1" s="55"/>
      <c r="RIM1" s="55"/>
      <c r="RIN1" s="55"/>
      <c r="RIO1" s="55"/>
      <c r="RIP1" s="55"/>
      <c r="RIQ1" s="55"/>
      <c r="RIR1" s="55"/>
      <c r="RIS1" s="55"/>
      <c r="RIT1" s="55"/>
      <c r="RIU1" s="55"/>
      <c r="RIV1" s="55"/>
      <c r="RIW1" s="55"/>
      <c r="RIX1" s="55"/>
      <c r="RIY1" s="55"/>
      <c r="RIZ1" s="55"/>
      <c r="RJA1" s="55"/>
      <c r="RJB1" s="55"/>
      <c r="RJC1" s="55"/>
      <c r="RJD1" s="55"/>
      <c r="RJE1" s="55"/>
      <c r="RJF1" s="55"/>
      <c r="RJG1" s="55"/>
      <c r="RJH1" s="55"/>
      <c r="RJI1" s="55"/>
      <c r="RJJ1" s="55"/>
      <c r="RJK1" s="55"/>
      <c r="RJL1" s="55"/>
      <c r="RJM1" s="55"/>
      <c r="RJN1" s="55"/>
      <c r="RJO1" s="55"/>
      <c r="RJP1" s="55"/>
      <c r="RJQ1" s="55"/>
      <c r="RJR1" s="55"/>
      <c r="RJS1" s="55"/>
      <c r="RJT1" s="55"/>
      <c r="RJU1" s="55"/>
      <c r="RJV1" s="55"/>
      <c r="RJW1" s="55"/>
      <c r="RJX1" s="55"/>
      <c r="RJY1" s="55"/>
      <c r="RJZ1" s="55"/>
      <c r="RKA1" s="55"/>
      <c r="RKB1" s="55"/>
      <c r="RKC1" s="55"/>
      <c r="RKD1" s="55"/>
      <c r="RKE1" s="55"/>
      <c r="RKF1" s="55"/>
      <c r="RKG1" s="55"/>
      <c r="RKH1" s="55"/>
      <c r="RKI1" s="55"/>
      <c r="RKJ1" s="55"/>
      <c r="RKK1" s="55"/>
      <c r="RKL1" s="55"/>
      <c r="RKM1" s="55"/>
      <c r="RKN1" s="55"/>
      <c r="RKO1" s="55"/>
      <c r="RKP1" s="55"/>
      <c r="RKQ1" s="55"/>
      <c r="RKR1" s="55"/>
      <c r="RKS1" s="55"/>
      <c r="RKT1" s="55"/>
      <c r="RKU1" s="55"/>
      <c r="RKV1" s="55"/>
      <c r="RKW1" s="55"/>
      <c r="RKX1" s="55"/>
      <c r="RKY1" s="55"/>
      <c r="RKZ1" s="55"/>
      <c r="RLA1" s="55"/>
      <c r="RLB1" s="55"/>
      <c r="RLC1" s="55"/>
      <c r="RLD1" s="55"/>
      <c r="RLE1" s="55"/>
      <c r="RLF1" s="55"/>
      <c r="RLG1" s="55"/>
      <c r="RLH1" s="55"/>
      <c r="RLI1" s="55"/>
      <c r="RLJ1" s="55"/>
      <c r="RLK1" s="55"/>
      <c r="RLL1" s="55"/>
      <c r="RLM1" s="55"/>
      <c r="RLN1" s="55"/>
      <c r="RLO1" s="55"/>
      <c r="RLP1" s="55"/>
      <c r="RLQ1" s="55"/>
      <c r="RLR1" s="55"/>
      <c r="RLS1" s="55"/>
      <c r="RLT1" s="55"/>
      <c r="RLU1" s="55"/>
      <c r="RLV1" s="55"/>
      <c r="RLW1" s="55"/>
      <c r="RLX1" s="55"/>
      <c r="RLY1" s="55"/>
      <c r="RLZ1" s="55"/>
      <c r="RMA1" s="55"/>
      <c r="RMB1" s="55"/>
      <c r="RMC1" s="55"/>
      <c r="RMD1" s="55"/>
      <c r="RME1" s="55"/>
      <c r="RMF1" s="55"/>
      <c r="RMG1" s="55"/>
      <c r="RMH1" s="55"/>
      <c r="RMI1" s="55"/>
      <c r="RMJ1" s="55"/>
      <c r="RMK1" s="55"/>
      <c r="RML1" s="55"/>
      <c r="RMM1" s="55"/>
      <c r="RMN1" s="55"/>
      <c r="RMO1" s="55"/>
      <c r="RMP1" s="55"/>
      <c r="RMQ1" s="55"/>
      <c r="RMR1" s="55"/>
      <c r="RMS1" s="55"/>
      <c r="RMT1" s="55"/>
      <c r="RMU1" s="55"/>
      <c r="RMV1" s="55"/>
      <c r="RMW1" s="55"/>
      <c r="RMX1" s="55"/>
      <c r="RMY1" s="55"/>
      <c r="RMZ1" s="55"/>
      <c r="RNA1" s="55"/>
      <c r="RNB1" s="55"/>
      <c r="RNC1" s="55"/>
      <c r="RND1" s="55"/>
      <c r="RNE1" s="55"/>
      <c r="RNF1" s="55"/>
      <c r="RNG1" s="55"/>
      <c r="RNH1" s="55"/>
      <c r="RNI1" s="55"/>
      <c r="RNJ1" s="55"/>
      <c r="RNK1" s="55"/>
      <c r="RNL1" s="55"/>
      <c r="RNM1" s="55"/>
      <c r="RNN1" s="55"/>
      <c r="RNO1" s="55"/>
      <c r="RNP1" s="55"/>
      <c r="RNQ1" s="55"/>
      <c r="RNR1" s="55"/>
      <c r="RNS1" s="55"/>
      <c r="RNT1" s="55"/>
      <c r="RNU1" s="55"/>
      <c r="RNV1" s="55"/>
      <c r="RNW1" s="55"/>
      <c r="RNX1" s="55"/>
      <c r="RNY1" s="55"/>
      <c r="RNZ1" s="55"/>
      <c r="ROA1" s="55"/>
      <c r="ROB1" s="55"/>
      <c r="ROC1" s="55"/>
      <c r="ROD1" s="55"/>
      <c r="ROE1" s="55"/>
      <c r="ROF1" s="55"/>
      <c r="ROG1" s="55"/>
      <c r="ROH1" s="55"/>
      <c r="ROI1" s="55"/>
      <c r="ROJ1" s="55"/>
      <c r="ROK1" s="55"/>
      <c r="ROL1" s="55"/>
      <c r="ROM1" s="55"/>
      <c r="RON1" s="55"/>
      <c r="ROO1" s="55"/>
      <c r="ROP1" s="55"/>
      <c r="ROQ1" s="55"/>
      <c r="ROR1" s="55"/>
      <c r="ROS1" s="55"/>
      <c r="ROT1" s="55"/>
      <c r="ROU1" s="55"/>
      <c r="ROV1" s="55"/>
      <c r="ROW1" s="55"/>
      <c r="ROX1" s="55"/>
      <c r="ROY1" s="55"/>
      <c r="ROZ1" s="55"/>
      <c r="RPA1" s="55"/>
      <c r="RPB1" s="55"/>
      <c r="RPC1" s="55"/>
      <c r="RPD1" s="55"/>
      <c r="RPE1" s="55"/>
      <c r="RPF1" s="55"/>
      <c r="RPG1" s="55"/>
      <c r="RPH1" s="55"/>
      <c r="RPI1" s="55"/>
      <c r="RPJ1" s="55"/>
      <c r="RPK1" s="55"/>
      <c r="RPL1" s="55"/>
      <c r="RPM1" s="55"/>
      <c r="RPN1" s="55"/>
      <c r="RPO1" s="55"/>
      <c r="RPP1" s="55"/>
      <c r="RPQ1" s="55"/>
      <c r="RPR1" s="55"/>
      <c r="RPS1" s="55"/>
      <c r="RPT1" s="55"/>
      <c r="RPU1" s="55"/>
      <c r="RPV1" s="55"/>
      <c r="RPW1" s="55"/>
      <c r="RPX1" s="55"/>
      <c r="RPY1" s="55"/>
      <c r="RPZ1" s="55"/>
      <c r="RQA1" s="55"/>
      <c r="RQB1" s="55"/>
      <c r="RQC1" s="55"/>
      <c r="RQD1" s="55"/>
      <c r="RQE1" s="55"/>
      <c r="RQF1" s="55"/>
      <c r="RQG1" s="55"/>
      <c r="RQH1" s="55"/>
      <c r="RQI1" s="55"/>
      <c r="RQJ1" s="55"/>
      <c r="RQK1" s="55"/>
      <c r="RQL1" s="55"/>
      <c r="RQM1" s="55"/>
      <c r="RQN1" s="55"/>
      <c r="RQO1" s="55"/>
      <c r="RQP1" s="55"/>
      <c r="RQQ1" s="55"/>
      <c r="RQR1" s="55"/>
      <c r="RQS1" s="55"/>
      <c r="RQT1" s="55"/>
      <c r="RQU1" s="55"/>
      <c r="RQV1" s="55"/>
      <c r="RQW1" s="55"/>
      <c r="RQX1" s="55"/>
      <c r="RQY1" s="55"/>
      <c r="RQZ1" s="55"/>
      <c r="RRA1" s="55"/>
      <c r="RRB1" s="55"/>
      <c r="RRC1" s="55"/>
      <c r="RRD1" s="55"/>
      <c r="RRE1" s="55"/>
      <c r="RRF1" s="55"/>
      <c r="RRG1" s="55"/>
      <c r="RRH1" s="55"/>
      <c r="RRI1" s="55"/>
      <c r="RRJ1" s="55"/>
      <c r="RRK1" s="55"/>
      <c r="RRL1" s="55"/>
      <c r="RRM1" s="55"/>
      <c r="RRN1" s="55"/>
      <c r="RRO1" s="55"/>
      <c r="RRP1" s="55"/>
      <c r="RRQ1" s="55"/>
      <c r="RRR1" s="55"/>
      <c r="RRS1" s="55"/>
      <c r="RRT1" s="55"/>
      <c r="RRU1" s="55"/>
      <c r="RRV1" s="55"/>
      <c r="RRW1" s="55"/>
      <c r="RRX1" s="55"/>
      <c r="RRY1" s="55"/>
      <c r="RRZ1" s="55"/>
      <c r="RSA1" s="55"/>
      <c r="RSB1" s="55"/>
      <c r="RSC1" s="55"/>
      <c r="RSD1" s="55"/>
      <c r="RSE1" s="55"/>
      <c r="RSF1" s="55"/>
      <c r="RSG1" s="55"/>
      <c r="RSH1" s="55"/>
      <c r="RSI1" s="55"/>
      <c r="RSJ1" s="55"/>
      <c r="RSK1" s="55"/>
      <c r="RSL1" s="55"/>
      <c r="RSM1" s="55"/>
      <c r="RSN1" s="55"/>
      <c r="RSO1" s="55"/>
      <c r="RSP1" s="55"/>
      <c r="RSQ1" s="55"/>
      <c r="RSR1" s="55"/>
      <c r="RSS1" s="55"/>
      <c r="RST1" s="55"/>
      <c r="RSU1" s="55"/>
      <c r="RSV1" s="55"/>
      <c r="RSW1" s="55"/>
      <c r="RSX1" s="55"/>
      <c r="RSY1" s="55"/>
      <c r="RSZ1" s="55"/>
      <c r="RTA1" s="55"/>
      <c r="RTB1" s="55"/>
      <c r="RTC1" s="55"/>
      <c r="RTD1" s="55"/>
      <c r="RTE1" s="55"/>
      <c r="RTF1" s="55"/>
      <c r="RTG1" s="55"/>
      <c r="RTH1" s="55"/>
      <c r="RTI1" s="55"/>
      <c r="RTJ1" s="55"/>
      <c r="RTK1" s="55"/>
      <c r="RTL1" s="55"/>
      <c r="RTM1" s="55"/>
      <c r="RTN1" s="55"/>
      <c r="RTO1" s="55"/>
      <c r="RTP1" s="55"/>
      <c r="RTQ1" s="55"/>
      <c r="RTR1" s="55"/>
      <c r="RTS1" s="55"/>
      <c r="RTT1" s="55"/>
      <c r="RTU1" s="55"/>
      <c r="RTV1" s="55"/>
      <c r="RTW1" s="55"/>
      <c r="RTX1" s="55"/>
      <c r="RTY1" s="55"/>
      <c r="RTZ1" s="55"/>
      <c r="RUA1" s="55"/>
      <c r="RUB1" s="55"/>
      <c r="RUC1" s="55"/>
      <c r="RUD1" s="55"/>
      <c r="RUE1" s="55"/>
      <c r="RUF1" s="55"/>
      <c r="RUG1" s="55"/>
      <c r="RUH1" s="55"/>
      <c r="RUI1" s="55"/>
      <c r="RUJ1" s="55"/>
      <c r="RUK1" s="55"/>
      <c r="RUL1" s="55"/>
      <c r="RUM1" s="55"/>
      <c r="RUN1" s="55"/>
      <c r="RUO1" s="55"/>
      <c r="RUP1" s="55"/>
      <c r="RUQ1" s="55"/>
      <c r="RUR1" s="55"/>
      <c r="RUS1" s="55"/>
      <c r="RUT1" s="55"/>
      <c r="RUU1" s="55"/>
      <c r="RUV1" s="55"/>
      <c r="RUW1" s="55"/>
      <c r="RUX1" s="55"/>
      <c r="RUY1" s="55"/>
      <c r="RUZ1" s="55"/>
      <c r="RVA1" s="55"/>
      <c r="RVB1" s="55"/>
      <c r="RVC1" s="55"/>
      <c r="RVD1" s="55"/>
      <c r="RVE1" s="55"/>
      <c r="RVF1" s="55"/>
      <c r="RVG1" s="55"/>
      <c r="RVH1" s="55"/>
      <c r="RVI1" s="55"/>
      <c r="RVJ1" s="55"/>
      <c r="RVK1" s="55"/>
      <c r="RVL1" s="55"/>
      <c r="RVM1" s="55"/>
      <c r="RVN1" s="55"/>
      <c r="RVO1" s="55"/>
      <c r="RVP1" s="55"/>
      <c r="RVQ1" s="55"/>
      <c r="RVR1" s="55"/>
      <c r="RVS1" s="55"/>
      <c r="RVT1" s="55"/>
      <c r="RVU1" s="55"/>
      <c r="RVV1" s="55"/>
      <c r="RVW1" s="55"/>
      <c r="RVX1" s="55"/>
      <c r="RVY1" s="55"/>
      <c r="RVZ1" s="55"/>
      <c r="RWA1" s="55"/>
      <c r="RWB1" s="55"/>
      <c r="RWC1" s="55"/>
      <c r="RWD1" s="55"/>
      <c r="RWE1" s="55"/>
      <c r="RWF1" s="55"/>
      <c r="RWG1" s="55"/>
      <c r="RWH1" s="55"/>
      <c r="RWI1" s="55"/>
      <c r="RWJ1" s="55"/>
      <c r="RWK1" s="55"/>
      <c r="RWL1" s="55"/>
      <c r="RWM1" s="55"/>
      <c r="RWN1" s="55"/>
      <c r="RWO1" s="55"/>
      <c r="RWP1" s="55"/>
      <c r="RWQ1" s="55"/>
      <c r="RWR1" s="55"/>
      <c r="RWS1" s="55"/>
      <c r="RWT1" s="55"/>
      <c r="RWU1" s="55"/>
      <c r="RWV1" s="55"/>
      <c r="RWW1" s="55"/>
      <c r="RWX1" s="55"/>
      <c r="RWY1" s="55"/>
      <c r="RWZ1" s="55"/>
      <c r="RXA1" s="55"/>
      <c r="RXB1" s="55"/>
      <c r="RXC1" s="55"/>
      <c r="RXD1" s="55"/>
      <c r="RXE1" s="55"/>
      <c r="RXF1" s="55"/>
      <c r="RXG1" s="55"/>
      <c r="RXH1" s="55"/>
      <c r="RXI1" s="55"/>
      <c r="RXJ1" s="55"/>
      <c r="RXK1" s="55"/>
      <c r="RXL1" s="55"/>
      <c r="RXM1" s="55"/>
      <c r="RXN1" s="55"/>
      <c r="RXO1" s="55"/>
      <c r="RXP1" s="55"/>
      <c r="RXQ1" s="55"/>
      <c r="RXR1" s="55"/>
      <c r="RXS1" s="55"/>
      <c r="RXT1" s="55"/>
      <c r="RXU1" s="55"/>
      <c r="RXV1" s="55"/>
      <c r="RXW1" s="55"/>
      <c r="RXX1" s="55"/>
      <c r="RXY1" s="55"/>
      <c r="RXZ1" s="55"/>
      <c r="RYA1" s="55"/>
      <c r="RYB1" s="55"/>
      <c r="RYC1" s="55"/>
      <c r="RYD1" s="55"/>
      <c r="RYE1" s="55"/>
      <c r="RYF1" s="55"/>
      <c r="RYG1" s="55"/>
      <c r="RYH1" s="55"/>
      <c r="RYI1" s="55"/>
      <c r="RYJ1" s="55"/>
      <c r="RYK1" s="55"/>
      <c r="RYL1" s="55"/>
      <c r="RYM1" s="55"/>
      <c r="RYN1" s="55"/>
      <c r="RYO1" s="55"/>
      <c r="RYP1" s="55"/>
      <c r="RYQ1" s="55"/>
      <c r="RYR1" s="55"/>
      <c r="RYS1" s="55"/>
      <c r="RYT1" s="55"/>
      <c r="RYU1" s="55"/>
      <c r="RYV1" s="55"/>
      <c r="RYW1" s="55"/>
      <c r="RYX1" s="55"/>
      <c r="RYY1" s="55"/>
      <c r="RYZ1" s="55"/>
      <c r="RZA1" s="55"/>
      <c r="RZB1" s="55"/>
      <c r="RZC1" s="55"/>
      <c r="RZD1" s="55"/>
      <c r="RZE1" s="55"/>
      <c r="RZF1" s="55"/>
      <c r="RZG1" s="55"/>
      <c r="RZH1" s="55"/>
      <c r="RZI1" s="55"/>
      <c r="RZJ1" s="55"/>
      <c r="RZK1" s="55"/>
      <c r="RZL1" s="55"/>
      <c r="RZM1" s="55"/>
      <c r="RZN1" s="55"/>
      <c r="RZO1" s="55"/>
      <c r="RZP1" s="55"/>
      <c r="RZQ1" s="55"/>
      <c r="RZR1" s="55"/>
      <c r="RZS1" s="55"/>
      <c r="RZT1" s="55"/>
      <c r="RZU1" s="55"/>
      <c r="RZV1" s="55"/>
      <c r="RZW1" s="55"/>
      <c r="RZX1" s="55"/>
      <c r="RZY1" s="55"/>
      <c r="RZZ1" s="55"/>
      <c r="SAA1" s="55"/>
      <c r="SAB1" s="55"/>
      <c r="SAC1" s="55"/>
      <c r="SAD1" s="55"/>
      <c r="SAE1" s="55"/>
      <c r="SAF1" s="55"/>
      <c r="SAG1" s="55"/>
      <c r="SAH1" s="55"/>
      <c r="SAI1" s="55"/>
      <c r="SAJ1" s="55"/>
      <c r="SAK1" s="55"/>
      <c r="SAL1" s="55"/>
      <c r="SAM1" s="55"/>
      <c r="SAN1" s="55"/>
      <c r="SAO1" s="55"/>
      <c r="SAP1" s="55"/>
      <c r="SAQ1" s="55"/>
      <c r="SAR1" s="55"/>
      <c r="SAS1" s="55"/>
      <c r="SAT1" s="55"/>
      <c r="SAU1" s="55"/>
      <c r="SAV1" s="55"/>
      <c r="SAW1" s="55"/>
      <c r="SAX1" s="55"/>
      <c r="SAY1" s="55"/>
      <c r="SAZ1" s="55"/>
      <c r="SBA1" s="55"/>
      <c r="SBB1" s="55"/>
      <c r="SBC1" s="55"/>
      <c r="SBD1" s="55"/>
      <c r="SBE1" s="55"/>
      <c r="SBF1" s="55"/>
      <c r="SBG1" s="55"/>
      <c r="SBH1" s="55"/>
      <c r="SBI1" s="55"/>
      <c r="SBJ1" s="55"/>
      <c r="SBK1" s="55"/>
      <c r="SBL1" s="55"/>
      <c r="SBM1" s="55"/>
      <c r="SBN1" s="55"/>
      <c r="SBO1" s="55"/>
      <c r="SBP1" s="55"/>
      <c r="SBQ1" s="55"/>
      <c r="SBR1" s="55"/>
      <c r="SBS1" s="55"/>
      <c r="SBT1" s="55"/>
      <c r="SBU1" s="55"/>
      <c r="SBV1" s="55"/>
      <c r="SBW1" s="55"/>
      <c r="SBX1" s="55"/>
      <c r="SBY1" s="55"/>
      <c r="SBZ1" s="55"/>
      <c r="SCA1" s="55"/>
      <c r="SCB1" s="55"/>
      <c r="SCC1" s="55"/>
      <c r="SCD1" s="55"/>
      <c r="SCE1" s="55"/>
      <c r="SCF1" s="55"/>
      <c r="SCG1" s="55"/>
      <c r="SCH1" s="55"/>
      <c r="SCI1" s="55"/>
      <c r="SCJ1" s="55"/>
      <c r="SCK1" s="55"/>
      <c r="SCL1" s="55"/>
      <c r="SCM1" s="55"/>
      <c r="SCN1" s="55"/>
      <c r="SCO1" s="55"/>
      <c r="SCP1" s="55"/>
      <c r="SCQ1" s="55"/>
      <c r="SCR1" s="55"/>
      <c r="SCS1" s="55"/>
      <c r="SCT1" s="55"/>
      <c r="SCU1" s="55"/>
      <c r="SCV1" s="55"/>
      <c r="SCW1" s="55"/>
      <c r="SCX1" s="55"/>
      <c r="SCY1" s="55"/>
      <c r="SCZ1" s="55"/>
      <c r="SDA1" s="55"/>
      <c r="SDB1" s="55"/>
      <c r="SDC1" s="55"/>
      <c r="SDD1" s="55"/>
      <c r="SDE1" s="55"/>
      <c r="SDF1" s="55"/>
      <c r="SDG1" s="55"/>
      <c r="SDH1" s="55"/>
      <c r="SDI1" s="55"/>
      <c r="SDJ1" s="55"/>
      <c r="SDK1" s="55"/>
      <c r="SDL1" s="55"/>
      <c r="SDM1" s="55"/>
      <c r="SDN1" s="55"/>
      <c r="SDO1" s="55"/>
      <c r="SDP1" s="55"/>
      <c r="SDQ1" s="55"/>
      <c r="SDR1" s="55"/>
      <c r="SDS1" s="55"/>
      <c r="SDT1" s="55"/>
      <c r="SDU1" s="55"/>
      <c r="SDV1" s="55"/>
      <c r="SDW1" s="55"/>
      <c r="SDX1" s="55"/>
      <c r="SDY1" s="55"/>
      <c r="SDZ1" s="55"/>
      <c r="SEA1" s="55"/>
      <c r="SEB1" s="55"/>
      <c r="SEC1" s="55"/>
      <c r="SED1" s="55"/>
      <c r="SEE1" s="55"/>
      <c r="SEF1" s="55"/>
      <c r="SEG1" s="55"/>
      <c r="SEH1" s="55"/>
      <c r="SEI1" s="55"/>
      <c r="SEJ1" s="55"/>
      <c r="SEK1" s="55"/>
      <c r="SEL1" s="55"/>
      <c r="SEM1" s="55"/>
      <c r="SEN1" s="55"/>
      <c r="SEO1" s="55"/>
      <c r="SEP1" s="55"/>
      <c r="SEQ1" s="55"/>
      <c r="SER1" s="55"/>
      <c r="SES1" s="55"/>
      <c r="SET1" s="55"/>
      <c r="SEU1" s="55"/>
      <c r="SEV1" s="55"/>
      <c r="SEW1" s="55"/>
      <c r="SEX1" s="55"/>
      <c r="SEY1" s="55"/>
      <c r="SEZ1" s="55"/>
      <c r="SFA1" s="55"/>
      <c r="SFB1" s="55"/>
      <c r="SFC1" s="55"/>
      <c r="SFD1" s="55"/>
      <c r="SFE1" s="55"/>
      <c r="SFF1" s="55"/>
      <c r="SFG1" s="55"/>
      <c r="SFH1" s="55"/>
      <c r="SFI1" s="55"/>
      <c r="SFJ1" s="55"/>
      <c r="SFK1" s="55"/>
      <c r="SFL1" s="55"/>
      <c r="SFM1" s="55"/>
      <c r="SFN1" s="55"/>
      <c r="SFO1" s="55"/>
      <c r="SFP1" s="55"/>
      <c r="SFQ1" s="55"/>
      <c r="SFR1" s="55"/>
      <c r="SFS1" s="55"/>
      <c r="SFT1" s="55"/>
      <c r="SFU1" s="55"/>
      <c r="SFV1" s="55"/>
      <c r="SFW1" s="55"/>
      <c r="SFX1" s="55"/>
      <c r="SFY1" s="55"/>
      <c r="SFZ1" s="55"/>
      <c r="SGA1" s="55"/>
      <c r="SGB1" s="55"/>
      <c r="SGC1" s="55"/>
      <c r="SGD1" s="55"/>
      <c r="SGE1" s="55"/>
      <c r="SGF1" s="55"/>
      <c r="SGG1" s="55"/>
      <c r="SGH1" s="55"/>
      <c r="SGI1" s="55"/>
      <c r="SGJ1" s="55"/>
      <c r="SGK1" s="55"/>
      <c r="SGL1" s="55"/>
      <c r="SGM1" s="55"/>
      <c r="SGN1" s="55"/>
      <c r="SGO1" s="55"/>
      <c r="SGP1" s="55"/>
      <c r="SGQ1" s="55"/>
      <c r="SGR1" s="55"/>
      <c r="SGS1" s="55"/>
      <c r="SGT1" s="55"/>
      <c r="SGU1" s="55"/>
      <c r="SGV1" s="55"/>
      <c r="SGW1" s="55"/>
      <c r="SGX1" s="55"/>
      <c r="SGY1" s="55"/>
      <c r="SGZ1" s="55"/>
      <c r="SHA1" s="55"/>
      <c r="SHB1" s="55"/>
      <c r="SHC1" s="55"/>
      <c r="SHD1" s="55"/>
      <c r="SHE1" s="55"/>
      <c r="SHF1" s="55"/>
      <c r="SHG1" s="55"/>
      <c r="SHH1" s="55"/>
      <c r="SHI1" s="55"/>
      <c r="SHJ1" s="55"/>
      <c r="SHK1" s="55"/>
      <c r="SHL1" s="55"/>
      <c r="SHM1" s="55"/>
      <c r="SHN1" s="55"/>
      <c r="SHO1" s="55"/>
      <c r="SHP1" s="55"/>
      <c r="SHQ1" s="55"/>
      <c r="SHR1" s="55"/>
      <c r="SHS1" s="55"/>
      <c r="SHT1" s="55"/>
      <c r="SHU1" s="55"/>
      <c r="SHV1" s="55"/>
      <c r="SHW1" s="55"/>
      <c r="SHX1" s="55"/>
      <c r="SHY1" s="55"/>
      <c r="SHZ1" s="55"/>
      <c r="SIA1" s="55"/>
      <c r="SIB1" s="55"/>
      <c r="SIC1" s="55"/>
      <c r="SID1" s="55"/>
      <c r="SIE1" s="55"/>
      <c r="SIF1" s="55"/>
      <c r="SIG1" s="55"/>
      <c r="SIH1" s="55"/>
      <c r="SII1" s="55"/>
      <c r="SIJ1" s="55"/>
      <c r="SIK1" s="55"/>
      <c r="SIL1" s="55"/>
      <c r="SIM1" s="55"/>
      <c r="SIN1" s="55"/>
      <c r="SIO1" s="55"/>
      <c r="SIP1" s="55"/>
      <c r="SIQ1" s="55"/>
      <c r="SIR1" s="55"/>
      <c r="SIS1" s="55"/>
      <c r="SIT1" s="55"/>
      <c r="SIU1" s="55"/>
      <c r="SIV1" s="55"/>
      <c r="SIW1" s="55"/>
      <c r="SIX1" s="55"/>
      <c r="SIY1" s="55"/>
      <c r="SIZ1" s="55"/>
      <c r="SJA1" s="55"/>
      <c r="SJB1" s="55"/>
      <c r="SJC1" s="55"/>
      <c r="SJD1" s="55"/>
      <c r="SJE1" s="55"/>
      <c r="SJF1" s="55"/>
      <c r="SJG1" s="55"/>
      <c r="SJH1" s="55"/>
      <c r="SJI1" s="55"/>
      <c r="SJJ1" s="55"/>
      <c r="SJK1" s="55"/>
      <c r="SJL1" s="55"/>
      <c r="SJM1" s="55"/>
      <c r="SJN1" s="55"/>
      <c r="SJO1" s="55"/>
      <c r="SJP1" s="55"/>
      <c r="SJQ1" s="55"/>
      <c r="SJR1" s="55"/>
      <c r="SJS1" s="55"/>
      <c r="SJT1" s="55"/>
      <c r="SJU1" s="55"/>
      <c r="SJV1" s="55"/>
      <c r="SJW1" s="55"/>
      <c r="SJX1" s="55"/>
      <c r="SJY1" s="55"/>
      <c r="SJZ1" s="55"/>
      <c r="SKA1" s="55"/>
      <c r="SKB1" s="55"/>
      <c r="SKC1" s="55"/>
      <c r="SKD1" s="55"/>
      <c r="SKE1" s="55"/>
      <c r="SKF1" s="55"/>
      <c r="SKG1" s="55"/>
      <c r="SKH1" s="55"/>
      <c r="SKI1" s="55"/>
      <c r="SKJ1" s="55"/>
      <c r="SKK1" s="55"/>
      <c r="SKL1" s="55"/>
      <c r="SKM1" s="55"/>
      <c r="SKN1" s="55"/>
      <c r="SKO1" s="55"/>
      <c r="SKP1" s="55"/>
      <c r="SKQ1" s="55"/>
      <c r="SKR1" s="55"/>
      <c r="SKS1" s="55"/>
      <c r="SKT1" s="55"/>
      <c r="SKU1" s="55"/>
      <c r="SKV1" s="55"/>
      <c r="SKW1" s="55"/>
      <c r="SKX1" s="55"/>
      <c r="SKY1" s="55"/>
      <c r="SKZ1" s="55"/>
      <c r="SLA1" s="55"/>
      <c r="SLB1" s="55"/>
      <c r="SLC1" s="55"/>
      <c r="SLD1" s="55"/>
      <c r="SLE1" s="55"/>
      <c r="SLF1" s="55"/>
      <c r="SLG1" s="55"/>
      <c r="SLH1" s="55"/>
      <c r="SLI1" s="55"/>
      <c r="SLJ1" s="55"/>
      <c r="SLK1" s="55"/>
      <c r="SLL1" s="55"/>
      <c r="SLM1" s="55"/>
      <c r="SLN1" s="55"/>
      <c r="SLO1" s="55"/>
      <c r="SLP1" s="55"/>
      <c r="SLQ1" s="55"/>
      <c r="SLR1" s="55"/>
      <c r="SLS1" s="55"/>
      <c r="SLT1" s="55"/>
      <c r="SLU1" s="55"/>
      <c r="SLV1" s="55"/>
      <c r="SLW1" s="55"/>
      <c r="SLX1" s="55"/>
      <c r="SLY1" s="55"/>
      <c r="SLZ1" s="55"/>
      <c r="SMA1" s="55"/>
      <c r="SMB1" s="55"/>
      <c r="SMC1" s="55"/>
      <c r="SMD1" s="55"/>
      <c r="SME1" s="55"/>
      <c r="SMF1" s="55"/>
      <c r="SMG1" s="55"/>
      <c r="SMH1" s="55"/>
      <c r="SMI1" s="55"/>
      <c r="SMJ1" s="55"/>
      <c r="SMK1" s="55"/>
      <c r="SML1" s="55"/>
      <c r="SMM1" s="55"/>
      <c r="SMN1" s="55"/>
      <c r="SMO1" s="55"/>
      <c r="SMP1" s="55"/>
      <c r="SMQ1" s="55"/>
      <c r="SMR1" s="55"/>
      <c r="SMS1" s="55"/>
      <c r="SMT1" s="55"/>
      <c r="SMU1" s="55"/>
      <c r="SMV1" s="55"/>
      <c r="SMW1" s="55"/>
      <c r="SMX1" s="55"/>
      <c r="SMY1" s="55"/>
      <c r="SMZ1" s="55"/>
      <c r="SNA1" s="55"/>
      <c r="SNB1" s="55"/>
      <c r="SNC1" s="55"/>
      <c r="SND1" s="55"/>
      <c r="SNE1" s="55"/>
      <c r="SNF1" s="55"/>
      <c r="SNG1" s="55"/>
      <c r="SNH1" s="55"/>
      <c r="SNI1" s="55"/>
      <c r="SNJ1" s="55"/>
      <c r="SNK1" s="55"/>
      <c r="SNL1" s="55"/>
      <c r="SNM1" s="55"/>
      <c r="SNN1" s="55"/>
      <c r="SNO1" s="55"/>
      <c r="SNP1" s="55"/>
      <c r="SNQ1" s="55"/>
      <c r="SNR1" s="55"/>
      <c r="SNS1" s="55"/>
      <c r="SNT1" s="55"/>
      <c r="SNU1" s="55"/>
      <c r="SNV1" s="55"/>
      <c r="SNW1" s="55"/>
      <c r="SNX1" s="55"/>
      <c r="SNY1" s="55"/>
      <c r="SNZ1" s="55"/>
      <c r="SOA1" s="55"/>
      <c r="SOB1" s="55"/>
      <c r="SOC1" s="55"/>
      <c r="SOD1" s="55"/>
      <c r="SOE1" s="55"/>
      <c r="SOF1" s="55"/>
      <c r="SOG1" s="55"/>
      <c r="SOH1" s="55"/>
      <c r="SOI1" s="55"/>
      <c r="SOJ1" s="55"/>
      <c r="SOK1" s="55"/>
      <c r="SOL1" s="55"/>
      <c r="SOM1" s="55"/>
      <c r="SON1" s="55"/>
      <c r="SOO1" s="55"/>
      <c r="SOP1" s="55"/>
      <c r="SOQ1" s="55"/>
      <c r="SOR1" s="55"/>
      <c r="SOS1" s="55"/>
      <c r="SOT1" s="55"/>
      <c r="SOU1" s="55"/>
      <c r="SOV1" s="55"/>
      <c r="SOW1" s="55"/>
      <c r="SOX1" s="55"/>
      <c r="SOY1" s="55"/>
      <c r="SOZ1" s="55"/>
      <c r="SPA1" s="55"/>
      <c r="SPB1" s="55"/>
      <c r="SPC1" s="55"/>
      <c r="SPD1" s="55"/>
      <c r="SPE1" s="55"/>
      <c r="SPF1" s="55"/>
      <c r="SPG1" s="55"/>
      <c r="SPH1" s="55"/>
      <c r="SPI1" s="55"/>
      <c r="SPJ1" s="55"/>
      <c r="SPK1" s="55"/>
      <c r="SPL1" s="55"/>
      <c r="SPM1" s="55"/>
      <c r="SPN1" s="55"/>
      <c r="SPO1" s="55"/>
      <c r="SPP1" s="55"/>
      <c r="SPQ1" s="55"/>
      <c r="SPR1" s="55"/>
      <c r="SPS1" s="55"/>
      <c r="SPT1" s="55"/>
      <c r="SPU1" s="55"/>
      <c r="SPV1" s="55"/>
      <c r="SPW1" s="55"/>
      <c r="SPX1" s="55"/>
      <c r="SPY1" s="55"/>
      <c r="SPZ1" s="55"/>
      <c r="SQA1" s="55"/>
      <c r="SQB1" s="55"/>
      <c r="SQC1" s="55"/>
      <c r="SQD1" s="55"/>
      <c r="SQE1" s="55"/>
      <c r="SQF1" s="55"/>
      <c r="SQG1" s="55"/>
      <c r="SQH1" s="55"/>
      <c r="SQI1" s="55"/>
      <c r="SQJ1" s="55"/>
      <c r="SQK1" s="55"/>
      <c r="SQL1" s="55"/>
      <c r="SQM1" s="55"/>
      <c r="SQN1" s="55"/>
      <c r="SQO1" s="55"/>
      <c r="SQP1" s="55"/>
      <c r="SQQ1" s="55"/>
      <c r="SQR1" s="55"/>
      <c r="SQS1" s="55"/>
      <c r="SQT1" s="55"/>
      <c r="SQU1" s="55"/>
      <c r="SQV1" s="55"/>
      <c r="SQW1" s="55"/>
      <c r="SQX1" s="55"/>
      <c r="SQY1" s="55"/>
      <c r="SQZ1" s="55"/>
      <c r="SRA1" s="55"/>
      <c r="SRB1" s="55"/>
      <c r="SRC1" s="55"/>
      <c r="SRD1" s="55"/>
      <c r="SRE1" s="55"/>
      <c r="SRF1" s="55"/>
      <c r="SRG1" s="55"/>
      <c r="SRH1" s="55"/>
      <c r="SRI1" s="55"/>
      <c r="SRJ1" s="55"/>
      <c r="SRK1" s="55"/>
      <c r="SRL1" s="55"/>
      <c r="SRM1" s="55"/>
      <c r="SRN1" s="55"/>
      <c r="SRO1" s="55"/>
      <c r="SRP1" s="55"/>
      <c r="SRQ1" s="55"/>
      <c r="SRR1" s="55"/>
      <c r="SRS1" s="55"/>
      <c r="SRT1" s="55"/>
      <c r="SRU1" s="55"/>
      <c r="SRV1" s="55"/>
      <c r="SRW1" s="55"/>
      <c r="SRX1" s="55"/>
      <c r="SRY1" s="55"/>
      <c r="SRZ1" s="55"/>
      <c r="SSA1" s="55"/>
      <c r="SSB1" s="55"/>
      <c r="SSC1" s="55"/>
      <c r="SSD1" s="55"/>
      <c r="SSE1" s="55"/>
      <c r="SSF1" s="55"/>
      <c r="SSG1" s="55"/>
      <c r="SSH1" s="55"/>
      <c r="SSI1" s="55"/>
      <c r="SSJ1" s="55"/>
      <c r="SSK1" s="55"/>
      <c r="SSL1" s="55"/>
      <c r="SSM1" s="55"/>
      <c r="SSN1" s="55"/>
      <c r="SSO1" s="55"/>
      <c r="SSP1" s="55"/>
      <c r="SSQ1" s="55"/>
      <c r="SSR1" s="55"/>
      <c r="SSS1" s="55"/>
      <c r="SST1" s="55"/>
      <c r="SSU1" s="55"/>
      <c r="SSV1" s="55"/>
      <c r="SSW1" s="55"/>
      <c r="SSX1" s="55"/>
      <c r="SSY1" s="55"/>
      <c r="SSZ1" s="55"/>
      <c r="STA1" s="55"/>
      <c r="STB1" s="55"/>
      <c r="STC1" s="55"/>
      <c r="STD1" s="55"/>
      <c r="STE1" s="55"/>
      <c r="STF1" s="55"/>
      <c r="STG1" s="55"/>
      <c r="STH1" s="55"/>
      <c r="STI1" s="55"/>
      <c r="STJ1" s="55"/>
      <c r="STK1" s="55"/>
      <c r="STL1" s="55"/>
      <c r="STM1" s="55"/>
      <c r="STN1" s="55"/>
      <c r="STO1" s="55"/>
      <c r="STP1" s="55"/>
      <c r="STQ1" s="55"/>
      <c r="STR1" s="55"/>
      <c r="STS1" s="55"/>
      <c r="STT1" s="55"/>
      <c r="STU1" s="55"/>
      <c r="STV1" s="55"/>
      <c r="STW1" s="55"/>
      <c r="STX1" s="55"/>
      <c r="STY1" s="55"/>
      <c r="STZ1" s="55"/>
      <c r="SUA1" s="55"/>
      <c r="SUB1" s="55"/>
      <c r="SUC1" s="55"/>
      <c r="SUD1" s="55"/>
      <c r="SUE1" s="55"/>
      <c r="SUF1" s="55"/>
      <c r="SUG1" s="55"/>
      <c r="SUH1" s="55"/>
      <c r="SUI1" s="55"/>
      <c r="SUJ1" s="55"/>
      <c r="SUK1" s="55"/>
      <c r="SUL1" s="55"/>
      <c r="SUM1" s="55"/>
      <c r="SUN1" s="55"/>
      <c r="SUO1" s="55"/>
      <c r="SUP1" s="55"/>
      <c r="SUQ1" s="55"/>
      <c r="SUR1" s="55"/>
      <c r="SUS1" s="55"/>
      <c r="SUT1" s="55"/>
      <c r="SUU1" s="55"/>
      <c r="SUV1" s="55"/>
      <c r="SUW1" s="55"/>
      <c r="SUX1" s="55"/>
      <c r="SUY1" s="55"/>
      <c r="SUZ1" s="55"/>
      <c r="SVA1" s="55"/>
      <c r="SVB1" s="55"/>
      <c r="SVC1" s="55"/>
      <c r="SVD1" s="55"/>
      <c r="SVE1" s="55"/>
      <c r="SVF1" s="55"/>
      <c r="SVG1" s="55"/>
      <c r="SVH1" s="55"/>
      <c r="SVI1" s="55"/>
      <c r="SVJ1" s="55"/>
      <c r="SVK1" s="55"/>
      <c r="SVL1" s="55"/>
      <c r="SVM1" s="55"/>
      <c r="SVN1" s="55"/>
      <c r="SVO1" s="55"/>
      <c r="SVP1" s="55"/>
      <c r="SVQ1" s="55"/>
      <c r="SVR1" s="55"/>
      <c r="SVS1" s="55"/>
      <c r="SVT1" s="55"/>
      <c r="SVU1" s="55"/>
      <c r="SVV1" s="55"/>
      <c r="SVW1" s="55"/>
      <c r="SVX1" s="55"/>
      <c r="SVY1" s="55"/>
      <c r="SVZ1" s="55"/>
      <c r="SWA1" s="55"/>
      <c r="SWB1" s="55"/>
      <c r="SWC1" s="55"/>
      <c r="SWD1" s="55"/>
      <c r="SWE1" s="55"/>
      <c r="SWF1" s="55"/>
      <c r="SWG1" s="55"/>
      <c r="SWH1" s="55"/>
      <c r="SWI1" s="55"/>
      <c r="SWJ1" s="55"/>
      <c r="SWK1" s="55"/>
      <c r="SWL1" s="55"/>
      <c r="SWM1" s="55"/>
      <c r="SWN1" s="55"/>
      <c r="SWO1" s="55"/>
      <c r="SWP1" s="55"/>
      <c r="SWQ1" s="55"/>
      <c r="SWR1" s="55"/>
      <c r="SWS1" s="55"/>
      <c r="SWT1" s="55"/>
      <c r="SWU1" s="55"/>
      <c r="SWV1" s="55"/>
      <c r="SWW1" s="55"/>
      <c r="SWX1" s="55"/>
      <c r="SWY1" s="55"/>
      <c r="SWZ1" s="55"/>
      <c r="SXA1" s="55"/>
      <c r="SXB1" s="55"/>
      <c r="SXC1" s="55"/>
      <c r="SXD1" s="55"/>
      <c r="SXE1" s="55"/>
      <c r="SXF1" s="55"/>
      <c r="SXG1" s="55"/>
      <c r="SXH1" s="55"/>
      <c r="SXI1" s="55"/>
      <c r="SXJ1" s="55"/>
      <c r="SXK1" s="55"/>
      <c r="SXL1" s="55"/>
      <c r="SXM1" s="55"/>
      <c r="SXN1" s="55"/>
      <c r="SXO1" s="55"/>
      <c r="SXP1" s="55"/>
      <c r="SXQ1" s="55"/>
      <c r="SXR1" s="55"/>
      <c r="SXS1" s="55"/>
      <c r="SXT1" s="55"/>
      <c r="SXU1" s="55"/>
      <c r="SXV1" s="55"/>
      <c r="SXW1" s="55"/>
      <c r="SXX1" s="55"/>
      <c r="SXY1" s="55"/>
      <c r="SXZ1" s="55"/>
      <c r="SYA1" s="55"/>
      <c r="SYB1" s="55"/>
      <c r="SYC1" s="55"/>
      <c r="SYD1" s="55"/>
      <c r="SYE1" s="55"/>
      <c r="SYF1" s="55"/>
      <c r="SYG1" s="55"/>
      <c r="SYH1" s="55"/>
      <c r="SYI1" s="55"/>
      <c r="SYJ1" s="55"/>
      <c r="SYK1" s="55"/>
      <c r="SYL1" s="55"/>
      <c r="SYM1" s="55"/>
      <c r="SYN1" s="55"/>
      <c r="SYO1" s="55"/>
      <c r="SYP1" s="55"/>
      <c r="SYQ1" s="55"/>
      <c r="SYR1" s="55"/>
      <c r="SYS1" s="55"/>
      <c r="SYT1" s="55"/>
      <c r="SYU1" s="55"/>
      <c r="SYV1" s="55"/>
      <c r="SYW1" s="55"/>
      <c r="SYX1" s="55"/>
      <c r="SYY1" s="55"/>
      <c r="SYZ1" s="55"/>
      <c r="SZA1" s="55"/>
      <c r="SZB1" s="55"/>
      <c r="SZC1" s="55"/>
      <c r="SZD1" s="55"/>
      <c r="SZE1" s="55"/>
      <c r="SZF1" s="55"/>
      <c r="SZG1" s="55"/>
      <c r="SZH1" s="55"/>
      <c r="SZI1" s="55"/>
      <c r="SZJ1" s="55"/>
      <c r="SZK1" s="55"/>
      <c r="SZL1" s="55"/>
      <c r="SZM1" s="55"/>
      <c r="SZN1" s="55"/>
      <c r="SZO1" s="55"/>
      <c r="SZP1" s="55"/>
      <c r="SZQ1" s="55"/>
      <c r="SZR1" s="55"/>
      <c r="SZS1" s="55"/>
      <c r="SZT1" s="55"/>
      <c r="SZU1" s="55"/>
      <c r="SZV1" s="55"/>
      <c r="SZW1" s="55"/>
      <c r="SZX1" s="55"/>
      <c r="SZY1" s="55"/>
      <c r="SZZ1" s="55"/>
      <c r="TAA1" s="55"/>
      <c r="TAB1" s="55"/>
      <c r="TAC1" s="55"/>
      <c r="TAD1" s="55"/>
      <c r="TAE1" s="55"/>
      <c r="TAF1" s="55"/>
      <c r="TAG1" s="55"/>
      <c r="TAH1" s="55"/>
      <c r="TAI1" s="55"/>
      <c r="TAJ1" s="55"/>
      <c r="TAK1" s="55"/>
      <c r="TAL1" s="55"/>
      <c r="TAM1" s="55"/>
      <c r="TAN1" s="55"/>
      <c r="TAO1" s="55"/>
      <c r="TAP1" s="55"/>
      <c r="TAQ1" s="55"/>
      <c r="TAR1" s="55"/>
      <c r="TAS1" s="55"/>
      <c r="TAT1" s="55"/>
      <c r="TAU1" s="55"/>
      <c r="TAV1" s="55"/>
      <c r="TAW1" s="55"/>
      <c r="TAX1" s="55"/>
      <c r="TAY1" s="55"/>
      <c r="TAZ1" s="55"/>
      <c r="TBA1" s="55"/>
      <c r="TBB1" s="55"/>
      <c r="TBC1" s="55"/>
      <c r="TBD1" s="55"/>
      <c r="TBE1" s="55"/>
      <c r="TBF1" s="55"/>
      <c r="TBG1" s="55"/>
      <c r="TBH1" s="55"/>
      <c r="TBI1" s="55"/>
      <c r="TBJ1" s="55"/>
      <c r="TBK1" s="55"/>
      <c r="TBL1" s="55"/>
      <c r="TBM1" s="55"/>
      <c r="TBN1" s="55"/>
      <c r="TBO1" s="55"/>
      <c r="TBP1" s="55"/>
      <c r="TBQ1" s="55"/>
      <c r="TBR1" s="55"/>
      <c r="TBS1" s="55"/>
      <c r="TBT1" s="55"/>
      <c r="TBU1" s="55"/>
      <c r="TBV1" s="55"/>
      <c r="TBW1" s="55"/>
      <c r="TBX1" s="55"/>
      <c r="TBY1" s="55"/>
      <c r="TBZ1" s="55"/>
      <c r="TCA1" s="55"/>
      <c r="TCB1" s="55"/>
      <c r="TCC1" s="55"/>
      <c r="TCD1" s="55"/>
      <c r="TCE1" s="55"/>
      <c r="TCF1" s="55"/>
      <c r="TCG1" s="55"/>
      <c r="TCH1" s="55"/>
      <c r="TCI1" s="55"/>
      <c r="TCJ1" s="55"/>
      <c r="TCK1" s="55"/>
      <c r="TCL1" s="55"/>
      <c r="TCM1" s="55"/>
      <c r="TCN1" s="55"/>
      <c r="TCO1" s="55"/>
      <c r="TCP1" s="55"/>
      <c r="TCQ1" s="55"/>
      <c r="TCR1" s="55"/>
      <c r="TCS1" s="55"/>
      <c r="TCT1" s="55"/>
      <c r="TCU1" s="55"/>
      <c r="TCV1" s="55"/>
      <c r="TCW1" s="55"/>
      <c r="TCX1" s="55"/>
      <c r="TCY1" s="55"/>
      <c r="TCZ1" s="55"/>
      <c r="TDA1" s="55"/>
      <c r="TDB1" s="55"/>
      <c r="TDC1" s="55"/>
      <c r="TDD1" s="55"/>
      <c r="TDE1" s="55"/>
      <c r="TDF1" s="55"/>
      <c r="TDG1" s="55"/>
      <c r="TDH1" s="55"/>
      <c r="TDI1" s="55"/>
      <c r="TDJ1" s="55"/>
      <c r="TDK1" s="55"/>
      <c r="TDL1" s="55"/>
      <c r="TDM1" s="55"/>
      <c r="TDN1" s="55"/>
      <c r="TDO1" s="55"/>
      <c r="TDP1" s="55"/>
      <c r="TDQ1" s="55"/>
      <c r="TDR1" s="55"/>
      <c r="TDS1" s="55"/>
      <c r="TDT1" s="55"/>
      <c r="TDU1" s="55"/>
      <c r="TDV1" s="55"/>
      <c r="TDW1" s="55"/>
      <c r="TDX1" s="55"/>
      <c r="TDY1" s="55"/>
      <c r="TDZ1" s="55"/>
      <c r="TEA1" s="55"/>
      <c r="TEB1" s="55"/>
      <c r="TEC1" s="55"/>
      <c r="TED1" s="55"/>
      <c r="TEE1" s="55"/>
      <c r="TEF1" s="55"/>
      <c r="TEG1" s="55"/>
      <c r="TEH1" s="55"/>
      <c r="TEI1" s="55"/>
      <c r="TEJ1" s="55"/>
      <c r="TEK1" s="55"/>
      <c r="TEL1" s="55"/>
      <c r="TEM1" s="55"/>
      <c r="TEN1" s="55"/>
      <c r="TEO1" s="55"/>
      <c r="TEP1" s="55"/>
      <c r="TEQ1" s="55"/>
      <c r="TER1" s="55"/>
      <c r="TES1" s="55"/>
      <c r="TET1" s="55"/>
      <c r="TEU1" s="55"/>
      <c r="TEV1" s="55"/>
      <c r="TEW1" s="55"/>
      <c r="TEX1" s="55"/>
      <c r="TEY1" s="55"/>
      <c r="TEZ1" s="55"/>
      <c r="TFA1" s="55"/>
      <c r="TFB1" s="55"/>
      <c r="TFC1" s="55"/>
      <c r="TFD1" s="55"/>
      <c r="TFE1" s="55"/>
      <c r="TFF1" s="55"/>
      <c r="TFG1" s="55"/>
      <c r="TFH1" s="55"/>
      <c r="TFI1" s="55"/>
      <c r="TFJ1" s="55"/>
      <c r="TFK1" s="55"/>
      <c r="TFL1" s="55"/>
      <c r="TFM1" s="55"/>
      <c r="TFN1" s="55"/>
      <c r="TFO1" s="55"/>
      <c r="TFP1" s="55"/>
      <c r="TFQ1" s="55"/>
      <c r="TFR1" s="55"/>
      <c r="TFS1" s="55"/>
      <c r="TFT1" s="55"/>
      <c r="TFU1" s="55"/>
      <c r="TFV1" s="55"/>
      <c r="TFW1" s="55"/>
      <c r="TFX1" s="55"/>
      <c r="TFY1" s="55"/>
      <c r="TFZ1" s="55"/>
      <c r="TGA1" s="55"/>
      <c r="TGB1" s="55"/>
      <c r="TGC1" s="55"/>
      <c r="TGD1" s="55"/>
      <c r="TGE1" s="55"/>
      <c r="TGF1" s="55"/>
      <c r="TGG1" s="55"/>
      <c r="TGH1" s="55"/>
      <c r="TGI1" s="55"/>
      <c r="TGJ1" s="55"/>
      <c r="TGK1" s="55"/>
      <c r="TGL1" s="55"/>
      <c r="TGM1" s="55"/>
      <c r="TGN1" s="55"/>
      <c r="TGO1" s="55"/>
      <c r="TGP1" s="55"/>
      <c r="TGQ1" s="55"/>
      <c r="TGR1" s="55"/>
      <c r="TGS1" s="55"/>
      <c r="TGT1" s="55"/>
      <c r="TGU1" s="55"/>
      <c r="TGV1" s="55"/>
      <c r="TGW1" s="55"/>
      <c r="TGX1" s="55"/>
      <c r="TGY1" s="55"/>
      <c r="TGZ1" s="55"/>
      <c r="THA1" s="55"/>
      <c r="THB1" s="55"/>
      <c r="THC1" s="55"/>
      <c r="THD1" s="55"/>
      <c r="THE1" s="55"/>
      <c r="THF1" s="55"/>
      <c r="THG1" s="55"/>
      <c r="THH1" s="55"/>
      <c r="THI1" s="55"/>
      <c r="THJ1" s="55"/>
      <c r="THK1" s="55"/>
      <c r="THL1" s="55"/>
      <c r="THM1" s="55"/>
      <c r="THN1" s="55"/>
      <c r="THO1" s="55"/>
      <c r="THP1" s="55"/>
      <c r="THQ1" s="55"/>
      <c r="THR1" s="55"/>
      <c r="THS1" s="55"/>
      <c r="THT1" s="55"/>
      <c r="THU1" s="55"/>
      <c r="THV1" s="55"/>
      <c r="THW1" s="55"/>
      <c r="THX1" s="55"/>
      <c r="THY1" s="55"/>
      <c r="THZ1" s="55"/>
      <c r="TIA1" s="55"/>
      <c r="TIB1" s="55"/>
      <c r="TIC1" s="55"/>
      <c r="TID1" s="55"/>
      <c r="TIE1" s="55"/>
      <c r="TIF1" s="55"/>
      <c r="TIG1" s="55"/>
      <c r="TIH1" s="55"/>
      <c r="TII1" s="55"/>
      <c r="TIJ1" s="55"/>
      <c r="TIK1" s="55"/>
      <c r="TIL1" s="55"/>
      <c r="TIM1" s="55"/>
      <c r="TIN1" s="55"/>
      <c r="TIO1" s="55"/>
      <c r="TIP1" s="55"/>
      <c r="TIQ1" s="55"/>
      <c r="TIR1" s="55"/>
      <c r="TIS1" s="55"/>
      <c r="TIT1" s="55"/>
      <c r="TIU1" s="55"/>
      <c r="TIV1" s="55"/>
      <c r="TIW1" s="55"/>
      <c r="TIX1" s="55"/>
      <c r="TIY1" s="55"/>
      <c r="TIZ1" s="55"/>
      <c r="TJA1" s="55"/>
      <c r="TJB1" s="55"/>
      <c r="TJC1" s="55"/>
      <c r="TJD1" s="55"/>
      <c r="TJE1" s="55"/>
      <c r="TJF1" s="55"/>
      <c r="TJG1" s="55"/>
      <c r="TJH1" s="55"/>
      <c r="TJI1" s="55"/>
      <c r="TJJ1" s="55"/>
      <c r="TJK1" s="55"/>
      <c r="TJL1" s="55"/>
      <c r="TJM1" s="55"/>
      <c r="TJN1" s="55"/>
      <c r="TJO1" s="55"/>
      <c r="TJP1" s="55"/>
      <c r="TJQ1" s="55"/>
      <c r="TJR1" s="55"/>
      <c r="TJS1" s="55"/>
      <c r="TJT1" s="55"/>
      <c r="TJU1" s="55"/>
      <c r="TJV1" s="55"/>
      <c r="TJW1" s="55"/>
      <c r="TJX1" s="55"/>
      <c r="TJY1" s="55"/>
      <c r="TJZ1" s="55"/>
      <c r="TKA1" s="55"/>
      <c r="TKB1" s="55"/>
      <c r="TKC1" s="55"/>
      <c r="TKD1" s="55"/>
      <c r="TKE1" s="55"/>
      <c r="TKF1" s="55"/>
      <c r="TKG1" s="55"/>
      <c r="TKH1" s="55"/>
      <c r="TKI1" s="55"/>
      <c r="TKJ1" s="55"/>
      <c r="TKK1" s="55"/>
      <c r="TKL1" s="55"/>
      <c r="TKM1" s="55"/>
      <c r="TKN1" s="55"/>
      <c r="TKO1" s="55"/>
      <c r="TKP1" s="55"/>
      <c r="TKQ1" s="55"/>
      <c r="TKR1" s="55"/>
      <c r="TKS1" s="55"/>
      <c r="TKT1" s="55"/>
      <c r="TKU1" s="55"/>
      <c r="TKV1" s="55"/>
      <c r="TKW1" s="55"/>
      <c r="TKX1" s="55"/>
      <c r="TKY1" s="55"/>
      <c r="TKZ1" s="55"/>
      <c r="TLA1" s="55"/>
      <c r="TLB1" s="55"/>
      <c r="TLC1" s="55"/>
      <c r="TLD1" s="55"/>
      <c r="TLE1" s="55"/>
      <c r="TLF1" s="55"/>
      <c r="TLG1" s="55"/>
      <c r="TLH1" s="55"/>
      <c r="TLI1" s="55"/>
      <c r="TLJ1" s="55"/>
      <c r="TLK1" s="55"/>
      <c r="TLL1" s="55"/>
      <c r="TLM1" s="55"/>
      <c r="TLN1" s="55"/>
      <c r="TLO1" s="55"/>
      <c r="TLP1" s="55"/>
      <c r="TLQ1" s="55"/>
      <c r="TLR1" s="55"/>
      <c r="TLS1" s="55"/>
      <c r="TLT1" s="55"/>
      <c r="TLU1" s="55"/>
      <c r="TLV1" s="55"/>
      <c r="TLW1" s="55"/>
      <c r="TLX1" s="55"/>
      <c r="TLY1" s="55"/>
      <c r="TLZ1" s="55"/>
      <c r="TMA1" s="55"/>
      <c r="TMB1" s="55"/>
      <c r="TMC1" s="55"/>
      <c r="TMD1" s="55"/>
      <c r="TME1" s="55"/>
      <c r="TMF1" s="55"/>
      <c r="TMG1" s="55"/>
      <c r="TMH1" s="55"/>
      <c r="TMI1" s="55"/>
      <c r="TMJ1" s="55"/>
      <c r="TMK1" s="55"/>
      <c r="TML1" s="55"/>
      <c r="TMM1" s="55"/>
      <c r="TMN1" s="55"/>
      <c r="TMO1" s="55"/>
      <c r="TMP1" s="55"/>
      <c r="TMQ1" s="55"/>
      <c r="TMR1" s="55"/>
      <c r="TMS1" s="55"/>
      <c r="TMT1" s="55"/>
      <c r="TMU1" s="55"/>
      <c r="TMV1" s="55"/>
      <c r="TMW1" s="55"/>
      <c r="TMX1" s="55"/>
      <c r="TMY1" s="55"/>
      <c r="TMZ1" s="55"/>
      <c r="TNA1" s="55"/>
      <c r="TNB1" s="55"/>
      <c r="TNC1" s="55"/>
      <c r="TND1" s="55"/>
      <c r="TNE1" s="55"/>
      <c r="TNF1" s="55"/>
      <c r="TNG1" s="55"/>
      <c r="TNH1" s="55"/>
      <c r="TNI1" s="55"/>
      <c r="TNJ1" s="55"/>
      <c r="TNK1" s="55"/>
      <c r="TNL1" s="55"/>
      <c r="TNM1" s="55"/>
      <c r="TNN1" s="55"/>
      <c r="TNO1" s="55"/>
      <c r="TNP1" s="55"/>
      <c r="TNQ1" s="55"/>
      <c r="TNR1" s="55"/>
      <c r="TNS1" s="55"/>
      <c r="TNT1" s="55"/>
      <c r="TNU1" s="55"/>
      <c r="TNV1" s="55"/>
      <c r="TNW1" s="55"/>
      <c r="TNX1" s="55"/>
      <c r="TNY1" s="55"/>
      <c r="TNZ1" s="55"/>
      <c r="TOA1" s="55"/>
      <c r="TOB1" s="55"/>
      <c r="TOC1" s="55"/>
      <c r="TOD1" s="55"/>
      <c r="TOE1" s="55"/>
      <c r="TOF1" s="55"/>
      <c r="TOG1" s="55"/>
      <c r="TOH1" s="55"/>
      <c r="TOI1" s="55"/>
      <c r="TOJ1" s="55"/>
      <c r="TOK1" s="55"/>
      <c r="TOL1" s="55"/>
      <c r="TOM1" s="55"/>
      <c r="TON1" s="55"/>
      <c r="TOO1" s="55"/>
      <c r="TOP1" s="55"/>
      <c r="TOQ1" s="55"/>
      <c r="TOR1" s="55"/>
      <c r="TOS1" s="55"/>
      <c r="TOT1" s="55"/>
      <c r="TOU1" s="55"/>
      <c r="TOV1" s="55"/>
      <c r="TOW1" s="55"/>
      <c r="TOX1" s="55"/>
      <c r="TOY1" s="55"/>
      <c r="TOZ1" s="55"/>
      <c r="TPA1" s="55"/>
      <c r="TPB1" s="55"/>
      <c r="TPC1" s="55"/>
      <c r="TPD1" s="55"/>
      <c r="TPE1" s="55"/>
      <c r="TPF1" s="55"/>
      <c r="TPG1" s="55"/>
      <c r="TPH1" s="55"/>
      <c r="TPI1" s="55"/>
      <c r="TPJ1" s="55"/>
      <c r="TPK1" s="55"/>
      <c r="TPL1" s="55"/>
      <c r="TPM1" s="55"/>
      <c r="TPN1" s="55"/>
      <c r="TPO1" s="55"/>
      <c r="TPP1" s="55"/>
      <c r="TPQ1" s="55"/>
      <c r="TPR1" s="55"/>
      <c r="TPS1" s="55"/>
      <c r="TPT1" s="55"/>
      <c r="TPU1" s="55"/>
      <c r="TPV1" s="55"/>
      <c r="TPW1" s="55"/>
      <c r="TPX1" s="55"/>
      <c r="TPY1" s="55"/>
      <c r="TPZ1" s="55"/>
      <c r="TQA1" s="55"/>
      <c r="TQB1" s="55"/>
      <c r="TQC1" s="55"/>
      <c r="TQD1" s="55"/>
      <c r="TQE1" s="55"/>
      <c r="TQF1" s="55"/>
      <c r="TQG1" s="55"/>
      <c r="TQH1" s="55"/>
      <c r="TQI1" s="55"/>
      <c r="TQJ1" s="55"/>
      <c r="TQK1" s="55"/>
      <c r="TQL1" s="55"/>
      <c r="TQM1" s="55"/>
      <c r="TQN1" s="55"/>
      <c r="TQO1" s="55"/>
      <c r="TQP1" s="55"/>
      <c r="TQQ1" s="55"/>
      <c r="TQR1" s="55"/>
      <c r="TQS1" s="55"/>
      <c r="TQT1" s="55"/>
      <c r="TQU1" s="55"/>
      <c r="TQV1" s="55"/>
      <c r="TQW1" s="55"/>
      <c r="TQX1" s="55"/>
      <c r="TQY1" s="55"/>
      <c r="TQZ1" s="55"/>
      <c r="TRA1" s="55"/>
      <c r="TRB1" s="55"/>
      <c r="TRC1" s="55"/>
      <c r="TRD1" s="55"/>
      <c r="TRE1" s="55"/>
      <c r="TRF1" s="55"/>
      <c r="TRG1" s="55"/>
      <c r="TRH1" s="55"/>
      <c r="TRI1" s="55"/>
      <c r="TRJ1" s="55"/>
      <c r="TRK1" s="55"/>
      <c r="TRL1" s="55"/>
      <c r="TRM1" s="55"/>
      <c r="TRN1" s="55"/>
      <c r="TRO1" s="55"/>
      <c r="TRP1" s="55"/>
      <c r="TRQ1" s="55"/>
      <c r="TRR1" s="55"/>
      <c r="TRS1" s="55"/>
      <c r="TRT1" s="55"/>
      <c r="TRU1" s="55"/>
      <c r="TRV1" s="55"/>
      <c r="TRW1" s="55"/>
      <c r="TRX1" s="55"/>
      <c r="TRY1" s="55"/>
      <c r="TRZ1" s="55"/>
      <c r="TSA1" s="55"/>
      <c r="TSB1" s="55"/>
      <c r="TSC1" s="55"/>
      <c r="TSD1" s="55"/>
      <c r="TSE1" s="55"/>
      <c r="TSF1" s="55"/>
      <c r="TSG1" s="55"/>
      <c r="TSH1" s="55"/>
      <c r="TSI1" s="55"/>
      <c r="TSJ1" s="55"/>
      <c r="TSK1" s="55"/>
      <c r="TSL1" s="55"/>
      <c r="TSM1" s="55"/>
      <c r="TSN1" s="55"/>
      <c r="TSO1" s="55"/>
      <c r="TSP1" s="55"/>
      <c r="TSQ1" s="55"/>
      <c r="TSR1" s="55"/>
      <c r="TSS1" s="55"/>
      <c r="TST1" s="55"/>
      <c r="TSU1" s="55"/>
      <c r="TSV1" s="55"/>
      <c r="TSW1" s="55"/>
      <c r="TSX1" s="55"/>
      <c r="TSY1" s="55"/>
      <c r="TSZ1" s="55"/>
      <c r="TTA1" s="55"/>
      <c r="TTB1" s="55"/>
      <c r="TTC1" s="55"/>
      <c r="TTD1" s="55"/>
      <c r="TTE1" s="55"/>
      <c r="TTF1" s="55"/>
      <c r="TTG1" s="55"/>
      <c r="TTH1" s="55"/>
      <c r="TTI1" s="55"/>
      <c r="TTJ1" s="55"/>
      <c r="TTK1" s="55"/>
      <c r="TTL1" s="55"/>
      <c r="TTM1" s="55"/>
      <c r="TTN1" s="55"/>
      <c r="TTO1" s="55"/>
      <c r="TTP1" s="55"/>
      <c r="TTQ1" s="55"/>
      <c r="TTR1" s="55"/>
      <c r="TTS1" s="55"/>
      <c r="TTT1" s="55"/>
      <c r="TTU1" s="55"/>
      <c r="TTV1" s="55"/>
      <c r="TTW1" s="55"/>
      <c r="TTX1" s="55"/>
      <c r="TTY1" s="55"/>
      <c r="TTZ1" s="55"/>
      <c r="TUA1" s="55"/>
      <c r="TUB1" s="55"/>
      <c r="TUC1" s="55"/>
      <c r="TUD1" s="55"/>
      <c r="TUE1" s="55"/>
      <c r="TUF1" s="55"/>
      <c r="TUG1" s="55"/>
      <c r="TUH1" s="55"/>
      <c r="TUI1" s="55"/>
      <c r="TUJ1" s="55"/>
      <c r="TUK1" s="55"/>
      <c r="TUL1" s="55"/>
      <c r="TUM1" s="55"/>
      <c r="TUN1" s="55"/>
      <c r="TUO1" s="55"/>
      <c r="TUP1" s="55"/>
      <c r="TUQ1" s="55"/>
      <c r="TUR1" s="55"/>
      <c r="TUS1" s="55"/>
      <c r="TUT1" s="55"/>
      <c r="TUU1" s="55"/>
      <c r="TUV1" s="55"/>
      <c r="TUW1" s="55"/>
      <c r="TUX1" s="55"/>
      <c r="TUY1" s="55"/>
      <c r="TUZ1" s="55"/>
      <c r="TVA1" s="55"/>
      <c r="TVB1" s="55"/>
      <c r="TVC1" s="55"/>
      <c r="TVD1" s="55"/>
      <c r="TVE1" s="55"/>
      <c r="TVF1" s="55"/>
      <c r="TVG1" s="55"/>
      <c r="TVH1" s="55"/>
      <c r="TVI1" s="55"/>
      <c r="TVJ1" s="55"/>
      <c r="TVK1" s="55"/>
      <c r="TVL1" s="55"/>
      <c r="TVM1" s="55"/>
      <c r="TVN1" s="55"/>
      <c r="TVO1" s="55"/>
      <c r="TVP1" s="55"/>
      <c r="TVQ1" s="55"/>
      <c r="TVR1" s="55"/>
      <c r="TVS1" s="55"/>
      <c r="TVT1" s="55"/>
      <c r="TVU1" s="55"/>
      <c r="TVV1" s="55"/>
      <c r="TVW1" s="55"/>
      <c r="TVX1" s="55"/>
      <c r="TVY1" s="55"/>
      <c r="TVZ1" s="55"/>
      <c r="TWA1" s="55"/>
      <c r="TWB1" s="55"/>
      <c r="TWC1" s="55"/>
      <c r="TWD1" s="55"/>
      <c r="TWE1" s="55"/>
      <c r="TWF1" s="55"/>
      <c r="TWG1" s="55"/>
      <c r="TWH1" s="55"/>
      <c r="TWI1" s="55"/>
      <c r="TWJ1" s="55"/>
      <c r="TWK1" s="55"/>
      <c r="TWL1" s="55"/>
      <c r="TWM1" s="55"/>
      <c r="TWN1" s="55"/>
      <c r="TWO1" s="55"/>
      <c r="TWP1" s="55"/>
      <c r="TWQ1" s="55"/>
      <c r="TWR1" s="55"/>
      <c r="TWS1" s="55"/>
      <c r="TWT1" s="55"/>
      <c r="TWU1" s="55"/>
      <c r="TWV1" s="55"/>
      <c r="TWW1" s="55"/>
      <c r="TWX1" s="55"/>
      <c r="TWY1" s="55"/>
      <c r="TWZ1" s="55"/>
      <c r="TXA1" s="55"/>
      <c r="TXB1" s="55"/>
      <c r="TXC1" s="55"/>
      <c r="TXD1" s="55"/>
      <c r="TXE1" s="55"/>
      <c r="TXF1" s="55"/>
      <c r="TXG1" s="55"/>
      <c r="TXH1" s="55"/>
      <c r="TXI1" s="55"/>
      <c r="TXJ1" s="55"/>
      <c r="TXK1" s="55"/>
      <c r="TXL1" s="55"/>
      <c r="TXM1" s="55"/>
      <c r="TXN1" s="55"/>
      <c r="TXO1" s="55"/>
      <c r="TXP1" s="55"/>
      <c r="TXQ1" s="55"/>
      <c r="TXR1" s="55"/>
      <c r="TXS1" s="55"/>
      <c r="TXT1" s="55"/>
      <c r="TXU1" s="55"/>
      <c r="TXV1" s="55"/>
      <c r="TXW1" s="55"/>
      <c r="TXX1" s="55"/>
      <c r="TXY1" s="55"/>
      <c r="TXZ1" s="55"/>
      <c r="TYA1" s="55"/>
      <c r="TYB1" s="55"/>
      <c r="TYC1" s="55"/>
      <c r="TYD1" s="55"/>
      <c r="TYE1" s="55"/>
      <c r="TYF1" s="55"/>
      <c r="TYG1" s="55"/>
      <c r="TYH1" s="55"/>
      <c r="TYI1" s="55"/>
      <c r="TYJ1" s="55"/>
      <c r="TYK1" s="55"/>
      <c r="TYL1" s="55"/>
      <c r="TYM1" s="55"/>
      <c r="TYN1" s="55"/>
      <c r="TYO1" s="55"/>
      <c r="TYP1" s="55"/>
      <c r="TYQ1" s="55"/>
      <c r="TYR1" s="55"/>
      <c r="TYS1" s="55"/>
      <c r="TYT1" s="55"/>
      <c r="TYU1" s="55"/>
      <c r="TYV1" s="55"/>
      <c r="TYW1" s="55"/>
      <c r="TYX1" s="55"/>
      <c r="TYY1" s="55"/>
      <c r="TYZ1" s="55"/>
      <c r="TZA1" s="55"/>
      <c r="TZB1" s="55"/>
      <c r="TZC1" s="55"/>
      <c r="TZD1" s="55"/>
      <c r="TZE1" s="55"/>
      <c r="TZF1" s="55"/>
      <c r="TZG1" s="55"/>
      <c r="TZH1" s="55"/>
      <c r="TZI1" s="55"/>
      <c r="TZJ1" s="55"/>
      <c r="TZK1" s="55"/>
      <c r="TZL1" s="55"/>
      <c r="TZM1" s="55"/>
      <c r="TZN1" s="55"/>
      <c r="TZO1" s="55"/>
      <c r="TZP1" s="55"/>
      <c r="TZQ1" s="55"/>
      <c r="TZR1" s="55"/>
      <c r="TZS1" s="55"/>
      <c r="TZT1" s="55"/>
      <c r="TZU1" s="55"/>
      <c r="TZV1" s="55"/>
      <c r="TZW1" s="55"/>
      <c r="TZX1" s="55"/>
      <c r="TZY1" s="55"/>
      <c r="TZZ1" s="55"/>
      <c r="UAA1" s="55"/>
      <c r="UAB1" s="55"/>
      <c r="UAC1" s="55"/>
      <c r="UAD1" s="55"/>
      <c r="UAE1" s="55"/>
      <c r="UAF1" s="55"/>
      <c r="UAG1" s="55"/>
      <c r="UAH1" s="55"/>
      <c r="UAI1" s="55"/>
      <c r="UAJ1" s="55"/>
      <c r="UAK1" s="55"/>
      <c r="UAL1" s="55"/>
      <c r="UAM1" s="55"/>
      <c r="UAN1" s="55"/>
      <c r="UAO1" s="55"/>
      <c r="UAP1" s="55"/>
      <c r="UAQ1" s="55"/>
      <c r="UAR1" s="55"/>
      <c r="UAS1" s="55"/>
      <c r="UAT1" s="55"/>
      <c r="UAU1" s="55"/>
      <c r="UAV1" s="55"/>
      <c r="UAW1" s="55"/>
      <c r="UAX1" s="55"/>
      <c r="UAY1" s="55"/>
      <c r="UAZ1" s="55"/>
      <c r="UBA1" s="55"/>
      <c r="UBB1" s="55"/>
      <c r="UBC1" s="55"/>
      <c r="UBD1" s="55"/>
      <c r="UBE1" s="55"/>
      <c r="UBF1" s="55"/>
      <c r="UBG1" s="55"/>
      <c r="UBH1" s="55"/>
      <c r="UBI1" s="55"/>
      <c r="UBJ1" s="55"/>
      <c r="UBK1" s="55"/>
      <c r="UBL1" s="55"/>
      <c r="UBM1" s="55"/>
      <c r="UBN1" s="55"/>
      <c r="UBO1" s="55"/>
      <c r="UBP1" s="55"/>
      <c r="UBQ1" s="55"/>
      <c r="UBR1" s="55"/>
      <c r="UBS1" s="55"/>
      <c r="UBT1" s="55"/>
      <c r="UBU1" s="55"/>
      <c r="UBV1" s="55"/>
      <c r="UBW1" s="55"/>
      <c r="UBX1" s="55"/>
      <c r="UBY1" s="55"/>
      <c r="UBZ1" s="55"/>
      <c r="UCA1" s="55"/>
      <c r="UCB1" s="55"/>
      <c r="UCC1" s="55"/>
      <c r="UCD1" s="55"/>
      <c r="UCE1" s="55"/>
      <c r="UCF1" s="55"/>
      <c r="UCG1" s="55"/>
      <c r="UCH1" s="55"/>
      <c r="UCI1" s="55"/>
      <c r="UCJ1" s="55"/>
      <c r="UCK1" s="55"/>
      <c r="UCL1" s="55"/>
      <c r="UCM1" s="55"/>
      <c r="UCN1" s="55"/>
      <c r="UCO1" s="55"/>
      <c r="UCP1" s="55"/>
      <c r="UCQ1" s="55"/>
      <c r="UCR1" s="55"/>
      <c r="UCS1" s="55"/>
      <c r="UCT1" s="55"/>
      <c r="UCU1" s="55"/>
      <c r="UCV1" s="55"/>
      <c r="UCW1" s="55"/>
      <c r="UCX1" s="55"/>
      <c r="UCY1" s="55"/>
      <c r="UCZ1" s="55"/>
      <c r="UDA1" s="55"/>
      <c r="UDB1" s="55"/>
      <c r="UDC1" s="55"/>
      <c r="UDD1" s="55"/>
      <c r="UDE1" s="55"/>
      <c r="UDF1" s="55"/>
      <c r="UDG1" s="55"/>
      <c r="UDH1" s="55"/>
      <c r="UDI1" s="55"/>
      <c r="UDJ1" s="55"/>
      <c r="UDK1" s="55"/>
      <c r="UDL1" s="55"/>
      <c r="UDM1" s="55"/>
      <c r="UDN1" s="55"/>
      <c r="UDO1" s="55"/>
      <c r="UDP1" s="55"/>
      <c r="UDQ1" s="55"/>
      <c r="UDR1" s="55"/>
      <c r="UDS1" s="55"/>
      <c r="UDT1" s="55"/>
      <c r="UDU1" s="55"/>
      <c r="UDV1" s="55"/>
      <c r="UDW1" s="55"/>
      <c r="UDX1" s="55"/>
      <c r="UDY1" s="55"/>
      <c r="UDZ1" s="55"/>
      <c r="UEA1" s="55"/>
      <c r="UEB1" s="55"/>
      <c r="UEC1" s="55"/>
      <c r="UED1" s="55"/>
      <c r="UEE1" s="55"/>
      <c r="UEF1" s="55"/>
      <c r="UEG1" s="55"/>
      <c r="UEH1" s="55"/>
      <c r="UEI1" s="55"/>
      <c r="UEJ1" s="55"/>
      <c r="UEK1" s="55"/>
      <c r="UEL1" s="55"/>
      <c r="UEM1" s="55"/>
      <c r="UEN1" s="55"/>
      <c r="UEO1" s="55"/>
      <c r="UEP1" s="55"/>
      <c r="UEQ1" s="55"/>
      <c r="UER1" s="55"/>
      <c r="UES1" s="55"/>
      <c r="UET1" s="55"/>
      <c r="UEU1" s="55"/>
      <c r="UEV1" s="55"/>
      <c r="UEW1" s="55"/>
      <c r="UEX1" s="55"/>
      <c r="UEY1" s="55"/>
      <c r="UEZ1" s="55"/>
      <c r="UFA1" s="55"/>
      <c r="UFB1" s="55"/>
      <c r="UFC1" s="55"/>
      <c r="UFD1" s="55"/>
      <c r="UFE1" s="55"/>
      <c r="UFF1" s="55"/>
      <c r="UFG1" s="55"/>
      <c r="UFH1" s="55"/>
      <c r="UFI1" s="55"/>
      <c r="UFJ1" s="55"/>
      <c r="UFK1" s="55"/>
      <c r="UFL1" s="55"/>
      <c r="UFM1" s="55"/>
      <c r="UFN1" s="55"/>
      <c r="UFO1" s="55"/>
      <c r="UFP1" s="55"/>
      <c r="UFQ1" s="55"/>
      <c r="UFR1" s="55"/>
      <c r="UFS1" s="55"/>
      <c r="UFT1" s="55"/>
      <c r="UFU1" s="55"/>
      <c r="UFV1" s="55"/>
      <c r="UFW1" s="55"/>
      <c r="UFX1" s="55"/>
      <c r="UFY1" s="55"/>
      <c r="UFZ1" s="55"/>
      <c r="UGA1" s="55"/>
      <c r="UGB1" s="55"/>
      <c r="UGC1" s="55"/>
      <c r="UGD1" s="55"/>
      <c r="UGE1" s="55"/>
      <c r="UGF1" s="55"/>
      <c r="UGG1" s="55"/>
      <c r="UGH1" s="55"/>
      <c r="UGI1" s="55"/>
      <c r="UGJ1" s="55"/>
      <c r="UGK1" s="55"/>
      <c r="UGL1" s="55"/>
      <c r="UGM1" s="55"/>
      <c r="UGN1" s="55"/>
      <c r="UGO1" s="55"/>
      <c r="UGP1" s="55"/>
      <c r="UGQ1" s="55"/>
      <c r="UGR1" s="55"/>
      <c r="UGS1" s="55"/>
      <c r="UGT1" s="55"/>
      <c r="UGU1" s="55"/>
      <c r="UGV1" s="55"/>
      <c r="UGW1" s="55"/>
      <c r="UGX1" s="55"/>
      <c r="UGY1" s="55"/>
      <c r="UGZ1" s="55"/>
      <c r="UHA1" s="55"/>
      <c r="UHB1" s="55"/>
      <c r="UHC1" s="55"/>
      <c r="UHD1" s="55"/>
      <c r="UHE1" s="55"/>
      <c r="UHF1" s="55"/>
      <c r="UHG1" s="55"/>
      <c r="UHH1" s="55"/>
      <c r="UHI1" s="55"/>
      <c r="UHJ1" s="55"/>
      <c r="UHK1" s="55"/>
      <c r="UHL1" s="55"/>
      <c r="UHM1" s="55"/>
      <c r="UHN1" s="55"/>
      <c r="UHO1" s="55"/>
      <c r="UHP1" s="55"/>
      <c r="UHQ1" s="55"/>
      <c r="UHR1" s="55"/>
      <c r="UHS1" s="55"/>
      <c r="UHT1" s="55"/>
      <c r="UHU1" s="55"/>
      <c r="UHV1" s="55"/>
      <c r="UHW1" s="55"/>
      <c r="UHX1" s="55"/>
      <c r="UHY1" s="55"/>
      <c r="UHZ1" s="55"/>
      <c r="UIA1" s="55"/>
      <c r="UIB1" s="55"/>
      <c r="UIC1" s="55"/>
      <c r="UID1" s="55"/>
      <c r="UIE1" s="55"/>
      <c r="UIF1" s="55"/>
      <c r="UIG1" s="55"/>
      <c r="UIH1" s="55"/>
      <c r="UII1" s="55"/>
      <c r="UIJ1" s="55"/>
      <c r="UIK1" s="55"/>
      <c r="UIL1" s="55"/>
      <c r="UIM1" s="55"/>
      <c r="UIN1" s="55"/>
      <c r="UIO1" s="55"/>
      <c r="UIP1" s="55"/>
      <c r="UIQ1" s="55"/>
      <c r="UIR1" s="55"/>
      <c r="UIS1" s="55"/>
      <c r="UIT1" s="55"/>
      <c r="UIU1" s="55"/>
      <c r="UIV1" s="55"/>
      <c r="UIW1" s="55"/>
      <c r="UIX1" s="55"/>
      <c r="UIY1" s="55"/>
      <c r="UIZ1" s="55"/>
      <c r="UJA1" s="55"/>
      <c r="UJB1" s="55"/>
      <c r="UJC1" s="55"/>
      <c r="UJD1" s="55"/>
      <c r="UJE1" s="55"/>
      <c r="UJF1" s="55"/>
      <c r="UJG1" s="55"/>
      <c r="UJH1" s="55"/>
      <c r="UJI1" s="55"/>
      <c r="UJJ1" s="55"/>
      <c r="UJK1" s="55"/>
      <c r="UJL1" s="55"/>
      <c r="UJM1" s="55"/>
      <c r="UJN1" s="55"/>
      <c r="UJO1" s="55"/>
      <c r="UJP1" s="55"/>
      <c r="UJQ1" s="55"/>
      <c r="UJR1" s="55"/>
      <c r="UJS1" s="55"/>
      <c r="UJT1" s="55"/>
      <c r="UJU1" s="55"/>
      <c r="UJV1" s="55"/>
      <c r="UJW1" s="55"/>
      <c r="UJX1" s="55"/>
      <c r="UJY1" s="55"/>
      <c r="UJZ1" s="55"/>
      <c r="UKA1" s="55"/>
      <c r="UKB1" s="55"/>
      <c r="UKC1" s="55"/>
      <c r="UKD1" s="55"/>
      <c r="UKE1" s="55"/>
      <c r="UKF1" s="55"/>
      <c r="UKG1" s="55"/>
      <c r="UKH1" s="55"/>
      <c r="UKI1" s="55"/>
      <c r="UKJ1" s="55"/>
      <c r="UKK1" s="55"/>
      <c r="UKL1" s="55"/>
      <c r="UKM1" s="55"/>
      <c r="UKN1" s="55"/>
      <c r="UKO1" s="55"/>
      <c r="UKP1" s="55"/>
      <c r="UKQ1" s="55"/>
      <c r="UKR1" s="55"/>
      <c r="UKS1" s="55"/>
      <c r="UKT1" s="55"/>
      <c r="UKU1" s="55"/>
      <c r="UKV1" s="55"/>
      <c r="UKW1" s="55"/>
      <c r="UKX1" s="55"/>
      <c r="UKY1" s="55"/>
      <c r="UKZ1" s="55"/>
      <c r="ULA1" s="55"/>
      <c r="ULB1" s="55"/>
      <c r="ULC1" s="55"/>
      <c r="ULD1" s="55"/>
      <c r="ULE1" s="55"/>
      <c r="ULF1" s="55"/>
      <c r="ULG1" s="55"/>
      <c r="ULH1" s="55"/>
      <c r="ULI1" s="55"/>
      <c r="ULJ1" s="55"/>
      <c r="ULK1" s="55"/>
      <c r="ULL1" s="55"/>
      <c r="ULM1" s="55"/>
      <c r="ULN1" s="55"/>
      <c r="ULO1" s="55"/>
      <c r="ULP1" s="55"/>
      <c r="ULQ1" s="55"/>
      <c r="ULR1" s="55"/>
      <c r="ULS1" s="55"/>
      <c r="ULT1" s="55"/>
      <c r="ULU1" s="55"/>
      <c r="ULV1" s="55"/>
      <c r="ULW1" s="55"/>
      <c r="ULX1" s="55"/>
      <c r="ULY1" s="55"/>
      <c r="ULZ1" s="55"/>
      <c r="UMA1" s="55"/>
      <c r="UMB1" s="55"/>
      <c r="UMC1" s="55"/>
      <c r="UMD1" s="55"/>
      <c r="UME1" s="55"/>
      <c r="UMF1" s="55"/>
      <c r="UMG1" s="55"/>
      <c r="UMH1" s="55"/>
      <c r="UMI1" s="55"/>
      <c r="UMJ1" s="55"/>
      <c r="UMK1" s="55"/>
      <c r="UML1" s="55"/>
      <c r="UMM1" s="55"/>
      <c r="UMN1" s="55"/>
      <c r="UMO1" s="55"/>
      <c r="UMP1" s="55"/>
      <c r="UMQ1" s="55"/>
      <c r="UMR1" s="55"/>
      <c r="UMS1" s="55"/>
      <c r="UMT1" s="55"/>
      <c r="UMU1" s="55"/>
      <c r="UMV1" s="55"/>
      <c r="UMW1" s="55"/>
      <c r="UMX1" s="55"/>
      <c r="UMY1" s="55"/>
      <c r="UMZ1" s="55"/>
      <c r="UNA1" s="55"/>
      <c r="UNB1" s="55"/>
      <c r="UNC1" s="55"/>
      <c r="UND1" s="55"/>
      <c r="UNE1" s="55"/>
      <c r="UNF1" s="55"/>
      <c r="UNG1" s="55"/>
      <c r="UNH1" s="55"/>
      <c r="UNI1" s="55"/>
      <c r="UNJ1" s="55"/>
      <c r="UNK1" s="55"/>
      <c r="UNL1" s="55"/>
      <c r="UNM1" s="55"/>
      <c r="UNN1" s="55"/>
      <c r="UNO1" s="55"/>
      <c r="UNP1" s="55"/>
      <c r="UNQ1" s="55"/>
      <c r="UNR1" s="55"/>
      <c r="UNS1" s="55"/>
      <c r="UNT1" s="55"/>
      <c r="UNU1" s="55"/>
      <c r="UNV1" s="55"/>
      <c r="UNW1" s="55"/>
      <c r="UNX1" s="55"/>
      <c r="UNY1" s="55"/>
      <c r="UNZ1" s="55"/>
      <c r="UOA1" s="55"/>
      <c r="UOB1" s="55"/>
      <c r="UOC1" s="55"/>
      <c r="UOD1" s="55"/>
      <c r="UOE1" s="55"/>
      <c r="UOF1" s="55"/>
      <c r="UOG1" s="55"/>
      <c r="UOH1" s="55"/>
      <c r="UOI1" s="55"/>
      <c r="UOJ1" s="55"/>
      <c r="UOK1" s="55"/>
      <c r="UOL1" s="55"/>
      <c r="UOM1" s="55"/>
      <c r="UON1" s="55"/>
      <c r="UOO1" s="55"/>
      <c r="UOP1" s="55"/>
      <c r="UOQ1" s="55"/>
      <c r="UOR1" s="55"/>
      <c r="UOS1" s="55"/>
      <c r="UOT1" s="55"/>
      <c r="UOU1" s="55"/>
      <c r="UOV1" s="55"/>
      <c r="UOW1" s="55"/>
      <c r="UOX1" s="55"/>
      <c r="UOY1" s="55"/>
      <c r="UOZ1" s="55"/>
      <c r="UPA1" s="55"/>
      <c r="UPB1" s="55"/>
      <c r="UPC1" s="55"/>
      <c r="UPD1" s="55"/>
      <c r="UPE1" s="55"/>
      <c r="UPF1" s="55"/>
      <c r="UPG1" s="55"/>
      <c r="UPH1" s="55"/>
      <c r="UPI1" s="55"/>
      <c r="UPJ1" s="55"/>
      <c r="UPK1" s="55"/>
      <c r="UPL1" s="55"/>
      <c r="UPM1" s="55"/>
      <c r="UPN1" s="55"/>
      <c r="UPO1" s="55"/>
      <c r="UPP1" s="55"/>
      <c r="UPQ1" s="55"/>
      <c r="UPR1" s="55"/>
      <c r="UPS1" s="55"/>
      <c r="UPT1" s="55"/>
      <c r="UPU1" s="55"/>
      <c r="UPV1" s="55"/>
      <c r="UPW1" s="55"/>
      <c r="UPX1" s="55"/>
      <c r="UPY1" s="55"/>
      <c r="UPZ1" s="55"/>
      <c r="UQA1" s="55"/>
      <c r="UQB1" s="55"/>
      <c r="UQC1" s="55"/>
      <c r="UQD1" s="55"/>
      <c r="UQE1" s="55"/>
      <c r="UQF1" s="55"/>
      <c r="UQG1" s="55"/>
      <c r="UQH1" s="55"/>
      <c r="UQI1" s="55"/>
      <c r="UQJ1" s="55"/>
      <c r="UQK1" s="55"/>
      <c r="UQL1" s="55"/>
      <c r="UQM1" s="55"/>
      <c r="UQN1" s="55"/>
      <c r="UQO1" s="55"/>
      <c r="UQP1" s="55"/>
      <c r="UQQ1" s="55"/>
      <c r="UQR1" s="55"/>
      <c r="UQS1" s="55"/>
      <c r="UQT1" s="55"/>
      <c r="UQU1" s="55"/>
      <c r="UQV1" s="55"/>
      <c r="UQW1" s="55"/>
      <c r="UQX1" s="55"/>
      <c r="UQY1" s="55"/>
      <c r="UQZ1" s="55"/>
      <c r="URA1" s="55"/>
      <c r="URB1" s="55"/>
      <c r="URC1" s="55"/>
      <c r="URD1" s="55"/>
      <c r="URE1" s="55"/>
      <c r="URF1" s="55"/>
      <c r="URG1" s="55"/>
      <c r="URH1" s="55"/>
      <c r="URI1" s="55"/>
      <c r="URJ1" s="55"/>
      <c r="URK1" s="55"/>
      <c r="URL1" s="55"/>
      <c r="URM1" s="55"/>
      <c r="URN1" s="55"/>
      <c r="URO1" s="55"/>
      <c r="URP1" s="55"/>
      <c r="URQ1" s="55"/>
      <c r="URR1" s="55"/>
      <c r="URS1" s="55"/>
      <c r="URT1" s="55"/>
      <c r="URU1" s="55"/>
      <c r="URV1" s="55"/>
      <c r="URW1" s="55"/>
      <c r="URX1" s="55"/>
      <c r="URY1" s="55"/>
      <c r="URZ1" s="55"/>
      <c r="USA1" s="55"/>
      <c r="USB1" s="55"/>
      <c r="USC1" s="55"/>
      <c r="USD1" s="55"/>
      <c r="USE1" s="55"/>
      <c r="USF1" s="55"/>
      <c r="USG1" s="55"/>
      <c r="USH1" s="55"/>
      <c r="USI1" s="55"/>
      <c r="USJ1" s="55"/>
      <c r="USK1" s="55"/>
      <c r="USL1" s="55"/>
      <c r="USM1" s="55"/>
      <c r="USN1" s="55"/>
      <c r="USO1" s="55"/>
      <c r="USP1" s="55"/>
      <c r="USQ1" s="55"/>
      <c r="USR1" s="55"/>
      <c r="USS1" s="55"/>
      <c r="UST1" s="55"/>
      <c r="USU1" s="55"/>
      <c r="USV1" s="55"/>
      <c r="USW1" s="55"/>
      <c r="USX1" s="55"/>
      <c r="USY1" s="55"/>
      <c r="USZ1" s="55"/>
      <c r="UTA1" s="55"/>
      <c r="UTB1" s="55"/>
      <c r="UTC1" s="55"/>
      <c r="UTD1" s="55"/>
      <c r="UTE1" s="55"/>
      <c r="UTF1" s="55"/>
      <c r="UTG1" s="55"/>
      <c r="UTH1" s="55"/>
      <c r="UTI1" s="55"/>
      <c r="UTJ1" s="55"/>
      <c r="UTK1" s="55"/>
      <c r="UTL1" s="55"/>
      <c r="UTM1" s="55"/>
      <c r="UTN1" s="55"/>
      <c r="UTO1" s="55"/>
      <c r="UTP1" s="55"/>
      <c r="UTQ1" s="55"/>
      <c r="UTR1" s="55"/>
      <c r="UTS1" s="55"/>
      <c r="UTT1" s="55"/>
      <c r="UTU1" s="55"/>
      <c r="UTV1" s="55"/>
      <c r="UTW1" s="55"/>
      <c r="UTX1" s="55"/>
      <c r="UTY1" s="55"/>
      <c r="UTZ1" s="55"/>
      <c r="UUA1" s="55"/>
      <c r="UUB1" s="55"/>
      <c r="UUC1" s="55"/>
      <c r="UUD1" s="55"/>
      <c r="UUE1" s="55"/>
      <c r="UUF1" s="55"/>
      <c r="UUG1" s="55"/>
      <c r="UUH1" s="55"/>
      <c r="UUI1" s="55"/>
      <c r="UUJ1" s="55"/>
      <c r="UUK1" s="55"/>
      <c r="UUL1" s="55"/>
      <c r="UUM1" s="55"/>
      <c r="UUN1" s="55"/>
      <c r="UUO1" s="55"/>
      <c r="UUP1" s="55"/>
      <c r="UUQ1" s="55"/>
      <c r="UUR1" s="55"/>
      <c r="UUS1" s="55"/>
      <c r="UUT1" s="55"/>
      <c r="UUU1" s="55"/>
      <c r="UUV1" s="55"/>
      <c r="UUW1" s="55"/>
      <c r="UUX1" s="55"/>
      <c r="UUY1" s="55"/>
      <c r="UUZ1" s="55"/>
      <c r="UVA1" s="55"/>
      <c r="UVB1" s="55"/>
      <c r="UVC1" s="55"/>
      <c r="UVD1" s="55"/>
      <c r="UVE1" s="55"/>
      <c r="UVF1" s="55"/>
      <c r="UVG1" s="55"/>
      <c r="UVH1" s="55"/>
      <c r="UVI1" s="55"/>
      <c r="UVJ1" s="55"/>
      <c r="UVK1" s="55"/>
      <c r="UVL1" s="55"/>
      <c r="UVM1" s="55"/>
      <c r="UVN1" s="55"/>
      <c r="UVO1" s="55"/>
      <c r="UVP1" s="55"/>
      <c r="UVQ1" s="55"/>
      <c r="UVR1" s="55"/>
      <c r="UVS1" s="55"/>
      <c r="UVT1" s="55"/>
      <c r="UVU1" s="55"/>
      <c r="UVV1" s="55"/>
      <c r="UVW1" s="55"/>
      <c r="UVX1" s="55"/>
      <c r="UVY1" s="55"/>
      <c r="UVZ1" s="55"/>
      <c r="UWA1" s="55"/>
      <c r="UWB1" s="55"/>
      <c r="UWC1" s="55"/>
      <c r="UWD1" s="55"/>
      <c r="UWE1" s="55"/>
      <c r="UWF1" s="55"/>
      <c r="UWG1" s="55"/>
      <c r="UWH1" s="55"/>
      <c r="UWI1" s="55"/>
      <c r="UWJ1" s="55"/>
      <c r="UWK1" s="55"/>
      <c r="UWL1" s="55"/>
      <c r="UWM1" s="55"/>
      <c r="UWN1" s="55"/>
      <c r="UWO1" s="55"/>
      <c r="UWP1" s="55"/>
      <c r="UWQ1" s="55"/>
      <c r="UWR1" s="55"/>
      <c r="UWS1" s="55"/>
      <c r="UWT1" s="55"/>
      <c r="UWU1" s="55"/>
      <c r="UWV1" s="55"/>
      <c r="UWW1" s="55"/>
      <c r="UWX1" s="55"/>
      <c r="UWY1" s="55"/>
      <c r="UWZ1" s="55"/>
      <c r="UXA1" s="55"/>
      <c r="UXB1" s="55"/>
      <c r="UXC1" s="55"/>
      <c r="UXD1" s="55"/>
      <c r="UXE1" s="55"/>
      <c r="UXF1" s="55"/>
      <c r="UXG1" s="55"/>
      <c r="UXH1" s="55"/>
      <c r="UXI1" s="55"/>
      <c r="UXJ1" s="55"/>
      <c r="UXK1" s="55"/>
      <c r="UXL1" s="55"/>
      <c r="UXM1" s="55"/>
      <c r="UXN1" s="55"/>
      <c r="UXO1" s="55"/>
      <c r="UXP1" s="55"/>
      <c r="UXQ1" s="55"/>
      <c r="UXR1" s="55"/>
      <c r="UXS1" s="55"/>
      <c r="UXT1" s="55"/>
      <c r="UXU1" s="55"/>
      <c r="UXV1" s="55"/>
      <c r="UXW1" s="55"/>
      <c r="UXX1" s="55"/>
      <c r="UXY1" s="55"/>
      <c r="UXZ1" s="55"/>
      <c r="UYA1" s="55"/>
      <c r="UYB1" s="55"/>
      <c r="UYC1" s="55"/>
      <c r="UYD1" s="55"/>
      <c r="UYE1" s="55"/>
      <c r="UYF1" s="55"/>
      <c r="UYG1" s="55"/>
      <c r="UYH1" s="55"/>
      <c r="UYI1" s="55"/>
      <c r="UYJ1" s="55"/>
      <c r="UYK1" s="55"/>
      <c r="UYL1" s="55"/>
      <c r="UYM1" s="55"/>
      <c r="UYN1" s="55"/>
      <c r="UYO1" s="55"/>
      <c r="UYP1" s="55"/>
      <c r="UYQ1" s="55"/>
      <c r="UYR1" s="55"/>
      <c r="UYS1" s="55"/>
      <c r="UYT1" s="55"/>
      <c r="UYU1" s="55"/>
      <c r="UYV1" s="55"/>
      <c r="UYW1" s="55"/>
      <c r="UYX1" s="55"/>
      <c r="UYY1" s="55"/>
      <c r="UYZ1" s="55"/>
      <c r="UZA1" s="55"/>
      <c r="UZB1" s="55"/>
      <c r="UZC1" s="55"/>
      <c r="UZD1" s="55"/>
      <c r="UZE1" s="55"/>
      <c r="UZF1" s="55"/>
      <c r="UZG1" s="55"/>
      <c r="UZH1" s="55"/>
      <c r="UZI1" s="55"/>
      <c r="UZJ1" s="55"/>
      <c r="UZK1" s="55"/>
      <c r="UZL1" s="55"/>
      <c r="UZM1" s="55"/>
      <c r="UZN1" s="55"/>
      <c r="UZO1" s="55"/>
      <c r="UZP1" s="55"/>
      <c r="UZQ1" s="55"/>
      <c r="UZR1" s="55"/>
      <c r="UZS1" s="55"/>
      <c r="UZT1" s="55"/>
      <c r="UZU1" s="55"/>
      <c r="UZV1" s="55"/>
      <c r="UZW1" s="55"/>
      <c r="UZX1" s="55"/>
      <c r="UZY1" s="55"/>
      <c r="UZZ1" s="55"/>
      <c r="VAA1" s="55"/>
      <c r="VAB1" s="55"/>
      <c r="VAC1" s="55"/>
      <c r="VAD1" s="55"/>
      <c r="VAE1" s="55"/>
      <c r="VAF1" s="55"/>
      <c r="VAG1" s="55"/>
      <c r="VAH1" s="55"/>
      <c r="VAI1" s="55"/>
      <c r="VAJ1" s="55"/>
      <c r="VAK1" s="55"/>
      <c r="VAL1" s="55"/>
      <c r="VAM1" s="55"/>
      <c r="VAN1" s="55"/>
      <c r="VAO1" s="55"/>
      <c r="VAP1" s="55"/>
      <c r="VAQ1" s="55"/>
      <c r="VAR1" s="55"/>
      <c r="VAS1" s="55"/>
      <c r="VAT1" s="55"/>
      <c r="VAU1" s="55"/>
      <c r="VAV1" s="55"/>
      <c r="VAW1" s="55"/>
      <c r="VAX1" s="55"/>
      <c r="VAY1" s="55"/>
      <c r="VAZ1" s="55"/>
      <c r="VBA1" s="55"/>
      <c r="VBB1" s="55"/>
      <c r="VBC1" s="55"/>
      <c r="VBD1" s="55"/>
      <c r="VBE1" s="55"/>
      <c r="VBF1" s="55"/>
      <c r="VBG1" s="55"/>
      <c r="VBH1" s="55"/>
      <c r="VBI1" s="55"/>
      <c r="VBJ1" s="55"/>
      <c r="VBK1" s="55"/>
      <c r="VBL1" s="55"/>
      <c r="VBM1" s="55"/>
      <c r="VBN1" s="55"/>
      <c r="VBO1" s="55"/>
      <c r="VBP1" s="55"/>
      <c r="VBQ1" s="55"/>
      <c r="VBR1" s="55"/>
      <c r="VBS1" s="55"/>
      <c r="VBT1" s="55"/>
      <c r="VBU1" s="55"/>
      <c r="VBV1" s="55"/>
      <c r="VBW1" s="55"/>
      <c r="VBX1" s="55"/>
      <c r="VBY1" s="55"/>
      <c r="VBZ1" s="55"/>
      <c r="VCA1" s="55"/>
      <c r="VCB1" s="55"/>
      <c r="VCC1" s="55"/>
      <c r="VCD1" s="55"/>
      <c r="VCE1" s="55"/>
      <c r="VCF1" s="55"/>
      <c r="VCG1" s="55"/>
      <c r="VCH1" s="55"/>
      <c r="VCI1" s="55"/>
      <c r="VCJ1" s="55"/>
      <c r="VCK1" s="55"/>
      <c r="VCL1" s="55"/>
      <c r="VCM1" s="55"/>
      <c r="VCN1" s="55"/>
      <c r="VCO1" s="55"/>
      <c r="VCP1" s="55"/>
      <c r="VCQ1" s="55"/>
      <c r="VCR1" s="55"/>
      <c r="VCS1" s="55"/>
      <c r="VCT1" s="55"/>
      <c r="VCU1" s="55"/>
      <c r="VCV1" s="55"/>
      <c r="VCW1" s="55"/>
      <c r="VCX1" s="55"/>
      <c r="VCY1" s="55"/>
      <c r="VCZ1" s="55"/>
      <c r="VDA1" s="55"/>
      <c r="VDB1" s="55"/>
      <c r="VDC1" s="55"/>
      <c r="VDD1" s="55"/>
      <c r="VDE1" s="55"/>
      <c r="VDF1" s="55"/>
      <c r="VDG1" s="55"/>
      <c r="VDH1" s="55"/>
      <c r="VDI1" s="55"/>
      <c r="VDJ1" s="55"/>
      <c r="VDK1" s="55"/>
      <c r="VDL1" s="55"/>
      <c r="VDM1" s="55"/>
      <c r="VDN1" s="55"/>
      <c r="VDO1" s="55"/>
      <c r="VDP1" s="55"/>
      <c r="VDQ1" s="55"/>
      <c r="VDR1" s="55"/>
      <c r="VDS1" s="55"/>
      <c r="VDT1" s="55"/>
      <c r="VDU1" s="55"/>
      <c r="VDV1" s="55"/>
      <c r="VDW1" s="55"/>
      <c r="VDX1" s="55"/>
      <c r="VDY1" s="55"/>
      <c r="VDZ1" s="55"/>
      <c r="VEA1" s="55"/>
      <c r="VEB1" s="55"/>
      <c r="VEC1" s="55"/>
      <c r="VED1" s="55"/>
      <c r="VEE1" s="55"/>
      <c r="VEF1" s="55"/>
      <c r="VEG1" s="55"/>
      <c r="VEH1" s="55"/>
      <c r="VEI1" s="55"/>
      <c r="VEJ1" s="55"/>
      <c r="VEK1" s="55"/>
      <c r="VEL1" s="55"/>
      <c r="VEM1" s="55"/>
      <c r="VEN1" s="55"/>
      <c r="VEO1" s="55"/>
      <c r="VEP1" s="55"/>
      <c r="VEQ1" s="55"/>
      <c r="VER1" s="55"/>
      <c r="VES1" s="55"/>
      <c r="VET1" s="55"/>
      <c r="VEU1" s="55"/>
      <c r="VEV1" s="55"/>
      <c r="VEW1" s="55"/>
      <c r="VEX1" s="55"/>
      <c r="VEY1" s="55"/>
      <c r="VEZ1" s="55"/>
      <c r="VFA1" s="55"/>
      <c r="VFB1" s="55"/>
      <c r="VFC1" s="55"/>
      <c r="VFD1" s="55"/>
      <c r="VFE1" s="55"/>
      <c r="VFF1" s="55"/>
      <c r="VFG1" s="55"/>
      <c r="VFH1" s="55"/>
      <c r="VFI1" s="55"/>
      <c r="VFJ1" s="55"/>
      <c r="VFK1" s="55"/>
      <c r="VFL1" s="55"/>
      <c r="VFM1" s="55"/>
      <c r="VFN1" s="55"/>
      <c r="VFO1" s="55"/>
      <c r="VFP1" s="55"/>
      <c r="VFQ1" s="55"/>
      <c r="VFR1" s="55"/>
      <c r="VFS1" s="55"/>
      <c r="VFT1" s="55"/>
      <c r="VFU1" s="55"/>
      <c r="VFV1" s="55"/>
      <c r="VFW1" s="55"/>
      <c r="VFX1" s="55"/>
      <c r="VFY1" s="55"/>
      <c r="VFZ1" s="55"/>
      <c r="VGA1" s="55"/>
      <c r="VGB1" s="55"/>
      <c r="VGC1" s="55"/>
      <c r="VGD1" s="55"/>
      <c r="VGE1" s="55"/>
      <c r="VGF1" s="55"/>
      <c r="VGG1" s="55"/>
      <c r="VGH1" s="55"/>
      <c r="VGI1" s="55"/>
      <c r="VGJ1" s="55"/>
      <c r="VGK1" s="55"/>
      <c r="VGL1" s="55"/>
      <c r="VGM1" s="55"/>
      <c r="VGN1" s="55"/>
      <c r="VGO1" s="55"/>
      <c r="VGP1" s="55"/>
      <c r="VGQ1" s="55"/>
      <c r="VGR1" s="55"/>
      <c r="VGS1" s="55"/>
      <c r="VGT1" s="55"/>
      <c r="VGU1" s="55"/>
      <c r="VGV1" s="55"/>
      <c r="VGW1" s="55"/>
      <c r="VGX1" s="55"/>
      <c r="VGY1" s="55"/>
      <c r="VGZ1" s="55"/>
      <c r="VHA1" s="55"/>
      <c r="VHB1" s="55"/>
      <c r="VHC1" s="55"/>
      <c r="VHD1" s="55"/>
      <c r="VHE1" s="55"/>
      <c r="VHF1" s="55"/>
      <c r="VHG1" s="55"/>
      <c r="VHH1" s="55"/>
      <c r="VHI1" s="55"/>
      <c r="VHJ1" s="55"/>
      <c r="VHK1" s="55"/>
      <c r="VHL1" s="55"/>
      <c r="VHM1" s="55"/>
      <c r="VHN1" s="55"/>
      <c r="VHO1" s="55"/>
      <c r="VHP1" s="55"/>
      <c r="VHQ1" s="55"/>
      <c r="VHR1" s="55"/>
      <c r="VHS1" s="55"/>
      <c r="VHT1" s="55"/>
      <c r="VHU1" s="55"/>
      <c r="VHV1" s="55"/>
      <c r="VHW1" s="55"/>
      <c r="VHX1" s="55"/>
      <c r="VHY1" s="55"/>
      <c r="VHZ1" s="55"/>
      <c r="VIA1" s="55"/>
      <c r="VIB1" s="55"/>
      <c r="VIC1" s="55"/>
      <c r="VID1" s="55"/>
      <c r="VIE1" s="55"/>
      <c r="VIF1" s="55"/>
      <c r="VIG1" s="55"/>
      <c r="VIH1" s="55"/>
      <c r="VII1" s="55"/>
      <c r="VIJ1" s="55"/>
      <c r="VIK1" s="55"/>
      <c r="VIL1" s="55"/>
      <c r="VIM1" s="55"/>
      <c r="VIN1" s="55"/>
      <c r="VIO1" s="55"/>
      <c r="VIP1" s="55"/>
      <c r="VIQ1" s="55"/>
      <c r="VIR1" s="55"/>
      <c r="VIS1" s="55"/>
      <c r="VIT1" s="55"/>
      <c r="VIU1" s="55"/>
      <c r="VIV1" s="55"/>
      <c r="VIW1" s="55"/>
      <c r="VIX1" s="55"/>
      <c r="VIY1" s="55"/>
      <c r="VIZ1" s="55"/>
      <c r="VJA1" s="55"/>
      <c r="VJB1" s="55"/>
      <c r="VJC1" s="55"/>
      <c r="VJD1" s="55"/>
      <c r="VJE1" s="55"/>
      <c r="VJF1" s="55"/>
      <c r="VJG1" s="55"/>
      <c r="VJH1" s="55"/>
      <c r="VJI1" s="55"/>
      <c r="VJJ1" s="55"/>
      <c r="VJK1" s="55"/>
      <c r="VJL1" s="55"/>
      <c r="VJM1" s="55"/>
      <c r="VJN1" s="55"/>
      <c r="VJO1" s="55"/>
      <c r="VJP1" s="55"/>
      <c r="VJQ1" s="55"/>
      <c r="VJR1" s="55"/>
      <c r="VJS1" s="55"/>
      <c r="VJT1" s="55"/>
      <c r="VJU1" s="55"/>
      <c r="VJV1" s="55"/>
      <c r="VJW1" s="55"/>
      <c r="VJX1" s="55"/>
      <c r="VJY1" s="55"/>
      <c r="VJZ1" s="55"/>
      <c r="VKA1" s="55"/>
      <c r="VKB1" s="55"/>
      <c r="VKC1" s="55"/>
      <c r="VKD1" s="55"/>
      <c r="VKE1" s="55"/>
      <c r="VKF1" s="55"/>
      <c r="VKG1" s="55"/>
      <c r="VKH1" s="55"/>
      <c r="VKI1" s="55"/>
      <c r="VKJ1" s="55"/>
      <c r="VKK1" s="55"/>
      <c r="VKL1" s="55"/>
      <c r="VKM1" s="55"/>
      <c r="VKN1" s="55"/>
      <c r="VKO1" s="55"/>
      <c r="VKP1" s="55"/>
      <c r="VKQ1" s="55"/>
      <c r="VKR1" s="55"/>
      <c r="VKS1" s="55"/>
      <c r="VKT1" s="55"/>
      <c r="VKU1" s="55"/>
      <c r="VKV1" s="55"/>
      <c r="VKW1" s="55"/>
      <c r="VKX1" s="55"/>
      <c r="VKY1" s="55"/>
      <c r="VKZ1" s="55"/>
      <c r="VLA1" s="55"/>
      <c r="VLB1" s="55"/>
      <c r="VLC1" s="55"/>
      <c r="VLD1" s="55"/>
      <c r="VLE1" s="55"/>
      <c r="VLF1" s="55"/>
      <c r="VLG1" s="55"/>
      <c r="VLH1" s="55"/>
      <c r="VLI1" s="55"/>
      <c r="VLJ1" s="55"/>
      <c r="VLK1" s="55"/>
      <c r="VLL1" s="55"/>
      <c r="VLM1" s="55"/>
      <c r="VLN1" s="55"/>
      <c r="VLO1" s="55"/>
      <c r="VLP1" s="55"/>
      <c r="VLQ1" s="55"/>
      <c r="VLR1" s="55"/>
      <c r="VLS1" s="55"/>
      <c r="VLT1" s="55"/>
      <c r="VLU1" s="55"/>
      <c r="VLV1" s="55"/>
      <c r="VLW1" s="55"/>
      <c r="VLX1" s="55"/>
      <c r="VLY1" s="55"/>
      <c r="VLZ1" s="55"/>
      <c r="VMA1" s="55"/>
      <c r="VMB1" s="55"/>
      <c r="VMC1" s="55"/>
      <c r="VMD1" s="55"/>
      <c r="VME1" s="55"/>
      <c r="VMF1" s="55"/>
      <c r="VMG1" s="55"/>
      <c r="VMH1" s="55"/>
      <c r="VMI1" s="55"/>
      <c r="VMJ1" s="55"/>
      <c r="VMK1" s="55"/>
      <c r="VML1" s="55"/>
      <c r="VMM1" s="55"/>
      <c r="VMN1" s="55"/>
      <c r="VMO1" s="55"/>
      <c r="VMP1" s="55"/>
      <c r="VMQ1" s="55"/>
      <c r="VMR1" s="55"/>
      <c r="VMS1" s="55"/>
      <c r="VMT1" s="55"/>
      <c r="VMU1" s="55"/>
      <c r="VMV1" s="55"/>
      <c r="VMW1" s="55"/>
      <c r="VMX1" s="55"/>
      <c r="VMY1" s="55"/>
      <c r="VMZ1" s="55"/>
      <c r="VNA1" s="55"/>
      <c r="VNB1" s="55"/>
      <c r="VNC1" s="55"/>
      <c r="VND1" s="55"/>
      <c r="VNE1" s="55"/>
      <c r="VNF1" s="55"/>
      <c r="VNG1" s="55"/>
      <c r="VNH1" s="55"/>
      <c r="VNI1" s="55"/>
      <c r="VNJ1" s="55"/>
      <c r="VNK1" s="55"/>
      <c r="VNL1" s="55"/>
      <c r="VNM1" s="55"/>
      <c r="VNN1" s="55"/>
      <c r="VNO1" s="55"/>
      <c r="VNP1" s="55"/>
      <c r="VNQ1" s="55"/>
      <c r="VNR1" s="55"/>
      <c r="VNS1" s="55"/>
      <c r="VNT1" s="55"/>
      <c r="VNU1" s="55"/>
      <c r="VNV1" s="55"/>
      <c r="VNW1" s="55"/>
      <c r="VNX1" s="55"/>
      <c r="VNY1" s="55"/>
      <c r="VNZ1" s="55"/>
      <c r="VOA1" s="55"/>
      <c r="VOB1" s="55"/>
      <c r="VOC1" s="55"/>
      <c r="VOD1" s="55"/>
      <c r="VOE1" s="55"/>
      <c r="VOF1" s="55"/>
      <c r="VOG1" s="55"/>
      <c r="VOH1" s="55"/>
      <c r="VOI1" s="55"/>
      <c r="VOJ1" s="55"/>
      <c r="VOK1" s="55"/>
      <c r="VOL1" s="55"/>
      <c r="VOM1" s="55"/>
      <c r="VON1" s="55"/>
      <c r="VOO1" s="55"/>
      <c r="VOP1" s="55"/>
      <c r="VOQ1" s="55"/>
      <c r="VOR1" s="55"/>
      <c r="VOS1" s="55"/>
      <c r="VOT1" s="55"/>
      <c r="VOU1" s="55"/>
      <c r="VOV1" s="55"/>
      <c r="VOW1" s="55"/>
      <c r="VOX1" s="55"/>
      <c r="VOY1" s="55"/>
      <c r="VOZ1" s="55"/>
      <c r="VPA1" s="55"/>
      <c r="VPB1" s="55"/>
      <c r="VPC1" s="55"/>
      <c r="VPD1" s="55"/>
      <c r="VPE1" s="55"/>
      <c r="VPF1" s="55"/>
      <c r="VPG1" s="55"/>
      <c r="VPH1" s="55"/>
      <c r="VPI1" s="55"/>
      <c r="VPJ1" s="55"/>
      <c r="VPK1" s="55"/>
      <c r="VPL1" s="55"/>
      <c r="VPM1" s="55"/>
      <c r="VPN1" s="55"/>
      <c r="VPO1" s="55"/>
      <c r="VPP1" s="55"/>
      <c r="VPQ1" s="55"/>
      <c r="VPR1" s="55"/>
      <c r="VPS1" s="55"/>
      <c r="VPT1" s="55"/>
      <c r="VPU1" s="55"/>
      <c r="VPV1" s="55"/>
      <c r="VPW1" s="55"/>
      <c r="VPX1" s="55"/>
      <c r="VPY1" s="55"/>
      <c r="VPZ1" s="55"/>
      <c r="VQA1" s="55"/>
      <c r="VQB1" s="55"/>
      <c r="VQC1" s="55"/>
      <c r="VQD1" s="55"/>
      <c r="VQE1" s="55"/>
      <c r="VQF1" s="55"/>
      <c r="VQG1" s="55"/>
      <c r="VQH1" s="55"/>
      <c r="VQI1" s="55"/>
      <c r="VQJ1" s="55"/>
      <c r="VQK1" s="55"/>
      <c r="VQL1" s="55"/>
      <c r="VQM1" s="55"/>
      <c r="VQN1" s="55"/>
      <c r="VQO1" s="55"/>
      <c r="VQP1" s="55"/>
      <c r="VQQ1" s="55"/>
      <c r="VQR1" s="55"/>
      <c r="VQS1" s="55"/>
      <c r="VQT1" s="55"/>
      <c r="VQU1" s="55"/>
      <c r="VQV1" s="55"/>
      <c r="VQW1" s="55"/>
      <c r="VQX1" s="55"/>
      <c r="VQY1" s="55"/>
      <c r="VQZ1" s="55"/>
      <c r="VRA1" s="55"/>
      <c r="VRB1" s="55"/>
      <c r="VRC1" s="55"/>
      <c r="VRD1" s="55"/>
      <c r="VRE1" s="55"/>
      <c r="VRF1" s="55"/>
      <c r="VRG1" s="55"/>
      <c r="VRH1" s="55"/>
      <c r="VRI1" s="55"/>
      <c r="VRJ1" s="55"/>
      <c r="VRK1" s="55"/>
      <c r="VRL1" s="55"/>
      <c r="VRM1" s="55"/>
      <c r="VRN1" s="55"/>
      <c r="VRO1" s="55"/>
      <c r="VRP1" s="55"/>
      <c r="VRQ1" s="55"/>
      <c r="VRR1" s="55"/>
      <c r="VRS1" s="55"/>
      <c r="VRT1" s="55"/>
      <c r="VRU1" s="55"/>
      <c r="VRV1" s="55"/>
      <c r="VRW1" s="55"/>
      <c r="VRX1" s="55"/>
      <c r="VRY1" s="55"/>
      <c r="VRZ1" s="55"/>
      <c r="VSA1" s="55"/>
      <c r="VSB1" s="55"/>
      <c r="VSC1" s="55"/>
      <c r="VSD1" s="55"/>
      <c r="VSE1" s="55"/>
      <c r="VSF1" s="55"/>
      <c r="VSG1" s="55"/>
      <c r="VSH1" s="55"/>
      <c r="VSI1" s="55"/>
      <c r="VSJ1" s="55"/>
      <c r="VSK1" s="55"/>
      <c r="VSL1" s="55"/>
      <c r="VSM1" s="55"/>
      <c r="VSN1" s="55"/>
      <c r="VSO1" s="55"/>
      <c r="VSP1" s="55"/>
      <c r="VSQ1" s="55"/>
      <c r="VSR1" s="55"/>
      <c r="VSS1" s="55"/>
      <c r="VST1" s="55"/>
      <c r="VSU1" s="55"/>
      <c r="VSV1" s="55"/>
      <c r="VSW1" s="55"/>
      <c r="VSX1" s="55"/>
      <c r="VSY1" s="55"/>
      <c r="VSZ1" s="55"/>
      <c r="VTA1" s="55"/>
      <c r="VTB1" s="55"/>
      <c r="VTC1" s="55"/>
      <c r="VTD1" s="55"/>
      <c r="VTE1" s="55"/>
      <c r="VTF1" s="55"/>
      <c r="VTG1" s="55"/>
      <c r="VTH1" s="55"/>
      <c r="VTI1" s="55"/>
      <c r="VTJ1" s="55"/>
      <c r="VTK1" s="55"/>
      <c r="VTL1" s="55"/>
      <c r="VTM1" s="55"/>
      <c r="VTN1" s="55"/>
      <c r="VTO1" s="55"/>
      <c r="VTP1" s="55"/>
      <c r="VTQ1" s="55"/>
      <c r="VTR1" s="55"/>
      <c r="VTS1" s="55"/>
      <c r="VTT1" s="55"/>
      <c r="VTU1" s="55"/>
      <c r="VTV1" s="55"/>
      <c r="VTW1" s="55"/>
      <c r="VTX1" s="55"/>
      <c r="VTY1" s="55"/>
      <c r="VTZ1" s="55"/>
      <c r="VUA1" s="55"/>
      <c r="VUB1" s="55"/>
      <c r="VUC1" s="55"/>
      <c r="VUD1" s="55"/>
      <c r="VUE1" s="55"/>
      <c r="VUF1" s="55"/>
      <c r="VUG1" s="55"/>
      <c r="VUH1" s="55"/>
      <c r="VUI1" s="55"/>
      <c r="VUJ1" s="55"/>
      <c r="VUK1" s="55"/>
      <c r="VUL1" s="55"/>
      <c r="VUM1" s="55"/>
      <c r="VUN1" s="55"/>
      <c r="VUO1" s="55"/>
      <c r="VUP1" s="55"/>
      <c r="VUQ1" s="55"/>
      <c r="VUR1" s="55"/>
      <c r="VUS1" s="55"/>
      <c r="VUT1" s="55"/>
      <c r="VUU1" s="55"/>
      <c r="VUV1" s="55"/>
      <c r="VUW1" s="55"/>
      <c r="VUX1" s="55"/>
      <c r="VUY1" s="55"/>
      <c r="VUZ1" s="55"/>
      <c r="VVA1" s="55"/>
      <c r="VVB1" s="55"/>
      <c r="VVC1" s="55"/>
      <c r="VVD1" s="55"/>
      <c r="VVE1" s="55"/>
      <c r="VVF1" s="55"/>
      <c r="VVG1" s="55"/>
      <c r="VVH1" s="55"/>
      <c r="VVI1" s="55"/>
      <c r="VVJ1" s="55"/>
      <c r="VVK1" s="55"/>
      <c r="VVL1" s="55"/>
      <c r="VVM1" s="55"/>
      <c r="VVN1" s="55"/>
      <c r="VVO1" s="55"/>
      <c r="VVP1" s="55"/>
      <c r="VVQ1" s="55"/>
      <c r="VVR1" s="55"/>
      <c r="VVS1" s="55"/>
      <c r="VVT1" s="55"/>
      <c r="VVU1" s="55"/>
      <c r="VVV1" s="55"/>
      <c r="VVW1" s="55"/>
      <c r="VVX1" s="55"/>
      <c r="VVY1" s="55"/>
      <c r="VVZ1" s="55"/>
      <c r="VWA1" s="55"/>
      <c r="VWB1" s="55"/>
      <c r="VWC1" s="55"/>
      <c r="VWD1" s="55"/>
      <c r="VWE1" s="55"/>
      <c r="VWF1" s="55"/>
      <c r="VWG1" s="55"/>
      <c r="VWH1" s="55"/>
      <c r="VWI1" s="55"/>
      <c r="VWJ1" s="55"/>
      <c r="VWK1" s="55"/>
      <c r="VWL1" s="55"/>
      <c r="VWM1" s="55"/>
      <c r="VWN1" s="55"/>
      <c r="VWO1" s="55"/>
      <c r="VWP1" s="55"/>
      <c r="VWQ1" s="55"/>
      <c r="VWR1" s="55"/>
      <c r="VWS1" s="55"/>
      <c r="VWT1" s="55"/>
      <c r="VWU1" s="55"/>
      <c r="VWV1" s="55"/>
      <c r="VWW1" s="55"/>
      <c r="VWX1" s="55"/>
      <c r="VWY1" s="55"/>
      <c r="VWZ1" s="55"/>
      <c r="VXA1" s="55"/>
      <c r="VXB1" s="55"/>
      <c r="VXC1" s="55"/>
      <c r="VXD1" s="55"/>
      <c r="VXE1" s="55"/>
      <c r="VXF1" s="55"/>
      <c r="VXG1" s="55"/>
      <c r="VXH1" s="55"/>
      <c r="VXI1" s="55"/>
      <c r="VXJ1" s="55"/>
      <c r="VXK1" s="55"/>
      <c r="VXL1" s="55"/>
      <c r="VXM1" s="55"/>
      <c r="VXN1" s="55"/>
      <c r="VXO1" s="55"/>
      <c r="VXP1" s="55"/>
      <c r="VXQ1" s="55"/>
      <c r="VXR1" s="55"/>
      <c r="VXS1" s="55"/>
      <c r="VXT1" s="55"/>
      <c r="VXU1" s="55"/>
      <c r="VXV1" s="55"/>
      <c r="VXW1" s="55"/>
      <c r="VXX1" s="55"/>
      <c r="VXY1" s="55"/>
      <c r="VXZ1" s="55"/>
      <c r="VYA1" s="55"/>
      <c r="VYB1" s="55"/>
      <c r="VYC1" s="55"/>
      <c r="VYD1" s="55"/>
      <c r="VYE1" s="55"/>
      <c r="VYF1" s="55"/>
      <c r="VYG1" s="55"/>
      <c r="VYH1" s="55"/>
      <c r="VYI1" s="55"/>
      <c r="VYJ1" s="55"/>
      <c r="VYK1" s="55"/>
      <c r="VYL1" s="55"/>
      <c r="VYM1" s="55"/>
      <c r="VYN1" s="55"/>
      <c r="VYO1" s="55"/>
      <c r="VYP1" s="55"/>
      <c r="VYQ1" s="55"/>
      <c r="VYR1" s="55"/>
      <c r="VYS1" s="55"/>
      <c r="VYT1" s="55"/>
      <c r="VYU1" s="55"/>
      <c r="VYV1" s="55"/>
      <c r="VYW1" s="55"/>
      <c r="VYX1" s="55"/>
      <c r="VYY1" s="55"/>
      <c r="VYZ1" s="55"/>
      <c r="VZA1" s="55"/>
      <c r="VZB1" s="55"/>
      <c r="VZC1" s="55"/>
      <c r="VZD1" s="55"/>
      <c r="VZE1" s="55"/>
      <c r="VZF1" s="55"/>
      <c r="VZG1" s="55"/>
      <c r="VZH1" s="55"/>
      <c r="VZI1" s="55"/>
      <c r="VZJ1" s="55"/>
      <c r="VZK1" s="55"/>
      <c r="VZL1" s="55"/>
      <c r="VZM1" s="55"/>
      <c r="VZN1" s="55"/>
      <c r="VZO1" s="55"/>
      <c r="VZP1" s="55"/>
      <c r="VZQ1" s="55"/>
      <c r="VZR1" s="55"/>
      <c r="VZS1" s="55"/>
      <c r="VZT1" s="55"/>
      <c r="VZU1" s="55"/>
      <c r="VZV1" s="55"/>
      <c r="VZW1" s="55"/>
      <c r="VZX1" s="55"/>
      <c r="VZY1" s="55"/>
      <c r="VZZ1" s="55"/>
      <c r="WAA1" s="55"/>
      <c r="WAB1" s="55"/>
      <c r="WAC1" s="55"/>
      <c r="WAD1" s="55"/>
      <c r="WAE1" s="55"/>
      <c r="WAF1" s="55"/>
      <c r="WAG1" s="55"/>
      <c r="WAH1" s="55"/>
      <c r="WAI1" s="55"/>
      <c r="WAJ1" s="55"/>
      <c r="WAK1" s="55"/>
      <c r="WAL1" s="55"/>
      <c r="WAM1" s="55"/>
      <c r="WAN1" s="55"/>
      <c r="WAO1" s="55"/>
      <c r="WAP1" s="55"/>
      <c r="WAQ1" s="55"/>
      <c r="WAR1" s="55"/>
      <c r="WAS1" s="55"/>
      <c r="WAT1" s="55"/>
      <c r="WAU1" s="55"/>
      <c r="WAV1" s="55"/>
      <c r="WAW1" s="55"/>
      <c r="WAX1" s="55"/>
      <c r="WAY1" s="55"/>
      <c r="WAZ1" s="55"/>
      <c r="WBA1" s="55"/>
      <c r="WBB1" s="55"/>
      <c r="WBC1" s="55"/>
      <c r="WBD1" s="55"/>
      <c r="WBE1" s="55"/>
      <c r="WBF1" s="55"/>
      <c r="WBG1" s="55"/>
      <c r="WBH1" s="55"/>
      <c r="WBI1" s="55"/>
      <c r="WBJ1" s="55"/>
      <c r="WBK1" s="55"/>
      <c r="WBL1" s="55"/>
      <c r="WBM1" s="55"/>
      <c r="WBN1" s="55"/>
      <c r="WBO1" s="55"/>
      <c r="WBP1" s="55"/>
      <c r="WBQ1" s="55"/>
      <c r="WBR1" s="55"/>
      <c r="WBS1" s="55"/>
      <c r="WBT1" s="55"/>
      <c r="WBU1" s="55"/>
      <c r="WBV1" s="55"/>
      <c r="WBW1" s="55"/>
      <c r="WBX1" s="55"/>
      <c r="WBY1" s="55"/>
      <c r="WBZ1" s="55"/>
      <c r="WCA1" s="55"/>
      <c r="WCB1" s="55"/>
      <c r="WCC1" s="55"/>
      <c r="WCD1" s="55"/>
      <c r="WCE1" s="55"/>
      <c r="WCF1" s="55"/>
      <c r="WCG1" s="55"/>
      <c r="WCH1" s="55"/>
      <c r="WCI1" s="55"/>
      <c r="WCJ1" s="55"/>
      <c r="WCK1" s="55"/>
      <c r="WCL1" s="55"/>
      <c r="WCM1" s="55"/>
      <c r="WCN1" s="55"/>
      <c r="WCO1" s="55"/>
      <c r="WCP1" s="55"/>
      <c r="WCQ1" s="55"/>
      <c r="WCR1" s="55"/>
      <c r="WCS1" s="55"/>
      <c r="WCT1" s="55"/>
      <c r="WCU1" s="55"/>
      <c r="WCV1" s="55"/>
      <c r="WCW1" s="55"/>
      <c r="WCX1" s="55"/>
      <c r="WCY1" s="55"/>
      <c r="WCZ1" s="55"/>
      <c r="WDA1" s="55"/>
      <c r="WDB1" s="55"/>
      <c r="WDC1" s="55"/>
      <c r="WDD1" s="55"/>
      <c r="WDE1" s="55"/>
      <c r="WDF1" s="55"/>
      <c r="WDG1" s="55"/>
      <c r="WDH1" s="55"/>
      <c r="WDI1" s="55"/>
      <c r="WDJ1" s="55"/>
      <c r="WDK1" s="55"/>
      <c r="WDL1" s="55"/>
      <c r="WDM1" s="55"/>
      <c r="WDN1" s="55"/>
      <c r="WDO1" s="55"/>
      <c r="WDP1" s="55"/>
      <c r="WDQ1" s="55"/>
      <c r="WDR1" s="55"/>
      <c r="WDS1" s="55"/>
      <c r="WDT1" s="55"/>
      <c r="WDU1" s="55"/>
      <c r="WDV1" s="55"/>
      <c r="WDW1" s="55"/>
      <c r="WDX1" s="55"/>
      <c r="WDY1" s="55"/>
      <c r="WDZ1" s="55"/>
      <c r="WEA1" s="55"/>
      <c r="WEB1" s="55"/>
      <c r="WEC1" s="55"/>
      <c r="WED1" s="55"/>
      <c r="WEE1" s="55"/>
      <c r="WEF1" s="55"/>
      <c r="WEG1" s="55"/>
      <c r="WEH1" s="55"/>
      <c r="WEI1" s="55"/>
      <c r="WEJ1" s="55"/>
      <c r="WEK1" s="55"/>
      <c r="WEL1" s="55"/>
      <c r="WEM1" s="55"/>
      <c r="WEN1" s="55"/>
      <c r="WEO1" s="55"/>
      <c r="WEP1" s="55"/>
      <c r="WEQ1" s="55"/>
      <c r="WER1" s="55"/>
      <c r="WES1" s="55"/>
      <c r="WET1" s="55"/>
      <c r="WEU1" s="55"/>
      <c r="WEV1" s="55"/>
      <c r="WEW1" s="55"/>
      <c r="WEX1" s="55"/>
      <c r="WEY1" s="55"/>
      <c r="WEZ1" s="55"/>
      <c r="WFA1" s="55"/>
      <c r="WFB1" s="55"/>
      <c r="WFC1" s="55"/>
      <c r="WFD1" s="55"/>
      <c r="WFE1" s="55"/>
      <c r="WFF1" s="55"/>
      <c r="WFG1" s="55"/>
      <c r="WFH1" s="55"/>
      <c r="WFI1" s="55"/>
      <c r="WFJ1" s="55"/>
      <c r="WFK1" s="55"/>
      <c r="WFL1" s="55"/>
      <c r="WFM1" s="55"/>
      <c r="WFN1" s="55"/>
      <c r="WFO1" s="55"/>
      <c r="WFP1" s="55"/>
      <c r="WFQ1" s="55"/>
      <c r="WFR1" s="55"/>
      <c r="WFS1" s="55"/>
      <c r="WFT1" s="55"/>
      <c r="WFU1" s="55"/>
      <c r="WFV1" s="55"/>
      <c r="WFW1" s="55"/>
      <c r="WFX1" s="55"/>
      <c r="WFY1" s="55"/>
      <c r="WFZ1" s="55"/>
      <c r="WGA1" s="55"/>
      <c r="WGB1" s="55"/>
      <c r="WGC1" s="55"/>
      <c r="WGD1" s="55"/>
      <c r="WGE1" s="55"/>
      <c r="WGF1" s="55"/>
      <c r="WGG1" s="55"/>
      <c r="WGH1" s="55"/>
      <c r="WGI1" s="55"/>
      <c r="WGJ1" s="55"/>
      <c r="WGK1" s="55"/>
      <c r="WGL1" s="55"/>
      <c r="WGM1" s="55"/>
      <c r="WGN1" s="55"/>
      <c r="WGO1" s="55"/>
      <c r="WGP1" s="55"/>
      <c r="WGQ1" s="55"/>
      <c r="WGR1" s="55"/>
      <c r="WGS1" s="55"/>
      <c r="WGT1" s="55"/>
      <c r="WGU1" s="55"/>
      <c r="WGV1" s="55"/>
      <c r="WGW1" s="55"/>
      <c r="WGX1" s="55"/>
      <c r="WGY1" s="55"/>
      <c r="WGZ1" s="55"/>
      <c r="WHA1" s="55"/>
      <c r="WHB1" s="55"/>
      <c r="WHC1" s="55"/>
      <c r="WHD1" s="55"/>
      <c r="WHE1" s="55"/>
      <c r="WHF1" s="55"/>
      <c r="WHG1" s="55"/>
      <c r="WHH1" s="55"/>
      <c r="WHI1" s="55"/>
      <c r="WHJ1" s="55"/>
      <c r="WHK1" s="55"/>
      <c r="WHL1" s="55"/>
      <c r="WHM1" s="55"/>
      <c r="WHN1" s="55"/>
      <c r="WHO1" s="55"/>
      <c r="WHP1" s="55"/>
      <c r="WHQ1" s="55"/>
      <c r="WHR1" s="55"/>
      <c r="WHS1" s="55"/>
      <c r="WHT1" s="55"/>
      <c r="WHU1" s="55"/>
      <c r="WHV1" s="55"/>
      <c r="WHW1" s="55"/>
      <c r="WHX1" s="55"/>
      <c r="WHY1" s="55"/>
      <c r="WHZ1" s="55"/>
      <c r="WIA1" s="55"/>
      <c r="WIB1" s="55"/>
      <c r="WIC1" s="55"/>
      <c r="WID1" s="55"/>
      <c r="WIE1" s="55"/>
      <c r="WIF1" s="55"/>
      <c r="WIG1" s="55"/>
      <c r="WIH1" s="55"/>
      <c r="WII1" s="55"/>
      <c r="WIJ1" s="55"/>
      <c r="WIK1" s="55"/>
      <c r="WIL1" s="55"/>
      <c r="WIM1" s="55"/>
      <c r="WIN1" s="55"/>
      <c r="WIO1" s="55"/>
      <c r="WIP1" s="55"/>
      <c r="WIQ1" s="55"/>
      <c r="WIR1" s="55"/>
      <c r="WIS1" s="55"/>
      <c r="WIT1" s="55"/>
      <c r="WIU1" s="55"/>
      <c r="WIV1" s="55"/>
      <c r="WIW1" s="55"/>
      <c r="WIX1" s="55"/>
      <c r="WIY1" s="55"/>
      <c r="WIZ1" s="55"/>
      <c r="WJA1" s="55"/>
      <c r="WJB1" s="55"/>
      <c r="WJC1" s="55"/>
      <c r="WJD1" s="55"/>
      <c r="WJE1" s="55"/>
      <c r="WJF1" s="55"/>
      <c r="WJG1" s="55"/>
      <c r="WJH1" s="55"/>
      <c r="WJI1" s="55"/>
      <c r="WJJ1" s="55"/>
      <c r="WJK1" s="55"/>
      <c r="WJL1" s="55"/>
      <c r="WJM1" s="55"/>
      <c r="WJN1" s="55"/>
      <c r="WJO1" s="55"/>
      <c r="WJP1" s="55"/>
      <c r="WJQ1" s="55"/>
      <c r="WJR1" s="55"/>
      <c r="WJS1" s="55"/>
      <c r="WJT1" s="55"/>
      <c r="WJU1" s="55"/>
      <c r="WJV1" s="55"/>
      <c r="WJW1" s="55"/>
      <c r="WJX1" s="55"/>
      <c r="WJY1" s="55"/>
      <c r="WJZ1" s="55"/>
      <c r="WKA1" s="55"/>
      <c r="WKB1" s="55"/>
      <c r="WKC1" s="55"/>
      <c r="WKD1" s="55"/>
      <c r="WKE1" s="55"/>
      <c r="WKF1" s="55"/>
      <c r="WKG1" s="55"/>
      <c r="WKH1" s="55"/>
      <c r="WKI1" s="55"/>
      <c r="WKJ1" s="55"/>
      <c r="WKK1" s="55"/>
      <c r="WKL1" s="55"/>
      <c r="WKM1" s="55"/>
      <c r="WKN1" s="55"/>
      <c r="WKO1" s="55"/>
      <c r="WKP1" s="55"/>
      <c r="WKQ1" s="55"/>
      <c r="WKR1" s="55"/>
      <c r="WKS1" s="55"/>
      <c r="WKT1" s="55"/>
      <c r="WKU1" s="55"/>
      <c r="WKV1" s="55"/>
      <c r="WKW1" s="55"/>
      <c r="WKX1" s="55"/>
      <c r="WKY1" s="55"/>
      <c r="WKZ1" s="55"/>
      <c r="WLA1" s="55"/>
      <c r="WLB1" s="55"/>
      <c r="WLC1" s="55"/>
      <c r="WLD1" s="55"/>
      <c r="WLE1" s="55"/>
      <c r="WLF1" s="55"/>
      <c r="WLG1" s="55"/>
      <c r="WLH1" s="55"/>
      <c r="WLI1" s="55"/>
      <c r="WLJ1" s="55"/>
      <c r="WLK1" s="55"/>
      <c r="WLL1" s="55"/>
      <c r="WLM1" s="55"/>
      <c r="WLN1" s="55"/>
      <c r="WLO1" s="55"/>
      <c r="WLP1" s="55"/>
      <c r="WLQ1" s="55"/>
      <c r="WLR1" s="55"/>
      <c r="WLS1" s="55"/>
      <c r="WLT1" s="55"/>
      <c r="WLU1" s="55"/>
      <c r="WLV1" s="55"/>
      <c r="WLW1" s="55"/>
      <c r="WLX1" s="55"/>
      <c r="WLY1" s="55"/>
      <c r="WLZ1" s="55"/>
      <c r="WMA1" s="55"/>
      <c r="WMB1" s="55"/>
      <c r="WMC1" s="55"/>
      <c r="WMD1" s="55"/>
      <c r="WME1" s="55"/>
      <c r="WMF1" s="55"/>
      <c r="WMG1" s="55"/>
      <c r="WMH1" s="55"/>
      <c r="WMI1" s="55"/>
      <c r="WMJ1" s="55"/>
      <c r="WMK1" s="55"/>
      <c r="WML1" s="55"/>
      <c r="WMM1" s="55"/>
      <c r="WMN1" s="55"/>
      <c r="WMO1" s="55"/>
      <c r="WMP1" s="55"/>
      <c r="WMQ1" s="55"/>
      <c r="WMR1" s="55"/>
      <c r="WMS1" s="55"/>
      <c r="WMT1" s="55"/>
      <c r="WMU1" s="55"/>
      <c r="WMV1" s="55"/>
      <c r="WMW1" s="55"/>
      <c r="WMX1" s="55"/>
      <c r="WMY1" s="55"/>
      <c r="WMZ1" s="55"/>
      <c r="WNA1" s="55"/>
      <c r="WNB1" s="55"/>
      <c r="WNC1" s="55"/>
      <c r="WND1" s="55"/>
      <c r="WNE1" s="55"/>
      <c r="WNF1" s="55"/>
      <c r="WNG1" s="55"/>
      <c r="WNH1" s="55"/>
      <c r="WNI1" s="55"/>
      <c r="WNJ1" s="55"/>
      <c r="WNK1" s="55"/>
      <c r="WNL1" s="55"/>
      <c r="WNM1" s="55"/>
      <c r="WNN1" s="55"/>
      <c r="WNO1" s="55"/>
      <c r="WNP1" s="55"/>
      <c r="WNQ1" s="55"/>
      <c r="WNR1" s="55"/>
      <c r="WNS1" s="55"/>
      <c r="WNT1" s="55"/>
      <c r="WNU1" s="55"/>
      <c r="WNV1" s="55"/>
      <c r="WNW1" s="55"/>
      <c r="WNX1" s="55"/>
      <c r="WNY1" s="55"/>
      <c r="WNZ1" s="55"/>
      <c r="WOA1" s="55"/>
      <c r="WOB1" s="55"/>
      <c r="WOC1" s="55"/>
      <c r="WOD1" s="55"/>
      <c r="WOE1" s="55"/>
      <c r="WOF1" s="55"/>
      <c r="WOG1" s="55"/>
      <c r="WOH1" s="55"/>
      <c r="WOI1" s="55"/>
      <c r="WOJ1" s="55"/>
      <c r="WOK1" s="55"/>
      <c r="WOL1" s="55"/>
      <c r="WOM1" s="55"/>
      <c r="WON1" s="55"/>
      <c r="WOO1" s="55"/>
      <c r="WOP1" s="55"/>
      <c r="WOQ1" s="55"/>
      <c r="WOR1" s="55"/>
      <c r="WOS1" s="55"/>
      <c r="WOT1" s="55"/>
      <c r="WOU1" s="55"/>
      <c r="WOV1" s="55"/>
      <c r="WOW1" s="55"/>
      <c r="WOX1" s="55"/>
      <c r="WOY1" s="55"/>
      <c r="WOZ1" s="55"/>
      <c r="WPA1" s="55"/>
      <c r="WPB1" s="55"/>
      <c r="WPC1" s="55"/>
      <c r="WPD1" s="55"/>
      <c r="WPE1" s="55"/>
      <c r="WPF1" s="55"/>
      <c r="WPG1" s="55"/>
      <c r="WPH1" s="55"/>
      <c r="WPI1" s="55"/>
      <c r="WPJ1" s="55"/>
      <c r="WPK1" s="55"/>
      <c r="WPL1" s="55"/>
      <c r="WPM1" s="55"/>
      <c r="WPN1" s="55"/>
      <c r="WPO1" s="55"/>
      <c r="WPP1" s="55"/>
      <c r="WPQ1" s="55"/>
      <c r="WPR1" s="55"/>
      <c r="WPS1" s="55"/>
      <c r="WPT1" s="55"/>
      <c r="WPU1" s="55"/>
      <c r="WPV1" s="55"/>
      <c r="WPW1" s="55"/>
      <c r="WPX1" s="55"/>
      <c r="WPY1" s="55"/>
      <c r="WPZ1" s="55"/>
      <c r="WQA1" s="55"/>
      <c r="WQB1" s="55"/>
      <c r="WQC1" s="55"/>
      <c r="WQD1" s="55"/>
      <c r="WQE1" s="55"/>
      <c r="WQF1" s="55"/>
      <c r="WQG1" s="55"/>
      <c r="WQH1" s="55"/>
      <c r="WQI1" s="55"/>
      <c r="WQJ1" s="55"/>
      <c r="WQK1" s="55"/>
      <c r="WQL1" s="55"/>
      <c r="WQM1" s="55"/>
      <c r="WQN1" s="55"/>
      <c r="WQO1" s="55"/>
      <c r="WQP1" s="55"/>
      <c r="WQQ1" s="55"/>
      <c r="WQR1" s="55"/>
      <c r="WQS1" s="55"/>
      <c r="WQT1" s="55"/>
      <c r="WQU1" s="55"/>
      <c r="WQV1" s="55"/>
      <c r="WQW1" s="55"/>
      <c r="WQX1" s="55"/>
      <c r="WQY1" s="55"/>
      <c r="WQZ1" s="55"/>
      <c r="WRA1" s="55"/>
      <c r="WRB1" s="55"/>
      <c r="WRC1" s="55"/>
      <c r="WRD1" s="55"/>
      <c r="WRE1" s="55"/>
      <c r="WRF1" s="55"/>
      <c r="WRG1" s="55"/>
      <c r="WRH1" s="55"/>
      <c r="WRI1" s="55"/>
      <c r="WRJ1" s="55"/>
      <c r="WRK1" s="55"/>
      <c r="WRL1" s="55"/>
      <c r="WRM1" s="55"/>
      <c r="WRN1" s="55"/>
      <c r="WRO1" s="55"/>
      <c r="WRP1" s="55"/>
      <c r="WRQ1" s="55"/>
      <c r="WRR1" s="55"/>
      <c r="WRS1" s="55"/>
      <c r="WRT1" s="55"/>
      <c r="WRU1" s="55"/>
      <c r="WRV1" s="55"/>
      <c r="WRW1" s="55"/>
      <c r="WRX1" s="55"/>
      <c r="WRY1" s="55"/>
      <c r="WRZ1" s="55"/>
      <c r="WSA1" s="55"/>
      <c r="WSB1" s="55"/>
      <c r="WSC1" s="55"/>
      <c r="WSD1" s="55"/>
      <c r="WSE1" s="55"/>
      <c r="WSF1" s="55"/>
      <c r="WSG1" s="55"/>
      <c r="WSH1" s="55"/>
      <c r="WSI1" s="55"/>
      <c r="WSJ1" s="55"/>
      <c r="WSK1" s="55"/>
      <c r="WSL1" s="55"/>
      <c r="WSM1" s="55"/>
      <c r="WSN1" s="55"/>
      <c r="WSO1" s="55"/>
      <c r="WSP1" s="55"/>
      <c r="WSQ1" s="55"/>
      <c r="WSR1" s="55"/>
      <c r="WSS1" s="55"/>
      <c r="WST1" s="55"/>
      <c r="WSU1" s="55"/>
      <c r="WSV1" s="55"/>
      <c r="WSW1" s="55"/>
      <c r="WSX1" s="55"/>
      <c r="WSY1" s="55"/>
      <c r="WSZ1" s="55"/>
      <c r="WTA1" s="55"/>
      <c r="WTB1" s="55"/>
      <c r="WTC1" s="55"/>
      <c r="WTD1" s="55"/>
      <c r="WTE1" s="55"/>
      <c r="WTF1" s="55"/>
      <c r="WTG1" s="55"/>
      <c r="WTH1" s="55"/>
      <c r="WTI1" s="55"/>
      <c r="WTJ1" s="55"/>
      <c r="WTK1" s="55"/>
      <c r="WTL1" s="55"/>
      <c r="WTM1" s="55"/>
      <c r="WTN1" s="55"/>
      <c r="WTO1" s="55"/>
      <c r="WTP1" s="55"/>
      <c r="WTQ1" s="55"/>
      <c r="WTR1" s="55"/>
      <c r="WTS1" s="55"/>
      <c r="WTT1" s="55"/>
      <c r="WTU1" s="55"/>
      <c r="WTV1" s="55"/>
      <c r="WTW1" s="55"/>
      <c r="WTX1" s="55"/>
      <c r="WTY1" s="55"/>
      <c r="WTZ1" s="55"/>
      <c r="WUA1" s="55"/>
      <c r="WUB1" s="55"/>
      <c r="WUC1" s="55"/>
      <c r="WUD1" s="55"/>
      <c r="WUE1" s="55"/>
      <c r="WUF1" s="55"/>
      <c r="WUG1" s="55"/>
      <c r="WUH1" s="55"/>
      <c r="WUI1" s="55"/>
      <c r="WUJ1" s="55"/>
      <c r="WUK1" s="55"/>
      <c r="WUL1" s="55"/>
      <c r="WUM1" s="55"/>
      <c r="WUN1" s="55"/>
      <c r="WUO1" s="55"/>
      <c r="WUP1" s="55"/>
      <c r="WUQ1" s="55"/>
      <c r="WUR1" s="55"/>
      <c r="WUS1" s="55"/>
      <c r="WUT1" s="55"/>
      <c r="WUU1" s="55"/>
      <c r="WUV1" s="55"/>
      <c r="WUW1" s="55"/>
      <c r="WUX1" s="55"/>
      <c r="WUY1" s="55"/>
      <c r="WUZ1" s="55"/>
      <c r="WVA1" s="55"/>
      <c r="WVB1" s="55"/>
      <c r="WVC1" s="55"/>
      <c r="WVD1" s="55"/>
      <c r="WVE1" s="55"/>
      <c r="WVF1" s="55"/>
      <c r="WVG1" s="55"/>
      <c r="WVH1" s="55"/>
      <c r="WVI1" s="55"/>
      <c r="WVJ1" s="55"/>
      <c r="WVK1" s="55"/>
      <c r="WVL1" s="55"/>
      <c r="WVM1" s="55"/>
      <c r="WVN1" s="55"/>
      <c r="WVO1" s="55"/>
      <c r="WVP1" s="55"/>
      <c r="WVQ1" s="55"/>
      <c r="WVR1" s="55"/>
      <c r="WVS1" s="55"/>
      <c r="WVT1" s="55"/>
      <c r="WVU1" s="55"/>
      <c r="WVV1" s="55"/>
      <c r="WVW1" s="55"/>
      <c r="WVX1" s="55"/>
      <c r="WVY1" s="55"/>
      <c r="WVZ1" s="55"/>
      <c r="WWA1" s="55"/>
      <c r="WWB1" s="55"/>
      <c r="WWC1" s="55"/>
      <c r="WWD1" s="55"/>
      <c r="WWE1" s="55"/>
      <c r="WWF1" s="55"/>
      <c r="WWG1" s="55"/>
      <c r="WWH1" s="55"/>
      <c r="WWI1" s="55"/>
      <c r="WWJ1" s="55"/>
      <c r="WWK1" s="55"/>
      <c r="WWL1" s="55"/>
      <c r="WWM1" s="55"/>
      <c r="WWN1" s="55"/>
      <c r="WWO1" s="55"/>
      <c r="WWP1" s="55"/>
      <c r="WWQ1" s="55"/>
      <c r="WWR1" s="55"/>
      <c r="WWS1" s="55"/>
      <c r="WWT1" s="55"/>
      <c r="WWU1" s="55"/>
      <c r="WWV1" s="55"/>
      <c r="WWW1" s="55"/>
      <c r="WWX1" s="55"/>
      <c r="WWY1" s="55"/>
      <c r="WWZ1" s="55"/>
      <c r="WXA1" s="55"/>
      <c r="WXB1" s="55"/>
      <c r="WXC1" s="55"/>
      <c r="WXD1" s="55"/>
      <c r="WXE1" s="55"/>
      <c r="WXF1" s="55"/>
      <c r="WXG1" s="55"/>
      <c r="WXH1" s="55"/>
      <c r="WXI1" s="55"/>
      <c r="WXJ1" s="55"/>
      <c r="WXK1" s="55"/>
      <c r="WXL1" s="55"/>
      <c r="WXM1" s="55"/>
      <c r="WXN1" s="55"/>
      <c r="WXO1" s="55"/>
      <c r="WXP1" s="55"/>
      <c r="WXQ1" s="55"/>
      <c r="WXR1" s="55"/>
      <c r="WXS1" s="55"/>
      <c r="WXT1" s="55"/>
      <c r="WXU1" s="55"/>
      <c r="WXV1" s="55"/>
      <c r="WXW1" s="55"/>
      <c r="WXX1" s="55"/>
      <c r="WXY1" s="55"/>
      <c r="WXZ1" s="55"/>
      <c r="WYA1" s="55"/>
      <c r="WYB1" s="55"/>
      <c r="WYC1" s="55"/>
      <c r="WYD1" s="55"/>
      <c r="WYE1" s="55"/>
      <c r="WYF1" s="55"/>
      <c r="WYG1" s="55"/>
      <c r="WYH1" s="55"/>
      <c r="WYI1" s="55"/>
      <c r="WYJ1" s="55"/>
      <c r="WYK1" s="55"/>
      <c r="WYL1" s="55"/>
      <c r="WYM1" s="55"/>
      <c r="WYN1" s="55"/>
      <c r="WYO1" s="55"/>
      <c r="WYP1" s="55"/>
      <c r="WYQ1" s="55"/>
      <c r="WYR1" s="55"/>
      <c r="WYS1" s="55"/>
      <c r="WYT1" s="55"/>
      <c r="WYU1" s="55"/>
      <c r="WYV1" s="55"/>
      <c r="WYW1" s="55"/>
      <c r="WYX1" s="55"/>
      <c r="WYY1" s="55"/>
      <c r="WYZ1" s="55"/>
      <c r="WZA1" s="55"/>
      <c r="WZB1" s="55"/>
      <c r="WZC1" s="55"/>
      <c r="WZD1" s="55"/>
      <c r="WZE1" s="55"/>
      <c r="WZF1" s="55"/>
      <c r="WZG1" s="55"/>
      <c r="WZH1" s="55"/>
      <c r="WZI1" s="55"/>
      <c r="WZJ1" s="55"/>
      <c r="WZK1" s="55"/>
      <c r="WZL1" s="55"/>
      <c r="WZM1" s="55"/>
      <c r="WZN1" s="55"/>
      <c r="WZO1" s="55"/>
      <c r="WZP1" s="55"/>
      <c r="WZQ1" s="55"/>
      <c r="WZR1" s="55"/>
      <c r="WZS1" s="55"/>
      <c r="WZT1" s="55"/>
      <c r="WZU1" s="55"/>
      <c r="WZV1" s="55"/>
      <c r="WZW1" s="55"/>
      <c r="WZX1" s="55"/>
      <c r="WZY1" s="55"/>
      <c r="WZZ1" s="55"/>
      <c r="XAA1" s="55"/>
      <c r="XAB1" s="55"/>
      <c r="XAC1" s="55"/>
      <c r="XAD1" s="55"/>
      <c r="XAE1" s="55"/>
      <c r="XAF1" s="55"/>
      <c r="XAG1" s="55"/>
      <c r="XAH1" s="55"/>
      <c r="XAI1" s="55"/>
      <c r="XAJ1" s="55"/>
      <c r="XAK1" s="55"/>
      <c r="XAL1" s="55"/>
      <c r="XAM1" s="55"/>
      <c r="XAN1" s="55"/>
      <c r="XAO1" s="55"/>
      <c r="XAP1" s="55"/>
      <c r="XAQ1" s="55"/>
      <c r="XAR1" s="55"/>
      <c r="XAS1" s="55"/>
      <c r="XAT1" s="55"/>
      <c r="XAU1" s="55"/>
      <c r="XAV1" s="55"/>
      <c r="XAW1" s="55"/>
      <c r="XAX1" s="55"/>
      <c r="XAY1" s="55"/>
      <c r="XAZ1" s="55"/>
      <c r="XBA1" s="55"/>
      <c r="XBB1" s="55"/>
      <c r="XBC1" s="55"/>
      <c r="XBD1" s="55"/>
      <c r="XBE1" s="55"/>
      <c r="XBF1" s="55"/>
      <c r="XBG1" s="55"/>
      <c r="XBH1" s="55"/>
      <c r="XBI1" s="55"/>
      <c r="XBJ1" s="55"/>
      <c r="XBK1" s="55"/>
      <c r="XBL1" s="55"/>
      <c r="XBM1" s="55"/>
      <c r="XBN1" s="55"/>
      <c r="XBO1" s="55"/>
      <c r="XBP1" s="55"/>
      <c r="XBQ1" s="55"/>
      <c r="XBR1" s="55"/>
      <c r="XBS1" s="55"/>
      <c r="XBT1" s="55"/>
      <c r="XBU1" s="55"/>
      <c r="XBV1" s="55"/>
      <c r="XBW1" s="55"/>
      <c r="XBX1" s="55"/>
      <c r="XBY1" s="55"/>
      <c r="XBZ1" s="55"/>
      <c r="XCA1" s="55"/>
      <c r="XCB1" s="55"/>
      <c r="XCC1" s="55"/>
      <c r="XCD1" s="55"/>
      <c r="XCE1" s="55"/>
      <c r="XCF1" s="55"/>
      <c r="XCG1" s="55"/>
      <c r="XCH1" s="55"/>
      <c r="XCI1" s="55"/>
      <c r="XCJ1" s="55"/>
      <c r="XCK1" s="55"/>
      <c r="XCL1" s="55"/>
      <c r="XCM1" s="55"/>
      <c r="XCN1" s="55"/>
      <c r="XCO1" s="55"/>
      <c r="XCP1" s="55"/>
      <c r="XCQ1" s="55"/>
      <c r="XCR1" s="55"/>
      <c r="XCS1" s="55"/>
      <c r="XCT1" s="55"/>
      <c r="XCU1" s="55"/>
      <c r="XCV1" s="55"/>
      <c r="XCW1" s="55"/>
      <c r="XCX1" s="55"/>
      <c r="XCY1" s="55"/>
      <c r="XCZ1" s="55"/>
      <c r="XDA1" s="55"/>
      <c r="XDB1" s="55"/>
      <c r="XDC1" s="55"/>
      <c r="XDD1" s="55"/>
      <c r="XDE1" s="55"/>
      <c r="XDF1" s="55"/>
      <c r="XDG1" s="55"/>
      <c r="XDH1" s="55"/>
      <c r="XDI1" s="55"/>
      <c r="XDJ1" s="55"/>
      <c r="XDK1" s="55"/>
      <c r="XDL1" s="55"/>
      <c r="XDM1" s="55"/>
      <c r="XDN1" s="55"/>
      <c r="XDO1" s="55"/>
      <c r="XDP1" s="55"/>
      <c r="XDQ1" s="55"/>
      <c r="XDR1" s="55"/>
      <c r="XDS1" s="55"/>
      <c r="XDT1" s="55"/>
      <c r="XDU1" s="55"/>
      <c r="XDV1" s="55"/>
      <c r="XDW1" s="55"/>
      <c r="XDX1" s="55"/>
      <c r="XDY1" s="55"/>
      <c r="XDZ1" s="55"/>
      <c r="XEA1" s="55"/>
      <c r="XEB1" s="55"/>
      <c r="XEC1" s="55"/>
      <c r="XED1" s="55"/>
      <c r="XEE1" s="55"/>
      <c r="XEF1" s="55"/>
      <c r="XEG1" s="55"/>
      <c r="XEH1" s="55"/>
      <c r="XEI1" s="55"/>
      <c r="XEJ1" s="55"/>
      <c r="XEK1" s="55"/>
      <c r="XEL1" s="55"/>
      <c r="XEM1" s="55"/>
      <c r="XEN1" s="55"/>
      <c r="XEO1" s="55"/>
      <c r="XEP1" s="55"/>
      <c r="XEQ1" s="55"/>
      <c r="XER1" s="55"/>
      <c r="XES1" s="55"/>
      <c r="XET1" s="55"/>
      <c r="XEU1" s="55"/>
      <c r="XEV1" s="55"/>
      <c r="XEW1" s="55"/>
      <c r="XEX1" s="55"/>
      <c r="XEY1" s="55"/>
      <c r="XEZ1" s="55"/>
      <c r="XFA1" s="55"/>
      <c r="XFB1" s="55"/>
      <c r="XFC1" s="55"/>
      <c r="XFD1" s="55"/>
    </row>
    <row r="2" spans="1:16384" s="105" customFormat="1" ht="21" thickBot="1" x14ac:dyDescent="0.35">
      <c r="A2" s="57"/>
      <c r="B2" s="102"/>
      <c r="C2" s="102"/>
      <c r="D2" s="102"/>
      <c r="E2" s="103"/>
      <c r="F2" s="104"/>
      <c r="G2" s="104"/>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c r="BE2" s="104"/>
      <c r="BF2" s="104"/>
      <c r="BG2" s="104"/>
      <c r="BH2" s="104"/>
      <c r="BI2" s="104"/>
      <c r="BJ2" s="104"/>
      <c r="BK2" s="104"/>
      <c r="BL2" s="104"/>
      <c r="BM2" s="104"/>
      <c r="BN2" s="104"/>
      <c r="BO2" s="104"/>
      <c r="BP2" s="104"/>
      <c r="BQ2" s="104"/>
      <c r="BR2" s="104"/>
      <c r="BS2" s="104"/>
      <c r="BT2" s="104"/>
      <c r="BU2" s="104"/>
      <c r="BV2" s="104"/>
      <c r="BW2" s="104"/>
      <c r="BX2" s="104"/>
      <c r="BY2" s="104"/>
      <c r="BZ2" s="104"/>
      <c r="CA2" s="104"/>
      <c r="CB2" s="104"/>
      <c r="CC2" s="104"/>
      <c r="CD2" s="104"/>
      <c r="CE2" s="104"/>
      <c r="CF2" s="104"/>
      <c r="CG2" s="104"/>
      <c r="CH2" s="104"/>
      <c r="CI2" s="104"/>
      <c r="CJ2" s="104"/>
      <c r="CK2" s="104"/>
      <c r="CL2" s="104"/>
      <c r="CM2" s="104"/>
      <c r="CN2" s="104"/>
      <c r="CO2" s="104"/>
      <c r="CP2" s="104"/>
      <c r="CQ2" s="104"/>
      <c r="CR2" s="104"/>
      <c r="CS2" s="104"/>
      <c r="CT2" s="104"/>
      <c r="CU2" s="104"/>
      <c r="CV2" s="104"/>
      <c r="CW2" s="104"/>
      <c r="CX2" s="104"/>
      <c r="CY2" s="104"/>
      <c r="CZ2" s="104"/>
      <c r="DA2" s="104"/>
      <c r="DB2" s="104"/>
      <c r="DC2" s="104"/>
      <c r="DD2" s="104"/>
      <c r="DE2" s="104"/>
      <c r="DF2" s="104"/>
      <c r="DG2" s="104"/>
      <c r="DH2" s="104"/>
      <c r="DI2" s="104"/>
      <c r="DJ2" s="104"/>
      <c r="DK2" s="104"/>
      <c r="DL2" s="104"/>
      <c r="DM2" s="104"/>
      <c r="DN2" s="104"/>
      <c r="DO2" s="104"/>
      <c r="DP2" s="104"/>
      <c r="DQ2" s="104"/>
      <c r="DR2" s="104"/>
      <c r="DS2" s="104"/>
      <c r="DT2" s="104"/>
      <c r="DU2" s="104"/>
      <c r="DV2" s="104"/>
      <c r="DW2" s="104"/>
      <c r="DX2" s="104"/>
      <c r="DY2" s="104"/>
      <c r="DZ2" s="104"/>
      <c r="EA2" s="104"/>
      <c r="EB2" s="104"/>
      <c r="EC2" s="104"/>
      <c r="ED2" s="104"/>
      <c r="EE2" s="104"/>
      <c r="EF2" s="104"/>
      <c r="EG2" s="104"/>
      <c r="EH2" s="104"/>
      <c r="EI2" s="104"/>
      <c r="EJ2" s="104"/>
      <c r="EK2" s="104"/>
      <c r="EL2" s="104"/>
      <c r="EM2" s="104"/>
      <c r="EN2" s="104"/>
      <c r="EO2" s="104"/>
      <c r="EP2" s="104"/>
      <c r="EQ2" s="104"/>
      <c r="ER2" s="104"/>
      <c r="ES2" s="104"/>
      <c r="ET2" s="104"/>
      <c r="EU2" s="104"/>
      <c r="EV2" s="104"/>
      <c r="EW2" s="104"/>
      <c r="EX2" s="104"/>
      <c r="EY2" s="104"/>
      <c r="EZ2" s="104"/>
      <c r="FA2" s="104"/>
      <c r="FB2" s="104"/>
      <c r="FC2" s="104"/>
      <c r="FD2" s="104"/>
      <c r="FE2" s="104"/>
      <c r="FF2" s="104"/>
      <c r="FG2" s="104"/>
      <c r="FH2" s="104"/>
      <c r="FI2" s="104"/>
      <c r="FJ2" s="104"/>
      <c r="FK2" s="104"/>
      <c r="FL2" s="104"/>
      <c r="FM2" s="104"/>
      <c r="FN2" s="104"/>
      <c r="FO2" s="104"/>
      <c r="FP2" s="104"/>
      <c r="FQ2" s="104"/>
      <c r="FR2" s="104"/>
      <c r="FS2" s="104"/>
      <c r="FT2" s="104"/>
      <c r="FU2" s="104"/>
      <c r="FV2" s="104"/>
      <c r="FW2" s="104"/>
      <c r="FX2" s="104"/>
      <c r="FY2" s="104"/>
      <c r="FZ2" s="104"/>
      <c r="GA2" s="104"/>
      <c r="GB2" s="104"/>
      <c r="GC2" s="104"/>
      <c r="GD2" s="104"/>
      <c r="GE2" s="104"/>
      <c r="GF2" s="104"/>
      <c r="GG2" s="104"/>
      <c r="GH2" s="104"/>
      <c r="GI2" s="104"/>
      <c r="GJ2" s="104"/>
      <c r="GK2" s="104"/>
      <c r="GL2" s="104"/>
      <c r="GM2" s="104"/>
      <c r="GN2" s="104"/>
      <c r="GO2" s="104"/>
      <c r="GP2" s="104"/>
      <c r="GQ2" s="104"/>
      <c r="GR2" s="104"/>
      <c r="GS2" s="104"/>
      <c r="GT2" s="104"/>
      <c r="GU2" s="104"/>
      <c r="GV2" s="104"/>
      <c r="GW2" s="104"/>
      <c r="GX2" s="104"/>
      <c r="GY2" s="104"/>
      <c r="GZ2" s="104"/>
      <c r="HA2" s="104"/>
      <c r="HB2" s="104"/>
      <c r="HC2" s="104"/>
      <c r="HD2" s="104"/>
      <c r="HE2" s="104"/>
      <c r="HF2" s="104"/>
      <c r="HG2" s="104"/>
      <c r="HH2" s="104"/>
      <c r="HI2" s="104"/>
      <c r="HJ2" s="104"/>
      <c r="HK2" s="104"/>
      <c r="HL2" s="104"/>
      <c r="HM2" s="104"/>
      <c r="HN2" s="104"/>
      <c r="HO2" s="104"/>
      <c r="HP2" s="104"/>
      <c r="HQ2" s="104"/>
      <c r="HR2" s="104"/>
      <c r="HS2" s="104"/>
      <c r="HT2" s="104"/>
      <c r="HU2" s="104"/>
      <c r="HV2" s="104"/>
      <c r="HW2" s="104"/>
      <c r="HX2" s="104"/>
      <c r="HY2" s="104"/>
      <c r="HZ2" s="104"/>
      <c r="IA2" s="104"/>
      <c r="IB2" s="104"/>
      <c r="IC2" s="104"/>
      <c r="ID2" s="104"/>
      <c r="IE2" s="104"/>
      <c r="IF2" s="104"/>
      <c r="IG2" s="104"/>
      <c r="IH2" s="104"/>
      <c r="II2" s="104"/>
      <c r="IJ2" s="104"/>
      <c r="IK2" s="104"/>
      <c r="IL2" s="104"/>
      <c r="IM2" s="104"/>
      <c r="IN2" s="104"/>
      <c r="IO2" s="104"/>
      <c r="IP2" s="104"/>
      <c r="IQ2" s="104"/>
      <c r="IR2" s="104"/>
      <c r="IS2" s="104"/>
      <c r="IT2" s="104"/>
      <c r="IU2" s="104"/>
      <c r="IV2" s="104"/>
      <c r="IW2" s="104"/>
      <c r="IX2" s="104"/>
      <c r="IY2" s="104"/>
      <c r="IZ2" s="104"/>
      <c r="JA2" s="104"/>
      <c r="JB2" s="104"/>
      <c r="JC2" s="104"/>
      <c r="JD2" s="104"/>
      <c r="JE2" s="104"/>
      <c r="JF2" s="104"/>
      <c r="JG2" s="104"/>
      <c r="JH2" s="104"/>
      <c r="JI2" s="104"/>
      <c r="JJ2" s="104"/>
      <c r="JK2" s="104"/>
      <c r="JL2" s="104"/>
      <c r="JM2" s="104"/>
      <c r="JN2" s="104"/>
      <c r="JO2" s="104"/>
      <c r="JP2" s="104"/>
      <c r="JQ2" s="104"/>
      <c r="JR2" s="104"/>
      <c r="JS2" s="104"/>
      <c r="JT2" s="104"/>
      <c r="JU2" s="104"/>
      <c r="JV2" s="104"/>
      <c r="JW2" s="104"/>
      <c r="JX2" s="104"/>
      <c r="JY2" s="104"/>
      <c r="JZ2" s="104"/>
      <c r="KA2" s="104"/>
      <c r="KB2" s="104"/>
      <c r="KC2" s="104"/>
      <c r="KD2" s="104"/>
      <c r="KE2" s="104"/>
      <c r="KF2" s="104"/>
      <c r="KG2" s="104"/>
      <c r="KH2" s="104"/>
      <c r="KI2" s="104"/>
      <c r="KJ2" s="104"/>
      <c r="KK2" s="104"/>
      <c r="KL2" s="104"/>
      <c r="KM2" s="104"/>
      <c r="KN2" s="104"/>
      <c r="KO2" s="104"/>
      <c r="KP2" s="104"/>
      <c r="KQ2" s="104"/>
      <c r="KR2" s="104"/>
      <c r="KS2" s="104"/>
      <c r="KT2" s="104"/>
      <c r="KU2" s="104"/>
      <c r="KV2" s="104"/>
      <c r="KW2" s="104"/>
      <c r="KX2" s="104"/>
      <c r="KY2" s="104"/>
      <c r="KZ2" s="104"/>
      <c r="LA2" s="104"/>
      <c r="LB2" s="104"/>
      <c r="LC2" s="104"/>
      <c r="LD2" s="104"/>
      <c r="LE2" s="104"/>
      <c r="LF2" s="104"/>
      <c r="LG2" s="104"/>
      <c r="LH2" s="104"/>
      <c r="LI2" s="104"/>
      <c r="LJ2" s="104"/>
      <c r="LK2" s="104"/>
      <c r="LL2" s="104"/>
      <c r="LM2" s="104"/>
      <c r="LN2" s="104"/>
      <c r="LO2" s="104"/>
      <c r="LP2" s="104"/>
      <c r="LQ2" s="104"/>
      <c r="LR2" s="104"/>
      <c r="LS2" s="104"/>
      <c r="LT2" s="104"/>
      <c r="LU2" s="104"/>
      <c r="LV2" s="104"/>
      <c r="LW2" s="104"/>
      <c r="LX2" s="104"/>
      <c r="LY2" s="104"/>
      <c r="LZ2" s="104"/>
      <c r="MA2" s="104"/>
      <c r="MB2" s="104"/>
      <c r="MC2" s="104"/>
      <c r="MD2" s="104"/>
      <c r="ME2" s="104"/>
      <c r="MF2" s="104"/>
      <c r="MG2" s="104"/>
      <c r="MH2" s="104"/>
      <c r="MI2" s="104"/>
      <c r="MJ2" s="104"/>
      <c r="MK2" s="104"/>
      <c r="ML2" s="104"/>
      <c r="MM2" s="104"/>
      <c r="MN2" s="104"/>
      <c r="MO2" s="104"/>
      <c r="MP2" s="104"/>
      <c r="MQ2" s="104"/>
      <c r="MR2" s="104"/>
      <c r="MS2" s="104"/>
      <c r="MT2" s="104"/>
      <c r="MU2" s="104"/>
      <c r="MV2" s="104"/>
      <c r="MW2" s="104"/>
      <c r="MX2" s="104"/>
      <c r="MY2" s="104"/>
      <c r="MZ2" s="104"/>
      <c r="NA2" s="104"/>
      <c r="NB2" s="104"/>
      <c r="NC2" s="104"/>
      <c r="ND2" s="104"/>
      <c r="NE2" s="104"/>
      <c r="NF2" s="104"/>
      <c r="NG2" s="104"/>
      <c r="NH2" s="104"/>
      <c r="NI2" s="104"/>
      <c r="NJ2" s="104"/>
      <c r="NK2" s="104"/>
      <c r="NL2" s="104"/>
      <c r="NM2" s="104"/>
      <c r="NN2" s="104"/>
      <c r="NO2" s="104"/>
      <c r="NP2" s="104"/>
      <c r="NQ2" s="104"/>
      <c r="NR2" s="104"/>
      <c r="NS2" s="104"/>
      <c r="NT2" s="104"/>
      <c r="NU2" s="104"/>
      <c r="NV2" s="104"/>
      <c r="NW2" s="104"/>
      <c r="NX2" s="104"/>
      <c r="NY2" s="104"/>
      <c r="NZ2" s="104"/>
      <c r="OA2" s="104"/>
      <c r="OB2" s="104"/>
      <c r="OC2" s="104"/>
      <c r="OD2" s="104"/>
      <c r="OE2" s="104"/>
      <c r="OF2" s="104"/>
      <c r="OG2" s="104"/>
      <c r="OH2" s="104"/>
      <c r="OI2" s="104"/>
      <c r="OJ2" s="104"/>
      <c r="OK2" s="104"/>
      <c r="OL2" s="104"/>
      <c r="OM2" s="104"/>
      <c r="ON2" s="104"/>
      <c r="OO2" s="104"/>
      <c r="OP2" s="104"/>
      <c r="OQ2" s="104"/>
      <c r="OR2" s="104"/>
      <c r="OS2" s="104"/>
      <c r="OT2" s="104"/>
      <c r="OU2" s="104"/>
      <c r="OV2" s="104"/>
      <c r="OW2" s="104"/>
      <c r="OX2" s="104"/>
      <c r="OY2" s="104"/>
      <c r="OZ2" s="104"/>
      <c r="PA2" s="104"/>
      <c r="PB2" s="104"/>
      <c r="PC2" s="104"/>
      <c r="PD2" s="104"/>
      <c r="PE2" s="104"/>
      <c r="PF2" s="104"/>
      <c r="PG2" s="104"/>
      <c r="PH2" s="104"/>
      <c r="PI2" s="104"/>
      <c r="PJ2" s="104"/>
      <c r="PK2" s="104"/>
      <c r="PL2" s="104"/>
      <c r="PM2" s="104"/>
      <c r="PN2" s="104"/>
      <c r="PO2" s="104"/>
      <c r="PP2" s="104"/>
      <c r="PQ2" s="104"/>
      <c r="PR2" s="104"/>
      <c r="PS2" s="104"/>
      <c r="PT2" s="104"/>
      <c r="PU2" s="104"/>
      <c r="PV2" s="104"/>
      <c r="PW2" s="104"/>
      <c r="PX2" s="104"/>
      <c r="PY2" s="104"/>
      <c r="PZ2" s="104"/>
      <c r="QA2" s="104"/>
      <c r="QB2" s="104"/>
      <c r="QC2" s="104"/>
      <c r="QD2" s="104"/>
      <c r="QE2" s="104"/>
      <c r="QF2" s="104"/>
      <c r="QG2" s="104"/>
      <c r="QH2" s="104"/>
      <c r="QI2" s="104"/>
      <c r="QJ2" s="104"/>
      <c r="QK2" s="104"/>
      <c r="QL2" s="104"/>
      <c r="QM2" s="104"/>
      <c r="QN2" s="104"/>
      <c r="QO2" s="104"/>
      <c r="QP2" s="104"/>
      <c r="QQ2" s="104"/>
      <c r="QR2" s="104"/>
      <c r="QS2" s="104"/>
      <c r="QT2" s="104"/>
      <c r="QU2" s="104"/>
      <c r="QV2" s="104"/>
      <c r="QW2" s="104"/>
      <c r="QX2" s="104"/>
      <c r="QY2" s="104"/>
      <c r="QZ2" s="104"/>
      <c r="RA2" s="104"/>
      <c r="RB2" s="104"/>
      <c r="RC2" s="104"/>
      <c r="RD2" s="104"/>
      <c r="RE2" s="104"/>
      <c r="RF2" s="104"/>
      <c r="RG2" s="104"/>
      <c r="RH2" s="104"/>
      <c r="RI2" s="104"/>
      <c r="RJ2" s="104"/>
      <c r="RK2" s="104"/>
      <c r="RL2" s="104"/>
      <c r="RM2" s="104"/>
      <c r="RN2" s="104"/>
      <c r="RO2" s="104"/>
      <c r="RP2" s="104"/>
      <c r="RQ2" s="104"/>
      <c r="RR2" s="104"/>
      <c r="RS2" s="104"/>
      <c r="RT2" s="104"/>
      <c r="RU2" s="104"/>
      <c r="RV2" s="104"/>
      <c r="RW2" s="104"/>
      <c r="RX2" s="104"/>
      <c r="RY2" s="104"/>
      <c r="RZ2" s="104"/>
      <c r="SA2" s="104"/>
      <c r="SB2" s="104"/>
      <c r="SC2" s="104"/>
      <c r="SD2" s="104"/>
      <c r="SE2" s="104"/>
      <c r="SF2" s="104"/>
      <c r="SG2" s="104"/>
      <c r="SH2" s="104"/>
      <c r="SI2" s="104"/>
      <c r="SJ2" s="104"/>
      <c r="SK2" s="104"/>
      <c r="SL2" s="104"/>
      <c r="SM2" s="104"/>
      <c r="SN2" s="104"/>
      <c r="SO2" s="104"/>
      <c r="SP2" s="104"/>
      <c r="SQ2" s="104"/>
      <c r="SR2" s="104"/>
      <c r="SS2" s="104"/>
      <c r="ST2" s="104"/>
      <c r="SU2" s="104"/>
      <c r="SV2" s="104"/>
      <c r="SW2" s="104"/>
      <c r="SX2" s="104"/>
      <c r="SY2" s="104"/>
      <c r="SZ2" s="104"/>
      <c r="TA2" s="104"/>
      <c r="TB2" s="104"/>
      <c r="TC2" s="104"/>
      <c r="TD2" s="104"/>
      <c r="TE2" s="104"/>
      <c r="TF2" s="104"/>
      <c r="TG2" s="104"/>
      <c r="TH2" s="104"/>
      <c r="TI2" s="104"/>
      <c r="TJ2" s="104"/>
      <c r="TK2" s="104"/>
      <c r="TL2" s="104"/>
      <c r="TM2" s="104"/>
      <c r="TN2" s="104"/>
      <c r="TO2" s="104"/>
      <c r="TP2" s="104"/>
      <c r="TQ2" s="104"/>
      <c r="TR2" s="104"/>
      <c r="TS2" s="104"/>
      <c r="TT2" s="104"/>
      <c r="TU2" s="104"/>
      <c r="TV2" s="104"/>
      <c r="TW2" s="104"/>
      <c r="TX2" s="104"/>
      <c r="TY2" s="104"/>
      <c r="TZ2" s="104"/>
      <c r="UA2" s="104"/>
      <c r="UB2" s="104"/>
      <c r="UC2" s="104"/>
      <c r="UD2" s="104"/>
      <c r="UE2" s="104"/>
      <c r="UF2" s="104"/>
      <c r="UG2" s="104"/>
      <c r="UH2" s="104"/>
      <c r="UI2" s="104"/>
      <c r="UJ2" s="104"/>
      <c r="UK2" s="104"/>
      <c r="UL2" s="104"/>
      <c r="UM2" s="104"/>
      <c r="UN2" s="104"/>
      <c r="UO2" s="104"/>
      <c r="UP2" s="104"/>
      <c r="UQ2" s="104"/>
      <c r="UR2" s="104"/>
      <c r="US2" s="104"/>
      <c r="UT2" s="104"/>
      <c r="UU2" s="104"/>
      <c r="UV2" s="104"/>
      <c r="UW2" s="104"/>
      <c r="UX2" s="104"/>
      <c r="UY2" s="104"/>
      <c r="UZ2" s="104"/>
      <c r="VA2" s="104"/>
      <c r="VB2" s="104"/>
      <c r="VC2" s="104"/>
      <c r="VD2" s="104"/>
      <c r="VE2" s="104"/>
      <c r="VF2" s="104"/>
      <c r="VG2" s="104"/>
      <c r="VH2" s="104"/>
      <c r="VI2" s="104"/>
      <c r="VJ2" s="104"/>
      <c r="VK2" s="104"/>
      <c r="VL2" s="104"/>
      <c r="VM2" s="104"/>
      <c r="VN2" s="104"/>
      <c r="VO2" s="104"/>
      <c r="VP2" s="104"/>
      <c r="VQ2" s="104"/>
      <c r="VR2" s="104"/>
      <c r="VS2" s="104"/>
      <c r="VT2" s="104"/>
      <c r="VU2" s="104"/>
      <c r="VV2" s="104"/>
      <c r="VW2" s="104"/>
      <c r="VX2" s="104"/>
      <c r="VY2" s="104"/>
      <c r="VZ2" s="104"/>
      <c r="WA2" s="104"/>
      <c r="WB2" s="104"/>
      <c r="WC2" s="104"/>
      <c r="WD2" s="104"/>
      <c r="WE2" s="104"/>
      <c r="WF2" s="104"/>
      <c r="WG2" s="104"/>
      <c r="WH2" s="104"/>
      <c r="WI2" s="104"/>
      <c r="WJ2" s="104"/>
      <c r="WK2" s="104"/>
      <c r="WL2" s="104"/>
      <c r="WM2" s="104"/>
      <c r="WN2" s="104"/>
      <c r="WO2" s="104"/>
      <c r="WP2" s="104"/>
      <c r="WQ2" s="104"/>
      <c r="WR2" s="104"/>
      <c r="WS2" s="104"/>
      <c r="WT2" s="104"/>
      <c r="WU2" s="104"/>
      <c r="WV2" s="104"/>
      <c r="WW2" s="104"/>
      <c r="WX2" s="104"/>
      <c r="WY2" s="104"/>
      <c r="WZ2" s="104"/>
      <c r="XA2" s="104"/>
      <c r="XB2" s="104"/>
      <c r="XC2" s="104"/>
      <c r="XD2" s="104"/>
      <c r="XE2" s="104"/>
      <c r="XF2" s="104"/>
      <c r="XG2" s="104"/>
      <c r="XH2" s="104"/>
      <c r="XI2" s="104"/>
      <c r="XJ2" s="104"/>
      <c r="XK2" s="104"/>
      <c r="XL2" s="104"/>
      <c r="XM2" s="104"/>
      <c r="XN2" s="104"/>
      <c r="XO2" s="104"/>
      <c r="XP2" s="104"/>
      <c r="XQ2" s="104"/>
      <c r="XR2" s="104"/>
      <c r="XS2" s="104"/>
      <c r="XT2" s="104"/>
      <c r="XU2" s="104"/>
      <c r="XV2" s="104"/>
      <c r="XW2" s="104"/>
      <c r="XX2" s="104"/>
      <c r="XY2" s="104"/>
      <c r="XZ2" s="104"/>
      <c r="YA2" s="104"/>
      <c r="YB2" s="104"/>
      <c r="YC2" s="104"/>
      <c r="YD2" s="104"/>
      <c r="YE2" s="104"/>
      <c r="YF2" s="104"/>
      <c r="YG2" s="104"/>
      <c r="YH2" s="104"/>
      <c r="YI2" s="104"/>
      <c r="YJ2" s="104"/>
      <c r="YK2" s="104"/>
      <c r="YL2" s="104"/>
      <c r="YM2" s="104"/>
      <c r="YN2" s="104"/>
      <c r="YO2" s="104"/>
      <c r="YP2" s="104"/>
      <c r="YQ2" s="104"/>
      <c r="YR2" s="104"/>
      <c r="YS2" s="104"/>
      <c r="YT2" s="104"/>
      <c r="YU2" s="104"/>
      <c r="YV2" s="104"/>
      <c r="YW2" s="104"/>
      <c r="YX2" s="104"/>
      <c r="YY2" s="104"/>
      <c r="YZ2" s="104"/>
      <c r="ZA2" s="104"/>
      <c r="ZB2" s="104"/>
      <c r="ZC2" s="104"/>
      <c r="ZD2" s="104"/>
      <c r="ZE2" s="104"/>
      <c r="ZF2" s="104"/>
      <c r="ZG2" s="104"/>
      <c r="ZH2" s="104"/>
      <c r="ZI2" s="104"/>
      <c r="ZJ2" s="104"/>
      <c r="ZK2" s="104"/>
      <c r="ZL2" s="104"/>
      <c r="ZM2" s="104"/>
      <c r="ZN2" s="104"/>
      <c r="ZO2" s="104"/>
      <c r="ZP2" s="104"/>
      <c r="ZQ2" s="104"/>
      <c r="ZR2" s="104"/>
      <c r="ZS2" s="104"/>
      <c r="ZT2" s="104"/>
      <c r="ZU2" s="104"/>
      <c r="ZV2" s="104"/>
      <c r="ZW2" s="104"/>
      <c r="ZX2" s="104"/>
      <c r="ZY2" s="104"/>
      <c r="ZZ2" s="104"/>
      <c r="AAA2" s="104"/>
      <c r="AAB2" s="104"/>
      <c r="AAC2" s="104"/>
      <c r="AAD2" s="104"/>
      <c r="AAE2" s="104"/>
      <c r="AAF2" s="104"/>
      <c r="AAG2" s="104"/>
      <c r="AAH2" s="104"/>
      <c r="AAI2" s="104"/>
      <c r="AAJ2" s="104"/>
      <c r="AAK2" s="104"/>
      <c r="AAL2" s="104"/>
      <c r="AAM2" s="104"/>
      <c r="AAN2" s="104"/>
      <c r="AAO2" s="104"/>
      <c r="AAP2" s="104"/>
      <c r="AAQ2" s="104"/>
      <c r="AAR2" s="104"/>
      <c r="AAS2" s="104"/>
      <c r="AAT2" s="104"/>
      <c r="AAU2" s="104"/>
      <c r="AAV2" s="104"/>
      <c r="AAW2" s="104"/>
      <c r="AAX2" s="104"/>
      <c r="AAY2" s="104"/>
      <c r="AAZ2" s="104"/>
      <c r="ABA2" s="104"/>
      <c r="ABB2" s="104"/>
      <c r="ABC2" s="104"/>
      <c r="ABD2" s="104"/>
      <c r="ABE2" s="104"/>
      <c r="ABF2" s="104"/>
      <c r="ABG2" s="104"/>
      <c r="ABH2" s="104"/>
      <c r="ABI2" s="104"/>
      <c r="ABJ2" s="104"/>
      <c r="ABK2" s="104"/>
      <c r="ABL2" s="104"/>
      <c r="ABM2" s="104"/>
      <c r="ABN2" s="104"/>
      <c r="ABO2" s="104"/>
      <c r="ABP2" s="104"/>
      <c r="ABQ2" s="104"/>
      <c r="ABR2" s="104"/>
      <c r="ABS2" s="104"/>
      <c r="ABT2" s="104"/>
      <c r="ABU2" s="104"/>
      <c r="ABV2" s="104"/>
      <c r="ABW2" s="104"/>
      <c r="ABX2" s="104"/>
      <c r="ABY2" s="104"/>
      <c r="ABZ2" s="104"/>
      <c r="ACA2" s="104"/>
      <c r="ACB2" s="104"/>
      <c r="ACC2" s="104"/>
      <c r="ACD2" s="104"/>
      <c r="ACE2" s="104"/>
      <c r="ACF2" s="104"/>
      <c r="ACG2" s="104"/>
      <c r="ACH2" s="104"/>
      <c r="ACI2" s="104"/>
      <c r="ACJ2" s="104"/>
      <c r="ACK2" s="104"/>
      <c r="ACL2" s="104"/>
      <c r="ACM2" s="104"/>
      <c r="ACN2" s="104"/>
      <c r="ACO2" s="104"/>
      <c r="ACP2" s="104"/>
      <c r="ACQ2" s="104"/>
      <c r="ACR2" s="104"/>
      <c r="ACS2" s="104"/>
      <c r="ACT2" s="104"/>
      <c r="ACU2" s="104"/>
      <c r="ACV2" s="104"/>
      <c r="ACW2" s="104"/>
      <c r="ACX2" s="104"/>
      <c r="ACY2" s="104"/>
      <c r="ACZ2" s="104"/>
      <c r="ADA2" s="104"/>
      <c r="ADB2" s="104"/>
      <c r="ADC2" s="104"/>
      <c r="ADD2" s="104"/>
      <c r="ADE2" s="104"/>
      <c r="ADF2" s="104"/>
      <c r="ADG2" s="104"/>
      <c r="ADH2" s="104"/>
      <c r="ADI2" s="104"/>
      <c r="ADJ2" s="104"/>
      <c r="ADK2" s="104"/>
      <c r="ADL2" s="104"/>
      <c r="ADM2" s="104"/>
      <c r="ADN2" s="104"/>
      <c r="ADO2" s="104"/>
      <c r="ADP2" s="104"/>
      <c r="ADQ2" s="104"/>
      <c r="ADR2" s="104"/>
      <c r="ADS2" s="104"/>
      <c r="ADT2" s="104"/>
      <c r="ADU2" s="104"/>
      <c r="ADV2" s="104"/>
      <c r="ADW2" s="104"/>
      <c r="ADX2" s="104"/>
      <c r="ADY2" s="104"/>
      <c r="ADZ2" s="104"/>
      <c r="AEA2" s="104"/>
      <c r="AEB2" s="104"/>
      <c r="AEC2" s="104"/>
      <c r="AED2" s="104"/>
      <c r="AEE2" s="104"/>
      <c r="AEF2" s="104"/>
      <c r="AEG2" s="104"/>
      <c r="AEH2" s="104"/>
      <c r="AEI2" s="104"/>
      <c r="AEJ2" s="104"/>
      <c r="AEK2" s="104"/>
      <c r="AEL2" s="104"/>
      <c r="AEM2" s="104"/>
      <c r="AEN2" s="104"/>
      <c r="AEO2" s="104"/>
      <c r="AEP2" s="104"/>
      <c r="AEQ2" s="104"/>
      <c r="AER2" s="104"/>
      <c r="AES2" s="104"/>
      <c r="AET2" s="104"/>
      <c r="AEU2" s="104"/>
      <c r="AEV2" s="104"/>
      <c r="AEW2" s="104"/>
      <c r="AEX2" s="104"/>
      <c r="AEY2" s="104"/>
      <c r="AEZ2" s="104"/>
      <c r="AFA2" s="104"/>
      <c r="AFB2" s="104"/>
      <c r="AFC2" s="104"/>
      <c r="AFD2" s="104"/>
      <c r="AFE2" s="104"/>
      <c r="AFF2" s="104"/>
      <c r="AFG2" s="104"/>
      <c r="AFH2" s="104"/>
      <c r="AFI2" s="104"/>
      <c r="AFJ2" s="104"/>
      <c r="AFK2" s="104"/>
      <c r="AFL2" s="104"/>
      <c r="AFM2" s="104"/>
      <c r="AFN2" s="104"/>
      <c r="AFO2" s="104"/>
      <c r="AFP2" s="104"/>
      <c r="AFQ2" s="104"/>
      <c r="AFR2" s="104"/>
      <c r="AFS2" s="104"/>
      <c r="AFT2" s="104"/>
      <c r="AFU2" s="104"/>
      <c r="AFV2" s="104"/>
      <c r="AFW2" s="104"/>
      <c r="AFX2" s="104"/>
      <c r="AFY2" s="104"/>
      <c r="AFZ2" s="104"/>
      <c r="AGA2" s="104"/>
      <c r="AGB2" s="104"/>
      <c r="AGC2" s="104"/>
      <c r="AGD2" s="104"/>
      <c r="AGE2" s="104"/>
      <c r="AGF2" s="104"/>
      <c r="AGG2" s="104"/>
      <c r="AGH2" s="104"/>
      <c r="AGI2" s="104"/>
      <c r="AGJ2" s="104"/>
      <c r="AGK2" s="104"/>
      <c r="AGL2" s="104"/>
      <c r="AGM2" s="104"/>
      <c r="AGN2" s="104"/>
      <c r="AGO2" s="104"/>
      <c r="AGP2" s="104"/>
      <c r="AGQ2" s="104"/>
      <c r="AGR2" s="104"/>
      <c r="AGS2" s="104"/>
      <c r="AGT2" s="104"/>
      <c r="AGU2" s="104"/>
      <c r="AGV2" s="104"/>
      <c r="AGW2" s="104"/>
      <c r="AGX2" s="104"/>
      <c r="AGY2" s="104"/>
      <c r="AGZ2" s="104"/>
      <c r="AHA2" s="104"/>
      <c r="AHB2" s="104"/>
      <c r="AHC2" s="104"/>
      <c r="AHD2" s="104"/>
      <c r="AHE2" s="104"/>
      <c r="AHF2" s="104"/>
      <c r="AHG2" s="104"/>
      <c r="AHH2" s="104"/>
      <c r="AHI2" s="104"/>
      <c r="AHJ2" s="104"/>
      <c r="AHK2" s="104"/>
      <c r="AHL2" s="104"/>
      <c r="AHM2" s="104"/>
      <c r="AHN2" s="104"/>
      <c r="AHO2" s="104"/>
      <c r="AHP2" s="104"/>
      <c r="AHQ2" s="104"/>
      <c r="AHR2" s="104"/>
      <c r="AHS2" s="104"/>
      <c r="AHT2" s="104"/>
      <c r="AHU2" s="104"/>
      <c r="AHV2" s="104"/>
      <c r="AHW2" s="104"/>
      <c r="AHX2" s="104"/>
      <c r="AHY2" s="104"/>
      <c r="AHZ2" s="104"/>
      <c r="AIA2" s="104"/>
      <c r="AIB2" s="104"/>
      <c r="AIC2" s="104"/>
      <c r="AID2" s="104"/>
      <c r="AIE2" s="104"/>
      <c r="AIF2" s="104"/>
      <c r="AIG2" s="104"/>
      <c r="AIH2" s="104"/>
      <c r="AII2" s="104"/>
      <c r="AIJ2" s="104"/>
      <c r="AIK2" s="104"/>
      <c r="AIL2" s="104"/>
      <c r="AIM2" s="104"/>
      <c r="AIN2" s="104"/>
      <c r="AIO2" s="104"/>
      <c r="AIP2" s="104"/>
      <c r="AIQ2" s="104"/>
      <c r="AIR2" s="104"/>
      <c r="AIS2" s="104"/>
      <c r="AIT2" s="104"/>
      <c r="AIU2" s="104"/>
      <c r="AIV2" s="104"/>
      <c r="AIW2" s="104"/>
      <c r="AIX2" s="104"/>
      <c r="AIY2" s="104"/>
      <c r="AIZ2" s="104"/>
      <c r="AJA2" s="104"/>
      <c r="AJB2" s="104"/>
      <c r="AJC2" s="104"/>
      <c r="AJD2" s="104"/>
      <c r="AJE2" s="104"/>
      <c r="AJF2" s="104"/>
      <c r="AJG2" s="104"/>
      <c r="AJH2" s="104"/>
      <c r="AJI2" s="104"/>
      <c r="AJJ2" s="104"/>
      <c r="AJK2" s="104"/>
      <c r="AJL2" s="104"/>
      <c r="AJM2" s="104"/>
      <c r="AJN2" s="104"/>
      <c r="AJO2" s="104"/>
      <c r="AJP2" s="104"/>
      <c r="AJQ2" s="104"/>
      <c r="AJR2" s="104"/>
      <c r="AJS2" s="104"/>
      <c r="AJT2" s="104"/>
      <c r="AJU2" s="104"/>
      <c r="AJV2" s="104"/>
      <c r="AJW2" s="104"/>
      <c r="AJX2" s="104"/>
      <c r="AJY2" s="104"/>
      <c r="AJZ2" s="104"/>
      <c r="AKA2" s="104"/>
      <c r="AKB2" s="104"/>
      <c r="AKC2" s="104"/>
      <c r="AKD2" s="104"/>
      <c r="AKE2" s="104"/>
      <c r="AKF2" s="104"/>
      <c r="AKG2" s="104"/>
      <c r="AKH2" s="104"/>
      <c r="AKI2" s="104"/>
      <c r="AKJ2" s="104"/>
      <c r="AKK2" s="104"/>
      <c r="AKL2" s="104"/>
      <c r="AKM2" s="104"/>
      <c r="AKN2" s="104"/>
      <c r="AKO2" s="104"/>
      <c r="AKP2" s="104"/>
      <c r="AKQ2" s="104"/>
      <c r="AKR2" s="104"/>
      <c r="AKS2" s="104"/>
      <c r="AKT2" s="104"/>
      <c r="AKU2" s="104"/>
      <c r="AKV2" s="104"/>
      <c r="AKW2" s="104"/>
      <c r="AKX2" s="104"/>
      <c r="AKY2" s="104"/>
      <c r="AKZ2" s="104"/>
      <c r="ALA2" s="104"/>
      <c r="ALB2" s="104"/>
      <c r="ALC2" s="104"/>
      <c r="ALD2" s="104"/>
      <c r="ALE2" s="104"/>
      <c r="ALF2" s="104"/>
      <c r="ALG2" s="104"/>
      <c r="ALH2" s="104"/>
      <c r="ALI2" s="104"/>
      <c r="ALJ2" s="104"/>
      <c r="ALK2" s="104"/>
      <c r="ALL2" s="104"/>
      <c r="ALM2" s="104"/>
      <c r="ALN2" s="104"/>
      <c r="ALO2" s="104"/>
      <c r="ALP2" s="104"/>
      <c r="ALQ2" s="104"/>
      <c r="ALR2" s="104"/>
      <c r="ALS2" s="104"/>
      <c r="ALT2" s="104"/>
      <c r="ALU2" s="104"/>
      <c r="ALV2" s="104"/>
      <c r="ALW2" s="104"/>
      <c r="ALX2" s="104"/>
      <c r="ALY2" s="104"/>
      <c r="ALZ2" s="104"/>
      <c r="AMA2" s="104"/>
      <c r="AMB2" s="104"/>
      <c r="AMC2" s="104"/>
      <c r="AMD2" s="104"/>
      <c r="AME2" s="104"/>
      <c r="AMF2" s="104"/>
      <c r="AMG2" s="104"/>
      <c r="AMH2" s="104"/>
      <c r="AMI2" s="104"/>
      <c r="AMJ2" s="104"/>
      <c r="AMK2" s="104"/>
      <c r="AML2" s="104"/>
      <c r="AMM2" s="104"/>
      <c r="AMN2" s="104"/>
      <c r="AMO2" s="104"/>
      <c r="AMP2" s="104"/>
      <c r="AMQ2" s="104"/>
      <c r="AMR2" s="104"/>
      <c r="AMS2" s="104"/>
      <c r="AMT2" s="104"/>
      <c r="AMU2" s="104"/>
      <c r="AMV2" s="104"/>
      <c r="AMW2" s="104"/>
      <c r="AMX2" s="104"/>
      <c r="AMY2" s="104"/>
      <c r="AMZ2" s="104"/>
      <c r="ANA2" s="104"/>
      <c r="ANB2" s="104"/>
      <c r="ANC2" s="104"/>
      <c r="AND2" s="104"/>
      <c r="ANE2" s="104"/>
      <c r="ANF2" s="104"/>
      <c r="ANG2" s="104"/>
      <c r="ANH2" s="104"/>
      <c r="ANI2" s="104"/>
      <c r="ANJ2" s="104"/>
      <c r="ANK2" s="104"/>
      <c r="ANL2" s="104"/>
      <c r="ANM2" s="104"/>
      <c r="ANN2" s="104"/>
      <c r="ANO2" s="104"/>
      <c r="ANP2" s="104"/>
      <c r="ANQ2" s="104"/>
      <c r="ANR2" s="104"/>
      <c r="ANS2" s="104"/>
      <c r="ANT2" s="104"/>
      <c r="ANU2" s="104"/>
      <c r="ANV2" s="104"/>
      <c r="ANW2" s="104"/>
      <c r="ANX2" s="104"/>
      <c r="ANY2" s="104"/>
      <c r="ANZ2" s="104"/>
      <c r="AOA2" s="104"/>
      <c r="AOB2" s="104"/>
      <c r="AOC2" s="104"/>
      <c r="AOD2" s="104"/>
      <c r="AOE2" s="104"/>
      <c r="AOF2" s="104"/>
      <c r="AOG2" s="104"/>
      <c r="AOH2" s="104"/>
      <c r="AOI2" s="104"/>
      <c r="AOJ2" s="104"/>
      <c r="AOK2" s="104"/>
      <c r="AOL2" s="104"/>
      <c r="AOM2" s="104"/>
      <c r="AON2" s="104"/>
      <c r="AOO2" s="104"/>
      <c r="AOP2" s="104"/>
      <c r="AOQ2" s="104"/>
      <c r="AOR2" s="104"/>
      <c r="AOS2" s="104"/>
      <c r="AOT2" s="104"/>
      <c r="AOU2" s="104"/>
      <c r="AOV2" s="104"/>
      <c r="AOW2" s="104"/>
      <c r="AOX2" s="104"/>
      <c r="AOY2" s="104"/>
      <c r="AOZ2" s="104"/>
      <c r="APA2" s="104"/>
      <c r="APB2" s="104"/>
      <c r="APC2" s="104"/>
      <c r="APD2" s="104"/>
      <c r="APE2" s="104"/>
      <c r="APF2" s="104"/>
      <c r="APG2" s="104"/>
      <c r="APH2" s="104"/>
      <c r="API2" s="104"/>
      <c r="APJ2" s="104"/>
      <c r="APK2" s="104"/>
      <c r="APL2" s="104"/>
      <c r="APM2" s="104"/>
      <c r="APN2" s="104"/>
      <c r="APO2" s="104"/>
      <c r="APP2" s="104"/>
      <c r="APQ2" s="104"/>
      <c r="APR2" s="104"/>
      <c r="APS2" s="104"/>
      <c r="APT2" s="104"/>
      <c r="APU2" s="104"/>
      <c r="APV2" s="104"/>
      <c r="APW2" s="104"/>
      <c r="APX2" s="104"/>
      <c r="APY2" s="104"/>
      <c r="APZ2" s="104"/>
      <c r="AQA2" s="104"/>
      <c r="AQB2" s="104"/>
      <c r="AQC2" s="104"/>
      <c r="AQD2" s="104"/>
      <c r="AQE2" s="104"/>
      <c r="AQF2" s="104"/>
      <c r="AQG2" s="104"/>
      <c r="AQH2" s="104"/>
      <c r="AQI2" s="104"/>
      <c r="AQJ2" s="104"/>
      <c r="AQK2" s="104"/>
      <c r="AQL2" s="104"/>
      <c r="AQM2" s="104"/>
      <c r="AQN2" s="104"/>
      <c r="AQO2" s="104"/>
      <c r="AQP2" s="104"/>
      <c r="AQQ2" s="104"/>
      <c r="AQR2" s="104"/>
      <c r="AQS2" s="104"/>
      <c r="AQT2" s="104"/>
      <c r="AQU2" s="104"/>
      <c r="AQV2" s="104"/>
      <c r="AQW2" s="104"/>
      <c r="AQX2" s="104"/>
      <c r="AQY2" s="104"/>
      <c r="AQZ2" s="104"/>
      <c r="ARA2" s="104"/>
      <c r="ARB2" s="104"/>
      <c r="ARC2" s="104"/>
      <c r="ARD2" s="104"/>
      <c r="ARE2" s="104"/>
      <c r="ARF2" s="104"/>
      <c r="ARG2" s="104"/>
      <c r="ARH2" s="104"/>
      <c r="ARI2" s="104"/>
      <c r="ARJ2" s="104"/>
      <c r="ARK2" s="104"/>
      <c r="ARL2" s="104"/>
      <c r="ARM2" s="104"/>
      <c r="ARN2" s="104"/>
      <c r="ARO2" s="104"/>
      <c r="ARP2" s="104"/>
      <c r="ARQ2" s="104"/>
      <c r="ARR2" s="104"/>
      <c r="ARS2" s="104"/>
      <c r="ART2" s="104"/>
      <c r="ARU2" s="104"/>
      <c r="ARV2" s="104"/>
      <c r="ARW2" s="104"/>
      <c r="ARX2" s="104"/>
      <c r="ARY2" s="104"/>
      <c r="ARZ2" s="104"/>
      <c r="ASA2" s="104"/>
      <c r="ASB2" s="104"/>
      <c r="ASC2" s="104"/>
      <c r="ASD2" s="104"/>
      <c r="ASE2" s="104"/>
      <c r="ASF2" s="104"/>
      <c r="ASG2" s="104"/>
      <c r="ASH2" s="104"/>
      <c r="ASI2" s="104"/>
      <c r="ASJ2" s="104"/>
      <c r="ASK2" s="104"/>
      <c r="ASL2" s="104"/>
      <c r="ASM2" s="104"/>
      <c r="ASN2" s="104"/>
      <c r="ASO2" s="104"/>
      <c r="ASP2" s="104"/>
      <c r="ASQ2" s="104"/>
      <c r="ASR2" s="104"/>
      <c r="ASS2" s="104"/>
      <c r="AST2" s="104"/>
      <c r="ASU2" s="104"/>
      <c r="ASV2" s="104"/>
      <c r="ASW2" s="104"/>
      <c r="ASX2" s="104"/>
      <c r="ASY2" s="104"/>
      <c r="ASZ2" s="104"/>
      <c r="ATA2" s="104"/>
      <c r="ATB2" s="104"/>
      <c r="ATC2" s="104"/>
      <c r="ATD2" s="104"/>
      <c r="ATE2" s="104"/>
      <c r="ATF2" s="104"/>
      <c r="ATG2" s="104"/>
      <c r="ATH2" s="104"/>
      <c r="ATI2" s="104"/>
      <c r="ATJ2" s="104"/>
      <c r="ATK2" s="104"/>
      <c r="ATL2" s="104"/>
      <c r="ATM2" s="104"/>
      <c r="ATN2" s="104"/>
      <c r="ATO2" s="104"/>
      <c r="ATP2" s="104"/>
      <c r="ATQ2" s="104"/>
      <c r="ATR2" s="104"/>
      <c r="ATS2" s="104"/>
      <c r="ATT2" s="104"/>
      <c r="ATU2" s="104"/>
      <c r="ATV2" s="104"/>
      <c r="ATW2" s="104"/>
      <c r="ATX2" s="104"/>
      <c r="ATY2" s="104"/>
      <c r="ATZ2" s="104"/>
      <c r="AUA2" s="104"/>
      <c r="AUB2" s="104"/>
      <c r="AUC2" s="104"/>
      <c r="AUD2" s="104"/>
      <c r="AUE2" s="104"/>
      <c r="AUF2" s="104"/>
      <c r="AUG2" s="104"/>
      <c r="AUH2" s="104"/>
      <c r="AUI2" s="104"/>
      <c r="AUJ2" s="104"/>
      <c r="AUK2" s="104"/>
      <c r="AUL2" s="104"/>
      <c r="AUM2" s="104"/>
      <c r="AUN2" s="104"/>
      <c r="AUO2" s="104"/>
      <c r="AUP2" s="104"/>
      <c r="AUQ2" s="104"/>
      <c r="AUR2" s="104"/>
      <c r="AUS2" s="104"/>
      <c r="AUT2" s="104"/>
      <c r="AUU2" s="104"/>
      <c r="AUV2" s="104"/>
      <c r="AUW2" s="104"/>
      <c r="AUX2" s="104"/>
      <c r="AUY2" s="104"/>
      <c r="AUZ2" s="104"/>
      <c r="AVA2" s="104"/>
      <c r="AVB2" s="104"/>
      <c r="AVC2" s="104"/>
      <c r="AVD2" s="104"/>
      <c r="AVE2" s="104"/>
      <c r="AVF2" s="104"/>
      <c r="AVG2" s="104"/>
      <c r="AVH2" s="104"/>
      <c r="AVI2" s="104"/>
      <c r="AVJ2" s="104"/>
      <c r="AVK2" s="104"/>
      <c r="AVL2" s="104"/>
      <c r="AVM2" s="104"/>
      <c r="AVN2" s="104"/>
      <c r="AVO2" s="104"/>
      <c r="AVP2" s="104"/>
      <c r="AVQ2" s="104"/>
      <c r="AVR2" s="104"/>
      <c r="AVS2" s="104"/>
      <c r="AVT2" s="104"/>
      <c r="AVU2" s="104"/>
      <c r="AVV2" s="104"/>
      <c r="AVW2" s="104"/>
      <c r="AVX2" s="104"/>
      <c r="AVY2" s="104"/>
      <c r="AVZ2" s="104"/>
      <c r="AWA2" s="104"/>
      <c r="AWB2" s="104"/>
      <c r="AWC2" s="104"/>
      <c r="AWD2" s="104"/>
      <c r="AWE2" s="104"/>
      <c r="AWF2" s="104"/>
      <c r="AWG2" s="104"/>
      <c r="AWH2" s="104"/>
      <c r="AWI2" s="104"/>
      <c r="AWJ2" s="104"/>
      <c r="AWK2" s="104"/>
      <c r="AWL2" s="104"/>
      <c r="AWM2" s="104"/>
      <c r="AWN2" s="104"/>
      <c r="AWO2" s="104"/>
      <c r="AWP2" s="104"/>
      <c r="AWQ2" s="104"/>
      <c r="AWR2" s="104"/>
      <c r="AWS2" s="104"/>
      <c r="AWT2" s="104"/>
      <c r="AWU2" s="104"/>
      <c r="AWV2" s="104"/>
      <c r="AWW2" s="104"/>
      <c r="AWX2" s="104"/>
      <c r="AWY2" s="104"/>
      <c r="AWZ2" s="104"/>
      <c r="AXA2" s="104"/>
      <c r="AXB2" s="104"/>
      <c r="AXC2" s="104"/>
      <c r="AXD2" s="104"/>
      <c r="AXE2" s="104"/>
      <c r="AXF2" s="104"/>
      <c r="AXG2" s="104"/>
      <c r="AXH2" s="104"/>
      <c r="AXI2" s="104"/>
      <c r="AXJ2" s="104"/>
      <c r="AXK2" s="104"/>
      <c r="AXL2" s="104"/>
      <c r="AXM2" s="104"/>
      <c r="AXN2" s="104"/>
      <c r="AXO2" s="104"/>
      <c r="AXP2" s="104"/>
      <c r="AXQ2" s="104"/>
      <c r="AXR2" s="104"/>
      <c r="AXS2" s="104"/>
      <c r="AXT2" s="104"/>
      <c r="AXU2" s="104"/>
      <c r="AXV2" s="104"/>
      <c r="AXW2" s="104"/>
      <c r="AXX2" s="104"/>
      <c r="AXY2" s="104"/>
      <c r="AXZ2" s="104"/>
      <c r="AYA2" s="104"/>
      <c r="AYB2" s="104"/>
      <c r="AYC2" s="104"/>
      <c r="AYD2" s="104"/>
      <c r="AYE2" s="104"/>
      <c r="AYF2" s="104"/>
      <c r="AYG2" s="104"/>
      <c r="AYH2" s="104"/>
      <c r="AYI2" s="104"/>
      <c r="AYJ2" s="104"/>
      <c r="AYK2" s="104"/>
      <c r="AYL2" s="104"/>
      <c r="AYM2" s="104"/>
      <c r="AYN2" s="104"/>
      <c r="AYO2" s="104"/>
      <c r="AYP2" s="104"/>
      <c r="AYQ2" s="104"/>
      <c r="AYR2" s="104"/>
      <c r="AYS2" s="104"/>
      <c r="AYT2" s="104"/>
      <c r="AYU2" s="104"/>
      <c r="AYV2" s="104"/>
      <c r="AYW2" s="104"/>
      <c r="AYX2" s="104"/>
      <c r="AYY2" s="104"/>
      <c r="AYZ2" s="104"/>
      <c r="AZA2" s="104"/>
      <c r="AZB2" s="104"/>
      <c r="AZC2" s="104"/>
      <c r="AZD2" s="104"/>
      <c r="AZE2" s="104"/>
      <c r="AZF2" s="104"/>
      <c r="AZG2" s="104"/>
      <c r="AZH2" s="104"/>
      <c r="AZI2" s="104"/>
      <c r="AZJ2" s="104"/>
      <c r="AZK2" s="104"/>
      <c r="AZL2" s="104"/>
      <c r="AZM2" s="104"/>
      <c r="AZN2" s="104"/>
      <c r="AZO2" s="104"/>
      <c r="AZP2" s="104"/>
      <c r="AZQ2" s="104"/>
      <c r="AZR2" s="104"/>
      <c r="AZS2" s="104"/>
      <c r="AZT2" s="104"/>
      <c r="AZU2" s="104"/>
      <c r="AZV2" s="104"/>
      <c r="AZW2" s="104"/>
      <c r="AZX2" s="104"/>
      <c r="AZY2" s="104"/>
      <c r="AZZ2" s="104"/>
      <c r="BAA2" s="104"/>
      <c r="BAB2" s="104"/>
      <c r="BAC2" s="104"/>
      <c r="BAD2" s="104"/>
      <c r="BAE2" s="104"/>
      <c r="BAF2" s="104"/>
      <c r="BAG2" s="104"/>
      <c r="BAH2" s="104"/>
      <c r="BAI2" s="104"/>
      <c r="BAJ2" s="104"/>
      <c r="BAK2" s="104"/>
      <c r="BAL2" s="104"/>
      <c r="BAM2" s="104"/>
      <c r="BAN2" s="104"/>
      <c r="BAO2" s="104"/>
      <c r="BAP2" s="104"/>
      <c r="BAQ2" s="104"/>
      <c r="BAR2" s="104"/>
      <c r="BAS2" s="104"/>
      <c r="BAT2" s="104"/>
      <c r="BAU2" s="104"/>
      <c r="BAV2" s="104"/>
      <c r="BAW2" s="104"/>
      <c r="BAX2" s="104"/>
      <c r="BAY2" s="104"/>
      <c r="BAZ2" s="104"/>
      <c r="BBA2" s="104"/>
      <c r="BBB2" s="104"/>
      <c r="BBC2" s="104"/>
      <c r="BBD2" s="104"/>
      <c r="BBE2" s="104"/>
      <c r="BBF2" s="104"/>
      <c r="BBG2" s="104"/>
      <c r="BBH2" s="104"/>
      <c r="BBI2" s="104"/>
      <c r="BBJ2" s="104"/>
      <c r="BBK2" s="104"/>
      <c r="BBL2" s="104"/>
      <c r="BBM2" s="104"/>
      <c r="BBN2" s="104"/>
      <c r="BBO2" s="104"/>
      <c r="BBP2" s="104"/>
      <c r="BBQ2" s="104"/>
      <c r="BBR2" s="104"/>
      <c r="BBS2" s="104"/>
      <c r="BBT2" s="104"/>
      <c r="BBU2" s="104"/>
      <c r="BBV2" s="104"/>
      <c r="BBW2" s="104"/>
      <c r="BBX2" s="104"/>
      <c r="BBY2" s="104"/>
      <c r="BBZ2" s="104"/>
      <c r="BCA2" s="104"/>
      <c r="BCB2" s="104"/>
      <c r="BCC2" s="104"/>
      <c r="BCD2" s="104"/>
      <c r="BCE2" s="104"/>
      <c r="BCF2" s="104"/>
      <c r="BCG2" s="104"/>
      <c r="BCH2" s="104"/>
      <c r="BCI2" s="104"/>
      <c r="BCJ2" s="104"/>
      <c r="BCK2" s="104"/>
      <c r="BCL2" s="104"/>
      <c r="BCM2" s="104"/>
      <c r="BCN2" s="104"/>
      <c r="BCO2" s="104"/>
      <c r="BCP2" s="104"/>
      <c r="BCQ2" s="104"/>
      <c r="BCR2" s="104"/>
      <c r="BCS2" s="104"/>
      <c r="BCT2" s="104"/>
      <c r="BCU2" s="104"/>
      <c r="BCV2" s="104"/>
      <c r="BCW2" s="104"/>
      <c r="BCX2" s="104"/>
      <c r="BCY2" s="104"/>
      <c r="BCZ2" s="104"/>
      <c r="BDA2" s="104"/>
      <c r="BDB2" s="104"/>
      <c r="BDC2" s="104"/>
      <c r="BDD2" s="104"/>
      <c r="BDE2" s="104"/>
      <c r="BDF2" s="104"/>
      <c r="BDG2" s="104"/>
      <c r="BDH2" s="104"/>
      <c r="BDI2" s="104"/>
      <c r="BDJ2" s="104"/>
      <c r="BDK2" s="104"/>
      <c r="BDL2" s="104"/>
      <c r="BDM2" s="104"/>
      <c r="BDN2" s="104"/>
      <c r="BDO2" s="104"/>
      <c r="BDP2" s="104"/>
      <c r="BDQ2" s="104"/>
      <c r="BDR2" s="104"/>
      <c r="BDS2" s="104"/>
      <c r="BDT2" s="104"/>
      <c r="BDU2" s="104"/>
      <c r="BDV2" s="104"/>
      <c r="BDW2" s="104"/>
      <c r="BDX2" s="104"/>
      <c r="BDY2" s="104"/>
      <c r="BDZ2" s="104"/>
      <c r="BEA2" s="104"/>
      <c r="BEB2" s="104"/>
      <c r="BEC2" s="104"/>
      <c r="BED2" s="104"/>
      <c r="BEE2" s="104"/>
      <c r="BEF2" s="104"/>
      <c r="BEG2" s="104"/>
      <c r="BEH2" s="104"/>
      <c r="BEI2" s="104"/>
      <c r="BEJ2" s="104"/>
      <c r="BEK2" s="104"/>
      <c r="BEL2" s="104"/>
      <c r="BEM2" s="104"/>
      <c r="BEN2" s="104"/>
      <c r="BEO2" s="104"/>
      <c r="BEP2" s="104"/>
      <c r="BEQ2" s="104"/>
      <c r="BER2" s="104"/>
      <c r="BES2" s="104"/>
      <c r="BET2" s="104"/>
      <c r="BEU2" s="104"/>
      <c r="BEV2" s="104"/>
      <c r="BEW2" s="104"/>
      <c r="BEX2" s="104"/>
      <c r="BEY2" s="104"/>
      <c r="BEZ2" s="104"/>
      <c r="BFA2" s="104"/>
      <c r="BFB2" s="104"/>
      <c r="BFC2" s="104"/>
      <c r="BFD2" s="104"/>
      <c r="BFE2" s="104"/>
      <c r="BFF2" s="104"/>
      <c r="BFG2" s="104"/>
      <c r="BFH2" s="104"/>
      <c r="BFI2" s="104"/>
      <c r="BFJ2" s="104"/>
      <c r="BFK2" s="104"/>
      <c r="BFL2" s="104"/>
      <c r="BFM2" s="104"/>
      <c r="BFN2" s="104"/>
      <c r="BFO2" s="104"/>
      <c r="BFP2" s="104"/>
      <c r="BFQ2" s="104"/>
      <c r="BFR2" s="104"/>
      <c r="BFS2" s="104"/>
      <c r="BFT2" s="104"/>
      <c r="BFU2" s="104"/>
      <c r="BFV2" s="104"/>
      <c r="BFW2" s="104"/>
      <c r="BFX2" s="104"/>
      <c r="BFY2" s="104"/>
      <c r="BFZ2" s="104"/>
      <c r="BGA2" s="104"/>
      <c r="BGB2" s="104"/>
      <c r="BGC2" s="104"/>
      <c r="BGD2" s="104"/>
      <c r="BGE2" s="104"/>
      <c r="BGF2" s="104"/>
      <c r="BGG2" s="104"/>
      <c r="BGH2" s="104"/>
      <c r="BGI2" s="104"/>
      <c r="BGJ2" s="104"/>
      <c r="BGK2" s="104"/>
      <c r="BGL2" s="104"/>
      <c r="BGM2" s="104"/>
      <c r="BGN2" s="104"/>
      <c r="BGO2" s="104"/>
      <c r="BGP2" s="104"/>
      <c r="BGQ2" s="104"/>
      <c r="BGR2" s="104"/>
      <c r="BGS2" s="104"/>
      <c r="BGT2" s="104"/>
      <c r="BGU2" s="104"/>
      <c r="BGV2" s="104"/>
      <c r="BGW2" s="104"/>
      <c r="BGX2" s="104"/>
      <c r="BGY2" s="104"/>
      <c r="BGZ2" s="104"/>
      <c r="BHA2" s="104"/>
      <c r="BHB2" s="104"/>
      <c r="BHC2" s="104"/>
      <c r="BHD2" s="104"/>
      <c r="BHE2" s="104"/>
      <c r="BHF2" s="104"/>
      <c r="BHG2" s="104"/>
      <c r="BHH2" s="104"/>
      <c r="BHI2" s="104"/>
      <c r="BHJ2" s="104"/>
      <c r="BHK2" s="104"/>
      <c r="BHL2" s="104"/>
      <c r="BHM2" s="104"/>
      <c r="BHN2" s="104"/>
      <c r="BHO2" s="104"/>
      <c r="BHP2" s="104"/>
      <c r="BHQ2" s="104"/>
      <c r="BHR2" s="104"/>
      <c r="BHS2" s="104"/>
      <c r="BHT2" s="104"/>
      <c r="BHU2" s="104"/>
      <c r="BHV2" s="104"/>
      <c r="BHW2" s="104"/>
      <c r="BHX2" s="104"/>
      <c r="BHY2" s="104"/>
      <c r="BHZ2" s="104"/>
      <c r="BIA2" s="104"/>
      <c r="BIB2" s="104"/>
      <c r="BIC2" s="104"/>
      <c r="BID2" s="104"/>
      <c r="BIE2" s="104"/>
      <c r="BIF2" s="104"/>
      <c r="BIG2" s="104"/>
      <c r="BIH2" s="104"/>
      <c r="BII2" s="104"/>
      <c r="BIJ2" s="104"/>
      <c r="BIK2" s="104"/>
      <c r="BIL2" s="104"/>
      <c r="BIM2" s="104"/>
      <c r="BIN2" s="104"/>
      <c r="BIO2" s="104"/>
      <c r="BIP2" s="104"/>
      <c r="BIQ2" s="104"/>
      <c r="BIR2" s="104"/>
      <c r="BIS2" s="104"/>
      <c r="BIT2" s="104"/>
      <c r="BIU2" s="104"/>
      <c r="BIV2" s="104"/>
      <c r="BIW2" s="104"/>
      <c r="BIX2" s="104"/>
      <c r="BIY2" s="104"/>
      <c r="BIZ2" s="104"/>
      <c r="BJA2" s="104"/>
      <c r="BJB2" s="104"/>
      <c r="BJC2" s="104"/>
      <c r="BJD2" s="104"/>
      <c r="BJE2" s="104"/>
      <c r="BJF2" s="104"/>
      <c r="BJG2" s="104"/>
      <c r="BJH2" s="104"/>
      <c r="BJI2" s="104"/>
      <c r="BJJ2" s="104"/>
      <c r="BJK2" s="104"/>
      <c r="BJL2" s="104"/>
      <c r="BJM2" s="104"/>
      <c r="BJN2" s="104"/>
      <c r="BJO2" s="104"/>
      <c r="BJP2" s="104"/>
      <c r="BJQ2" s="104"/>
      <c r="BJR2" s="104"/>
      <c r="BJS2" s="104"/>
      <c r="BJT2" s="104"/>
      <c r="BJU2" s="104"/>
      <c r="BJV2" s="104"/>
      <c r="BJW2" s="104"/>
      <c r="BJX2" s="104"/>
      <c r="BJY2" s="104"/>
      <c r="BJZ2" s="104"/>
      <c r="BKA2" s="104"/>
      <c r="BKB2" s="104"/>
      <c r="BKC2" s="104"/>
      <c r="BKD2" s="104"/>
      <c r="BKE2" s="104"/>
      <c r="BKF2" s="104"/>
      <c r="BKG2" s="104"/>
      <c r="BKH2" s="104"/>
      <c r="BKI2" s="104"/>
      <c r="BKJ2" s="104"/>
      <c r="BKK2" s="104"/>
      <c r="BKL2" s="104"/>
      <c r="BKM2" s="104"/>
      <c r="BKN2" s="104"/>
      <c r="BKO2" s="104"/>
      <c r="BKP2" s="104"/>
      <c r="BKQ2" s="104"/>
      <c r="BKR2" s="104"/>
      <c r="BKS2" s="104"/>
      <c r="BKT2" s="104"/>
      <c r="BKU2" s="104"/>
      <c r="BKV2" s="104"/>
      <c r="BKW2" s="104"/>
      <c r="BKX2" s="104"/>
      <c r="BKY2" s="104"/>
      <c r="BKZ2" s="104"/>
      <c r="BLA2" s="104"/>
      <c r="BLB2" s="104"/>
      <c r="BLC2" s="104"/>
      <c r="BLD2" s="104"/>
      <c r="BLE2" s="104"/>
      <c r="BLF2" s="104"/>
      <c r="BLG2" s="104"/>
      <c r="BLH2" s="104"/>
      <c r="BLI2" s="104"/>
      <c r="BLJ2" s="104"/>
      <c r="BLK2" s="104"/>
      <c r="BLL2" s="104"/>
      <c r="BLM2" s="104"/>
      <c r="BLN2" s="104"/>
      <c r="BLO2" s="104"/>
      <c r="BLP2" s="104"/>
      <c r="BLQ2" s="104"/>
      <c r="BLR2" s="104"/>
      <c r="BLS2" s="104"/>
      <c r="BLT2" s="104"/>
      <c r="BLU2" s="104"/>
      <c r="BLV2" s="104"/>
      <c r="BLW2" s="104"/>
      <c r="BLX2" s="104"/>
      <c r="BLY2" s="104"/>
      <c r="BLZ2" s="104"/>
      <c r="BMA2" s="104"/>
      <c r="BMB2" s="104"/>
      <c r="BMC2" s="104"/>
      <c r="BMD2" s="104"/>
      <c r="BME2" s="104"/>
      <c r="BMF2" s="104"/>
      <c r="BMG2" s="104"/>
      <c r="BMH2" s="104"/>
      <c r="BMI2" s="104"/>
      <c r="BMJ2" s="104"/>
      <c r="BMK2" s="104"/>
      <c r="BML2" s="104"/>
      <c r="BMM2" s="104"/>
      <c r="BMN2" s="104"/>
      <c r="BMO2" s="104"/>
      <c r="BMP2" s="104"/>
      <c r="BMQ2" s="104"/>
      <c r="BMR2" s="104"/>
      <c r="BMS2" s="104"/>
      <c r="BMT2" s="104"/>
      <c r="BMU2" s="104"/>
      <c r="BMV2" s="104"/>
      <c r="BMW2" s="104"/>
      <c r="BMX2" s="104"/>
      <c r="BMY2" s="104"/>
      <c r="BMZ2" s="104"/>
      <c r="BNA2" s="104"/>
      <c r="BNB2" s="104"/>
      <c r="BNC2" s="104"/>
      <c r="BND2" s="104"/>
      <c r="BNE2" s="104"/>
      <c r="BNF2" s="104"/>
      <c r="BNG2" s="104"/>
      <c r="BNH2" s="104"/>
      <c r="BNI2" s="104"/>
      <c r="BNJ2" s="104"/>
      <c r="BNK2" s="104"/>
      <c r="BNL2" s="104"/>
      <c r="BNM2" s="104"/>
      <c r="BNN2" s="104"/>
      <c r="BNO2" s="104"/>
      <c r="BNP2" s="104"/>
      <c r="BNQ2" s="104"/>
      <c r="BNR2" s="104"/>
      <c r="BNS2" s="104"/>
      <c r="BNT2" s="104"/>
      <c r="BNU2" s="104"/>
      <c r="BNV2" s="104"/>
      <c r="BNW2" s="104"/>
      <c r="BNX2" s="104"/>
      <c r="BNY2" s="104"/>
      <c r="BNZ2" s="104"/>
      <c r="BOA2" s="104"/>
      <c r="BOB2" s="104"/>
      <c r="BOC2" s="104"/>
      <c r="BOD2" s="104"/>
      <c r="BOE2" s="104"/>
      <c r="BOF2" s="104"/>
      <c r="BOG2" s="104"/>
      <c r="BOH2" s="104"/>
      <c r="BOI2" s="104"/>
      <c r="BOJ2" s="104"/>
      <c r="BOK2" s="104"/>
      <c r="BOL2" s="104"/>
      <c r="BOM2" s="104"/>
      <c r="BON2" s="104"/>
      <c r="BOO2" s="104"/>
      <c r="BOP2" s="104"/>
      <c r="BOQ2" s="104"/>
      <c r="BOR2" s="104"/>
      <c r="BOS2" s="104"/>
      <c r="BOT2" s="104"/>
      <c r="BOU2" s="104"/>
      <c r="BOV2" s="104"/>
      <c r="BOW2" s="104"/>
      <c r="BOX2" s="104"/>
      <c r="BOY2" s="104"/>
      <c r="BOZ2" s="104"/>
      <c r="BPA2" s="104"/>
      <c r="BPB2" s="104"/>
      <c r="BPC2" s="104"/>
      <c r="BPD2" s="104"/>
      <c r="BPE2" s="104"/>
      <c r="BPF2" s="104"/>
      <c r="BPG2" s="104"/>
      <c r="BPH2" s="104"/>
      <c r="BPI2" s="104"/>
      <c r="BPJ2" s="104"/>
      <c r="BPK2" s="104"/>
      <c r="BPL2" s="104"/>
      <c r="BPM2" s="104"/>
      <c r="BPN2" s="104"/>
      <c r="BPO2" s="104"/>
      <c r="BPP2" s="104"/>
      <c r="BPQ2" s="104"/>
      <c r="BPR2" s="104"/>
      <c r="BPS2" s="104"/>
      <c r="BPT2" s="104"/>
      <c r="BPU2" s="104"/>
      <c r="BPV2" s="104"/>
      <c r="BPW2" s="104"/>
      <c r="BPX2" s="104"/>
      <c r="BPY2" s="104"/>
      <c r="BPZ2" s="104"/>
      <c r="BQA2" s="104"/>
      <c r="BQB2" s="104"/>
      <c r="BQC2" s="104"/>
      <c r="BQD2" s="104"/>
      <c r="BQE2" s="104"/>
      <c r="BQF2" s="104"/>
      <c r="BQG2" s="104"/>
      <c r="BQH2" s="104"/>
      <c r="BQI2" s="104"/>
      <c r="BQJ2" s="104"/>
      <c r="BQK2" s="104"/>
      <c r="BQL2" s="104"/>
      <c r="BQM2" s="104"/>
      <c r="BQN2" s="104"/>
      <c r="BQO2" s="104"/>
      <c r="BQP2" s="104"/>
      <c r="BQQ2" s="104"/>
      <c r="BQR2" s="104"/>
      <c r="BQS2" s="104"/>
      <c r="BQT2" s="104"/>
      <c r="BQU2" s="104"/>
      <c r="BQV2" s="104"/>
      <c r="BQW2" s="104"/>
      <c r="BQX2" s="104"/>
      <c r="BQY2" s="104"/>
      <c r="BQZ2" s="104"/>
      <c r="BRA2" s="104"/>
      <c r="BRB2" s="104"/>
      <c r="BRC2" s="104"/>
      <c r="BRD2" s="104"/>
      <c r="BRE2" s="104"/>
      <c r="BRF2" s="104"/>
      <c r="BRG2" s="104"/>
      <c r="BRH2" s="104"/>
      <c r="BRI2" s="104"/>
      <c r="BRJ2" s="104"/>
      <c r="BRK2" s="104"/>
      <c r="BRL2" s="104"/>
      <c r="BRM2" s="104"/>
      <c r="BRN2" s="104"/>
      <c r="BRO2" s="104"/>
      <c r="BRP2" s="104"/>
      <c r="BRQ2" s="104"/>
      <c r="BRR2" s="104"/>
      <c r="BRS2" s="104"/>
      <c r="BRT2" s="104"/>
      <c r="BRU2" s="104"/>
      <c r="BRV2" s="104"/>
      <c r="BRW2" s="104"/>
      <c r="BRX2" s="104"/>
      <c r="BRY2" s="104"/>
      <c r="BRZ2" s="104"/>
      <c r="BSA2" s="104"/>
      <c r="BSB2" s="104"/>
      <c r="BSC2" s="104"/>
      <c r="BSD2" s="104"/>
      <c r="BSE2" s="104"/>
      <c r="BSF2" s="104"/>
      <c r="BSG2" s="104"/>
      <c r="BSH2" s="104"/>
      <c r="BSI2" s="104"/>
      <c r="BSJ2" s="104"/>
      <c r="BSK2" s="104"/>
      <c r="BSL2" s="104"/>
      <c r="BSM2" s="104"/>
      <c r="BSN2" s="104"/>
      <c r="BSO2" s="104"/>
      <c r="BSP2" s="104"/>
      <c r="BSQ2" s="104"/>
      <c r="BSR2" s="104"/>
      <c r="BSS2" s="104"/>
      <c r="BST2" s="104"/>
      <c r="BSU2" s="104"/>
      <c r="BSV2" s="104"/>
      <c r="BSW2" s="104"/>
      <c r="BSX2" s="104"/>
      <c r="BSY2" s="104"/>
      <c r="BSZ2" s="104"/>
      <c r="BTA2" s="104"/>
      <c r="BTB2" s="104"/>
      <c r="BTC2" s="104"/>
      <c r="BTD2" s="104"/>
      <c r="BTE2" s="104"/>
      <c r="BTF2" s="104"/>
      <c r="BTG2" s="104"/>
      <c r="BTH2" s="104"/>
      <c r="BTI2" s="104"/>
      <c r="BTJ2" s="104"/>
      <c r="BTK2" s="104"/>
      <c r="BTL2" s="104"/>
      <c r="BTM2" s="104"/>
      <c r="BTN2" s="104"/>
      <c r="BTO2" s="104"/>
      <c r="BTP2" s="104"/>
      <c r="BTQ2" s="104"/>
      <c r="BTR2" s="104"/>
      <c r="BTS2" s="104"/>
      <c r="BTT2" s="104"/>
      <c r="BTU2" s="104"/>
      <c r="BTV2" s="104"/>
      <c r="BTW2" s="104"/>
      <c r="BTX2" s="104"/>
      <c r="BTY2" s="104"/>
      <c r="BTZ2" s="104"/>
      <c r="BUA2" s="104"/>
      <c r="BUB2" s="104"/>
      <c r="BUC2" s="104"/>
      <c r="BUD2" s="104"/>
      <c r="BUE2" s="104"/>
      <c r="BUF2" s="104"/>
      <c r="BUG2" s="104"/>
      <c r="BUH2" s="104"/>
      <c r="BUI2" s="104"/>
      <c r="BUJ2" s="104"/>
      <c r="BUK2" s="104"/>
      <c r="BUL2" s="104"/>
      <c r="BUM2" s="104"/>
      <c r="BUN2" s="104"/>
      <c r="BUO2" s="104"/>
      <c r="BUP2" s="104"/>
      <c r="BUQ2" s="104"/>
      <c r="BUR2" s="104"/>
      <c r="BUS2" s="104"/>
      <c r="BUT2" s="104"/>
      <c r="BUU2" s="104"/>
      <c r="BUV2" s="104"/>
      <c r="BUW2" s="104"/>
      <c r="BUX2" s="104"/>
      <c r="BUY2" s="104"/>
      <c r="BUZ2" s="104"/>
      <c r="BVA2" s="104"/>
      <c r="BVB2" s="104"/>
      <c r="BVC2" s="104"/>
      <c r="BVD2" s="104"/>
      <c r="BVE2" s="104"/>
      <c r="BVF2" s="104"/>
      <c r="BVG2" s="104"/>
      <c r="BVH2" s="104"/>
      <c r="BVI2" s="104"/>
      <c r="BVJ2" s="104"/>
      <c r="BVK2" s="104"/>
      <c r="BVL2" s="104"/>
      <c r="BVM2" s="104"/>
      <c r="BVN2" s="104"/>
      <c r="BVO2" s="104"/>
      <c r="BVP2" s="104"/>
      <c r="BVQ2" s="104"/>
      <c r="BVR2" s="104"/>
      <c r="BVS2" s="104"/>
      <c r="BVT2" s="104"/>
      <c r="BVU2" s="104"/>
      <c r="BVV2" s="104"/>
      <c r="BVW2" s="104"/>
      <c r="BVX2" s="104"/>
      <c r="BVY2" s="104"/>
      <c r="BVZ2" s="104"/>
      <c r="BWA2" s="104"/>
      <c r="BWB2" s="104"/>
      <c r="BWC2" s="104"/>
      <c r="BWD2" s="104"/>
      <c r="BWE2" s="104"/>
      <c r="BWF2" s="104"/>
      <c r="BWG2" s="104"/>
      <c r="BWH2" s="104"/>
      <c r="BWI2" s="104"/>
      <c r="BWJ2" s="104"/>
      <c r="BWK2" s="104"/>
      <c r="BWL2" s="104"/>
      <c r="BWM2" s="104"/>
      <c r="BWN2" s="104"/>
      <c r="BWO2" s="104"/>
      <c r="BWP2" s="104"/>
      <c r="BWQ2" s="104"/>
      <c r="BWR2" s="104"/>
      <c r="BWS2" s="104"/>
      <c r="BWT2" s="104"/>
      <c r="BWU2" s="104"/>
      <c r="BWV2" s="104"/>
      <c r="BWW2" s="104"/>
      <c r="BWX2" s="104"/>
      <c r="BWY2" s="104"/>
      <c r="BWZ2" s="104"/>
      <c r="BXA2" s="104"/>
      <c r="BXB2" s="104"/>
      <c r="BXC2" s="104"/>
      <c r="BXD2" s="104"/>
      <c r="BXE2" s="104"/>
      <c r="BXF2" s="104"/>
      <c r="BXG2" s="104"/>
      <c r="BXH2" s="104"/>
      <c r="BXI2" s="104"/>
      <c r="BXJ2" s="104"/>
      <c r="BXK2" s="104"/>
      <c r="BXL2" s="104"/>
      <c r="BXM2" s="104"/>
      <c r="BXN2" s="104"/>
      <c r="BXO2" s="104"/>
      <c r="BXP2" s="104"/>
      <c r="BXQ2" s="104"/>
      <c r="BXR2" s="104"/>
      <c r="BXS2" s="104"/>
      <c r="BXT2" s="104"/>
      <c r="BXU2" s="104"/>
      <c r="BXV2" s="104"/>
      <c r="BXW2" s="104"/>
      <c r="BXX2" s="104"/>
      <c r="BXY2" s="104"/>
      <c r="BXZ2" s="104"/>
      <c r="BYA2" s="104"/>
      <c r="BYB2" s="104"/>
      <c r="BYC2" s="104"/>
      <c r="BYD2" s="104"/>
      <c r="BYE2" s="104"/>
      <c r="BYF2" s="104"/>
      <c r="BYG2" s="104"/>
      <c r="BYH2" s="104"/>
      <c r="BYI2" s="104"/>
      <c r="BYJ2" s="104"/>
      <c r="BYK2" s="104"/>
      <c r="BYL2" s="104"/>
      <c r="BYM2" s="104"/>
      <c r="BYN2" s="104"/>
      <c r="BYO2" s="104"/>
      <c r="BYP2" s="104"/>
      <c r="BYQ2" s="104"/>
      <c r="BYR2" s="104"/>
      <c r="BYS2" s="104"/>
      <c r="BYT2" s="104"/>
      <c r="BYU2" s="104"/>
      <c r="BYV2" s="104"/>
      <c r="BYW2" s="104"/>
      <c r="BYX2" s="104"/>
      <c r="BYY2" s="104"/>
      <c r="BYZ2" s="104"/>
      <c r="BZA2" s="104"/>
      <c r="BZB2" s="104"/>
      <c r="BZC2" s="104"/>
      <c r="BZD2" s="104"/>
      <c r="BZE2" s="104"/>
      <c r="BZF2" s="104"/>
      <c r="BZG2" s="104"/>
      <c r="BZH2" s="104"/>
      <c r="BZI2" s="104"/>
      <c r="BZJ2" s="104"/>
      <c r="BZK2" s="104"/>
      <c r="BZL2" s="104"/>
      <c r="BZM2" s="104"/>
      <c r="BZN2" s="104"/>
      <c r="BZO2" s="104"/>
      <c r="BZP2" s="104"/>
      <c r="BZQ2" s="104"/>
      <c r="BZR2" s="104"/>
      <c r="BZS2" s="104"/>
      <c r="BZT2" s="104"/>
      <c r="BZU2" s="104"/>
      <c r="BZV2" s="104"/>
      <c r="BZW2" s="104"/>
      <c r="BZX2" s="104"/>
      <c r="BZY2" s="104"/>
      <c r="BZZ2" s="104"/>
      <c r="CAA2" s="104"/>
      <c r="CAB2" s="104"/>
      <c r="CAC2" s="104"/>
      <c r="CAD2" s="104"/>
      <c r="CAE2" s="104"/>
      <c r="CAF2" s="104"/>
      <c r="CAG2" s="104"/>
      <c r="CAH2" s="104"/>
      <c r="CAI2" s="104"/>
      <c r="CAJ2" s="104"/>
      <c r="CAK2" s="104"/>
      <c r="CAL2" s="104"/>
      <c r="CAM2" s="104"/>
      <c r="CAN2" s="104"/>
      <c r="CAO2" s="104"/>
      <c r="CAP2" s="104"/>
      <c r="CAQ2" s="104"/>
      <c r="CAR2" s="104"/>
      <c r="CAS2" s="104"/>
      <c r="CAT2" s="104"/>
      <c r="CAU2" s="104"/>
      <c r="CAV2" s="104"/>
      <c r="CAW2" s="104"/>
      <c r="CAX2" s="104"/>
      <c r="CAY2" s="104"/>
      <c r="CAZ2" s="104"/>
      <c r="CBA2" s="104"/>
      <c r="CBB2" s="104"/>
      <c r="CBC2" s="104"/>
      <c r="CBD2" s="104"/>
      <c r="CBE2" s="104"/>
      <c r="CBF2" s="104"/>
      <c r="CBG2" s="104"/>
      <c r="CBH2" s="104"/>
      <c r="CBI2" s="104"/>
      <c r="CBJ2" s="104"/>
      <c r="CBK2" s="104"/>
      <c r="CBL2" s="104"/>
      <c r="CBM2" s="104"/>
      <c r="CBN2" s="104"/>
      <c r="CBO2" s="104"/>
      <c r="CBP2" s="104"/>
      <c r="CBQ2" s="104"/>
      <c r="CBR2" s="104"/>
      <c r="CBS2" s="104"/>
      <c r="CBT2" s="104"/>
      <c r="CBU2" s="104"/>
      <c r="CBV2" s="104"/>
      <c r="CBW2" s="104"/>
      <c r="CBX2" s="104"/>
      <c r="CBY2" s="104"/>
      <c r="CBZ2" s="104"/>
      <c r="CCA2" s="104"/>
      <c r="CCB2" s="104"/>
      <c r="CCC2" s="104"/>
      <c r="CCD2" s="104"/>
      <c r="CCE2" s="104"/>
      <c r="CCF2" s="104"/>
      <c r="CCG2" s="104"/>
      <c r="CCH2" s="104"/>
      <c r="CCI2" s="104"/>
      <c r="CCJ2" s="104"/>
      <c r="CCK2" s="104"/>
      <c r="CCL2" s="104"/>
      <c r="CCM2" s="104"/>
      <c r="CCN2" s="104"/>
      <c r="CCO2" s="104"/>
      <c r="CCP2" s="104"/>
      <c r="CCQ2" s="104"/>
      <c r="CCR2" s="104"/>
      <c r="CCS2" s="104"/>
      <c r="CCT2" s="104"/>
      <c r="CCU2" s="104"/>
      <c r="CCV2" s="104"/>
      <c r="CCW2" s="104"/>
      <c r="CCX2" s="104"/>
      <c r="CCY2" s="104"/>
      <c r="CCZ2" s="104"/>
      <c r="CDA2" s="104"/>
      <c r="CDB2" s="104"/>
      <c r="CDC2" s="104"/>
      <c r="CDD2" s="104"/>
      <c r="CDE2" s="104"/>
      <c r="CDF2" s="104"/>
      <c r="CDG2" s="104"/>
      <c r="CDH2" s="104"/>
      <c r="CDI2" s="104"/>
      <c r="CDJ2" s="104"/>
      <c r="CDK2" s="104"/>
      <c r="CDL2" s="104"/>
      <c r="CDM2" s="104"/>
      <c r="CDN2" s="104"/>
      <c r="CDO2" s="104"/>
      <c r="CDP2" s="104"/>
      <c r="CDQ2" s="104"/>
      <c r="CDR2" s="104"/>
      <c r="CDS2" s="104"/>
      <c r="CDT2" s="104"/>
      <c r="CDU2" s="104"/>
      <c r="CDV2" s="104"/>
      <c r="CDW2" s="104"/>
      <c r="CDX2" s="104"/>
      <c r="CDY2" s="104"/>
      <c r="CDZ2" s="104"/>
      <c r="CEA2" s="104"/>
      <c r="CEB2" s="104"/>
      <c r="CEC2" s="104"/>
      <c r="CED2" s="104"/>
      <c r="CEE2" s="104"/>
      <c r="CEF2" s="104"/>
      <c r="CEG2" s="104"/>
      <c r="CEH2" s="104"/>
      <c r="CEI2" s="104"/>
      <c r="CEJ2" s="104"/>
      <c r="CEK2" s="104"/>
      <c r="CEL2" s="104"/>
      <c r="CEM2" s="104"/>
      <c r="CEN2" s="104"/>
      <c r="CEO2" s="104"/>
      <c r="CEP2" s="104"/>
      <c r="CEQ2" s="104"/>
      <c r="CER2" s="104"/>
      <c r="CES2" s="104"/>
      <c r="CET2" s="104"/>
      <c r="CEU2" s="104"/>
      <c r="CEV2" s="104"/>
      <c r="CEW2" s="104"/>
      <c r="CEX2" s="104"/>
      <c r="CEY2" s="104"/>
      <c r="CEZ2" s="104"/>
      <c r="CFA2" s="104"/>
      <c r="CFB2" s="104"/>
      <c r="CFC2" s="104"/>
      <c r="CFD2" s="104"/>
      <c r="CFE2" s="104"/>
      <c r="CFF2" s="104"/>
      <c r="CFG2" s="104"/>
      <c r="CFH2" s="104"/>
      <c r="CFI2" s="104"/>
      <c r="CFJ2" s="104"/>
      <c r="CFK2" s="104"/>
      <c r="CFL2" s="104"/>
      <c r="CFM2" s="104"/>
      <c r="CFN2" s="104"/>
      <c r="CFO2" s="104"/>
      <c r="CFP2" s="104"/>
      <c r="CFQ2" s="104"/>
      <c r="CFR2" s="104"/>
      <c r="CFS2" s="104"/>
      <c r="CFT2" s="104"/>
      <c r="CFU2" s="104"/>
      <c r="CFV2" s="104"/>
      <c r="CFW2" s="104"/>
      <c r="CFX2" s="104"/>
      <c r="CFY2" s="104"/>
      <c r="CFZ2" s="104"/>
      <c r="CGA2" s="104"/>
      <c r="CGB2" s="104"/>
      <c r="CGC2" s="104"/>
      <c r="CGD2" s="104"/>
      <c r="CGE2" s="104"/>
      <c r="CGF2" s="104"/>
      <c r="CGG2" s="104"/>
      <c r="CGH2" s="104"/>
      <c r="CGI2" s="104"/>
      <c r="CGJ2" s="104"/>
      <c r="CGK2" s="104"/>
      <c r="CGL2" s="104"/>
      <c r="CGM2" s="104"/>
      <c r="CGN2" s="104"/>
      <c r="CGO2" s="104"/>
      <c r="CGP2" s="104"/>
      <c r="CGQ2" s="104"/>
      <c r="CGR2" s="104"/>
      <c r="CGS2" s="104"/>
      <c r="CGT2" s="104"/>
      <c r="CGU2" s="104"/>
      <c r="CGV2" s="104"/>
      <c r="CGW2" s="104"/>
      <c r="CGX2" s="104"/>
      <c r="CGY2" s="104"/>
      <c r="CGZ2" s="104"/>
      <c r="CHA2" s="104"/>
      <c r="CHB2" s="104"/>
      <c r="CHC2" s="104"/>
      <c r="CHD2" s="104"/>
      <c r="CHE2" s="104"/>
      <c r="CHF2" s="104"/>
      <c r="CHG2" s="104"/>
      <c r="CHH2" s="104"/>
      <c r="CHI2" s="104"/>
      <c r="CHJ2" s="104"/>
      <c r="CHK2" s="104"/>
      <c r="CHL2" s="104"/>
      <c r="CHM2" s="104"/>
      <c r="CHN2" s="104"/>
      <c r="CHO2" s="104"/>
      <c r="CHP2" s="104"/>
      <c r="CHQ2" s="104"/>
      <c r="CHR2" s="104"/>
      <c r="CHS2" s="104"/>
      <c r="CHT2" s="104"/>
      <c r="CHU2" s="104"/>
      <c r="CHV2" s="104"/>
      <c r="CHW2" s="104"/>
      <c r="CHX2" s="104"/>
      <c r="CHY2" s="104"/>
      <c r="CHZ2" s="104"/>
      <c r="CIA2" s="104"/>
      <c r="CIB2" s="104"/>
      <c r="CIC2" s="104"/>
      <c r="CID2" s="104"/>
      <c r="CIE2" s="104"/>
      <c r="CIF2" s="104"/>
      <c r="CIG2" s="104"/>
      <c r="CIH2" s="104"/>
      <c r="CII2" s="104"/>
      <c r="CIJ2" s="104"/>
      <c r="CIK2" s="104"/>
      <c r="CIL2" s="104"/>
      <c r="CIM2" s="104"/>
      <c r="CIN2" s="104"/>
      <c r="CIO2" s="104"/>
      <c r="CIP2" s="104"/>
      <c r="CIQ2" s="104"/>
      <c r="CIR2" s="104"/>
      <c r="CIS2" s="104"/>
      <c r="CIT2" s="104"/>
      <c r="CIU2" s="104"/>
      <c r="CIV2" s="104"/>
      <c r="CIW2" s="104"/>
      <c r="CIX2" s="104"/>
      <c r="CIY2" s="104"/>
      <c r="CIZ2" s="104"/>
      <c r="CJA2" s="104"/>
      <c r="CJB2" s="104"/>
      <c r="CJC2" s="104"/>
      <c r="CJD2" s="104"/>
      <c r="CJE2" s="104"/>
      <c r="CJF2" s="104"/>
      <c r="CJG2" s="104"/>
      <c r="CJH2" s="104"/>
      <c r="CJI2" s="104"/>
      <c r="CJJ2" s="104"/>
      <c r="CJK2" s="104"/>
      <c r="CJL2" s="104"/>
      <c r="CJM2" s="104"/>
      <c r="CJN2" s="104"/>
      <c r="CJO2" s="104"/>
      <c r="CJP2" s="104"/>
      <c r="CJQ2" s="104"/>
      <c r="CJR2" s="104"/>
      <c r="CJS2" s="104"/>
      <c r="CJT2" s="104"/>
      <c r="CJU2" s="104"/>
      <c r="CJV2" s="104"/>
      <c r="CJW2" s="104"/>
      <c r="CJX2" s="104"/>
      <c r="CJY2" s="104"/>
      <c r="CJZ2" s="104"/>
      <c r="CKA2" s="104"/>
      <c r="CKB2" s="104"/>
      <c r="CKC2" s="104"/>
      <c r="CKD2" s="104"/>
      <c r="CKE2" s="104"/>
      <c r="CKF2" s="104"/>
      <c r="CKG2" s="104"/>
      <c r="CKH2" s="104"/>
      <c r="CKI2" s="104"/>
      <c r="CKJ2" s="104"/>
      <c r="CKK2" s="104"/>
      <c r="CKL2" s="104"/>
      <c r="CKM2" s="104"/>
      <c r="CKN2" s="104"/>
      <c r="CKO2" s="104"/>
      <c r="CKP2" s="104"/>
      <c r="CKQ2" s="104"/>
      <c r="CKR2" s="104"/>
      <c r="CKS2" s="104"/>
      <c r="CKT2" s="104"/>
      <c r="CKU2" s="104"/>
      <c r="CKV2" s="104"/>
      <c r="CKW2" s="104"/>
      <c r="CKX2" s="104"/>
      <c r="CKY2" s="104"/>
      <c r="CKZ2" s="104"/>
      <c r="CLA2" s="104"/>
      <c r="CLB2" s="104"/>
      <c r="CLC2" s="104"/>
      <c r="CLD2" s="104"/>
      <c r="CLE2" s="104"/>
      <c r="CLF2" s="104"/>
      <c r="CLG2" s="104"/>
      <c r="CLH2" s="104"/>
      <c r="CLI2" s="104"/>
      <c r="CLJ2" s="104"/>
      <c r="CLK2" s="104"/>
      <c r="CLL2" s="104"/>
      <c r="CLM2" s="104"/>
      <c r="CLN2" s="104"/>
      <c r="CLO2" s="104"/>
      <c r="CLP2" s="104"/>
      <c r="CLQ2" s="104"/>
      <c r="CLR2" s="104"/>
      <c r="CLS2" s="104"/>
      <c r="CLT2" s="104"/>
      <c r="CLU2" s="104"/>
      <c r="CLV2" s="104"/>
      <c r="CLW2" s="104"/>
      <c r="CLX2" s="104"/>
      <c r="CLY2" s="104"/>
      <c r="CLZ2" s="104"/>
      <c r="CMA2" s="104"/>
      <c r="CMB2" s="104"/>
      <c r="CMC2" s="104"/>
      <c r="CMD2" s="104"/>
      <c r="CME2" s="104"/>
      <c r="CMF2" s="104"/>
      <c r="CMG2" s="104"/>
      <c r="CMH2" s="104"/>
      <c r="CMI2" s="104"/>
      <c r="CMJ2" s="104"/>
      <c r="CMK2" s="104"/>
      <c r="CML2" s="104"/>
      <c r="CMM2" s="104"/>
      <c r="CMN2" s="104"/>
      <c r="CMO2" s="104"/>
      <c r="CMP2" s="104"/>
      <c r="CMQ2" s="104"/>
      <c r="CMR2" s="104"/>
      <c r="CMS2" s="104"/>
      <c r="CMT2" s="104"/>
      <c r="CMU2" s="104"/>
      <c r="CMV2" s="104"/>
      <c r="CMW2" s="104"/>
      <c r="CMX2" s="104"/>
      <c r="CMY2" s="104"/>
      <c r="CMZ2" s="104"/>
      <c r="CNA2" s="104"/>
      <c r="CNB2" s="104"/>
      <c r="CNC2" s="104"/>
      <c r="CND2" s="104"/>
      <c r="CNE2" s="104"/>
      <c r="CNF2" s="104"/>
      <c r="CNG2" s="104"/>
      <c r="CNH2" s="104"/>
      <c r="CNI2" s="104"/>
      <c r="CNJ2" s="104"/>
      <c r="CNK2" s="104"/>
      <c r="CNL2" s="104"/>
      <c r="CNM2" s="104"/>
      <c r="CNN2" s="104"/>
      <c r="CNO2" s="104"/>
      <c r="CNP2" s="104"/>
      <c r="CNQ2" s="104"/>
      <c r="CNR2" s="104"/>
      <c r="CNS2" s="104"/>
      <c r="CNT2" s="104"/>
      <c r="CNU2" s="104"/>
      <c r="CNV2" s="104"/>
      <c r="CNW2" s="104"/>
      <c r="CNX2" s="104"/>
      <c r="CNY2" s="104"/>
      <c r="CNZ2" s="104"/>
      <c r="COA2" s="104"/>
      <c r="COB2" s="104"/>
      <c r="COC2" s="104"/>
      <c r="COD2" s="104"/>
      <c r="COE2" s="104"/>
      <c r="COF2" s="104"/>
      <c r="COG2" s="104"/>
      <c r="COH2" s="104"/>
      <c r="COI2" s="104"/>
      <c r="COJ2" s="104"/>
      <c r="COK2" s="104"/>
      <c r="COL2" s="104"/>
      <c r="COM2" s="104"/>
      <c r="CON2" s="104"/>
      <c r="COO2" s="104"/>
      <c r="COP2" s="104"/>
      <c r="COQ2" s="104"/>
      <c r="COR2" s="104"/>
      <c r="COS2" s="104"/>
      <c r="COT2" s="104"/>
      <c r="COU2" s="104"/>
      <c r="COV2" s="104"/>
      <c r="COW2" s="104"/>
      <c r="COX2" s="104"/>
      <c r="COY2" s="104"/>
      <c r="COZ2" s="104"/>
      <c r="CPA2" s="104"/>
      <c r="CPB2" s="104"/>
      <c r="CPC2" s="104"/>
      <c r="CPD2" s="104"/>
      <c r="CPE2" s="104"/>
      <c r="CPF2" s="104"/>
      <c r="CPG2" s="104"/>
      <c r="CPH2" s="104"/>
      <c r="CPI2" s="104"/>
      <c r="CPJ2" s="104"/>
      <c r="CPK2" s="104"/>
      <c r="CPL2" s="104"/>
      <c r="CPM2" s="104"/>
      <c r="CPN2" s="104"/>
      <c r="CPO2" s="104"/>
      <c r="CPP2" s="104"/>
      <c r="CPQ2" s="104"/>
      <c r="CPR2" s="104"/>
      <c r="CPS2" s="104"/>
      <c r="CPT2" s="104"/>
      <c r="CPU2" s="104"/>
      <c r="CPV2" s="104"/>
      <c r="CPW2" s="104"/>
      <c r="CPX2" s="104"/>
      <c r="CPY2" s="104"/>
      <c r="CPZ2" s="104"/>
      <c r="CQA2" s="104"/>
      <c r="CQB2" s="104"/>
      <c r="CQC2" s="104"/>
      <c r="CQD2" s="104"/>
      <c r="CQE2" s="104"/>
      <c r="CQF2" s="104"/>
      <c r="CQG2" s="104"/>
      <c r="CQH2" s="104"/>
      <c r="CQI2" s="104"/>
      <c r="CQJ2" s="104"/>
      <c r="CQK2" s="104"/>
      <c r="CQL2" s="104"/>
      <c r="CQM2" s="104"/>
      <c r="CQN2" s="104"/>
      <c r="CQO2" s="104"/>
      <c r="CQP2" s="104"/>
      <c r="CQQ2" s="104"/>
      <c r="CQR2" s="104"/>
      <c r="CQS2" s="104"/>
      <c r="CQT2" s="104"/>
      <c r="CQU2" s="104"/>
      <c r="CQV2" s="104"/>
      <c r="CQW2" s="104"/>
      <c r="CQX2" s="104"/>
      <c r="CQY2" s="104"/>
      <c r="CQZ2" s="104"/>
      <c r="CRA2" s="104"/>
      <c r="CRB2" s="104"/>
      <c r="CRC2" s="104"/>
      <c r="CRD2" s="104"/>
      <c r="CRE2" s="104"/>
      <c r="CRF2" s="104"/>
      <c r="CRG2" s="104"/>
      <c r="CRH2" s="104"/>
      <c r="CRI2" s="104"/>
      <c r="CRJ2" s="104"/>
      <c r="CRK2" s="104"/>
      <c r="CRL2" s="104"/>
      <c r="CRM2" s="104"/>
      <c r="CRN2" s="104"/>
      <c r="CRO2" s="104"/>
      <c r="CRP2" s="104"/>
      <c r="CRQ2" s="104"/>
      <c r="CRR2" s="104"/>
      <c r="CRS2" s="104"/>
      <c r="CRT2" s="104"/>
      <c r="CRU2" s="104"/>
      <c r="CRV2" s="104"/>
      <c r="CRW2" s="104"/>
      <c r="CRX2" s="104"/>
      <c r="CRY2" s="104"/>
      <c r="CRZ2" s="104"/>
      <c r="CSA2" s="104"/>
      <c r="CSB2" s="104"/>
      <c r="CSC2" s="104"/>
      <c r="CSD2" s="104"/>
      <c r="CSE2" s="104"/>
      <c r="CSF2" s="104"/>
      <c r="CSG2" s="104"/>
      <c r="CSH2" s="104"/>
      <c r="CSI2" s="104"/>
      <c r="CSJ2" s="104"/>
      <c r="CSK2" s="104"/>
      <c r="CSL2" s="104"/>
      <c r="CSM2" s="104"/>
      <c r="CSN2" s="104"/>
      <c r="CSO2" s="104"/>
      <c r="CSP2" s="104"/>
      <c r="CSQ2" s="104"/>
      <c r="CSR2" s="104"/>
      <c r="CSS2" s="104"/>
      <c r="CST2" s="104"/>
      <c r="CSU2" s="104"/>
      <c r="CSV2" s="104"/>
      <c r="CSW2" s="104"/>
      <c r="CSX2" s="104"/>
      <c r="CSY2" s="104"/>
      <c r="CSZ2" s="104"/>
      <c r="CTA2" s="104"/>
      <c r="CTB2" s="104"/>
      <c r="CTC2" s="104"/>
      <c r="CTD2" s="104"/>
      <c r="CTE2" s="104"/>
      <c r="CTF2" s="104"/>
      <c r="CTG2" s="104"/>
      <c r="CTH2" s="104"/>
      <c r="CTI2" s="104"/>
      <c r="CTJ2" s="104"/>
      <c r="CTK2" s="104"/>
      <c r="CTL2" s="104"/>
      <c r="CTM2" s="104"/>
      <c r="CTN2" s="104"/>
      <c r="CTO2" s="104"/>
      <c r="CTP2" s="104"/>
      <c r="CTQ2" s="104"/>
      <c r="CTR2" s="104"/>
      <c r="CTS2" s="104"/>
      <c r="CTT2" s="104"/>
      <c r="CTU2" s="104"/>
      <c r="CTV2" s="104"/>
      <c r="CTW2" s="104"/>
      <c r="CTX2" s="104"/>
      <c r="CTY2" s="104"/>
      <c r="CTZ2" s="104"/>
      <c r="CUA2" s="104"/>
      <c r="CUB2" s="104"/>
      <c r="CUC2" s="104"/>
      <c r="CUD2" s="104"/>
      <c r="CUE2" s="104"/>
      <c r="CUF2" s="104"/>
      <c r="CUG2" s="104"/>
      <c r="CUH2" s="104"/>
      <c r="CUI2" s="104"/>
      <c r="CUJ2" s="104"/>
      <c r="CUK2" s="104"/>
      <c r="CUL2" s="104"/>
      <c r="CUM2" s="104"/>
      <c r="CUN2" s="104"/>
      <c r="CUO2" s="104"/>
      <c r="CUP2" s="104"/>
      <c r="CUQ2" s="104"/>
      <c r="CUR2" s="104"/>
      <c r="CUS2" s="104"/>
      <c r="CUT2" s="104"/>
      <c r="CUU2" s="104"/>
      <c r="CUV2" s="104"/>
      <c r="CUW2" s="104"/>
      <c r="CUX2" s="104"/>
      <c r="CUY2" s="104"/>
      <c r="CUZ2" s="104"/>
      <c r="CVA2" s="104"/>
      <c r="CVB2" s="104"/>
      <c r="CVC2" s="104"/>
      <c r="CVD2" s="104"/>
      <c r="CVE2" s="104"/>
      <c r="CVF2" s="104"/>
      <c r="CVG2" s="104"/>
      <c r="CVH2" s="104"/>
      <c r="CVI2" s="104"/>
      <c r="CVJ2" s="104"/>
      <c r="CVK2" s="104"/>
      <c r="CVL2" s="104"/>
      <c r="CVM2" s="104"/>
      <c r="CVN2" s="104"/>
      <c r="CVO2" s="104"/>
      <c r="CVP2" s="104"/>
      <c r="CVQ2" s="104"/>
      <c r="CVR2" s="104"/>
      <c r="CVS2" s="104"/>
      <c r="CVT2" s="104"/>
      <c r="CVU2" s="104"/>
      <c r="CVV2" s="104"/>
      <c r="CVW2" s="104"/>
      <c r="CVX2" s="104"/>
      <c r="CVY2" s="104"/>
      <c r="CVZ2" s="104"/>
      <c r="CWA2" s="104"/>
      <c r="CWB2" s="104"/>
      <c r="CWC2" s="104"/>
      <c r="CWD2" s="104"/>
      <c r="CWE2" s="104"/>
      <c r="CWF2" s="104"/>
      <c r="CWG2" s="104"/>
      <c r="CWH2" s="104"/>
      <c r="CWI2" s="104"/>
      <c r="CWJ2" s="104"/>
      <c r="CWK2" s="104"/>
      <c r="CWL2" s="104"/>
      <c r="CWM2" s="104"/>
      <c r="CWN2" s="104"/>
      <c r="CWO2" s="104"/>
      <c r="CWP2" s="104"/>
      <c r="CWQ2" s="104"/>
      <c r="CWR2" s="104"/>
      <c r="CWS2" s="104"/>
      <c r="CWT2" s="104"/>
      <c r="CWU2" s="104"/>
      <c r="CWV2" s="104"/>
      <c r="CWW2" s="104"/>
      <c r="CWX2" s="104"/>
      <c r="CWY2" s="104"/>
      <c r="CWZ2" s="104"/>
      <c r="CXA2" s="104"/>
      <c r="CXB2" s="104"/>
      <c r="CXC2" s="104"/>
      <c r="CXD2" s="104"/>
      <c r="CXE2" s="104"/>
      <c r="CXF2" s="104"/>
      <c r="CXG2" s="104"/>
      <c r="CXH2" s="104"/>
      <c r="CXI2" s="104"/>
      <c r="CXJ2" s="104"/>
      <c r="CXK2" s="104"/>
      <c r="CXL2" s="104"/>
      <c r="CXM2" s="104"/>
      <c r="CXN2" s="104"/>
      <c r="CXO2" s="104"/>
      <c r="CXP2" s="104"/>
      <c r="CXQ2" s="104"/>
      <c r="CXR2" s="104"/>
      <c r="CXS2" s="104"/>
      <c r="CXT2" s="104"/>
      <c r="CXU2" s="104"/>
      <c r="CXV2" s="104"/>
      <c r="CXW2" s="104"/>
      <c r="CXX2" s="104"/>
      <c r="CXY2" s="104"/>
      <c r="CXZ2" s="104"/>
      <c r="CYA2" s="104"/>
      <c r="CYB2" s="104"/>
      <c r="CYC2" s="104"/>
      <c r="CYD2" s="104"/>
      <c r="CYE2" s="104"/>
      <c r="CYF2" s="104"/>
      <c r="CYG2" s="104"/>
      <c r="CYH2" s="104"/>
      <c r="CYI2" s="104"/>
      <c r="CYJ2" s="104"/>
      <c r="CYK2" s="104"/>
      <c r="CYL2" s="104"/>
      <c r="CYM2" s="104"/>
      <c r="CYN2" s="104"/>
      <c r="CYO2" s="104"/>
      <c r="CYP2" s="104"/>
      <c r="CYQ2" s="104"/>
      <c r="CYR2" s="104"/>
      <c r="CYS2" s="104"/>
      <c r="CYT2" s="104"/>
      <c r="CYU2" s="104"/>
      <c r="CYV2" s="104"/>
      <c r="CYW2" s="104"/>
      <c r="CYX2" s="104"/>
      <c r="CYY2" s="104"/>
      <c r="CYZ2" s="104"/>
      <c r="CZA2" s="104"/>
      <c r="CZB2" s="104"/>
      <c r="CZC2" s="104"/>
      <c r="CZD2" s="104"/>
      <c r="CZE2" s="104"/>
      <c r="CZF2" s="104"/>
      <c r="CZG2" s="104"/>
      <c r="CZH2" s="104"/>
      <c r="CZI2" s="104"/>
      <c r="CZJ2" s="104"/>
      <c r="CZK2" s="104"/>
      <c r="CZL2" s="104"/>
      <c r="CZM2" s="104"/>
      <c r="CZN2" s="104"/>
      <c r="CZO2" s="104"/>
      <c r="CZP2" s="104"/>
      <c r="CZQ2" s="104"/>
      <c r="CZR2" s="104"/>
      <c r="CZS2" s="104"/>
      <c r="CZT2" s="104"/>
      <c r="CZU2" s="104"/>
      <c r="CZV2" s="104"/>
      <c r="CZW2" s="104"/>
      <c r="CZX2" s="104"/>
      <c r="CZY2" s="104"/>
      <c r="CZZ2" s="104"/>
      <c r="DAA2" s="104"/>
      <c r="DAB2" s="104"/>
      <c r="DAC2" s="104"/>
      <c r="DAD2" s="104"/>
      <c r="DAE2" s="104"/>
      <c r="DAF2" s="104"/>
      <c r="DAG2" s="104"/>
      <c r="DAH2" s="104"/>
      <c r="DAI2" s="104"/>
      <c r="DAJ2" s="104"/>
      <c r="DAK2" s="104"/>
      <c r="DAL2" s="104"/>
      <c r="DAM2" s="104"/>
      <c r="DAN2" s="104"/>
      <c r="DAO2" s="104"/>
      <c r="DAP2" s="104"/>
      <c r="DAQ2" s="104"/>
      <c r="DAR2" s="104"/>
      <c r="DAS2" s="104"/>
      <c r="DAT2" s="104"/>
      <c r="DAU2" s="104"/>
      <c r="DAV2" s="104"/>
      <c r="DAW2" s="104"/>
      <c r="DAX2" s="104"/>
      <c r="DAY2" s="104"/>
      <c r="DAZ2" s="104"/>
      <c r="DBA2" s="104"/>
      <c r="DBB2" s="104"/>
      <c r="DBC2" s="104"/>
      <c r="DBD2" s="104"/>
      <c r="DBE2" s="104"/>
      <c r="DBF2" s="104"/>
      <c r="DBG2" s="104"/>
      <c r="DBH2" s="104"/>
      <c r="DBI2" s="104"/>
      <c r="DBJ2" s="104"/>
      <c r="DBK2" s="104"/>
      <c r="DBL2" s="104"/>
      <c r="DBM2" s="104"/>
      <c r="DBN2" s="104"/>
      <c r="DBO2" s="104"/>
      <c r="DBP2" s="104"/>
      <c r="DBQ2" s="104"/>
      <c r="DBR2" s="104"/>
      <c r="DBS2" s="104"/>
      <c r="DBT2" s="104"/>
      <c r="DBU2" s="104"/>
      <c r="DBV2" s="104"/>
      <c r="DBW2" s="104"/>
      <c r="DBX2" s="104"/>
      <c r="DBY2" s="104"/>
      <c r="DBZ2" s="104"/>
      <c r="DCA2" s="104"/>
      <c r="DCB2" s="104"/>
      <c r="DCC2" s="104"/>
      <c r="DCD2" s="104"/>
      <c r="DCE2" s="104"/>
      <c r="DCF2" s="104"/>
      <c r="DCG2" s="104"/>
      <c r="DCH2" s="104"/>
      <c r="DCI2" s="104"/>
      <c r="DCJ2" s="104"/>
      <c r="DCK2" s="104"/>
      <c r="DCL2" s="104"/>
      <c r="DCM2" s="104"/>
      <c r="DCN2" s="104"/>
      <c r="DCO2" s="104"/>
      <c r="DCP2" s="104"/>
      <c r="DCQ2" s="104"/>
      <c r="DCR2" s="104"/>
      <c r="DCS2" s="104"/>
      <c r="DCT2" s="104"/>
      <c r="DCU2" s="104"/>
      <c r="DCV2" s="104"/>
      <c r="DCW2" s="104"/>
      <c r="DCX2" s="104"/>
      <c r="DCY2" s="104"/>
      <c r="DCZ2" s="104"/>
      <c r="DDA2" s="104"/>
      <c r="DDB2" s="104"/>
      <c r="DDC2" s="104"/>
      <c r="DDD2" s="104"/>
      <c r="DDE2" s="104"/>
      <c r="DDF2" s="104"/>
      <c r="DDG2" s="104"/>
      <c r="DDH2" s="104"/>
      <c r="DDI2" s="104"/>
      <c r="DDJ2" s="104"/>
      <c r="DDK2" s="104"/>
      <c r="DDL2" s="104"/>
      <c r="DDM2" s="104"/>
      <c r="DDN2" s="104"/>
      <c r="DDO2" s="104"/>
      <c r="DDP2" s="104"/>
      <c r="DDQ2" s="104"/>
      <c r="DDR2" s="104"/>
      <c r="DDS2" s="104"/>
      <c r="DDT2" s="104"/>
      <c r="DDU2" s="104"/>
      <c r="DDV2" s="104"/>
      <c r="DDW2" s="104"/>
      <c r="DDX2" s="104"/>
      <c r="DDY2" s="104"/>
      <c r="DDZ2" s="104"/>
      <c r="DEA2" s="104"/>
      <c r="DEB2" s="104"/>
      <c r="DEC2" s="104"/>
      <c r="DED2" s="104"/>
      <c r="DEE2" s="104"/>
      <c r="DEF2" s="104"/>
      <c r="DEG2" s="104"/>
      <c r="DEH2" s="104"/>
      <c r="DEI2" s="104"/>
      <c r="DEJ2" s="104"/>
      <c r="DEK2" s="104"/>
      <c r="DEL2" s="104"/>
      <c r="DEM2" s="104"/>
      <c r="DEN2" s="104"/>
      <c r="DEO2" s="104"/>
      <c r="DEP2" s="104"/>
      <c r="DEQ2" s="104"/>
      <c r="DER2" s="104"/>
      <c r="DES2" s="104"/>
      <c r="DET2" s="104"/>
      <c r="DEU2" s="104"/>
      <c r="DEV2" s="104"/>
      <c r="DEW2" s="104"/>
      <c r="DEX2" s="104"/>
      <c r="DEY2" s="104"/>
      <c r="DEZ2" s="104"/>
      <c r="DFA2" s="104"/>
      <c r="DFB2" s="104"/>
      <c r="DFC2" s="104"/>
      <c r="DFD2" s="104"/>
      <c r="DFE2" s="104"/>
      <c r="DFF2" s="104"/>
      <c r="DFG2" s="104"/>
      <c r="DFH2" s="104"/>
      <c r="DFI2" s="104"/>
      <c r="DFJ2" s="104"/>
      <c r="DFK2" s="104"/>
      <c r="DFL2" s="104"/>
      <c r="DFM2" s="104"/>
      <c r="DFN2" s="104"/>
      <c r="DFO2" s="104"/>
      <c r="DFP2" s="104"/>
      <c r="DFQ2" s="104"/>
      <c r="DFR2" s="104"/>
      <c r="DFS2" s="104"/>
      <c r="DFT2" s="104"/>
      <c r="DFU2" s="104"/>
      <c r="DFV2" s="104"/>
      <c r="DFW2" s="104"/>
      <c r="DFX2" s="104"/>
      <c r="DFY2" s="104"/>
      <c r="DFZ2" s="104"/>
      <c r="DGA2" s="104"/>
      <c r="DGB2" s="104"/>
      <c r="DGC2" s="104"/>
      <c r="DGD2" s="104"/>
      <c r="DGE2" s="104"/>
      <c r="DGF2" s="104"/>
      <c r="DGG2" s="104"/>
      <c r="DGH2" s="104"/>
      <c r="DGI2" s="104"/>
      <c r="DGJ2" s="104"/>
      <c r="DGK2" s="104"/>
      <c r="DGL2" s="104"/>
      <c r="DGM2" s="104"/>
      <c r="DGN2" s="104"/>
      <c r="DGO2" s="104"/>
      <c r="DGP2" s="104"/>
      <c r="DGQ2" s="104"/>
      <c r="DGR2" s="104"/>
      <c r="DGS2" s="104"/>
      <c r="DGT2" s="104"/>
      <c r="DGU2" s="104"/>
      <c r="DGV2" s="104"/>
      <c r="DGW2" s="104"/>
      <c r="DGX2" s="104"/>
      <c r="DGY2" s="104"/>
      <c r="DGZ2" s="104"/>
      <c r="DHA2" s="104"/>
      <c r="DHB2" s="104"/>
      <c r="DHC2" s="104"/>
      <c r="DHD2" s="104"/>
      <c r="DHE2" s="104"/>
      <c r="DHF2" s="104"/>
      <c r="DHG2" s="104"/>
      <c r="DHH2" s="104"/>
      <c r="DHI2" s="104"/>
      <c r="DHJ2" s="104"/>
      <c r="DHK2" s="104"/>
      <c r="DHL2" s="104"/>
      <c r="DHM2" s="104"/>
      <c r="DHN2" s="104"/>
      <c r="DHO2" s="104"/>
      <c r="DHP2" s="104"/>
      <c r="DHQ2" s="104"/>
      <c r="DHR2" s="104"/>
      <c r="DHS2" s="104"/>
      <c r="DHT2" s="104"/>
      <c r="DHU2" s="104"/>
      <c r="DHV2" s="104"/>
      <c r="DHW2" s="104"/>
      <c r="DHX2" s="104"/>
      <c r="DHY2" s="104"/>
      <c r="DHZ2" s="104"/>
      <c r="DIA2" s="104"/>
      <c r="DIB2" s="104"/>
      <c r="DIC2" s="104"/>
      <c r="DID2" s="104"/>
      <c r="DIE2" s="104"/>
      <c r="DIF2" s="104"/>
      <c r="DIG2" s="104"/>
      <c r="DIH2" s="104"/>
      <c r="DII2" s="104"/>
      <c r="DIJ2" s="104"/>
      <c r="DIK2" s="104"/>
      <c r="DIL2" s="104"/>
      <c r="DIM2" s="104"/>
      <c r="DIN2" s="104"/>
      <c r="DIO2" s="104"/>
      <c r="DIP2" s="104"/>
      <c r="DIQ2" s="104"/>
      <c r="DIR2" s="104"/>
      <c r="DIS2" s="104"/>
      <c r="DIT2" s="104"/>
      <c r="DIU2" s="104"/>
      <c r="DIV2" s="104"/>
      <c r="DIW2" s="104"/>
      <c r="DIX2" s="104"/>
      <c r="DIY2" s="104"/>
      <c r="DIZ2" s="104"/>
      <c r="DJA2" s="104"/>
      <c r="DJB2" s="104"/>
      <c r="DJC2" s="104"/>
      <c r="DJD2" s="104"/>
      <c r="DJE2" s="104"/>
      <c r="DJF2" s="104"/>
      <c r="DJG2" s="104"/>
      <c r="DJH2" s="104"/>
      <c r="DJI2" s="104"/>
      <c r="DJJ2" s="104"/>
      <c r="DJK2" s="104"/>
      <c r="DJL2" s="104"/>
      <c r="DJM2" s="104"/>
      <c r="DJN2" s="104"/>
      <c r="DJO2" s="104"/>
      <c r="DJP2" s="104"/>
      <c r="DJQ2" s="104"/>
      <c r="DJR2" s="104"/>
      <c r="DJS2" s="104"/>
      <c r="DJT2" s="104"/>
      <c r="DJU2" s="104"/>
      <c r="DJV2" s="104"/>
      <c r="DJW2" s="104"/>
      <c r="DJX2" s="104"/>
      <c r="DJY2" s="104"/>
      <c r="DJZ2" s="104"/>
      <c r="DKA2" s="104"/>
      <c r="DKB2" s="104"/>
      <c r="DKC2" s="104"/>
      <c r="DKD2" s="104"/>
      <c r="DKE2" s="104"/>
      <c r="DKF2" s="104"/>
      <c r="DKG2" s="104"/>
      <c r="DKH2" s="104"/>
      <c r="DKI2" s="104"/>
      <c r="DKJ2" s="104"/>
      <c r="DKK2" s="104"/>
      <c r="DKL2" s="104"/>
      <c r="DKM2" s="104"/>
      <c r="DKN2" s="104"/>
      <c r="DKO2" s="104"/>
      <c r="DKP2" s="104"/>
      <c r="DKQ2" s="104"/>
      <c r="DKR2" s="104"/>
      <c r="DKS2" s="104"/>
      <c r="DKT2" s="104"/>
      <c r="DKU2" s="104"/>
      <c r="DKV2" s="104"/>
      <c r="DKW2" s="104"/>
      <c r="DKX2" s="104"/>
      <c r="DKY2" s="104"/>
      <c r="DKZ2" s="104"/>
      <c r="DLA2" s="104"/>
      <c r="DLB2" s="104"/>
      <c r="DLC2" s="104"/>
      <c r="DLD2" s="104"/>
      <c r="DLE2" s="104"/>
      <c r="DLF2" s="104"/>
      <c r="DLG2" s="104"/>
      <c r="DLH2" s="104"/>
      <c r="DLI2" s="104"/>
      <c r="DLJ2" s="104"/>
      <c r="DLK2" s="104"/>
      <c r="DLL2" s="104"/>
      <c r="DLM2" s="104"/>
      <c r="DLN2" s="104"/>
      <c r="DLO2" s="104"/>
      <c r="DLP2" s="104"/>
      <c r="DLQ2" s="104"/>
      <c r="DLR2" s="104"/>
      <c r="DLS2" s="104"/>
      <c r="DLT2" s="104"/>
      <c r="DLU2" s="104"/>
      <c r="DLV2" s="104"/>
      <c r="DLW2" s="104"/>
      <c r="DLX2" s="104"/>
      <c r="DLY2" s="104"/>
      <c r="DLZ2" s="104"/>
      <c r="DMA2" s="104"/>
      <c r="DMB2" s="104"/>
      <c r="DMC2" s="104"/>
      <c r="DMD2" s="104"/>
      <c r="DME2" s="104"/>
      <c r="DMF2" s="104"/>
      <c r="DMG2" s="104"/>
      <c r="DMH2" s="104"/>
      <c r="DMI2" s="104"/>
      <c r="DMJ2" s="104"/>
      <c r="DMK2" s="104"/>
      <c r="DML2" s="104"/>
      <c r="DMM2" s="104"/>
      <c r="DMN2" s="104"/>
      <c r="DMO2" s="104"/>
      <c r="DMP2" s="104"/>
      <c r="DMQ2" s="104"/>
      <c r="DMR2" s="104"/>
      <c r="DMS2" s="104"/>
      <c r="DMT2" s="104"/>
      <c r="DMU2" s="104"/>
      <c r="DMV2" s="104"/>
      <c r="DMW2" s="104"/>
      <c r="DMX2" s="104"/>
      <c r="DMY2" s="104"/>
      <c r="DMZ2" s="104"/>
      <c r="DNA2" s="104"/>
      <c r="DNB2" s="104"/>
      <c r="DNC2" s="104"/>
      <c r="DND2" s="104"/>
      <c r="DNE2" s="104"/>
      <c r="DNF2" s="104"/>
      <c r="DNG2" s="104"/>
      <c r="DNH2" s="104"/>
      <c r="DNI2" s="104"/>
      <c r="DNJ2" s="104"/>
      <c r="DNK2" s="104"/>
      <c r="DNL2" s="104"/>
      <c r="DNM2" s="104"/>
      <c r="DNN2" s="104"/>
      <c r="DNO2" s="104"/>
      <c r="DNP2" s="104"/>
      <c r="DNQ2" s="104"/>
      <c r="DNR2" s="104"/>
      <c r="DNS2" s="104"/>
      <c r="DNT2" s="104"/>
      <c r="DNU2" s="104"/>
      <c r="DNV2" s="104"/>
      <c r="DNW2" s="104"/>
      <c r="DNX2" s="104"/>
      <c r="DNY2" s="104"/>
      <c r="DNZ2" s="104"/>
      <c r="DOA2" s="104"/>
      <c r="DOB2" s="104"/>
      <c r="DOC2" s="104"/>
      <c r="DOD2" s="104"/>
      <c r="DOE2" s="104"/>
      <c r="DOF2" s="104"/>
      <c r="DOG2" s="104"/>
      <c r="DOH2" s="104"/>
      <c r="DOI2" s="104"/>
      <c r="DOJ2" s="104"/>
      <c r="DOK2" s="104"/>
      <c r="DOL2" s="104"/>
      <c r="DOM2" s="104"/>
      <c r="DON2" s="104"/>
      <c r="DOO2" s="104"/>
      <c r="DOP2" s="104"/>
      <c r="DOQ2" s="104"/>
      <c r="DOR2" s="104"/>
      <c r="DOS2" s="104"/>
      <c r="DOT2" s="104"/>
      <c r="DOU2" s="104"/>
      <c r="DOV2" s="104"/>
      <c r="DOW2" s="104"/>
      <c r="DOX2" s="104"/>
      <c r="DOY2" s="104"/>
      <c r="DOZ2" s="104"/>
      <c r="DPA2" s="104"/>
      <c r="DPB2" s="104"/>
      <c r="DPC2" s="104"/>
      <c r="DPD2" s="104"/>
      <c r="DPE2" s="104"/>
      <c r="DPF2" s="104"/>
      <c r="DPG2" s="104"/>
      <c r="DPH2" s="104"/>
      <c r="DPI2" s="104"/>
      <c r="DPJ2" s="104"/>
      <c r="DPK2" s="104"/>
      <c r="DPL2" s="104"/>
      <c r="DPM2" s="104"/>
      <c r="DPN2" s="104"/>
      <c r="DPO2" s="104"/>
      <c r="DPP2" s="104"/>
      <c r="DPQ2" s="104"/>
      <c r="DPR2" s="104"/>
      <c r="DPS2" s="104"/>
      <c r="DPT2" s="104"/>
      <c r="DPU2" s="104"/>
      <c r="DPV2" s="104"/>
      <c r="DPW2" s="104"/>
      <c r="DPX2" s="104"/>
      <c r="DPY2" s="104"/>
      <c r="DPZ2" s="104"/>
      <c r="DQA2" s="104"/>
      <c r="DQB2" s="104"/>
      <c r="DQC2" s="104"/>
      <c r="DQD2" s="104"/>
      <c r="DQE2" s="104"/>
      <c r="DQF2" s="104"/>
      <c r="DQG2" s="104"/>
      <c r="DQH2" s="104"/>
      <c r="DQI2" s="104"/>
      <c r="DQJ2" s="104"/>
      <c r="DQK2" s="104"/>
      <c r="DQL2" s="104"/>
      <c r="DQM2" s="104"/>
      <c r="DQN2" s="104"/>
      <c r="DQO2" s="104"/>
      <c r="DQP2" s="104"/>
      <c r="DQQ2" s="104"/>
      <c r="DQR2" s="104"/>
      <c r="DQS2" s="104"/>
      <c r="DQT2" s="104"/>
      <c r="DQU2" s="104"/>
      <c r="DQV2" s="104"/>
      <c r="DQW2" s="104"/>
      <c r="DQX2" s="104"/>
      <c r="DQY2" s="104"/>
      <c r="DQZ2" s="104"/>
      <c r="DRA2" s="104"/>
      <c r="DRB2" s="104"/>
      <c r="DRC2" s="104"/>
      <c r="DRD2" s="104"/>
      <c r="DRE2" s="104"/>
      <c r="DRF2" s="104"/>
      <c r="DRG2" s="104"/>
      <c r="DRH2" s="104"/>
      <c r="DRI2" s="104"/>
      <c r="DRJ2" s="104"/>
      <c r="DRK2" s="104"/>
      <c r="DRL2" s="104"/>
      <c r="DRM2" s="104"/>
      <c r="DRN2" s="104"/>
      <c r="DRO2" s="104"/>
      <c r="DRP2" s="104"/>
      <c r="DRQ2" s="104"/>
      <c r="DRR2" s="104"/>
      <c r="DRS2" s="104"/>
      <c r="DRT2" s="104"/>
      <c r="DRU2" s="104"/>
      <c r="DRV2" s="104"/>
      <c r="DRW2" s="104"/>
      <c r="DRX2" s="104"/>
      <c r="DRY2" s="104"/>
      <c r="DRZ2" s="104"/>
      <c r="DSA2" s="104"/>
      <c r="DSB2" s="104"/>
      <c r="DSC2" s="104"/>
      <c r="DSD2" s="104"/>
      <c r="DSE2" s="104"/>
      <c r="DSF2" s="104"/>
      <c r="DSG2" s="104"/>
      <c r="DSH2" s="104"/>
      <c r="DSI2" s="104"/>
      <c r="DSJ2" s="104"/>
      <c r="DSK2" s="104"/>
      <c r="DSL2" s="104"/>
      <c r="DSM2" s="104"/>
      <c r="DSN2" s="104"/>
      <c r="DSO2" s="104"/>
      <c r="DSP2" s="104"/>
      <c r="DSQ2" s="104"/>
      <c r="DSR2" s="104"/>
      <c r="DSS2" s="104"/>
      <c r="DST2" s="104"/>
      <c r="DSU2" s="104"/>
      <c r="DSV2" s="104"/>
      <c r="DSW2" s="104"/>
      <c r="DSX2" s="104"/>
      <c r="DSY2" s="104"/>
      <c r="DSZ2" s="104"/>
      <c r="DTA2" s="104"/>
      <c r="DTB2" s="104"/>
      <c r="DTC2" s="104"/>
      <c r="DTD2" s="104"/>
      <c r="DTE2" s="104"/>
      <c r="DTF2" s="104"/>
      <c r="DTG2" s="104"/>
      <c r="DTH2" s="104"/>
      <c r="DTI2" s="104"/>
      <c r="DTJ2" s="104"/>
      <c r="DTK2" s="104"/>
      <c r="DTL2" s="104"/>
      <c r="DTM2" s="104"/>
      <c r="DTN2" s="104"/>
      <c r="DTO2" s="104"/>
      <c r="DTP2" s="104"/>
      <c r="DTQ2" s="104"/>
      <c r="DTR2" s="104"/>
      <c r="DTS2" s="104"/>
      <c r="DTT2" s="104"/>
      <c r="DTU2" s="104"/>
      <c r="DTV2" s="104"/>
      <c r="DTW2" s="104"/>
      <c r="DTX2" s="104"/>
      <c r="DTY2" s="104"/>
      <c r="DTZ2" s="104"/>
      <c r="DUA2" s="104"/>
      <c r="DUB2" s="104"/>
      <c r="DUC2" s="104"/>
      <c r="DUD2" s="104"/>
      <c r="DUE2" s="104"/>
      <c r="DUF2" s="104"/>
      <c r="DUG2" s="104"/>
      <c r="DUH2" s="104"/>
      <c r="DUI2" s="104"/>
      <c r="DUJ2" s="104"/>
      <c r="DUK2" s="104"/>
      <c r="DUL2" s="104"/>
      <c r="DUM2" s="104"/>
      <c r="DUN2" s="104"/>
      <c r="DUO2" s="104"/>
      <c r="DUP2" s="104"/>
      <c r="DUQ2" s="104"/>
      <c r="DUR2" s="104"/>
      <c r="DUS2" s="104"/>
      <c r="DUT2" s="104"/>
      <c r="DUU2" s="104"/>
      <c r="DUV2" s="104"/>
      <c r="DUW2" s="104"/>
      <c r="DUX2" s="104"/>
      <c r="DUY2" s="104"/>
      <c r="DUZ2" s="104"/>
      <c r="DVA2" s="104"/>
      <c r="DVB2" s="104"/>
      <c r="DVC2" s="104"/>
      <c r="DVD2" s="104"/>
      <c r="DVE2" s="104"/>
      <c r="DVF2" s="104"/>
      <c r="DVG2" s="104"/>
      <c r="DVH2" s="104"/>
      <c r="DVI2" s="104"/>
      <c r="DVJ2" s="104"/>
      <c r="DVK2" s="104"/>
      <c r="DVL2" s="104"/>
      <c r="DVM2" s="104"/>
      <c r="DVN2" s="104"/>
      <c r="DVO2" s="104"/>
      <c r="DVP2" s="104"/>
      <c r="DVQ2" s="104"/>
      <c r="DVR2" s="104"/>
      <c r="DVS2" s="104"/>
      <c r="DVT2" s="104"/>
      <c r="DVU2" s="104"/>
      <c r="DVV2" s="104"/>
      <c r="DVW2" s="104"/>
      <c r="DVX2" s="104"/>
      <c r="DVY2" s="104"/>
      <c r="DVZ2" s="104"/>
      <c r="DWA2" s="104"/>
      <c r="DWB2" s="104"/>
      <c r="DWC2" s="104"/>
      <c r="DWD2" s="104"/>
      <c r="DWE2" s="104"/>
      <c r="DWF2" s="104"/>
      <c r="DWG2" s="104"/>
      <c r="DWH2" s="104"/>
      <c r="DWI2" s="104"/>
      <c r="DWJ2" s="104"/>
      <c r="DWK2" s="104"/>
      <c r="DWL2" s="104"/>
      <c r="DWM2" s="104"/>
      <c r="DWN2" s="104"/>
      <c r="DWO2" s="104"/>
      <c r="DWP2" s="104"/>
      <c r="DWQ2" s="104"/>
      <c r="DWR2" s="104"/>
      <c r="DWS2" s="104"/>
      <c r="DWT2" s="104"/>
      <c r="DWU2" s="104"/>
      <c r="DWV2" s="104"/>
      <c r="DWW2" s="104"/>
      <c r="DWX2" s="104"/>
      <c r="DWY2" s="104"/>
      <c r="DWZ2" s="104"/>
      <c r="DXA2" s="104"/>
      <c r="DXB2" s="104"/>
      <c r="DXC2" s="104"/>
      <c r="DXD2" s="104"/>
      <c r="DXE2" s="104"/>
      <c r="DXF2" s="104"/>
      <c r="DXG2" s="104"/>
      <c r="DXH2" s="104"/>
      <c r="DXI2" s="104"/>
      <c r="DXJ2" s="104"/>
      <c r="DXK2" s="104"/>
      <c r="DXL2" s="104"/>
      <c r="DXM2" s="104"/>
      <c r="DXN2" s="104"/>
      <c r="DXO2" s="104"/>
      <c r="DXP2" s="104"/>
      <c r="DXQ2" s="104"/>
      <c r="DXR2" s="104"/>
      <c r="DXS2" s="104"/>
      <c r="DXT2" s="104"/>
      <c r="DXU2" s="104"/>
      <c r="DXV2" s="104"/>
      <c r="DXW2" s="104"/>
      <c r="DXX2" s="104"/>
      <c r="DXY2" s="104"/>
      <c r="DXZ2" s="104"/>
      <c r="DYA2" s="104"/>
      <c r="DYB2" s="104"/>
      <c r="DYC2" s="104"/>
      <c r="DYD2" s="104"/>
      <c r="DYE2" s="104"/>
      <c r="DYF2" s="104"/>
      <c r="DYG2" s="104"/>
      <c r="DYH2" s="104"/>
      <c r="DYI2" s="104"/>
      <c r="DYJ2" s="104"/>
      <c r="DYK2" s="104"/>
      <c r="DYL2" s="104"/>
      <c r="DYM2" s="104"/>
      <c r="DYN2" s="104"/>
      <c r="DYO2" s="104"/>
      <c r="DYP2" s="104"/>
      <c r="DYQ2" s="104"/>
      <c r="DYR2" s="104"/>
      <c r="DYS2" s="104"/>
      <c r="DYT2" s="104"/>
      <c r="DYU2" s="104"/>
      <c r="DYV2" s="104"/>
      <c r="DYW2" s="104"/>
      <c r="DYX2" s="104"/>
      <c r="DYY2" s="104"/>
      <c r="DYZ2" s="104"/>
      <c r="DZA2" s="104"/>
      <c r="DZB2" s="104"/>
      <c r="DZC2" s="104"/>
      <c r="DZD2" s="104"/>
      <c r="DZE2" s="104"/>
      <c r="DZF2" s="104"/>
      <c r="DZG2" s="104"/>
      <c r="DZH2" s="104"/>
      <c r="DZI2" s="104"/>
      <c r="DZJ2" s="104"/>
      <c r="DZK2" s="104"/>
      <c r="DZL2" s="104"/>
      <c r="DZM2" s="104"/>
      <c r="DZN2" s="104"/>
      <c r="DZO2" s="104"/>
      <c r="DZP2" s="104"/>
      <c r="DZQ2" s="104"/>
      <c r="DZR2" s="104"/>
      <c r="DZS2" s="104"/>
      <c r="DZT2" s="104"/>
      <c r="DZU2" s="104"/>
      <c r="DZV2" s="104"/>
      <c r="DZW2" s="104"/>
      <c r="DZX2" s="104"/>
      <c r="DZY2" s="104"/>
      <c r="DZZ2" s="104"/>
      <c r="EAA2" s="104"/>
      <c r="EAB2" s="104"/>
      <c r="EAC2" s="104"/>
      <c r="EAD2" s="104"/>
      <c r="EAE2" s="104"/>
      <c r="EAF2" s="104"/>
      <c r="EAG2" s="104"/>
      <c r="EAH2" s="104"/>
      <c r="EAI2" s="104"/>
      <c r="EAJ2" s="104"/>
      <c r="EAK2" s="104"/>
      <c r="EAL2" s="104"/>
      <c r="EAM2" s="104"/>
      <c r="EAN2" s="104"/>
      <c r="EAO2" s="104"/>
      <c r="EAP2" s="104"/>
      <c r="EAQ2" s="104"/>
      <c r="EAR2" s="104"/>
      <c r="EAS2" s="104"/>
      <c r="EAT2" s="104"/>
      <c r="EAU2" s="104"/>
      <c r="EAV2" s="104"/>
      <c r="EAW2" s="104"/>
      <c r="EAX2" s="104"/>
      <c r="EAY2" s="104"/>
      <c r="EAZ2" s="104"/>
      <c r="EBA2" s="104"/>
      <c r="EBB2" s="104"/>
      <c r="EBC2" s="104"/>
      <c r="EBD2" s="104"/>
      <c r="EBE2" s="104"/>
      <c r="EBF2" s="104"/>
      <c r="EBG2" s="104"/>
      <c r="EBH2" s="104"/>
      <c r="EBI2" s="104"/>
      <c r="EBJ2" s="104"/>
      <c r="EBK2" s="104"/>
      <c r="EBL2" s="104"/>
      <c r="EBM2" s="104"/>
      <c r="EBN2" s="104"/>
      <c r="EBO2" s="104"/>
      <c r="EBP2" s="104"/>
      <c r="EBQ2" s="104"/>
      <c r="EBR2" s="104"/>
      <c r="EBS2" s="104"/>
      <c r="EBT2" s="104"/>
      <c r="EBU2" s="104"/>
      <c r="EBV2" s="104"/>
      <c r="EBW2" s="104"/>
      <c r="EBX2" s="104"/>
      <c r="EBY2" s="104"/>
      <c r="EBZ2" s="104"/>
      <c r="ECA2" s="104"/>
      <c r="ECB2" s="104"/>
      <c r="ECC2" s="104"/>
      <c r="ECD2" s="104"/>
      <c r="ECE2" s="104"/>
      <c r="ECF2" s="104"/>
      <c r="ECG2" s="104"/>
      <c r="ECH2" s="104"/>
      <c r="ECI2" s="104"/>
      <c r="ECJ2" s="104"/>
      <c r="ECK2" s="104"/>
      <c r="ECL2" s="104"/>
      <c r="ECM2" s="104"/>
      <c r="ECN2" s="104"/>
      <c r="ECO2" s="104"/>
      <c r="ECP2" s="104"/>
      <c r="ECQ2" s="104"/>
      <c r="ECR2" s="104"/>
      <c r="ECS2" s="104"/>
      <c r="ECT2" s="104"/>
      <c r="ECU2" s="104"/>
      <c r="ECV2" s="104"/>
      <c r="ECW2" s="104"/>
      <c r="ECX2" s="104"/>
      <c r="ECY2" s="104"/>
      <c r="ECZ2" s="104"/>
      <c r="EDA2" s="104"/>
      <c r="EDB2" s="104"/>
      <c r="EDC2" s="104"/>
      <c r="EDD2" s="104"/>
      <c r="EDE2" s="104"/>
      <c r="EDF2" s="104"/>
      <c r="EDG2" s="104"/>
      <c r="EDH2" s="104"/>
      <c r="EDI2" s="104"/>
      <c r="EDJ2" s="104"/>
      <c r="EDK2" s="104"/>
      <c r="EDL2" s="104"/>
      <c r="EDM2" s="104"/>
      <c r="EDN2" s="104"/>
      <c r="EDO2" s="104"/>
      <c r="EDP2" s="104"/>
      <c r="EDQ2" s="104"/>
      <c r="EDR2" s="104"/>
      <c r="EDS2" s="104"/>
      <c r="EDT2" s="104"/>
      <c r="EDU2" s="104"/>
      <c r="EDV2" s="104"/>
      <c r="EDW2" s="104"/>
      <c r="EDX2" s="104"/>
      <c r="EDY2" s="104"/>
      <c r="EDZ2" s="104"/>
      <c r="EEA2" s="104"/>
      <c r="EEB2" s="104"/>
      <c r="EEC2" s="104"/>
      <c r="EED2" s="104"/>
      <c r="EEE2" s="104"/>
      <c r="EEF2" s="104"/>
      <c r="EEG2" s="104"/>
      <c r="EEH2" s="104"/>
      <c r="EEI2" s="104"/>
      <c r="EEJ2" s="104"/>
      <c r="EEK2" s="104"/>
      <c r="EEL2" s="104"/>
      <c r="EEM2" s="104"/>
      <c r="EEN2" s="104"/>
      <c r="EEO2" s="104"/>
      <c r="EEP2" s="104"/>
      <c r="EEQ2" s="104"/>
      <c r="EER2" s="104"/>
      <c r="EES2" s="104"/>
      <c r="EET2" s="104"/>
      <c r="EEU2" s="104"/>
      <c r="EEV2" s="104"/>
      <c r="EEW2" s="104"/>
      <c r="EEX2" s="104"/>
      <c r="EEY2" s="104"/>
      <c r="EEZ2" s="104"/>
      <c r="EFA2" s="104"/>
      <c r="EFB2" s="104"/>
      <c r="EFC2" s="104"/>
      <c r="EFD2" s="104"/>
      <c r="EFE2" s="104"/>
      <c r="EFF2" s="104"/>
      <c r="EFG2" s="104"/>
      <c r="EFH2" s="104"/>
      <c r="EFI2" s="104"/>
      <c r="EFJ2" s="104"/>
      <c r="EFK2" s="104"/>
      <c r="EFL2" s="104"/>
      <c r="EFM2" s="104"/>
      <c r="EFN2" s="104"/>
      <c r="EFO2" s="104"/>
      <c r="EFP2" s="104"/>
      <c r="EFQ2" s="104"/>
      <c r="EFR2" s="104"/>
      <c r="EFS2" s="104"/>
      <c r="EFT2" s="104"/>
      <c r="EFU2" s="104"/>
      <c r="EFV2" s="104"/>
      <c r="EFW2" s="104"/>
      <c r="EFX2" s="104"/>
      <c r="EFY2" s="104"/>
      <c r="EFZ2" s="104"/>
      <c r="EGA2" s="104"/>
      <c r="EGB2" s="104"/>
      <c r="EGC2" s="104"/>
      <c r="EGD2" s="104"/>
      <c r="EGE2" s="104"/>
      <c r="EGF2" s="104"/>
      <c r="EGG2" s="104"/>
      <c r="EGH2" s="104"/>
      <c r="EGI2" s="104"/>
      <c r="EGJ2" s="104"/>
      <c r="EGK2" s="104"/>
      <c r="EGL2" s="104"/>
      <c r="EGM2" s="104"/>
      <c r="EGN2" s="104"/>
      <c r="EGO2" s="104"/>
      <c r="EGP2" s="104"/>
      <c r="EGQ2" s="104"/>
      <c r="EGR2" s="104"/>
      <c r="EGS2" s="104"/>
      <c r="EGT2" s="104"/>
      <c r="EGU2" s="104"/>
      <c r="EGV2" s="104"/>
      <c r="EGW2" s="104"/>
      <c r="EGX2" s="104"/>
      <c r="EGY2" s="104"/>
      <c r="EGZ2" s="104"/>
      <c r="EHA2" s="104"/>
      <c r="EHB2" s="104"/>
      <c r="EHC2" s="104"/>
      <c r="EHD2" s="104"/>
      <c r="EHE2" s="104"/>
      <c r="EHF2" s="104"/>
      <c r="EHG2" s="104"/>
      <c r="EHH2" s="104"/>
      <c r="EHI2" s="104"/>
      <c r="EHJ2" s="104"/>
      <c r="EHK2" s="104"/>
      <c r="EHL2" s="104"/>
      <c r="EHM2" s="104"/>
      <c r="EHN2" s="104"/>
      <c r="EHO2" s="104"/>
      <c r="EHP2" s="104"/>
      <c r="EHQ2" s="104"/>
      <c r="EHR2" s="104"/>
      <c r="EHS2" s="104"/>
      <c r="EHT2" s="104"/>
      <c r="EHU2" s="104"/>
      <c r="EHV2" s="104"/>
      <c r="EHW2" s="104"/>
      <c r="EHX2" s="104"/>
      <c r="EHY2" s="104"/>
      <c r="EHZ2" s="104"/>
      <c r="EIA2" s="104"/>
      <c r="EIB2" s="104"/>
      <c r="EIC2" s="104"/>
      <c r="EID2" s="104"/>
      <c r="EIE2" s="104"/>
      <c r="EIF2" s="104"/>
      <c r="EIG2" s="104"/>
      <c r="EIH2" s="104"/>
      <c r="EII2" s="104"/>
      <c r="EIJ2" s="104"/>
      <c r="EIK2" s="104"/>
      <c r="EIL2" s="104"/>
      <c r="EIM2" s="104"/>
      <c r="EIN2" s="104"/>
      <c r="EIO2" s="104"/>
      <c r="EIP2" s="104"/>
      <c r="EIQ2" s="104"/>
      <c r="EIR2" s="104"/>
      <c r="EIS2" s="104"/>
      <c r="EIT2" s="104"/>
      <c r="EIU2" s="104"/>
      <c r="EIV2" s="104"/>
      <c r="EIW2" s="104"/>
      <c r="EIX2" s="104"/>
      <c r="EIY2" s="104"/>
      <c r="EIZ2" s="104"/>
      <c r="EJA2" s="104"/>
      <c r="EJB2" s="104"/>
      <c r="EJC2" s="104"/>
      <c r="EJD2" s="104"/>
      <c r="EJE2" s="104"/>
      <c r="EJF2" s="104"/>
      <c r="EJG2" s="104"/>
      <c r="EJH2" s="104"/>
      <c r="EJI2" s="104"/>
      <c r="EJJ2" s="104"/>
      <c r="EJK2" s="104"/>
      <c r="EJL2" s="104"/>
      <c r="EJM2" s="104"/>
      <c r="EJN2" s="104"/>
      <c r="EJO2" s="104"/>
      <c r="EJP2" s="104"/>
      <c r="EJQ2" s="104"/>
      <c r="EJR2" s="104"/>
      <c r="EJS2" s="104"/>
      <c r="EJT2" s="104"/>
      <c r="EJU2" s="104"/>
      <c r="EJV2" s="104"/>
      <c r="EJW2" s="104"/>
      <c r="EJX2" s="104"/>
      <c r="EJY2" s="104"/>
      <c r="EJZ2" s="104"/>
      <c r="EKA2" s="104"/>
      <c r="EKB2" s="104"/>
      <c r="EKC2" s="104"/>
      <c r="EKD2" s="104"/>
      <c r="EKE2" s="104"/>
      <c r="EKF2" s="104"/>
      <c r="EKG2" s="104"/>
      <c r="EKH2" s="104"/>
      <c r="EKI2" s="104"/>
      <c r="EKJ2" s="104"/>
      <c r="EKK2" s="104"/>
      <c r="EKL2" s="104"/>
      <c r="EKM2" s="104"/>
      <c r="EKN2" s="104"/>
      <c r="EKO2" s="104"/>
      <c r="EKP2" s="104"/>
      <c r="EKQ2" s="104"/>
      <c r="EKR2" s="104"/>
      <c r="EKS2" s="104"/>
      <c r="EKT2" s="104"/>
      <c r="EKU2" s="104"/>
      <c r="EKV2" s="104"/>
      <c r="EKW2" s="104"/>
      <c r="EKX2" s="104"/>
      <c r="EKY2" s="104"/>
      <c r="EKZ2" s="104"/>
      <c r="ELA2" s="104"/>
      <c r="ELB2" s="104"/>
      <c r="ELC2" s="104"/>
      <c r="ELD2" s="104"/>
      <c r="ELE2" s="104"/>
      <c r="ELF2" s="104"/>
      <c r="ELG2" s="104"/>
      <c r="ELH2" s="104"/>
      <c r="ELI2" s="104"/>
      <c r="ELJ2" s="104"/>
      <c r="ELK2" s="104"/>
      <c r="ELL2" s="104"/>
      <c r="ELM2" s="104"/>
      <c r="ELN2" s="104"/>
      <c r="ELO2" s="104"/>
      <c r="ELP2" s="104"/>
      <c r="ELQ2" s="104"/>
      <c r="ELR2" s="104"/>
      <c r="ELS2" s="104"/>
      <c r="ELT2" s="104"/>
      <c r="ELU2" s="104"/>
      <c r="ELV2" s="104"/>
      <c r="ELW2" s="104"/>
      <c r="ELX2" s="104"/>
      <c r="ELY2" s="104"/>
      <c r="ELZ2" s="104"/>
      <c r="EMA2" s="104"/>
      <c r="EMB2" s="104"/>
      <c r="EMC2" s="104"/>
      <c r="EMD2" s="104"/>
      <c r="EME2" s="104"/>
      <c r="EMF2" s="104"/>
      <c r="EMG2" s="104"/>
      <c r="EMH2" s="104"/>
      <c r="EMI2" s="104"/>
      <c r="EMJ2" s="104"/>
      <c r="EMK2" s="104"/>
      <c r="EML2" s="104"/>
      <c r="EMM2" s="104"/>
      <c r="EMN2" s="104"/>
      <c r="EMO2" s="104"/>
      <c r="EMP2" s="104"/>
      <c r="EMQ2" s="104"/>
      <c r="EMR2" s="104"/>
      <c r="EMS2" s="104"/>
      <c r="EMT2" s="104"/>
      <c r="EMU2" s="104"/>
      <c r="EMV2" s="104"/>
      <c r="EMW2" s="104"/>
      <c r="EMX2" s="104"/>
      <c r="EMY2" s="104"/>
      <c r="EMZ2" s="104"/>
      <c r="ENA2" s="104"/>
      <c r="ENB2" s="104"/>
      <c r="ENC2" s="104"/>
      <c r="END2" s="104"/>
      <c r="ENE2" s="104"/>
      <c r="ENF2" s="104"/>
      <c r="ENG2" s="104"/>
      <c r="ENH2" s="104"/>
      <c r="ENI2" s="104"/>
      <c r="ENJ2" s="104"/>
      <c r="ENK2" s="104"/>
      <c r="ENL2" s="104"/>
      <c r="ENM2" s="104"/>
      <c r="ENN2" s="104"/>
      <c r="ENO2" s="104"/>
      <c r="ENP2" s="104"/>
      <c r="ENQ2" s="104"/>
      <c r="ENR2" s="104"/>
      <c r="ENS2" s="104"/>
      <c r="ENT2" s="104"/>
      <c r="ENU2" s="104"/>
      <c r="ENV2" s="104"/>
      <c r="ENW2" s="104"/>
      <c r="ENX2" s="104"/>
      <c r="ENY2" s="104"/>
      <c r="ENZ2" s="104"/>
      <c r="EOA2" s="104"/>
      <c r="EOB2" s="104"/>
      <c r="EOC2" s="104"/>
      <c r="EOD2" s="104"/>
      <c r="EOE2" s="104"/>
      <c r="EOF2" s="104"/>
      <c r="EOG2" s="104"/>
      <c r="EOH2" s="104"/>
      <c r="EOI2" s="104"/>
      <c r="EOJ2" s="104"/>
      <c r="EOK2" s="104"/>
      <c r="EOL2" s="104"/>
      <c r="EOM2" s="104"/>
      <c r="EON2" s="104"/>
      <c r="EOO2" s="104"/>
      <c r="EOP2" s="104"/>
      <c r="EOQ2" s="104"/>
      <c r="EOR2" s="104"/>
      <c r="EOS2" s="104"/>
      <c r="EOT2" s="104"/>
      <c r="EOU2" s="104"/>
      <c r="EOV2" s="104"/>
      <c r="EOW2" s="104"/>
      <c r="EOX2" s="104"/>
      <c r="EOY2" s="104"/>
      <c r="EOZ2" s="104"/>
      <c r="EPA2" s="104"/>
      <c r="EPB2" s="104"/>
      <c r="EPC2" s="104"/>
      <c r="EPD2" s="104"/>
      <c r="EPE2" s="104"/>
      <c r="EPF2" s="104"/>
      <c r="EPG2" s="104"/>
      <c r="EPH2" s="104"/>
      <c r="EPI2" s="104"/>
      <c r="EPJ2" s="104"/>
      <c r="EPK2" s="104"/>
      <c r="EPL2" s="104"/>
      <c r="EPM2" s="104"/>
      <c r="EPN2" s="104"/>
      <c r="EPO2" s="104"/>
      <c r="EPP2" s="104"/>
      <c r="EPQ2" s="104"/>
      <c r="EPR2" s="104"/>
      <c r="EPS2" s="104"/>
      <c r="EPT2" s="104"/>
      <c r="EPU2" s="104"/>
      <c r="EPV2" s="104"/>
      <c r="EPW2" s="104"/>
      <c r="EPX2" s="104"/>
      <c r="EPY2" s="104"/>
      <c r="EPZ2" s="104"/>
      <c r="EQA2" s="104"/>
      <c r="EQB2" s="104"/>
      <c r="EQC2" s="104"/>
      <c r="EQD2" s="104"/>
      <c r="EQE2" s="104"/>
      <c r="EQF2" s="104"/>
      <c r="EQG2" s="104"/>
      <c r="EQH2" s="104"/>
      <c r="EQI2" s="104"/>
      <c r="EQJ2" s="104"/>
      <c r="EQK2" s="104"/>
      <c r="EQL2" s="104"/>
      <c r="EQM2" s="104"/>
      <c r="EQN2" s="104"/>
      <c r="EQO2" s="104"/>
      <c r="EQP2" s="104"/>
      <c r="EQQ2" s="104"/>
      <c r="EQR2" s="104"/>
      <c r="EQS2" s="104"/>
      <c r="EQT2" s="104"/>
      <c r="EQU2" s="104"/>
      <c r="EQV2" s="104"/>
      <c r="EQW2" s="104"/>
      <c r="EQX2" s="104"/>
      <c r="EQY2" s="104"/>
      <c r="EQZ2" s="104"/>
      <c r="ERA2" s="104"/>
      <c r="ERB2" s="104"/>
      <c r="ERC2" s="104"/>
      <c r="ERD2" s="104"/>
      <c r="ERE2" s="104"/>
      <c r="ERF2" s="104"/>
      <c r="ERG2" s="104"/>
      <c r="ERH2" s="104"/>
      <c r="ERI2" s="104"/>
      <c r="ERJ2" s="104"/>
      <c r="ERK2" s="104"/>
      <c r="ERL2" s="104"/>
      <c r="ERM2" s="104"/>
      <c r="ERN2" s="104"/>
      <c r="ERO2" s="104"/>
      <c r="ERP2" s="104"/>
      <c r="ERQ2" s="104"/>
      <c r="ERR2" s="104"/>
      <c r="ERS2" s="104"/>
      <c r="ERT2" s="104"/>
      <c r="ERU2" s="104"/>
      <c r="ERV2" s="104"/>
      <c r="ERW2" s="104"/>
      <c r="ERX2" s="104"/>
      <c r="ERY2" s="104"/>
      <c r="ERZ2" s="104"/>
      <c r="ESA2" s="104"/>
      <c r="ESB2" s="104"/>
      <c r="ESC2" s="104"/>
      <c r="ESD2" s="104"/>
      <c r="ESE2" s="104"/>
      <c r="ESF2" s="104"/>
      <c r="ESG2" s="104"/>
      <c r="ESH2" s="104"/>
      <c r="ESI2" s="104"/>
      <c r="ESJ2" s="104"/>
      <c r="ESK2" s="104"/>
      <c r="ESL2" s="104"/>
      <c r="ESM2" s="104"/>
      <c r="ESN2" s="104"/>
      <c r="ESO2" s="104"/>
      <c r="ESP2" s="104"/>
      <c r="ESQ2" s="104"/>
      <c r="ESR2" s="104"/>
      <c r="ESS2" s="104"/>
      <c r="EST2" s="104"/>
      <c r="ESU2" s="104"/>
      <c r="ESV2" s="104"/>
      <c r="ESW2" s="104"/>
      <c r="ESX2" s="104"/>
      <c r="ESY2" s="104"/>
      <c r="ESZ2" s="104"/>
      <c r="ETA2" s="104"/>
      <c r="ETB2" s="104"/>
      <c r="ETC2" s="104"/>
      <c r="ETD2" s="104"/>
      <c r="ETE2" s="104"/>
      <c r="ETF2" s="104"/>
      <c r="ETG2" s="104"/>
      <c r="ETH2" s="104"/>
      <c r="ETI2" s="104"/>
      <c r="ETJ2" s="104"/>
      <c r="ETK2" s="104"/>
      <c r="ETL2" s="104"/>
      <c r="ETM2" s="104"/>
      <c r="ETN2" s="104"/>
      <c r="ETO2" s="104"/>
      <c r="ETP2" s="104"/>
      <c r="ETQ2" s="104"/>
      <c r="ETR2" s="104"/>
      <c r="ETS2" s="104"/>
      <c r="ETT2" s="104"/>
      <c r="ETU2" s="104"/>
      <c r="ETV2" s="104"/>
      <c r="ETW2" s="104"/>
      <c r="ETX2" s="104"/>
      <c r="ETY2" s="104"/>
      <c r="ETZ2" s="104"/>
      <c r="EUA2" s="104"/>
      <c r="EUB2" s="104"/>
      <c r="EUC2" s="104"/>
      <c r="EUD2" s="104"/>
      <c r="EUE2" s="104"/>
      <c r="EUF2" s="104"/>
      <c r="EUG2" s="104"/>
      <c r="EUH2" s="104"/>
      <c r="EUI2" s="104"/>
      <c r="EUJ2" s="104"/>
      <c r="EUK2" s="104"/>
      <c r="EUL2" s="104"/>
      <c r="EUM2" s="104"/>
      <c r="EUN2" s="104"/>
      <c r="EUO2" s="104"/>
      <c r="EUP2" s="104"/>
      <c r="EUQ2" s="104"/>
      <c r="EUR2" s="104"/>
      <c r="EUS2" s="104"/>
      <c r="EUT2" s="104"/>
      <c r="EUU2" s="104"/>
      <c r="EUV2" s="104"/>
      <c r="EUW2" s="104"/>
      <c r="EUX2" s="104"/>
      <c r="EUY2" s="104"/>
      <c r="EUZ2" s="104"/>
      <c r="EVA2" s="104"/>
      <c r="EVB2" s="104"/>
      <c r="EVC2" s="104"/>
      <c r="EVD2" s="104"/>
      <c r="EVE2" s="104"/>
      <c r="EVF2" s="104"/>
      <c r="EVG2" s="104"/>
      <c r="EVH2" s="104"/>
      <c r="EVI2" s="104"/>
      <c r="EVJ2" s="104"/>
      <c r="EVK2" s="104"/>
      <c r="EVL2" s="104"/>
      <c r="EVM2" s="104"/>
      <c r="EVN2" s="104"/>
      <c r="EVO2" s="104"/>
      <c r="EVP2" s="104"/>
      <c r="EVQ2" s="104"/>
      <c r="EVR2" s="104"/>
      <c r="EVS2" s="104"/>
      <c r="EVT2" s="104"/>
      <c r="EVU2" s="104"/>
      <c r="EVV2" s="104"/>
      <c r="EVW2" s="104"/>
      <c r="EVX2" s="104"/>
      <c r="EVY2" s="104"/>
      <c r="EVZ2" s="104"/>
      <c r="EWA2" s="104"/>
      <c r="EWB2" s="104"/>
      <c r="EWC2" s="104"/>
      <c r="EWD2" s="104"/>
      <c r="EWE2" s="104"/>
      <c r="EWF2" s="104"/>
      <c r="EWG2" s="104"/>
      <c r="EWH2" s="104"/>
      <c r="EWI2" s="104"/>
      <c r="EWJ2" s="104"/>
      <c r="EWK2" s="104"/>
      <c r="EWL2" s="104"/>
      <c r="EWM2" s="104"/>
      <c r="EWN2" s="104"/>
      <c r="EWO2" s="104"/>
      <c r="EWP2" s="104"/>
      <c r="EWQ2" s="104"/>
      <c r="EWR2" s="104"/>
      <c r="EWS2" s="104"/>
      <c r="EWT2" s="104"/>
      <c r="EWU2" s="104"/>
      <c r="EWV2" s="104"/>
      <c r="EWW2" s="104"/>
      <c r="EWX2" s="104"/>
      <c r="EWY2" s="104"/>
      <c r="EWZ2" s="104"/>
      <c r="EXA2" s="104"/>
      <c r="EXB2" s="104"/>
      <c r="EXC2" s="104"/>
      <c r="EXD2" s="104"/>
      <c r="EXE2" s="104"/>
      <c r="EXF2" s="104"/>
      <c r="EXG2" s="104"/>
      <c r="EXH2" s="104"/>
      <c r="EXI2" s="104"/>
      <c r="EXJ2" s="104"/>
      <c r="EXK2" s="104"/>
      <c r="EXL2" s="104"/>
      <c r="EXM2" s="104"/>
      <c r="EXN2" s="104"/>
      <c r="EXO2" s="104"/>
      <c r="EXP2" s="104"/>
      <c r="EXQ2" s="104"/>
      <c r="EXR2" s="104"/>
      <c r="EXS2" s="104"/>
      <c r="EXT2" s="104"/>
      <c r="EXU2" s="104"/>
      <c r="EXV2" s="104"/>
      <c r="EXW2" s="104"/>
      <c r="EXX2" s="104"/>
      <c r="EXY2" s="104"/>
      <c r="EXZ2" s="104"/>
      <c r="EYA2" s="104"/>
      <c r="EYB2" s="104"/>
      <c r="EYC2" s="104"/>
      <c r="EYD2" s="104"/>
      <c r="EYE2" s="104"/>
      <c r="EYF2" s="104"/>
      <c r="EYG2" s="104"/>
      <c r="EYH2" s="104"/>
      <c r="EYI2" s="104"/>
      <c r="EYJ2" s="104"/>
      <c r="EYK2" s="104"/>
      <c r="EYL2" s="104"/>
      <c r="EYM2" s="104"/>
      <c r="EYN2" s="104"/>
      <c r="EYO2" s="104"/>
      <c r="EYP2" s="104"/>
      <c r="EYQ2" s="104"/>
      <c r="EYR2" s="104"/>
      <c r="EYS2" s="104"/>
      <c r="EYT2" s="104"/>
      <c r="EYU2" s="104"/>
      <c r="EYV2" s="104"/>
      <c r="EYW2" s="104"/>
      <c r="EYX2" s="104"/>
      <c r="EYY2" s="104"/>
      <c r="EYZ2" s="104"/>
      <c r="EZA2" s="104"/>
      <c r="EZB2" s="104"/>
      <c r="EZC2" s="104"/>
      <c r="EZD2" s="104"/>
      <c r="EZE2" s="104"/>
      <c r="EZF2" s="104"/>
      <c r="EZG2" s="104"/>
      <c r="EZH2" s="104"/>
      <c r="EZI2" s="104"/>
      <c r="EZJ2" s="104"/>
      <c r="EZK2" s="104"/>
      <c r="EZL2" s="104"/>
      <c r="EZM2" s="104"/>
      <c r="EZN2" s="104"/>
      <c r="EZO2" s="104"/>
      <c r="EZP2" s="104"/>
      <c r="EZQ2" s="104"/>
      <c r="EZR2" s="104"/>
      <c r="EZS2" s="104"/>
      <c r="EZT2" s="104"/>
      <c r="EZU2" s="104"/>
      <c r="EZV2" s="104"/>
      <c r="EZW2" s="104"/>
      <c r="EZX2" s="104"/>
      <c r="EZY2" s="104"/>
      <c r="EZZ2" s="104"/>
      <c r="FAA2" s="104"/>
      <c r="FAB2" s="104"/>
      <c r="FAC2" s="104"/>
      <c r="FAD2" s="104"/>
      <c r="FAE2" s="104"/>
      <c r="FAF2" s="104"/>
      <c r="FAG2" s="104"/>
      <c r="FAH2" s="104"/>
      <c r="FAI2" s="104"/>
      <c r="FAJ2" s="104"/>
      <c r="FAK2" s="104"/>
      <c r="FAL2" s="104"/>
      <c r="FAM2" s="104"/>
      <c r="FAN2" s="104"/>
      <c r="FAO2" s="104"/>
      <c r="FAP2" s="104"/>
      <c r="FAQ2" s="104"/>
      <c r="FAR2" s="104"/>
      <c r="FAS2" s="104"/>
      <c r="FAT2" s="104"/>
      <c r="FAU2" s="104"/>
      <c r="FAV2" s="104"/>
      <c r="FAW2" s="104"/>
      <c r="FAX2" s="104"/>
      <c r="FAY2" s="104"/>
      <c r="FAZ2" s="104"/>
      <c r="FBA2" s="104"/>
      <c r="FBB2" s="104"/>
      <c r="FBC2" s="104"/>
      <c r="FBD2" s="104"/>
      <c r="FBE2" s="104"/>
      <c r="FBF2" s="104"/>
      <c r="FBG2" s="104"/>
      <c r="FBH2" s="104"/>
      <c r="FBI2" s="104"/>
      <c r="FBJ2" s="104"/>
      <c r="FBK2" s="104"/>
      <c r="FBL2" s="104"/>
      <c r="FBM2" s="104"/>
      <c r="FBN2" s="104"/>
      <c r="FBO2" s="104"/>
      <c r="FBP2" s="104"/>
      <c r="FBQ2" s="104"/>
      <c r="FBR2" s="104"/>
      <c r="FBS2" s="104"/>
      <c r="FBT2" s="104"/>
      <c r="FBU2" s="104"/>
      <c r="FBV2" s="104"/>
      <c r="FBW2" s="104"/>
      <c r="FBX2" s="104"/>
      <c r="FBY2" s="104"/>
      <c r="FBZ2" s="104"/>
      <c r="FCA2" s="104"/>
      <c r="FCB2" s="104"/>
      <c r="FCC2" s="104"/>
      <c r="FCD2" s="104"/>
      <c r="FCE2" s="104"/>
      <c r="FCF2" s="104"/>
      <c r="FCG2" s="104"/>
      <c r="FCH2" s="104"/>
      <c r="FCI2" s="104"/>
      <c r="FCJ2" s="104"/>
      <c r="FCK2" s="104"/>
      <c r="FCL2" s="104"/>
      <c r="FCM2" s="104"/>
      <c r="FCN2" s="104"/>
      <c r="FCO2" s="104"/>
      <c r="FCP2" s="104"/>
      <c r="FCQ2" s="104"/>
      <c r="FCR2" s="104"/>
      <c r="FCS2" s="104"/>
      <c r="FCT2" s="104"/>
      <c r="FCU2" s="104"/>
      <c r="FCV2" s="104"/>
      <c r="FCW2" s="104"/>
      <c r="FCX2" s="104"/>
      <c r="FCY2" s="104"/>
      <c r="FCZ2" s="104"/>
      <c r="FDA2" s="104"/>
      <c r="FDB2" s="104"/>
      <c r="FDC2" s="104"/>
      <c r="FDD2" s="104"/>
      <c r="FDE2" s="104"/>
      <c r="FDF2" s="104"/>
      <c r="FDG2" s="104"/>
      <c r="FDH2" s="104"/>
      <c r="FDI2" s="104"/>
      <c r="FDJ2" s="104"/>
      <c r="FDK2" s="104"/>
      <c r="FDL2" s="104"/>
      <c r="FDM2" s="104"/>
      <c r="FDN2" s="104"/>
      <c r="FDO2" s="104"/>
      <c r="FDP2" s="104"/>
      <c r="FDQ2" s="104"/>
      <c r="FDR2" s="104"/>
      <c r="FDS2" s="104"/>
      <c r="FDT2" s="104"/>
      <c r="FDU2" s="104"/>
      <c r="FDV2" s="104"/>
      <c r="FDW2" s="104"/>
      <c r="FDX2" s="104"/>
      <c r="FDY2" s="104"/>
      <c r="FDZ2" s="104"/>
      <c r="FEA2" s="104"/>
      <c r="FEB2" s="104"/>
      <c r="FEC2" s="104"/>
      <c r="FED2" s="104"/>
      <c r="FEE2" s="104"/>
      <c r="FEF2" s="104"/>
      <c r="FEG2" s="104"/>
      <c r="FEH2" s="104"/>
      <c r="FEI2" s="104"/>
      <c r="FEJ2" s="104"/>
      <c r="FEK2" s="104"/>
      <c r="FEL2" s="104"/>
      <c r="FEM2" s="104"/>
      <c r="FEN2" s="104"/>
      <c r="FEO2" s="104"/>
      <c r="FEP2" s="104"/>
      <c r="FEQ2" s="104"/>
      <c r="FER2" s="104"/>
      <c r="FES2" s="104"/>
      <c r="FET2" s="104"/>
      <c r="FEU2" s="104"/>
      <c r="FEV2" s="104"/>
      <c r="FEW2" s="104"/>
      <c r="FEX2" s="104"/>
      <c r="FEY2" s="104"/>
      <c r="FEZ2" s="104"/>
      <c r="FFA2" s="104"/>
      <c r="FFB2" s="104"/>
      <c r="FFC2" s="104"/>
      <c r="FFD2" s="104"/>
      <c r="FFE2" s="104"/>
      <c r="FFF2" s="104"/>
      <c r="FFG2" s="104"/>
      <c r="FFH2" s="104"/>
      <c r="FFI2" s="104"/>
      <c r="FFJ2" s="104"/>
      <c r="FFK2" s="104"/>
      <c r="FFL2" s="104"/>
      <c r="FFM2" s="104"/>
      <c r="FFN2" s="104"/>
      <c r="FFO2" s="104"/>
      <c r="FFP2" s="104"/>
      <c r="FFQ2" s="104"/>
      <c r="FFR2" s="104"/>
      <c r="FFS2" s="104"/>
      <c r="FFT2" s="104"/>
      <c r="FFU2" s="104"/>
      <c r="FFV2" s="104"/>
      <c r="FFW2" s="104"/>
      <c r="FFX2" s="104"/>
      <c r="FFY2" s="104"/>
      <c r="FFZ2" s="104"/>
      <c r="FGA2" s="104"/>
      <c r="FGB2" s="104"/>
      <c r="FGC2" s="104"/>
      <c r="FGD2" s="104"/>
      <c r="FGE2" s="104"/>
      <c r="FGF2" s="104"/>
      <c r="FGG2" s="104"/>
      <c r="FGH2" s="104"/>
      <c r="FGI2" s="104"/>
      <c r="FGJ2" s="104"/>
      <c r="FGK2" s="104"/>
      <c r="FGL2" s="104"/>
      <c r="FGM2" s="104"/>
      <c r="FGN2" s="104"/>
      <c r="FGO2" s="104"/>
      <c r="FGP2" s="104"/>
      <c r="FGQ2" s="104"/>
      <c r="FGR2" s="104"/>
      <c r="FGS2" s="104"/>
      <c r="FGT2" s="104"/>
      <c r="FGU2" s="104"/>
      <c r="FGV2" s="104"/>
      <c r="FGW2" s="104"/>
      <c r="FGX2" s="104"/>
      <c r="FGY2" s="104"/>
      <c r="FGZ2" s="104"/>
      <c r="FHA2" s="104"/>
      <c r="FHB2" s="104"/>
      <c r="FHC2" s="104"/>
      <c r="FHD2" s="104"/>
      <c r="FHE2" s="104"/>
      <c r="FHF2" s="104"/>
      <c r="FHG2" s="104"/>
      <c r="FHH2" s="104"/>
      <c r="FHI2" s="104"/>
      <c r="FHJ2" s="104"/>
      <c r="FHK2" s="104"/>
      <c r="FHL2" s="104"/>
      <c r="FHM2" s="104"/>
      <c r="FHN2" s="104"/>
      <c r="FHO2" s="104"/>
      <c r="FHP2" s="104"/>
      <c r="FHQ2" s="104"/>
      <c r="FHR2" s="104"/>
      <c r="FHS2" s="104"/>
      <c r="FHT2" s="104"/>
      <c r="FHU2" s="104"/>
      <c r="FHV2" s="104"/>
      <c r="FHW2" s="104"/>
      <c r="FHX2" s="104"/>
      <c r="FHY2" s="104"/>
      <c r="FHZ2" s="104"/>
      <c r="FIA2" s="104"/>
      <c r="FIB2" s="104"/>
      <c r="FIC2" s="104"/>
      <c r="FID2" s="104"/>
      <c r="FIE2" s="104"/>
      <c r="FIF2" s="104"/>
      <c r="FIG2" s="104"/>
      <c r="FIH2" s="104"/>
      <c r="FII2" s="104"/>
      <c r="FIJ2" s="104"/>
      <c r="FIK2" s="104"/>
      <c r="FIL2" s="104"/>
      <c r="FIM2" s="104"/>
      <c r="FIN2" s="104"/>
      <c r="FIO2" s="104"/>
      <c r="FIP2" s="104"/>
      <c r="FIQ2" s="104"/>
      <c r="FIR2" s="104"/>
      <c r="FIS2" s="104"/>
      <c r="FIT2" s="104"/>
      <c r="FIU2" s="104"/>
      <c r="FIV2" s="104"/>
      <c r="FIW2" s="104"/>
      <c r="FIX2" s="104"/>
      <c r="FIY2" s="104"/>
      <c r="FIZ2" s="104"/>
      <c r="FJA2" s="104"/>
      <c r="FJB2" s="104"/>
      <c r="FJC2" s="104"/>
      <c r="FJD2" s="104"/>
      <c r="FJE2" s="104"/>
      <c r="FJF2" s="104"/>
      <c r="FJG2" s="104"/>
      <c r="FJH2" s="104"/>
      <c r="FJI2" s="104"/>
      <c r="FJJ2" s="104"/>
      <c r="FJK2" s="104"/>
      <c r="FJL2" s="104"/>
      <c r="FJM2" s="104"/>
      <c r="FJN2" s="104"/>
      <c r="FJO2" s="104"/>
      <c r="FJP2" s="104"/>
      <c r="FJQ2" s="104"/>
      <c r="FJR2" s="104"/>
      <c r="FJS2" s="104"/>
      <c r="FJT2" s="104"/>
      <c r="FJU2" s="104"/>
      <c r="FJV2" s="104"/>
      <c r="FJW2" s="104"/>
      <c r="FJX2" s="104"/>
      <c r="FJY2" s="104"/>
      <c r="FJZ2" s="104"/>
      <c r="FKA2" s="104"/>
      <c r="FKB2" s="104"/>
      <c r="FKC2" s="104"/>
      <c r="FKD2" s="104"/>
      <c r="FKE2" s="104"/>
      <c r="FKF2" s="104"/>
      <c r="FKG2" s="104"/>
      <c r="FKH2" s="104"/>
      <c r="FKI2" s="104"/>
      <c r="FKJ2" s="104"/>
      <c r="FKK2" s="104"/>
      <c r="FKL2" s="104"/>
      <c r="FKM2" s="104"/>
      <c r="FKN2" s="104"/>
      <c r="FKO2" s="104"/>
      <c r="FKP2" s="104"/>
      <c r="FKQ2" s="104"/>
      <c r="FKR2" s="104"/>
      <c r="FKS2" s="104"/>
      <c r="FKT2" s="104"/>
      <c r="FKU2" s="104"/>
      <c r="FKV2" s="104"/>
      <c r="FKW2" s="104"/>
      <c r="FKX2" s="104"/>
      <c r="FKY2" s="104"/>
      <c r="FKZ2" s="104"/>
      <c r="FLA2" s="104"/>
      <c r="FLB2" s="104"/>
      <c r="FLC2" s="104"/>
      <c r="FLD2" s="104"/>
      <c r="FLE2" s="104"/>
      <c r="FLF2" s="104"/>
      <c r="FLG2" s="104"/>
      <c r="FLH2" s="104"/>
      <c r="FLI2" s="104"/>
      <c r="FLJ2" s="104"/>
      <c r="FLK2" s="104"/>
      <c r="FLL2" s="104"/>
      <c r="FLM2" s="104"/>
      <c r="FLN2" s="104"/>
      <c r="FLO2" s="104"/>
      <c r="FLP2" s="104"/>
      <c r="FLQ2" s="104"/>
      <c r="FLR2" s="104"/>
      <c r="FLS2" s="104"/>
      <c r="FLT2" s="104"/>
      <c r="FLU2" s="104"/>
      <c r="FLV2" s="104"/>
      <c r="FLW2" s="104"/>
      <c r="FLX2" s="104"/>
      <c r="FLY2" s="104"/>
      <c r="FLZ2" s="104"/>
      <c r="FMA2" s="104"/>
      <c r="FMB2" s="104"/>
      <c r="FMC2" s="104"/>
      <c r="FMD2" s="104"/>
      <c r="FME2" s="104"/>
      <c r="FMF2" s="104"/>
      <c r="FMG2" s="104"/>
      <c r="FMH2" s="104"/>
      <c r="FMI2" s="104"/>
      <c r="FMJ2" s="104"/>
      <c r="FMK2" s="104"/>
      <c r="FML2" s="104"/>
      <c r="FMM2" s="104"/>
      <c r="FMN2" s="104"/>
      <c r="FMO2" s="104"/>
      <c r="FMP2" s="104"/>
      <c r="FMQ2" s="104"/>
      <c r="FMR2" s="104"/>
      <c r="FMS2" s="104"/>
      <c r="FMT2" s="104"/>
      <c r="FMU2" s="104"/>
      <c r="FMV2" s="104"/>
      <c r="FMW2" s="104"/>
      <c r="FMX2" s="104"/>
      <c r="FMY2" s="104"/>
      <c r="FMZ2" s="104"/>
      <c r="FNA2" s="104"/>
      <c r="FNB2" s="104"/>
      <c r="FNC2" s="104"/>
      <c r="FND2" s="104"/>
      <c r="FNE2" s="104"/>
      <c r="FNF2" s="104"/>
      <c r="FNG2" s="104"/>
      <c r="FNH2" s="104"/>
      <c r="FNI2" s="104"/>
      <c r="FNJ2" s="104"/>
      <c r="FNK2" s="104"/>
      <c r="FNL2" s="104"/>
      <c r="FNM2" s="104"/>
      <c r="FNN2" s="104"/>
      <c r="FNO2" s="104"/>
      <c r="FNP2" s="104"/>
      <c r="FNQ2" s="104"/>
      <c r="FNR2" s="104"/>
      <c r="FNS2" s="104"/>
      <c r="FNT2" s="104"/>
      <c r="FNU2" s="104"/>
      <c r="FNV2" s="104"/>
      <c r="FNW2" s="104"/>
      <c r="FNX2" s="104"/>
      <c r="FNY2" s="104"/>
      <c r="FNZ2" s="104"/>
      <c r="FOA2" s="104"/>
      <c r="FOB2" s="104"/>
      <c r="FOC2" s="104"/>
      <c r="FOD2" s="104"/>
      <c r="FOE2" s="104"/>
      <c r="FOF2" s="104"/>
      <c r="FOG2" s="104"/>
      <c r="FOH2" s="104"/>
      <c r="FOI2" s="104"/>
      <c r="FOJ2" s="104"/>
      <c r="FOK2" s="104"/>
      <c r="FOL2" s="104"/>
      <c r="FOM2" s="104"/>
      <c r="FON2" s="104"/>
      <c r="FOO2" s="104"/>
      <c r="FOP2" s="104"/>
      <c r="FOQ2" s="104"/>
      <c r="FOR2" s="104"/>
      <c r="FOS2" s="104"/>
      <c r="FOT2" s="104"/>
      <c r="FOU2" s="104"/>
      <c r="FOV2" s="104"/>
      <c r="FOW2" s="104"/>
      <c r="FOX2" s="104"/>
      <c r="FOY2" s="104"/>
      <c r="FOZ2" s="104"/>
      <c r="FPA2" s="104"/>
      <c r="FPB2" s="104"/>
      <c r="FPC2" s="104"/>
      <c r="FPD2" s="104"/>
      <c r="FPE2" s="104"/>
      <c r="FPF2" s="104"/>
      <c r="FPG2" s="104"/>
      <c r="FPH2" s="104"/>
      <c r="FPI2" s="104"/>
      <c r="FPJ2" s="104"/>
      <c r="FPK2" s="104"/>
      <c r="FPL2" s="104"/>
      <c r="FPM2" s="104"/>
      <c r="FPN2" s="104"/>
      <c r="FPO2" s="104"/>
      <c r="FPP2" s="104"/>
      <c r="FPQ2" s="104"/>
      <c r="FPR2" s="104"/>
      <c r="FPS2" s="104"/>
      <c r="FPT2" s="104"/>
      <c r="FPU2" s="104"/>
      <c r="FPV2" s="104"/>
      <c r="FPW2" s="104"/>
      <c r="FPX2" s="104"/>
      <c r="FPY2" s="104"/>
      <c r="FPZ2" s="104"/>
      <c r="FQA2" s="104"/>
      <c r="FQB2" s="104"/>
      <c r="FQC2" s="104"/>
      <c r="FQD2" s="104"/>
      <c r="FQE2" s="104"/>
      <c r="FQF2" s="104"/>
      <c r="FQG2" s="104"/>
      <c r="FQH2" s="104"/>
      <c r="FQI2" s="104"/>
      <c r="FQJ2" s="104"/>
      <c r="FQK2" s="104"/>
      <c r="FQL2" s="104"/>
      <c r="FQM2" s="104"/>
      <c r="FQN2" s="104"/>
      <c r="FQO2" s="104"/>
      <c r="FQP2" s="104"/>
      <c r="FQQ2" s="104"/>
      <c r="FQR2" s="104"/>
      <c r="FQS2" s="104"/>
      <c r="FQT2" s="104"/>
      <c r="FQU2" s="104"/>
      <c r="FQV2" s="104"/>
      <c r="FQW2" s="104"/>
      <c r="FQX2" s="104"/>
      <c r="FQY2" s="104"/>
      <c r="FQZ2" s="104"/>
      <c r="FRA2" s="104"/>
      <c r="FRB2" s="104"/>
      <c r="FRC2" s="104"/>
      <c r="FRD2" s="104"/>
      <c r="FRE2" s="104"/>
      <c r="FRF2" s="104"/>
      <c r="FRG2" s="104"/>
      <c r="FRH2" s="104"/>
      <c r="FRI2" s="104"/>
      <c r="FRJ2" s="104"/>
      <c r="FRK2" s="104"/>
      <c r="FRL2" s="104"/>
      <c r="FRM2" s="104"/>
      <c r="FRN2" s="104"/>
      <c r="FRO2" s="104"/>
      <c r="FRP2" s="104"/>
      <c r="FRQ2" s="104"/>
      <c r="FRR2" s="104"/>
      <c r="FRS2" s="104"/>
      <c r="FRT2" s="104"/>
      <c r="FRU2" s="104"/>
      <c r="FRV2" s="104"/>
      <c r="FRW2" s="104"/>
      <c r="FRX2" s="104"/>
      <c r="FRY2" s="104"/>
      <c r="FRZ2" s="104"/>
      <c r="FSA2" s="104"/>
      <c r="FSB2" s="104"/>
      <c r="FSC2" s="104"/>
      <c r="FSD2" s="104"/>
      <c r="FSE2" s="104"/>
      <c r="FSF2" s="104"/>
      <c r="FSG2" s="104"/>
      <c r="FSH2" s="104"/>
      <c r="FSI2" s="104"/>
      <c r="FSJ2" s="104"/>
      <c r="FSK2" s="104"/>
      <c r="FSL2" s="104"/>
      <c r="FSM2" s="104"/>
      <c r="FSN2" s="104"/>
      <c r="FSO2" s="104"/>
      <c r="FSP2" s="104"/>
      <c r="FSQ2" s="104"/>
      <c r="FSR2" s="104"/>
      <c r="FSS2" s="104"/>
      <c r="FST2" s="104"/>
      <c r="FSU2" s="104"/>
      <c r="FSV2" s="104"/>
      <c r="FSW2" s="104"/>
      <c r="FSX2" s="104"/>
      <c r="FSY2" s="104"/>
      <c r="FSZ2" s="104"/>
      <c r="FTA2" s="104"/>
      <c r="FTB2" s="104"/>
      <c r="FTC2" s="104"/>
      <c r="FTD2" s="104"/>
      <c r="FTE2" s="104"/>
      <c r="FTF2" s="104"/>
      <c r="FTG2" s="104"/>
      <c r="FTH2" s="104"/>
      <c r="FTI2" s="104"/>
      <c r="FTJ2" s="104"/>
      <c r="FTK2" s="104"/>
      <c r="FTL2" s="104"/>
      <c r="FTM2" s="104"/>
      <c r="FTN2" s="104"/>
      <c r="FTO2" s="104"/>
      <c r="FTP2" s="104"/>
      <c r="FTQ2" s="104"/>
      <c r="FTR2" s="104"/>
      <c r="FTS2" s="104"/>
      <c r="FTT2" s="104"/>
      <c r="FTU2" s="104"/>
      <c r="FTV2" s="104"/>
      <c r="FTW2" s="104"/>
      <c r="FTX2" s="104"/>
      <c r="FTY2" s="104"/>
      <c r="FTZ2" s="104"/>
      <c r="FUA2" s="104"/>
      <c r="FUB2" s="104"/>
      <c r="FUC2" s="104"/>
      <c r="FUD2" s="104"/>
      <c r="FUE2" s="104"/>
      <c r="FUF2" s="104"/>
      <c r="FUG2" s="104"/>
      <c r="FUH2" s="104"/>
      <c r="FUI2" s="104"/>
      <c r="FUJ2" s="104"/>
      <c r="FUK2" s="104"/>
      <c r="FUL2" s="104"/>
      <c r="FUM2" s="104"/>
      <c r="FUN2" s="104"/>
      <c r="FUO2" s="104"/>
      <c r="FUP2" s="104"/>
      <c r="FUQ2" s="104"/>
      <c r="FUR2" s="104"/>
      <c r="FUS2" s="104"/>
      <c r="FUT2" s="104"/>
      <c r="FUU2" s="104"/>
      <c r="FUV2" s="104"/>
      <c r="FUW2" s="104"/>
      <c r="FUX2" s="104"/>
      <c r="FUY2" s="104"/>
      <c r="FUZ2" s="104"/>
      <c r="FVA2" s="104"/>
      <c r="FVB2" s="104"/>
      <c r="FVC2" s="104"/>
      <c r="FVD2" s="104"/>
      <c r="FVE2" s="104"/>
      <c r="FVF2" s="104"/>
      <c r="FVG2" s="104"/>
      <c r="FVH2" s="104"/>
      <c r="FVI2" s="104"/>
      <c r="FVJ2" s="104"/>
      <c r="FVK2" s="104"/>
      <c r="FVL2" s="104"/>
      <c r="FVM2" s="104"/>
      <c r="FVN2" s="104"/>
      <c r="FVO2" s="104"/>
      <c r="FVP2" s="104"/>
      <c r="FVQ2" s="104"/>
      <c r="FVR2" s="104"/>
      <c r="FVS2" s="104"/>
      <c r="FVT2" s="104"/>
      <c r="FVU2" s="104"/>
      <c r="FVV2" s="104"/>
      <c r="FVW2" s="104"/>
      <c r="FVX2" s="104"/>
      <c r="FVY2" s="104"/>
      <c r="FVZ2" s="104"/>
      <c r="FWA2" s="104"/>
      <c r="FWB2" s="104"/>
      <c r="FWC2" s="104"/>
      <c r="FWD2" s="104"/>
      <c r="FWE2" s="104"/>
      <c r="FWF2" s="104"/>
      <c r="FWG2" s="104"/>
      <c r="FWH2" s="104"/>
      <c r="FWI2" s="104"/>
      <c r="FWJ2" s="104"/>
      <c r="FWK2" s="104"/>
      <c r="FWL2" s="104"/>
      <c r="FWM2" s="104"/>
      <c r="FWN2" s="104"/>
      <c r="FWO2" s="104"/>
      <c r="FWP2" s="104"/>
      <c r="FWQ2" s="104"/>
      <c r="FWR2" s="104"/>
      <c r="FWS2" s="104"/>
      <c r="FWT2" s="104"/>
      <c r="FWU2" s="104"/>
      <c r="FWV2" s="104"/>
      <c r="FWW2" s="104"/>
      <c r="FWX2" s="104"/>
      <c r="FWY2" s="104"/>
      <c r="FWZ2" s="104"/>
      <c r="FXA2" s="104"/>
      <c r="FXB2" s="104"/>
      <c r="FXC2" s="104"/>
      <c r="FXD2" s="104"/>
      <c r="FXE2" s="104"/>
      <c r="FXF2" s="104"/>
      <c r="FXG2" s="104"/>
      <c r="FXH2" s="104"/>
      <c r="FXI2" s="104"/>
      <c r="FXJ2" s="104"/>
      <c r="FXK2" s="104"/>
      <c r="FXL2" s="104"/>
      <c r="FXM2" s="104"/>
      <c r="FXN2" s="104"/>
      <c r="FXO2" s="104"/>
      <c r="FXP2" s="104"/>
      <c r="FXQ2" s="104"/>
      <c r="FXR2" s="104"/>
      <c r="FXS2" s="104"/>
      <c r="FXT2" s="104"/>
      <c r="FXU2" s="104"/>
      <c r="FXV2" s="104"/>
      <c r="FXW2" s="104"/>
      <c r="FXX2" s="104"/>
      <c r="FXY2" s="104"/>
      <c r="FXZ2" s="104"/>
      <c r="FYA2" s="104"/>
      <c r="FYB2" s="104"/>
      <c r="FYC2" s="104"/>
      <c r="FYD2" s="104"/>
      <c r="FYE2" s="104"/>
      <c r="FYF2" s="104"/>
      <c r="FYG2" s="104"/>
      <c r="FYH2" s="104"/>
      <c r="FYI2" s="104"/>
      <c r="FYJ2" s="104"/>
      <c r="FYK2" s="104"/>
      <c r="FYL2" s="104"/>
      <c r="FYM2" s="104"/>
      <c r="FYN2" s="104"/>
      <c r="FYO2" s="104"/>
      <c r="FYP2" s="104"/>
      <c r="FYQ2" s="104"/>
      <c r="FYR2" s="104"/>
      <c r="FYS2" s="104"/>
      <c r="FYT2" s="104"/>
      <c r="FYU2" s="104"/>
      <c r="FYV2" s="104"/>
      <c r="FYW2" s="104"/>
      <c r="FYX2" s="104"/>
      <c r="FYY2" s="104"/>
      <c r="FYZ2" s="104"/>
      <c r="FZA2" s="104"/>
      <c r="FZB2" s="104"/>
      <c r="FZC2" s="104"/>
      <c r="FZD2" s="104"/>
      <c r="FZE2" s="104"/>
      <c r="FZF2" s="104"/>
      <c r="FZG2" s="104"/>
      <c r="FZH2" s="104"/>
      <c r="FZI2" s="104"/>
      <c r="FZJ2" s="104"/>
      <c r="FZK2" s="104"/>
      <c r="FZL2" s="104"/>
      <c r="FZM2" s="104"/>
      <c r="FZN2" s="104"/>
      <c r="FZO2" s="104"/>
      <c r="FZP2" s="104"/>
      <c r="FZQ2" s="104"/>
      <c r="FZR2" s="104"/>
      <c r="FZS2" s="104"/>
      <c r="FZT2" s="104"/>
      <c r="FZU2" s="104"/>
      <c r="FZV2" s="104"/>
      <c r="FZW2" s="104"/>
      <c r="FZX2" s="104"/>
      <c r="FZY2" s="104"/>
      <c r="FZZ2" s="104"/>
      <c r="GAA2" s="104"/>
      <c r="GAB2" s="104"/>
      <c r="GAC2" s="104"/>
      <c r="GAD2" s="104"/>
      <c r="GAE2" s="104"/>
      <c r="GAF2" s="104"/>
      <c r="GAG2" s="104"/>
      <c r="GAH2" s="104"/>
      <c r="GAI2" s="104"/>
      <c r="GAJ2" s="104"/>
      <c r="GAK2" s="104"/>
      <c r="GAL2" s="104"/>
      <c r="GAM2" s="104"/>
      <c r="GAN2" s="104"/>
      <c r="GAO2" s="104"/>
      <c r="GAP2" s="104"/>
      <c r="GAQ2" s="104"/>
      <c r="GAR2" s="104"/>
      <c r="GAS2" s="104"/>
      <c r="GAT2" s="104"/>
      <c r="GAU2" s="104"/>
      <c r="GAV2" s="104"/>
      <c r="GAW2" s="104"/>
      <c r="GAX2" s="104"/>
      <c r="GAY2" s="104"/>
      <c r="GAZ2" s="104"/>
      <c r="GBA2" s="104"/>
      <c r="GBB2" s="104"/>
      <c r="GBC2" s="104"/>
      <c r="GBD2" s="104"/>
      <c r="GBE2" s="104"/>
      <c r="GBF2" s="104"/>
      <c r="GBG2" s="104"/>
      <c r="GBH2" s="104"/>
      <c r="GBI2" s="104"/>
      <c r="GBJ2" s="104"/>
      <c r="GBK2" s="104"/>
      <c r="GBL2" s="104"/>
      <c r="GBM2" s="104"/>
      <c r="GBN2" s="104"/>
      <c r="GBO2" s="104"/>
      <c r="GBP2" s="104"/>
      <c r="GBQ2" s="104"/>
      <c r="GBR2" s="104"/>
      <c r="GBS2" s="104"/>
      <c r="GBT2" s="104"/>
      <c r="GBU2" s="104"/>
      <c r="GBV2" s="104"/>
      <c r="GBW2" s="104"/>
      <c r="GBX2" s="104"/>
      <c r="GBY2" s="104"/>
      <c r="GBZ2" s="104"/>
      <c r="GCA2" s="104"/>
      <c r="GCB2" s="104"/>
      <c r="GCC2" s="104"/>
      <c r="GCD2" s="104"/>
      <c r="GCE2" s="104"/>
      <c r="GCF2" s="104"/>
      <c r="GCG2" s="104"/>
      <c r="GCH2" s="104"/>
      <c r="GCI2" s="104"/>
      <c r="GCJ2" s="104"/>
      <c r="GCK2" s="104"/>
      <c r="GCL2" s="104"/>
      <c r="GCM2" s="104"/>
      <c r="GCN2" s="104"/>
      <c r="GCO2" s="104"/>
      <c r="GCP2" s="104"/>
      <c r="GCQ2" s="104"/>
      <c r="GCR2" s="104"/>
      <c r="GCS2" s="104"/>
      <c r="GCT2" s="104"/>
      <c r="GCU2" s="104"/>
      <c r="GCV2" s="104"/>
      <c r="GCW2" s="104"/>
      <c r="GCX2" s="104"/>
      <c r="GCY2" s="104"/>
      <c r="GCZ2" s="104"/>
      <c r="GDA2" s="104"/>
      <c r="GDB2" s="104"/>
      <c r="GDC2" s="104"/>
      <c r="GDD2" s="104"/>
      <c r="GDE2" s="104"/>
      <c r="GDF2" s="104"/>
      <c r="GDG2" s="104"/>
      <c r="GDH2" s="104"/>
      <c r="GDI2" s="104"/>
      <c r="GDJ2" s="104"/>
      <c r="GDK2" s="104"/>
      <c r="GDL2" s="104"/>
      <c r="GDM2" s="104"/>
      <c r="GDN2" s="104"/>
      <c r="GDO2" s="104"/>
      <c r="GDP2" s="104"/>
      <c r="GDQ2" s="104"/>
      <c r="GDR2" s="104"/>
      <c r="GDS2" s="104"/>
      <c r="GDT2" s="104"/>
      <c r="GDU2" s="104"/>
      <c r="GDV2" s="104"/>
      <c r="GDW2" s="104"/>
      <c r="GDX2" s="104"/>
      <c r="GDY2" s="104"/>
      <c r="GDZ2" s="104"/>
      <c r="GEA2" s="104"/>
      <c r="GEB2" s="104"/>
      <c r="GEC2" s="104"/>
      <c r="GED2" s="104"/>
      <c r="GEE2" s="104"/>
      <c r="GEF2" s="104"/>
      <c r="GEG2" s="104"/>
      <c r="GEH2" s="104"/>
      <c r="GEI2" s="104"/>
      <c r="GEJ2" s="104"/>
      <c r="GEK2" s="104"/>
      <c r="GEL2" s="104"/>
      <c r="GEM2" s="104"/>
      <c r="GEN2" s="104"/>
      <c r="GEO2" s="104"/>
      <c r="GEP2" s="104"/>
      <c r="GEQ2" s="104"/>
      <c r="GER2" s="104"/>
      <c r="GES2" s="104"/>
      <c r="GET2" s="104"/>
      <c r="GEU2" s="104"/>
      <c r="GEV2" s="104"/>
      <c r="GEW2" s="104"/>
      <c r="GEX2" s="104"/>
      <c r="GEY2" s="104"/>
      <c r="GEZ2" s="104"/>
      <c r="GFA2" s="104"/>
      <c r="GFB2" s="104"/>
      <c r="GFC2" s="104"/>
      <c r="GFD2" s="104"/>
      <c r="GFE2" s="104"/>
      <c r="GFF2" s="104"/>
      <c r="GFG2" s="104"/>
      <c r="GFH2" s="104"/>
      <c r="GFI2" s="104"/>
      <c r="GFJ2" s="104"/>
      <c r="GFK2" s="104"/>
      <c r="GFL2" s="104"/>
      <c r="GFM2" s="104"/>
      <c r="GFN2" s="104"/>
      <c r="GFO2" s="104"/>
      <c r="GFP2" s="104"/>
      <c r="GFQ2" s="104"/>
      <c r="GFR2" s="104"/>
      <c r="GFS2" s="104"/>
      <c r="GFT2" s="104"/>
      <c r="GFU2" s="104"/>
      <c r="GFV2" s="104"/>
      <c r="GFW2" s="104"/>
      <c r="GFX2" s="104"/>
      <c r="GFY2" s="104"/>
      <c r="GFZ2" s="104"/>
      <c r="GGA2" s="104"/>
      <c r="GGB2" s="104"/>
      <c r="GGC2" s="104"/>
      <c r="GGD2" s="104"/>
      <c r="GGE2" s="104"/>
      <c r="GGF2" s="104"/>
      <c r="GGG2" s="104"/>
      <c r="GGH2" s="104"/>
      <c r="GGI2" s="104"/>
      <c r="GGJ2" s="104"/>
      <c r="GGK2" s="104"/>
      <c r="GGL2" s="104"/>
      <c r="GGM2" s="104"/>
      <c r="GGN2" s="104"/>
      <c r="GGO2" s="104"/>
      <c r="GGP2" s="104"/>
      <c r="GGQ2" s="104"/>
      <c r="GGR2" s="104"/>
      <c r="GGS2" s="104"/>
      <c r="GGT2" s="104"/>
      <c r="GGU2" s="104"/>
      <c r="GGV2" s="104"/>
      <c r="GGW2" s="104"/>
      <c r="GGX2" s="104"/>
      <c r="GGY2" s="104"/>
      <c r="GGZ2" s="104"/>
      <c r="GHA2" s="104"/>
      <c r="GHB2" s="104"/>
      <c r="GHC2" s="104"/>
      <c r="GHD2" s="104"/>
      <c r="GHE2" s="104"/>
      <c r="GHF2" s="104"/>
      <c r="GHG2" s="104"/>
      <c r="GHH2" s="104"/>
      <c r="GHI2" s="104"/>
      <c r="GHJ2" s="104"/>
      <c r="GHK2" s="104"/>
      <c r="GHL2" s="104"/>
      <c r="GHM2" s="104"/>
      <c r="GHN2" s="104"/>
      <c r="GHO2" s="104"/>
      <c r="GHP2" s="104"/>
      <c r="GHQ2" s="104"/>
      <c r="GHR2" s="104"/>
      <c r="GHS2" s="104"/>
      <c r="GHT2" s="104"/>
      <c r="GHU2" s="104"/>
      <c r="GHV2" s="104"/>
      <c r="GHW2" s="104"/>
      <c r="GHX2" s="104"/>
      <c r="GHY2" s="104"/>
      <c r="GHZ2" s="104"/>
      <c r="GIA2" s="104"/>
      <c r="GIB2" s="104"/>
      <c r="GIC2" s="104"/>
      <c r="GID2" s="104"/>
      <c r="GIE2" s="104"/>
      <c r="GIF2" s="104"/>
      <c r="GIG2" s="104"/>
      <c r="GIH2" s="104"/>
      <c r="GII2" s="104"/>
      <c r="GIJ2" s="104"/>
      <c r="GIK2" s="104"/>
      <c r="GIL2" s="104"/>
      <c r="GIM2" s="104"/>
      <c r="GIN2" s="104"/>
      <c r="GIO2" s="104"/>
      <c r="GIP2" s="104"/>
      <c r="GIQ2" s="104"/>
      <c r="GIR2" s="104"/>
      <c r="GIS2" s="104"/>
      <c r="GIT2" s="104"/>
      <c r="GIU2" s="104"/>
      <c r="GIV2" s="104"/>
      <c r="GIW2" s="104"/>
      <c r="GIX2" s="104"/>
      <c r="GIY2" s="104"/>
      <c r="GIZ2" s="104"/>
      <c r="GJA2" s="104"/>
      <c r="GJB2" s="104"/>
      <c r="GJC2" s="104"/>
      <c r="GJD2" s="104"/>
      <c r="GJE2" s="104"/>
      <c r="GJF2" s="104"/>
      <c r="GJG2" s="104"/>
      <c r="GJH2" s="104"/>
      <c r="GJI2" s="104"/>
      <c r="GJJ2" s="104"/>
      <c r="GJK2" s="104"/>
      <c r="GJL2" s="104"/>
      <c r="GJM2" s="104"/>
      <c r="GJN2" s="104"/>
      <c r="GJO2" s="104"/>
      <c r="GJP2" s="104"/>
      <c r="GJQ2" s="104"/>
      <c r="GJR2" s="104"/>
      <c r="GJS2" s="104"/>
      <c r="GJT2" s="104"/>
      <c r="GJU2" s="104"/>
      <c r="GJV2" s="104"/>
      <c r="GJW2" s="104"/>
      <c r="GJX2" s="104"/>
      <c r="GJY2" s="104"/>
      <c r="GJZ2" s="104"/>
      <c r="GKA2" s="104"/>
      <c r="GKB2" s="104"/>
      <c r="GKC2" s="104"/>
      <c r="GKD2" s="104"/>
      <c r="GKE2" s="104"/>
      <c r="GKF2" s="104"/>
      <c r="GKG2" s="104"/>
      <c r="GKH2" s="104"/>
      <c r="GKI2" s="104"/>
      <c r="GKJ2" s="104"/>
      <c r="GKK2" s="104"/>
      <c r="GKL2" s="104"/>
      <c r="GKM2" s="104"/>
      <c r="GKN2" s="104"/>
      <c r="GKO2" s="104"/>
      <c r="GKP2" s="104"/>
      <c r="GKQ2" s="104"/>
      <c r="GKR2" s="104"/>
      <c r="GKS2" s="104"/>
      <c r="GKT2" s="104"/>
      <c r="GKU2" s="104"/>
      <c r="GKV2" s="104"/>
      <c r="GKW2" s="104"/>
      <c r="GKX2" s="104"/>
      <c r="GKY2" s="104"/>
      <c r="GKZ2" s="104"/>
      <c r="GLA2" s="104"/>
      <c r="GLB2" s="104"/>
      <c r="GLC2" s="104"/>
      <c r="GLD2" s="104"/>
      <c r="GLE2" s="104"/>
      <c r="GLF2" s="104"/>
      <c r="GLG2" s="104"/>
      <c r="GLH2" s="104"/>
      <c r="GLI2" s="104"/>
      <c r="GLJ2" s="104"/>
      <c r="GLK2" s="104"/>
      <c r="GLL2" s="104"/>
      <c r="GLM2" s="104"/>
      <c r="GLN2" s="104"/>
      <c r="GLO2" s="104"/>
      <c r="GLP2" s="104"/>
      <c r="GLQ2" s="104"/>
      <c r="GLR2" s="104"/>
      <c r="GLS2" s="104"/>
      <c r="GLT2" s="104"/>
      <c r="GLU2" s="104"/>
      <c r="GLV2" s="104"/>
      <c r="GLW2" s="104"/>
      <c r="GLX2" s="104"/>
      <c r="GLY2" s="104"/>
      <c r="GLZ2" s="104"/>
      <c r="GMA2" s="104"/>
      <c r="GMB2" s="104"/>
      <c r="GMC2" s="104"/>
      <c r="GMD2" s="104"/>
      <c r="GME2" s="104"/>
      <c r="GMF2" s="104"/>
      <c r="GMG2" s="104"/>
      <c r="GMH2" s="104"/>
      <c r="GMI2" s="104"/>
      <c r="GMJ2" s="104"/>
      <c r="GMK2" s="104"/>
      <c r="GML2" s="104"/>
      <c r="GMM2" s="104"/>
      <c r="GMN2" s="104"/>
      <c r="GMO2" s="104"/>
      <c r="GMP2" s="104"/>
      <c r="GMQ2" s="104"/>
      <c r="GMR2" s="104"/>
      <c r="GMS2" s="104"/>
      <c r="GMT2" s="104"/>
      <c r="GMU2" s="104"/>
      <c r="GMV2" s="104"/>
      <c r="GMW2" s="104"/>
      <c r="GMX2" s="104"/>
      <c r="GMY2" s="104"/>
      <c r="GMZ2" s="104"/>
      <c r="GNA2" s="104"/>
      <c r="GNB2" s="104"/>
      <c r="GNC2" s="104"/>
      <c r="GND2" s="104"/>
      <c r="GNE2" s="104"/>
      <c r="GNF2" s="104"/>
      <c r="GNG2" s="104"/>
      <c r="GNH2" s="104"/>
      <c r="GNI2" s="104"/>
      <c r="GNJ2" s="104"/>
      <c r="GNK2" s="104"/>
      <c r="GNL2" s="104"/>
      <c r="GNM2" s="104"/>
      <c r="GNN2" s="104"/>
      <c r="GNO2" s="104"/>
      <c r="GNP2" s="104"/>
      <c r="GNQ2" s="104"/>
      <c r="GNR2" s="104"/>
      <c r="GNS2" s="104"/>
      <c r="GNT2" s="104"/>
      <c r="GNU2" s="104"/>
      <c r="GNV2" s="104"/>
      <c r="GNW2" s="104"/>
      <c r="GNX2" s="104"/>
      <c r="GNY2" s="104"/>
      <c r="GNZ2" s="104"/>
      <c r="GOA2" s="104"/>
      <c r="GOB2" s="104"/>
      <c r="GOC2" s="104"/>
      <c r="GOD2" s="104"/>
      <c r="GOE2" s="104"/>
      <c r="GOF2" s="104"/>
      <c r="GOG2" s="104"/>
      <c r="GOH2" s="104"/>
      <c r="GOI2" s="104"/>
      <c r="GOJ2" s="104"/>
      <c r="GOK2" s="104"/>
      <c r="GOL2" s="104"/>
      <c r="GOM2" s="104"/>
      <c r="GON2" s="104"/>
      <c r="GOO2" s="104"/>
      <c r="GOP2" s="104"/>
      <c r="GOQ2" s="104"/>
      <c r="GOR2" s="104"/>
      <c r="GOS2" s="104"/>
      <c r="GOT2" s="104"/>
      <c r="GOU2" s="104"/>
      <c r="GOV2" s="104"/>
      <c r="GOW2" s="104"/>
      <c r="GOX2" s="104"/>
      <c r="GOY2" s="104"/>
      <c r="GOZ2" s="104"/>
      <c r="GPA2" s="104"/>
      <c r="GPB2" s="104"/>
      <c r="GPC2" s="104"/>
      <c r="GPD2" s="104"/>
      <c r="GPE2" s="104"/>
      <c r="GPF2" s="104"/>
      <c r="GPG2" s="104"/>
      <c r="GPH2" s="104"/>
      <c r="GPI2" s="104"/>
      <c r="GPJ2" s="104"/>
      <c r="GPK2" s="104"/>
      <c r="GPL2" s="104"/>
      <c r="GPM2" s="104"/>
      <c r="GPN2" s="104"/>
      <c r="GPO2" s="104"/>
      <c r="GPP2" s="104"/>
      <c r="GPQ2" s="104"/>
      <c r="GPR2" s="104"/>
      <c r="GPS2" s="104"/>
      <c r="GPT2" s="104"/>
      <c r="GPU2" s="104"/>
      <c r="GPV2" s="104"/>
      <c r="GPW2" s="104"/>
      <c r="GPX2" s="104"/>
      <c r="GPY2" s="104"/>
      <c r="GPZ2" s="104"/>
      <c r="GQA2" s="104"/>
      <c r="GQB2" s="104"/>
      <c r="GQC2" s="104"/>
      <c r="GQD2" s="104"/>
      <c r="GQE2" s="104"/>
      <c r="GQF2" s="104"/>
      <c r="GQG2" s="104"/>
      <c r="GQH2" s="104"/>
      <c r="GQI2" s="104"/>
      <c r="GQJ2" s="104"/>
      <c r="GQK2" s="104"/>
      <c r="GQL2" s="104"/>
      <c r="GQM2" s="104"/>
      <c r="GQN2" s="104"/>
      <c r="GQO2" s="104"/>
      <c r="GQP2" s="104"/>
      <c r="GQQ2" s="104"/>
      <c r="GQR2" s="104"/>
      <c r="GQS2" s="104"/>
      <c r="GQT2" s="104"/>
      <c r="GQU2" s="104"/>
      <c r="GQV2" s="104"/>
      <c r="GQW2" s="104"/>
      <c r="GQX2" s="104"/>
      <c r="GQY2" s="104"/>
      <c r="GQZ2" s="104"/>
      <c r="GRA2" s="104"/>
      <c r="GRB2" s="104"/>
      <c r="GRC2" s="104"/>
      <c r="GRD2" s="104"/>
      <c r="GRE2" s="104"/>
      <c r="GRF2" s="104"/>
      <c r="GRG2" s="104"/>
      <c r="GRH2" s="104"/>
      <c r="GRI2" s="104"/>
      <c r="GRJ2" s="104"/>
      <c r="GRK2" s="104"/>
      <c r="GRL2" s="104"/>
      <c r="GRM2" s="104"/>
      <c r="GRN2" s="104"/>
      <c r="GRO2" s="104"/>
      <c r="GRP2" s="104"/>
      <c r="GRQ2" s="104"/>
      <c r="GRR2" s="104"/>
      <c r="GRS2" s="104"/>
      <c r="GRT2" s="104"/>
      <c r="GRU2" s="104"/>
      <c r="GRV2" s="104"/>
      <c r="GRW2" s="104"/>
      <c r="GRX2" s="104"/>
      <c r="GRY2" s="104"/>
      <c r="GRZ2" s="104"/>
      <c r="GSA2" s="104"/>
      <c r="GSB2" s="104"/>
      <c r="GSC2" s="104"/>
      <c r="GSD2" s="104"/>
      <c r="GSE2" s="104"/>
      <c r="GSF2" s="104"/>
      <c r="GSG2" s="104"/>
      <c r="GSH2" s="104"/>
      <c r="GSI2" s="104"/>
      <c r="GSJ2" s="104"/>
      <c r="GSK2" s="104"/>
      <c r="GSL2" s="104"/>
      <c r="GSM2" s="104"/>
      <c r="GSN2" s="104"/>
      <c r="GSO2" s="104"/>
      <c r="GSP2" s="104"/>
      <c r="GSQ2" s="104"/>
      <c r="GSR2" s="104"/>
      <c r="GSS2" s="104"/>
      <c r="GST2" s="104"/>
      <c r="GSU2" s="104"/>
      <c r="GSV2" s="104"/>
      <c r="GSW2" s="104"/>
      <c r="GSX2" s="104"/>
      <c r="GSY2" s="104"/>
      <c r="GSZ2" s="104"/>
      <c r="GTA2" s="104"/>
      <c r="GTB2" s="104"/>
      <c r="GTC2" s="104"/>
      <c r="GTD2" s="104"/>
      <c r="GTE2" s="104"/>
      <c r="GTF2" s="104"/>
      <c r="GTG2" s="104"/>
      <c r="GTH2" s="104"/>
      <c r="GTI2" s="104"/>
      <c r="GTJ2" s="104"/>
      <c r="GTK2" s="104"/>
      <c r="GTL2" s="104"/>
      <c r="GTM2" s="104"/>
      <c r="GTN2" s="104"/>
      <c r="GTO2" s="104"/>
      <c r="GTP2" s="104"/>
      <c r="GTQ2" s="104"/>
      <c r="GTR2" s="104"/>
      <c r="GTS2" s="104"/>
      <c r="GTT2" s="104"/>
      <c r="GTU2" s="104"/>
      <c r="GTV2" s="104"/>
      <c r="GTW2" s="104"/>
      <c r="GTX2" s="104"/>
      <c r="GTY2" s="104"/>
      <c r="GTZ2" s="104"/>
      <c r="GUA2" s="104"/>
      <c r="GUB2" s="104"/>
      <c r="GUC2" s="104"/>
      <c r="GUD2" s="104"/>
      <c r="GUE2" s="104"/>
      <c r="GUF2" s="104"/>
      <c r="GUG2" s="104"/>
      <c r="GUH2" s="104"/>
      <c r="GUI2" s="104"/>
      <c r="GUJ2" s="104"/>
      <c r="GUK2" s="104"/>
      <c r="GUL2" s="104"/>
      <c r="GUM2" s="104"/>
      <c r="GUN2" s="104"/>
      <c r="GUO2" s="104"/>
      <c r="GUP2" s="104"/>
      <c r="GUQ2" s="104"/>
      <c r="GUR2" s="104"/>
      <c r="GUS2" s="104"/>
      <c r="GUT2" s="104"/>
      <c r="GUU2" s="104"/>
      <c r="GUV2" s="104"/>
      <c r="GUW2" s="104"/>
      <c r="GUX2" s="104"/>
      <c r="GUY2" s="104"/>
      <c r="GUZ2" s="104"/>
      <c r="GVA2" s="104"/>
      <c r="GVB2" s="104"/>
      <c r="GVC2" s="104"/>
      <c r="GVD2" s="104"/>
      <c r="GVE2" s="104"/>
      <c r="GVF2" s="104"/>
      <c r="GVG2" s="104"/>
      <c r="GVH2" s="104"/>
      <c r="GVI2" s="104"/>
      <c r="GVJ2" s="104"/>
      <c r="GVK2" s="104"/>
      <c r="GVL2" s="104"/>
      <c r="GVM2" s="104"/>
      <c r="GVN2" s="104"/>
      <c r="GVO2" s="104"/>
      <c r="GVP2" s="104"/>
      <c r="GVQ2" s="104"/>
      <c r="GVR2" s="104"/>
      <c r="GVS2" s="104"/>
      <c r="GVT2" s="104"/>
      <c r="GVU2" s="104"/>
      <c r="GVV2" s="104"/>
      <c r="GVW2" s="104"/>
      <c r="GVX2" s="104"/>
      <c r="GVY2" s="104"/>
      <c r="GVZ2" s="104"/>
      <c r="GWA2" s="104"/>
      <c r="GWB2" s="104"/>
      <c r="GWC2" s="104"/>
      <c r="GWD2" s="104"/>
      <c r="GWE2" s="104"/>
      <c r="GWF2" s="104"/>
      <c r="GWG2" s="104"/>
      <c r="GWH2" s="104"/>
      <c r="GWI2" s="104"/>
      <c r="GWJ2" s="104"/>
      <c r="GWK2" s="104"/>
      <c r="GWL2" s="104"/>
      <c r="GWM2" s="104"/>
      <c r="GWN2" s="104"/>
      <c r="GWO2" s="104"/>
      <c r="GWP2" s="104"/>
      <c r="GWQ2" s="104"/>
      <c r="GWR2" s="104"/>
      <c r="GWS2" s="104"/>
      <c r="GWT2" s="104"/>
      <c r="GWU2" s="104"/>
      <c r="GWV2" s="104"/>
      <c r="GWW2" s="104"/>
      <c r="GWX2" s="104"/>
      <c r="GWY2" s="104"/>
      <c r="GWZ2" s="104"/>
      <c r="GXA2" s="104"/>
      <c r="GXB2" s="104"/>
      <c r="GXC2" s="104"/>
      <c r="GXD2" s="104"/>
      <c r="GXE2" s="104"/>
      <c r="GXF2" s="104"/>
      <c r="GXG2" s="104"/>
      <c r="GXH2" s="104"/>
      <c r="GXI2" s="104"/>
      <c r="GXJ2" s="104"/>
      <c r="GXK2" s="104"/>
      <c r="GXL2" s="104"/>
      <c r="GXM2" s="104"/>
      <c r="GXN2" s="104"/>
      <c r="GXO2" s="104"/>
      <c r="GXP2" s="104"/>
      <c r="GXQ2" s="104"/>
      <c r="GXR2" s="104"/>
      <c r="GXS2" s="104"/>
      <c r="GXT2" s="104"/>
      <c r="GXU2" s="104"/>
      <c r="GXV2" s="104"/>
      <c r="GXW2" s="104"/>
      <c r="GXX2" s="104"/>
      <c r="GXY2" s="104"/>
      <c r="GXZ2" s="104"/>
      <c r="GYA2" s="104"/>
      <c r="GYB2" s="104"/>
      <c r="GYC2" s="104"/>
      <c r="GYD2" s="104"/>
      <c r="GYE2" s="104"/>
      <c r="GYF2" s="104"/>
      <c r="GYG2" s="104"/>
      <c r="GYH2" s="104"/>
      <c r="GYI2" s="104"/>
      <c r="GYJ2" s="104"/>
      <c r="GYK2" s="104"/>
      <c r="GYL2" s="104"/>
      <c r="GYM2" s="104"/>
      <c r="GYN2" s="104"/>
      <c r="GYO2" s="104"/>
      <c r="GYP2" s="104"/>
      <c r="GYQ2" s="104"/>
      <c r="GYR2" s="104"/>
      <c r="GYS2" s="104"/>
      <c r="GYT2" s="104"/>
      <c r="GYU2" s="104"/>
      <c r="GYV2" s="104"/>
      <c r="GYW2" s="104"/>
      <c r="GYX2" s="104"/>
      <c r="GYY2" s="104"/>
      <c r="GYZ2" s="104"/>
      <c r="GZA2" s="104"/>
      <c r="GZB2" s="104"/>
      <c r="GZC2" s="104"/>
      <c r="GZD2" s="104"/>
      <c r="GZE2" s="104"/>
      <c r="GZF2" s="104"/>
      <c r="GZG2" s="104"/>
      <c r="GZH2" s="104"/>
      <c r="GZI2" s="104"/>
      <c r="GZJ2" s="104"/>
      <c r="GZK2" s="104"/>
      <c r="GZL2" s="104"/>
      <c r="GZM2" s="104"/>
      <c r="GZN2" s="104"/>
      <c r="GZO2" s="104"/>
      <c r="GZP2" s="104"/>
      <c r="GZQ2" s="104"/>
      <c r="GZR2" s="104"/>
      <c r="GZS2" s="104"/>
      <c r="GZT2" s="104"/>
      <c r="GZU2" s="104"/>
      <c r="GZV2" s="104"/>
      <c r="GZW2" s="104"/>
      <c r="GZX2" s="104"/>
      <c r="GZY2" s="104"/>
      <c r="GZZ2" s="104"/>
      <c r="HAA2" s="104"/>
      <c r="HAB2" s="104"/>
      <c r="HAC2" s="104"/>
      <c r="HAD2" s="104"/>
      <c r="HAE2" s="104"/>
      <c r="HAF2" s="104"/>
      <c r="HAG2" s="104"/>
      <c r="HAH2" s="104"/>
      <c r="HAI2" s="104"/>
      <c r="HAJ2" s="104"/>
      <c r="HAK2" s="104"/>
      <c r="HAL2" s="104"/>
      <c r="HAM2" s="104"/>
      <c r="HAN2" s="104"/>
      <c r="HAO2" s="104"/>
      <c r="HAP2" s="104"/>
      <c r="HAQ2" s="104"/>
      <c r="HAR2" s="104"/>
      <c r="HAS2" s="104"/>
      <c r="HAT2" s="104"/>
      <c r="HAU2" s="104"/>
      <c r="HAV2" s="104"/>
      <c r="HAW2" s="104"/>
      <c r="HAX2" s="104"/>
      <c r="HAY2" s="104"/>
      <c r="HAZ2" s="104"/>
      <c r="HBA2" s="104"/>
      <c r="HBB2" s="104"/>
      <c r="HBC2" s="104"/>
      <c r="HBD2" s="104"/>
      <c r="HBE2" s="104"/>
      <c r="HBF2" s="104"/>
      <c r="HBG2" s="104"/>
      <c r="HBH2" s="104"/>
      <c r="HBI2" s="104"/>
      <c r="HBJ2" s="104"/>
      <c r="HBK2" s="104"/>
      <c r="HBL2" s="104"/>
      <c r="HBM2" s="104"/>
      <c r="HBN2" s="104"/>
      <c r="HBO2" s="104"/>
      <c r="HBP2" s="104"/>
      <c r="HBQ2" s="104"/>
      <c r="HBR2" s="104"/>
      <c r="HBS2" s="104"/>
      <c r="HBT2" s="104"/>
      <c r="HBU2" s="104"/>
      <c r="HBV2" s="104"/>
      <c r="HBW2" s="104"/>
      <c r="HBX2" s="104"/>
      <c r="HBY2" s="104"/>
      <c r="HBZ2" s="104"/>
      <c r="HCA2" s="104"/>
      <c r="HCB2" s="104"/>
      <c r="HCC2" s="104"/>
      <c r="HCD2" s="104"/>
      <c r="HCE2" s="104"/>
      <c r="HCF2" s="104"/>
      <c r="HCG2" s="104"/>
      <c r="HCH2" s="104"/>
      <c r="HCI2" s="104"/>
      <c r="HCJ2" s="104"/>
      <c r="HCK2" s="104"/>
      <c r="HCL2" s="104"/>
      <c r="HCM2" s="104"/>
      <c r="HCN2" s="104"/>
      <c r="HCO2" s="104"/>
      <c r="HCP2" s="104"/>
      <c r="HCQ2" s="104"/>
      <c r="HCR2" s="104"/>
      <c r="HCS2" s="104"/>
      <c r="HCT2" s="104"/>
      <c r="HCU2" s="104"/>
      <c r="HCV2" s="104"/>
      <c r="HCW2" s="104"/>
      <c r="HCX2" s="104"/>
      <c r="HCY2" s="104"/>
      <c r="HCZ2" s="104"/>
      <c r="HDA2" s="104"/>
      <c r="HDB2" s="104"/>
      <c r="HDC2" s="104"/>
      <c r="HDD2" s="104"/>
      <c r="HDE2" s="104"/>
      <c r="HDF2" s="104"/>
      <c r="HDG2" s="104"/>
      <c r="HDH2" s="104"/>
      <c r="HDI2" s="104"/>
      <c r="HDJ2" s="104"/>
      <c r="HDK2" s="104"/>
      <c r="HDL2" s="104"/>
      <c r="HDM2" s="104"/>
      <c r="HDN2" s="104"/>
      <c r="HDO2" s="104"/>
      <c r="HDP2" s="104"/>
      <c r="HDQ2" s="104"/>
      <c r="HDR2" s="104"/>
      <c r="HDS2" s="104"/>
      <c r="HDT2" s="104"/>
      <c r="HDU2" s="104"/>
      <c r="HDV2" s="104"/>
      <c r="HDW2" s="104"/>
      <c r="HDX2" s="104"/>
      <c r="HDY2" s="104"/>
      <c r="HDZ2" s="104"/>
      <c r="HEA2" s="104"/>
      <c r="HEB2" s="104"/>
      <c r="HEC2" s="104"/>
      <c r="HED2" s="104"/>
      <c r="HEE2" s="104"/>
      <c r="HEF2" s="104"/>
      <c r="HEG2" s="104"/>
      <c r="HEH2" s="104"/>
      <c r="HEI2" s="104"/>
      <c r="HEJ2" s="104"/>
      <c r="HEK2" s="104"/>
      <c r="HEL2" s="104"/>
      <c r="HEM2" s="104"/>
      <c r="HEN2" s="104"/>
      <c r="HEO2" s="104"/>
      <c r="HEP2" s="104"/>
      <c r="HEQ2" s="104"/>
      <c r="HER2" s="104"/>
      <c r="HES2" s="104"/>
      <c r="HET2" s="104"/>
      <c r="HEU2" s="104"/>
      <c r="HEV2" s="104"/>
      <c r="HEW2" s="104"/>
      <c r="HEX2" s="104"/>
      <c r="HEY2" s="104"/>
      <c r="HEZ2" s="104"/>
      <c r="HFA2" s="104"/>
      <c r="HFB2" s="104"/>
      <c r="HFC2" s="104"/>
      <c r="HFD2" s="104"/>
      <c r="HFE2" s="104"/>
      <c r="HFF2" s="104"/>
      <c r="HFG2" s="104"/>
      <c r="HFH2" s="104"/>
      <c r="HFI2" s="104"/>
      <c r="HFJ2" s="104"/>
      <c r="HFK2" s="104"/>
      <c r="HFL2" s="104"/>
      <c r="HFM2" s="104"/>
      <c r="HFN2" s="104"/>
      <c r="HFO2" s="104"/>
      <c r="HFP2" s="104"/>
      <c r="HFQ2" s="104"/>
      <c r="HFR2" s="104"/>
      <c r="HFS2" s="104"/>
      <c r="HFT2" s="104"/>
      <c r="HFU2" s="104"/>
      <c r="HFV2" s="104"/>
      <c r="HFW2" s="104"/>
      <c r="HFX2" s="104"/>
      <c r="HFY2" s="104"/>
      <c r="HFZ2" s="104"/>
      <c r="HGA2" s="104"/>
      <c r="HGB2" s="104"/>
      <c r="HGC2" s="104"/>
      <c r="HGD2" s="104"/>
      <c r="HGE2" s="104"/>
      <c r="HGF2" s="104"/>
      <c r="HGG2" s="104"/>
      <c r="HGH2" s="104"/>
      <c r="HGI2" s="104"/>
      <c r="HGJ2" s="104"/>
      <c r="HGK2" s="104"/>
      <c r="HGL2" s="104"/>
      <c r="HGM2" s="104"/>
      <c r="HGN2" s="104"/>
      <c r="HGO2" s="104"/>
      <c r="HGP2" s="104"/>
      <c r="HGQ2" s="104"/>
      <c r="HGR2" s="104"/>
      <c r="HGS2" s="104"/>
      <c r="HGT2" s="104"/>
      <c r="HGU2" s="104"/>
      <c r="HGV2" s="104"/>
      <c r="HGW2" s="104"/>
      <c r="HGX2" s="104"/>
      <c r="HGY2" s="104"/>
      <c r="HGZ2" s="104"/>
      <c r="HHA2" s="104"/>
      <c r="HHB2" s="104"/>
      <c r="HHC2" s="104"/>
      <c r="HHD2" s="104"/>
      <c r="HHE2" s="104"/>
      <c r="HHF2" s="104"/>
      <c r="HHG2" s="104"/>
      <c r="HHH2" s="104"/>
      <c r="HHI2" s="104"/>
      <c r="HHJ2" s="104"/>
      <c r="HHK2" s="104"/>
      <c r="HHL2" s="104"/>
      <c r="HHM2" s="104"/>
      <c r="HHN2" s="104"/>
      <c r="HHO2" s="104"/>
      <c r="HHP2" s="104"/>
      <c r="HHQ2" s="104"/>
      <c r="HHR2" s="104"/>
      <c r="HHS2" s="104"/>
      <c r="HHT2" s="104"/>
      <c r="HHU2" s="104"/>
      <c r="HHV2" s="104"/>
      <c r="HHW2" s="104"/>
      <c r="HHX2" s="104"/>
      <c r="HHY2" s="104"/>
      <c r="HHZ2" s="104"/>
      <c r="HIA2" s="104"/>
      <c r="HIB2" s="104"/>
      <c r="HIC2" s="104"/>
      <c r="HID2" s="104"/>
      <c r="HIE2" s="104"/>
      <c r="HIF2" s="104"/>
      <c r="HIG2" s="104"/>
      <c r="HIH2" s="104"/>
      <c r="HII2" s="104"/>
      <c r="HIJ2" s="104"/>
      <c r="HIK2" s="104"/>
      <c r="HIL2" s="104"/>
      <c r="HIM2" s="104"/>
      <c r="HIN2" s="104"/>
      <c r="HIO2" s="104"/>
      <c r="HIP2" s="104"/>
      <c r="HIQ2" s="104"/>
      <c r="HIR2" s="104"/>
      <c r="HIS2" s="104"/>
      <c r="HIT2" s="104"/>
      <c r="HIU2" s="104"/>
      <c r="HIV2" s="104"/>
      <c r="HIW2" s="104"/>
      <c r="HIX2" s="104"/>
      <c r="HIY2" s="104"/>
      <c r="HIZ2" s="104"/>
      <c r="HJA2" s="104"/>
      <c r="HJB2" s="104"/>
      <c r="HJC2" s="104"/>
      <c r="HJD2" s="104"/>
      <c r="HJE2" s="104"/>
      <c r="HJF2" s="104"/>
      <c r="HJG2" s="104"/>
      <c r="HJH2" s="104"/>
      <c r="HJI2" s="104"/>
      <c r="HJJ2" s="104"/>
      <c r="HJK2" s="104"/>
      <c r="HJL2" s="104"/>
      <c r="HJM2" s="104"/>
      <c r="HJN2" s="104"/>
      <c r="HJO2" s="104"/>
      <c r="HJP2" s="104"/>
      <c r="HJQ2" s="104"/>
      <c r="HJR2" s="104"/>
      <c r="HJS2" s="104"/>
      <c r="HJT2" s="104"/>
      <c r="HJU2" s="104"/>
      <c r="HJV2" s="104"/>
      <c r="HJW2" s="104"/>
      <c r="HJX2" s="104"/>
      <c r="HJY2" s="104"/>
      <c r="HJZ2" s="104"/>
      <c r="HKA2" s="104"/>
      <c r="HKB2" s="104"/>
      <c r="HKC2" s="104"/>
      <c r="HKD2" s="104"/>
      <c r="HKE2" s="104"/>
      <c r="HKF2" s="104"/>
      <c r="HKG2" s="104"/>
      <c r="HKH2" s="104"/>
      <c r="HKI2" s="104"/>
      <c r="HKJ2" s="104"/>
      <c r="HKK2" s="104"/>
      <c r="HKL2" s="104"/>
      <c r="HKM2" s="104"/>
      <c r="HKN2" s="104"/>
      <c r="HKO2" s="104"/>
      <c r="HKP2" s="104"/>
      <c r="HKQ2" s="104"/>
      <c r="HKR2" s="104"/>
      <c r="HKS2" s="104"/>
      <c r="HKT2" s="104"/>
      <c r="HKU2" s="104"/>
      <c r="HKV2" s="104"/>
      <c r="HKW2" s="104"/>
      <c r="HKX2" s="104"/>
      <c r="HKY2" s="104"/>
      <c r="HKZ2" s="104"/>
      <c r="HLA2" s="104"/>
      <c r="HLB2" s="104"/>
      <c r="HLC2" s="104"/>
      <c r="HLD2" s="104"/>
      <c r="HLE2" s="104"/>
      <c r="HLF2" s="104"/>
      <c r="HLG2" s="104"/>
      <c r="HLH2" s="104"/>
      <c r="HLI2" s="104"/>
      <c r="HLJ2" s="104"/>
      <c r="HLK2" s="104"/>
      <c r="HLL2" s="104"/>
      <c r="HLM2" s="104"/>
      <c r="HLN2" s="104"/>
      <c r="HLO2" s="104"/>
      <c r="HLP2" s="104"/>
      <c r="HLQ2" s="104"/>
      <c r="HLR2" s="104"/>
      <c r="HLS2" s="104"/>
      <c r="HLT2" s="104"/>
      <c r="HLU2" s="104"/>
      <c r="HLV2" s="104"/>
      <c r="HLW2" s="104"/>
      <c r="HLX2" s="104"/>
      <c r="HLY2" s="104"/>
      <c r="HLZ2" s="104"/>
      <c r="HMA2" s="104"/>
      <c r="HMB2" s="104"/>
      <c r="HMC2" s="104"/>
      <c r="HMD2" s="104"/>
      <c r="HME2" s="104"/>
      <c r="HMF2" s="104"/>
      <c r="HMG2" s="104"/>
      <c r="HMH2" s="104"/>
      <c r="HMI2" s="104"/>
      <c r="HMJ2" s="104"/>
      <c r="HMK2" s="104"/>
      <c r="HML2" s="104"/>
      <c r="HMM2" s="104"/>
      <c r="HMN2" s="104"/>
      <c r="HMO2" s="104"/>
      <c r="HMP2" s="104"/>
      <c r="HMQ2" s="104"/>
      <c r="HMR2" s="104"/>
      <c r="HMS2" s="104"/>
      <c r="HMT2" s="104"/>
      <c r="HMU2" s="104"/>
      <c r="HMV2" s="104"/>
      <c r="HMW2" s="104"/>
      <c r="HMX2" s="104"/>
      <c r="HMY2" s="104"/>
      <c r="HMZ2" s="104"/>
      <c r="HNA2" s="104"/>
      <c r="HNB2" s="104"/>
      <c r="HNC2" s="104"/>
      <c r="HND2" s="104"/>
      <c r="HNE2" s="104"/>
      <c r="HNF2" s="104"/>
      <c r="HNG2" s="104"/>
      <c r="HNH2" s="104"/>
      <c r="HNI2" s="104"/>
      <c r="HNJ2" s="104"/>
      <c r="HNK2" s="104"/>
      <c r="HNL2" s="104"/>
      <c r="HNM2" s="104"/>
      <c r="HNN2" s="104"/>
      <c r="HNO2" s="104"/>
      <c r="HNP2" s="104"/>
      <c r="HNQ2" s="104"/>
      <c r="HNR2" s="104"/>
      <c r="HNS2" s="104"/>
      <c r="HNT2" s="104"/>
      <c r="HNU2" s="104"/>
      <c r="HNV2" s="104"/>
      <c r="HNW2" s="104"/>
      <c r="HNX2" s="104"/>
      <c r="HNY2" s="104"/>
      <c r="HNZ2" s="104"/>
      <c r="HOA2" s="104"/>
      <c r="HOB2" s="104"/>
      <c r="HOC2" s="104"/>
      <c r="HOD2" s="104"/>
      <c r="HOE2" s="104"/>
      <c r="HOF2" s="104"/>
      <c r="HOG2" s="104"/>
      <c r="HOH2" s="104"/>
      <c r="HOI2" s="104"/>
      <c r="HOJ2" s="104"/>
      <c r="HOK2" s="104"/>
      <c r="HOL2" s="104"/>
      <c r="HOM2" s="104"/>
      <c r="HON2" s="104"/>
      <c r="HOO2" s="104"/>
      <c r="HOP2" s="104"/>
      <c r="HOQ2" s="104"/>
      <c r="HOR2" s="104"/>
      <c r="HOS2" s="104"/>
      <c r="HOT2" s="104"/>
      <c r="HOU2" s="104"/>
      <c r="HOV2" s="104"/>
      <c r="HOW2" s="104"/>
      <c r="HOX2" s="104"/>
      <c r="HOY2" s="104"/>
      <c r="HOZ2" s="104"/>
      <c r="HPA2" s="104"/>
      <c r="HPB2" s="104"/>
      <c r="HPC2" s="104"/>
      <c r="HPD2" s="104"/>
      <c r="HPE2" s="104"/>
      <c r="HPF2" s="104"/>
      <c r="HPG2" s="104"/>
      <c r="HPH2" s="104"/>
      <c r="HPI2" s="104"/>
      <c r="HPJ2" s="104"/>
      <c r="HPK2" s="104"/>
      <c r="HPL2" s="104"/>
      <c r="HPM2" s="104"/>
      <c r="HPN2" s="104"/>
      <c r="HPO2" s="104"/>
      <c r="HPP2" s="104"/>
      <c r="HPQ2" s="104"/>
      <c r="HPR2" s="104"/>
      <c r="HPS2" s="104"/>
      <c r="HPT2" s="104"/>
      <c r="HPU2" s="104"/>
      <c r="HPV2" s="104"/>
      <c r="HPW2" s="104"/>
      <c r="HPX2" s="104"/>
      <c r="HPY2" s="104"/>
      <c r="HPZ2" s="104"/>
      <c r="HQA2" s="104"/>
      <c r="HQB2" s="104"/>
      <c r="HQC2" s="104"/>
      <c r="HQD2" s="104"/>
      <c r="HQE2" s="104"/>
      <c r="HQF2" s="104"/>
      <c r="HQG2" s="104"/>
      <c r="HQH2" s="104"/>
      <c r="HQI2" s="104"/>
      <c r="HQJ2" s="104"/>
      <c r="HQK2" s="104"/>
      <c r="HQL2" s="104"/>
      <c r="HQM2" s="104"/>
      <c r="HQN2" s="104"/>
      <c r="HQO2" s="104"/>
      <c r="HQP2" s="104"/>
      <c r="HQQ2" s="104"/>
      <c r="HQR2" s="104"/>
      <c r="HQS2" s="104"/>
      <c r="HQT2" s="104"/>
      <c r="HQU2" s="104"/>
      <c r="HQV2" s="104"/>
      <c r="HQW2" s="104"/>
      <c r="HQX2" s="104"/>
      <c r="HQY2" s="104"/>
      <c r="HQZ2" s="104"/>
      <c r="HRA2" s="104"/>
      <c r="HRB2" s="104"/>
      <c r="HRC2" s="104"/>
      <c r="HRD2" s="104"/>
      <c r="HRE2" s="104"/>
      <c r="HRF2" s="104"/>
      <c r="HRG2" s="104"/>
      <c r="HRH2" s="104"/>
      <c r="HRI2" s="104"/>
      <c r="HRJ2" s="104"/>
      <c r="HRK2" s="104"/>
      <c r="HRL2" s="104"/>
      <c r="HRM2" s="104"/>
      <c r="HRN2" s="104"/>
      <c r="HRO2" s="104"/>
      <c r="HRP2" s="104"/>
      <c r="HRQ2" s="104"/>
      <c r="HRR2" s="104"/>
      <c r="HRS2" s="104"/>
      <c r="HRT2" s="104"/>
      <c r="HRU2" s="104"/>
      <c r="HRV2" s="104"/>
      <c r="HRW2" s="104"/>
      <c r="HRX2" s="104"/>
      <c r="HRY2" s="104"/>
      <c r="HRZ2" s="104"/>
      <c r="HSA2" s="104"/>
      <c r="HSB2" s="104"/>
      <c r="HSC2" s="104"/>
      <c r="HSD2" s="104"/>
      <c r="HSE2" s="104"/>
      <c r="HSF2" s="104"/>
      <c r="HSG2" s="104"/>
      <c r="HSH2" s="104"/>
      <c r="HSI2" s="104"/>
      <c r="HSJ2" s="104"/>
      <c r="HSK2" s="104"/>
      <c r="HSL2" s="104"/>
      <c r="HSM2" s="104"/>
      <c r="HSN2" s="104"/>
      <c r="HSO2" s="104"/>
      <c r="HSP2" s="104"/>
      <c r="HSQ2" s="104"/>
      <c r="HSR2" s="104"/>
      <c r="HSS2" s="104"/>
      <c r="HST2" s="104"/>
      <c r="HSU2" s="104"/>
      <c r="HSV2" s="104"/>
      <c r="HSW2" s="104"/>
      <c r="HSX2" s="104"/>
      <c r="HSY2" s="104"/>
      <c r="HSZ2" s="104"/>
      <c r="HTA2" s="104"/>
      <c r="HTB2" s="104"/>
      <c r="HTC2" s="104"/>
      <c r="HTD2" s="104"/>
      <c r="HTE2" s="104"/>
      <c r="HTF2" s="104"/>
      <c r="HTG2" s="104"/>
      <c r="HTH2" s="104"/>
      <c r="HTI2" s="104"/>
      <c r="HTJ2" s="104"/>
      <c r="HTK2" s="104"/>
      <c r="HTL2" s="104"/>
      <c r="HTM2" s="104"/>
      <c r="HTN2" s="104"/>
      <c r="HTO2" s="104"/>
      <c r="HTP2" s="104"/>
      <c r="HTQ2" s="104"/>
      <c r="HTR2" s="104"/>
      <c r="HTS2" s="104"/>
      <c r="HTT2" s="104"/>
      <c r="HTU2" s="104"/>
      <c r="HTV2" s="104"/>
      <c r="HTW2" s="104"/>
      <c r="HTX2" s="104"/>
      <c r="HTY2" s="104"/>
      <c r="HTZ2" s="104"/>
      <c r="HUA2" s="104"/>
      <c r="HUB2" s="104"/>
      <c r="HUC2" s="104"/>
      <c r="HUD2" s="104"/>
      <c r="HUE2" s="104"/>
      <c r="HUF2" s="104"/>
      <c r="HUG2" s="104"/>
      <c r="HUH2" s="104"/>
      <c r="HUI2" s="104"/>
      <c r="HUJ2" s="104"/>
      <c r="HUK2" s="104"/>
      <c r="HUL2" s="104"/>
      <c r="HUM2" s="104"/>
      <c r="HUN2" s="104"/>
      <c r="HUO2" s="104"/>
      <c r="HUP2" s="104"/>
      <c r="HUQ2" s="104"/>
      <c r="HUR2" s="104"/>
      <c r="HUS2" s="104"/>
      <c r="HUT2" s="104"/>
      <c r="HUU2" s="104"/>
      <c r="HUV2" s="104"/>
      <c r="HUW2" s="104"/>
      <c r="HUX2" s="104"/>
      <c r="HUY2" s="104"/>
      <c r="HUZ2" s="104"/>
      <c r="HVA2" s="104"/>
      <c r="HVB2" s="104"/>
      <c r="HVC2" s="104"/>
      <c r="HVD2" s="104"/>
      <c r="HVE2" s="104"/>
      <c r="HVF2" s="104"/>
      <c r="HVG2" s="104"/>
      <c r="HVH2" s="104"/>
      <c r="HVI2" s="104"/>
      <c r="HVJ2" s="104"/>
      <c r="HVK2" s="104"/>
      <c r="HVL2" s="104"/>
      <c r="HVM2" s="104"/>
      <c r="HVN2" s="104"/>
      <c r="HVO2" s="104"/>
      <c r="HVP2" s="104"/>
      <c r="HVQ2" s="104"/>
      <c r="HVR2" s="104"/>
      <c r="HVS2" s="104"/>
      <c r="HVT2" s="104"/>
      <c r="HVU2" s="104"/>
      <c r="HVV2" s="104"/>
      <c r="HVW2" s="104"/>
      <c r="HVX2" s="104"/>
      <c r="HVY2" s="104"/>
      <c r="HVZ2" s="104"/>
      <c r="HWA2" s="104"/>
      <c r="HWB2" s="104"/>
      <c r="HWC2" s="104"/>
      <c r="HWD2" s="104"/>
      <c r="HWE2" s="104"/>
      <c r="HWF2" s="104"/>
      <c r="HWG2" s="104"/>
      <c r="HWH2" s="104"/>
      <c r="HWI2" s="104"/>
      <c r="HWJ2" s="104"/>
      <c r="HWK2" s="104"/>
      <c r="HWL2" s="104"/>
      <c r="HWM2" s="104"/>
      <c r="HWN2" s="104"/>
      <c r="HWO2" s="104"/>
      <c r="HWP2" s="104"/>
      <c r="HWQ2" s="104"/>
      <c r="HWR2" s="104"/>
      <c r="HWS2" s="104"/>
      <c r="HWT2" s="104"/>
      <c r="HWU2" s="104"/>
      <c r="HWV2" s="104"/>
      <c r="HWW2" s="104"/>
      <c r="HWX2" s="104"/>
      <c r="HWY2" s="104"/>
      <c r="HWZ2" s="104"/>
      <c r="HXA2" s="104"/>
      <c r="HXB2" s="104"/>
      <c r="HXC2" s="104"/>
      <c r="HXD2" s="104"/>
      <c r="HXE2" s="104"/>
      <c r="HXF2" s="104"/>
      <c r="HXG2" s="104"/>
      <c r="HXH2" s="104"/>
      <c r="HXI2" s="104"/>
      <c r="HXJ2" s="104"/>
      <c r="HXK2" s="104"/>
      <c r="HXL2" s="104"/>
      <c r="HXM2" s="104"/>
      <c r="HXN2" s="104"/>
      <c r="HXO2" s="104"/>
      <c r="HXP2" s="104"/>
      <c r="HXQ2" s="104"/>
      <c r="HXR2" s="104"/>
      <c r="HXS2" s="104"/>
      <c r="HXT2" s="104"/>
      <c r="HXU2" s="104"/>
      <c r="HXV2" s="104"/>
      <c r="HXW2" s="104"/>
      <c r="HXX2" s="104"/>
      <c r="HXY2" s="104"/>
      <c r="HXZ2" s="104"/>
      <c r="HYA2" s="104"/>
      <c r="HYB2" s="104"/>
      <c r="HYC2" s="104"/>
      <c r="HYD2" s="104"/>
      <c r="HYE2" s="104"/>
      <c r="HYF2" s="104"/>
      <c r="HYG2" s="104"/>
      <c r="HYH2" s="104"/>
      <c r="HYI2" s="104"/>
      <c r="HYJ2" s="104"/>
      <c r="HYK2" s="104"/>
      <c r="HYL2" s="104"/>
      <c r="HYM2" s="104"/>
      <c r="HYN2" s="104"/>
      <c r="HYO2" s="104"/>
      <c r="HYP2" s="104"/>
      <c r="HYQ2" s="104"/>
      <c r="HYR2" s="104"/>
      <c r="HYS2" s="104"/>
      <c r="HYT2" s="104"/>
      <c r="HYU2" s="104"/>
      <c r="HYV2" s="104"/>
      <c r="HYW2" s="104"/>
      <c r="HYX2" s="104"/>
      <c r="HYY2" s="104"/>
      <c r="HYZ2" s="104"/>
      <c r="HZA2" s="104"/>
      <c r="HZB2" s="104"/>
      <c r="HZC2" s="104"/>
      <c r="HZD2" s="104"/>
      <c r="HZE2" s="104"/>
      <c r="HZF2" s="104"/>
      <c r="HZG2" s="104"/>
      <c r="HZH2" s="104"/>
      <c r="HZI2" s="104"/>
      <c r="HZJ2" s="104"/>
      <c r="HZK2" s="104"/>
      <c r="HZL2" s="104"/>
      <c r="HZM2" s="104"/>
      <c r="HZN2" s="104"/>
      <c r="HZO2" s="104"/>
      <c r="HZP2" s="104"/>
      <c r="HZQ2" s="104"/>
      <c r="HZR2" s="104"/>
      <c r="HZS2" s="104"/>
      <c r="HZT2" s="104"/>
      <c r="HZU2" s="104"/>
      <c r="HZV2" s="104"/>
      <c r="HZW2" s="104"/>
      <c r="HZX2" s="104"/>
      <c r="HZY2" s="104"/>
      <c r="HZZ2" s="104"/>
      <c r="IAA2" s="104"/>
      <c r="IAB2" s="104"/>
      <c r="IAC2" s="104"/>
      <c r="IAD2" s="104"/>
      <c r="IAE2" s="104"/>
      <c r="IAF2" s="104"/>
      <c r="IAG2" s="104"/>
      <c r="IAH2" s="104"/>
      <c r="IAI2" s="104"/>
      <c r="IAJ2" s="104"/>
      <c r="IAK2" s="104"/>
      <c r="IAL2" s="104"/>
      <c r="IAM2" s="104"/>
      <c r="IAN2" s="104"/>
      <c r="IAO2" s="104"/>
      <c r="IAP2" s="104"/>
      <c r="IAQ2" s="104"/>
      <c r="IAR2" s="104"/>
      <c r="IAS2" s="104"/>
      <c r="IAT2" s="104"/>
      <c r="IAU2" s="104"/>
      <c r="IAV2" s="104"/>
      <c r="IAW2" s="104"/>
      <c r="IAX2" s="104"/>
      <c r="IAY2" s="104"/>
      <c r="IAZ2" s="104"/>
      <c r="IBA2" s="104"/>
      <c r="IBB2" s="104"/>
      <c r="IBC2" s="104"/>
      <c r="IBD2" s="104"/>
      <c r="IBE2" s="104"/>
      <c r="IBF2" s="104"/>
      <c r="IBG2" s="104"/>
      <c r="IBH2" s="104"/>
      <c r="IBI2" s="104"/>
      <c r="IBJ2" s="104"/>
      <c r="IBK2" s="104"/>
      <c r="IBL2" s="104"/>
      <c r="IBM2" s="104"/>
      <c r="IBN2" s="104"/>
      <c r="IBO2" s="104"/>
      <c r="IBP2" s="104"/>
      <c r="IBQ2" s="104"/>
      <c r="IBR2" s="104"/>
      <c r="IBS2" s="104"/>
      <c r="IBT2" s="104"/>
      <c r="IBU2" s="104"/>
      <c r="IBV2" s="104"/>
      <c r="IBW2" s="104"/>
      <c r="IBX2" s="104"/>
      <c r="IBY2" s="104"/>
      <c r="IBZ2" s="104"/>
      <c r="ICA2" s="104"/>
      <c r="ICB2" s="104"/>
      <c r="ICC2" s="104"/>
      <c r="ICD2" s="104"/>
      <c r="ICE2" s="104"/>
      <c r="ICF2" s="104"/>
      <c r="ICG2" s="104"/>
      <c r="ICH2" s="104"/>
      <c r="ICI2" s="104"/>
      <c r="ICJ2" s="104"/>
      <c r="ICK2" s="104"/>
      <c r="ICL2" s="104"/>
      <c r="ICM2" s="104"/>
      <c r="ICN2" s="104"/>
      <c r="ICO2" s="104"/>
      <c r="ICP2" s="104"/>
      <c r="ICQ2" s="104"/>
      <c r="ICR2" s="104"/>
      <c r="ICS2" s="104"/>
      <c r="ICT2" s="104"/>
      <c r="ICU2" s="104"/>
      <c r="ICV2" s="104"/>
      <c r="ICW2" s="104"/>
      <c r="ICX2" s="104"/>
      <c r="ICY2" s="104"/>
      <c r="ICZ2" s="104"/>
      <c r="IDA2" s="104"/>
      <c r="IDB2" s="104"/>
      <c r="IDC2" s="104"/>
      <c r="IDD2" s="104"/>
      <c r="IDE2" s="104"/>
      <c r="IDF2" s="104"/>
      <c r="IDG2" s="104"/>
      <c r="IDH2" s="104"/>
      <c r="IDI2" s="104"/>
      <c r="IDJ2" s="104"/>
      <c r="IDK2" s="104"/>
      <c r="IDL2" s="104"/>
      <c r="IDM2" s="104"/>
      <c r="IDN2" s="104"/>
      <c r="IDO2" s="104"/>
      <c r="IDP2" s="104"/>
      <c r="IDQ2" s="104"/>
      <c r="IDR2" s="104"/>
      <c r="IDS2" s="104"/>
      <c r="IDT2" s="104"/>
      <c r="IDU2" s="104"/>
      <c r="IDV2" s="104"/>
      <c r="IDW2" s="104"/>
      <c r="IDX2" s="104"/>
      <c r="IDY2" s="104"/>
      <c r="IDZ2" s="104"/>
      <c r="IEA2" s="104"/>
      <c r="IEB2" s="104"/>
      <c r="IEC2" s="104"/>
      <c r="IED2" s="104"/>
      <c r="IEE2" s="104"/>
      <c r="IEF2" s="104"/>
      <c r="IEG2" s="104"/>
      <c r="IEH2" s="104"/>
      <c r="IEI2" s="104"/>
      <c r="IEJ2" s="104"/>
      <c r="IEK2" s="104"/>
      <c r="IEL2" s="104"/>
      <c r="IEM2" s="104"/>
      <c r="IEN2" s="104"/>
      <c r="IEO2" s="104"/>
      <c r="IEP2" s="104"/>
      <c r="IEQ2" s="104"/>
      <c r="IER2" s="104"/>
      <c r="IES2" s="104"/>
      <c r="IET2" s="104"/>
      <c r="IEU2" s="104"/>
      <c r="IEV2" s="104"/>
      <c r="IEW2" s="104"/>
      <c r="IEX2" s="104"/>
      <c r="IEY2" s="104"/>
      <c r="IEZ2" s="104"/>
      <c r="IFA2" s="104"/>
      <c r="IFB2" s="104"/>
      <c r="IFC2" s="104"/>
      <c r="IFD2" s="104"/>
      <c r="IFE2" s="104"/>
      <c r="IFF2" s="104"/>
      <c r="IFG2" s="104"/>
      <c r="IFH2" s="104"/>
      <c r="IFI2" s="104"/>
      <c r="IFJ2" s="104"/>
      <c r="IFK2" s="104"/>
      <c r="IFL2" s="104"/>
      <c r="IFM2" s="104"/>
      <c r="IFN2" s="104"/>
      <c r="IFO2" s="104"/>
      <c r="IFP2" s="104"/>
      <c r="IFQ2" s="104"/>
      <c r="IFR2" s="104"/>
      <c r="IFS2" s="104"/>
      <c r="IFT2" s="104"/>
      <c r="IFU2" s="104"/>
      <c r="IFV2" s="104"/>
      <c r="IFW2" s="104"/>
      <c r="IFX2" s="104"/>
      <c r="IFY2" s="104"/>
      <c r="IFZ2" s="104"/>
      <c r="IGA2" s="104"/>
      <c r="IGB2" s="104"/>
      <c r="IGC2" s="104"/>
      <c r="IGD2" s="104"/>
      <c r="IGE2" s="104"/>
      <c r="IGF2" s="104"/>
      <c r="IGG2" s="104"/>
      <c r="IGH2" s="104"/>
      <c r="IGI2" s="104"/>
      <c r="IGJ2" s="104"/>
      <c r="IGK2" s="104"/>
      <c r="IGL2" s="104"/>
      <c r="IGM2" s="104"/>
      <c r="IGN2" s="104"/>
      <c r="IGO2" s="104"/>
      <c r="IGP2" s="104"/>
      <c r="IGQ2" s="104"/>
      <c r="IGR2" s="104"/>
      <c r="IGS2" s="104"/>
      <c r="IGT2" s="104"/>
      <c r="IGU2" s="104"/>
      <c r="IGV2" s="104"/>
      <c r="IGW2" s="104"/>
      <c r="IGX2" s="104"/>
      <c r="IGY2" s="104"/>
      <c r="IGZ2" s="104"/>
      <c r="IHA2" s="104"/>
      <c r="IHB2" s="104"/>
      <c r="IHC2" s="104"/>
      <c r="IHD2" s="104"/>
      <c r="IHE2" s="104"/>
      <c r="IHF2" s="104"/>
      <c r="IHG2" s="104"/>
      <c r="IHH2" s="104"/>
      <c r="IHI2" s="104"/>
      <c r="IHJ2" s="104"/>
      <c r="IHK2" s="104"/>
      <c r="IHL2" s="104"/>
      <c r="IHM2" s="104"/>
      <c r="IHN2" s="104"/>
      <c r="IHO2" s="104"/>
      <c r="IHP2" s="104"/>
      <c r="IHQ2" s="104"/>
      <c r="IHR2" s="104"/>
      <c r="IHS2" s="104"/>
      <c r="IHT2" s="104"/>
      <c r="IHU2" s="104"/>
      <c r="IHV2" s="104"/>
      <c r="IHW2" s="104"/>
      <c r="IHX2" s="104"/>
      <c r="IHY2" s="104"/>
      <c r="IHZ2" s="104"/>
      <c r="IIA2" s="104"/>
      <c r="IIB2" s="104"/>
      <c r="IIC2" s="104"/>
      <c r="IID2" s="104"/>
      <c r="IIE2" s="104"/>
      <c r="IIF2" s="104"/>
      <c r="IIG2" s="104"/>
      <c r="IIH2" s="104"/>
      <c r="III2" s="104"/>
      <c r="IIJ2" s="104"/>
      <c r="IIK2" s="104"/>
      <c r="IIL2" s="104"/>
      <c r="IIM2" s="104"/>
      <c r="IIN2" s="104"/>
      <c r="IIO2" s="104"/>
      <c r="IIP2" s="104"/>
      <c r="IIQ2" s="104"/>
      <c r="IIR2" s="104"/>
      <c r="IIS2" s="104"/>
      <c r="IIT2" s="104"/>
      <c r="IIU2" s="104"/>
      <c r="IIV2" s="104"/>
      <c r="IIW2" s="104"/>
      <c r="IIX2" s="104"/>
      <c r="IIY2" s="104"/>
      <c r="IIZ2" s="104"/>
      <c r="IJA2" s="104"/>
      <c r="IJB2" s="104"/>
      <c r="IJC2" s="104"/>
      <c r="IJD2" s="104"/>
      <c r="IJE2" s="104"/>
      <c r="IJF2" s="104"/>
      <c r="IJG2" s="104"/>
      <c r="IJH2" s="104"/>
      <c r="IJI2" s="104"/>
      <c r="IJJ2" s="104"/>
      <c r="IJK2" s="104"/>
      <c r="IJL2" s="104"/>
      <c r="IJM2" s="104"/>
      <c r="IJN2" s="104"/>
      <c r="IJO2" s="104"/>
      <c r="IJP2" s="104"/>
      <c r="IJQ2" s="104"/>
      <c r="IJR2" s="104"/>
      <c r="IJS2" s="104"/>
      <c r="IJT2" s="104"/>
      <c r="IJU2" s="104"/>
      <c r="IJV2" s="104"/>
      <c r="IJW2" s="104"/>
      <c r="IJX2" s="104"/>
      <c r="IJY2" s="104"/>
      <c r="IJZ2" s="104"/>
      <c r="IKA2" s="104"/>
      <c r="IKB2" s="104"/>
      <c r="IKC2" s="104"/>
      <c r="IKD2" s="104"/>
      <c r="IKE2" s="104"/>
      <c r="IKF2" s="104"/>
      <c r="IKG2" s="104"/>
      <c r="IKH2" s="104"/>
      <c r="IKI2" s="104"/>
      <c r="IKJ2" s="104"/>
      <c r="IKK2" s="104"/>
      <c r="IKL2" s="104"/>
      <c r="IKM2" s="104"/>
      <c r="IKN2" s="104"/>
      <c r="IKO2" s="104"/>
      <c r="IKP2" s="104"/>
      <c r="IKQ2" s="104"/>
      <c r="IKR2" s="104"/>
      <c r="IKS2" s="104"/>
      <c r="IKT2" s="104"/>
      <c r="IKU2" s="104"/>
      <c r="IKV2" s="104"/>
      <c r="IKW2" s="104"/>
      <c r="IKX2" s="104"/>
      <c r="IKY2" s="104"/>
      <c r="IKZ2" s="104"/>
      <c r="ILA2" s="104"/>
      <c r="ILB2" s="104"/>
      <c r="ILC2" s="104"/>
      <c r="ILD2" s="104"/>
      <c r="ILE2" s="104"/>
      <c r="ILF2" s="104"/>
      <c r="ILG2" s="104"/>
      <c r="ILH2" s="104"/>
      <c r="ILI2" s="104"/>
      <c r="ILJ2" s="104"/>
      <c r="ILK2" s="104"/>
      <c r="ILL2" s="104"/>
      <c r="ILM2" s="104"/>
      <c r="ILN2" s="104"/>
      <c r="ILO2" s="104"/>
      <c r="ILP2" s="104"/>
      <c r="ILQ2" s="104"/>
      <c r="ILR2" s="104"/>
      <c r="ILS2" s="104"/>
      <c r="ILT2" s="104"/>
      <c r="ILU2" s="104"/>
      <c r="ILV2" s="104"/>
      <c r="ILW2" s="104"/>
      <c r="ILX2" s="104"/>
      <c r="ILY2" s="104"/>
      <c r="ILZ2" s="104"/>
      <c r="IMA2" s="104"/>
      <c r="IMB2" s="104"/>
      <c r="IMC2" s="104"/>
      <c r="IMD2" s="104"/>
      <c r="IME2" s="104"/>
      <c r="IMF2" s="104"/>
      <c r="IMG2" s="104"/>
      <c r="IMH2" s="104"/>
      <c r="IMI2" s="104"/>
      <c r="IMJ2" s="104"/>
      <c r="IMK2" s="104"/>
      <c r="IML2" s="104"/>
      <c r="IMM2" s="104"/>
      <c r="IMN2" s="104"/>
      <c r="IMO2" s="104"/>
      <c r="IMP2" s="104"/>
      <c r="IMQ2" s="104"/>
      <c r="IMR2" s="104"/>
      <c r="IMS2" s="104"/>
      <c r="IMT2" s="104"/>
      <c r="IMU2" s="104"/>
      <c r="IMV2" s="104"/>
      <c r="IMW2" s="104"/>
      <c r="IMX2" s="104"/>
      <c r="IMY2" s="104"/>
      <c r="IMZ2" s="104"/>
      <c r="INA2" s="104"/>
      <c r="INB2" s="104"/>
      <c r="INC2" s="104"/>
      <c r="IND2" s="104"/>
      <c r="INE2" s="104"/>
      <c r="INF2" s="104"/>
      <c r="ING2" s="104"/>
      <c r="INH2" s="104"/>
      <c r="INI2" s="104"/>
      <c r="INJ2" s="104"/>
      <c r="INK2" s="104"/>
      <c r="INL2" s="104"/>
      <c r="INM2" s="104"/>
      <c r="INN2" s="104"/>
      <c r="INO2" s="104"/>
      <c r="INP2" s="104"/>
      <c r="INQ2" s="104"/>
      <c r="INR2" s="104"/>
      <c r="INS2" s="104"/>
      <c r="INT2" s="104"/>
      <c r="INU2" s="104"/>
      <c r="INV2" s="104"/>
      <c r="INW2" s="104"/>
      <c r="INX2" s="104"/>
      <c r="INY2" s="104"/>
      <c r="INZ2" s="104"/>
      <c r="IOA2" s="104"/>
      <c r="IOB2" s="104"/>
      <c r="IOC2" s="104"/>
      <c r="IOD2" s="104"/>
      <c r="IOE2" s="104"/>
      <c r="IOF2" s="104"/>
      <c r="IOG2" s="104"/>
      <c r="IOH2" s="104"/>
      <c r="IOI2" s="104"/>
      <c r="IOJ2" s="104"/>
      <c r="IOK2" s="104"/>
      <c r="IOL2" s="104"/>
      <c r="IOM2" s="104"/>
      <c r="ION2" s="104"/>
      <c r="IOO2" s="104"/>
      <c r="IOP2" s="104"/>
      <c r="IOQ2" s="104"/>
      <c r="IOR2" s="104"/>
      <c r="IOS2" s="104"/>
      <c r="IOT2" s="104"/>
      <c r="IOU2" s="104"/>
      <c r="IOV2" s="104"/>
      <c r="IOW2" s="104"/>
      <c r="IOX2" s="104"/>
      <c r="IOY2" s="104"/>
      <c r="IOZ2" s="104"/>
      <c r="IPA2" s="104"/>
      <c r="IPB2" s="104"/>
      <c r="IPC2" s="104"/>
      <c r="IPD2" s="104"/>
      <c r="IPE2" s="104"/>
      <c r="IPF2" s="104"/>
      <c r="IPG2" s="104"/>
      <c r="IPH2" s="104"/>
      <c r="IPI2" s="104"/>
      <c r="IPJ2" s="104"/>
      <c r="IPK2" s="104"/>
      <c r="IPL2" s="104"/>
      <c r="IPM2" s="104"/>
      <c r="IPN2" s="104"/>
      <c r="IPO2" s="104"/>
      <c r="IPP2" s="104"/>
      <c r="IPQ2" s="104"/>
      <c r="IPR2" s="104"/>
      <c r="IPS2" s="104"/>
      <c r="IPT2" s="104"/>
      <c r="IPU2" s="104"/>
      <c r="IPV2" s="104"/>
      <c r="IPW2" s="104"/>
      <c r="IPX2" s="104"/>
      <c r="IPY2" s="104"/>
      <c r="IPZ2" s="104"/>
      <c r="IQA2" s="104"/>
      <c r="IQB2" s="104"/>
      <c r="IQC2" s="104"/>
      <c r="IQD2" s="104"/>
      <c r="IQE2" s="104"/>
      <c r="IQF2" s="104"/>
      <c r="IQG2" s="104"/>
      <c r="IQH2" s="104"/>
      <c r="IQI2" s="104"/>
      <c r="IQJ2" s="104"/>
      <c r="IQK2" s="104"/>
      <c r="IQL2" s="104"/>
      <c r="IQM2" s="104"/>
      <c r="IQN2" s="104"/>
      <c r="IQO2" s="104"/>
      <c r="IQP2" s="104"/>
      <c r="IQQ2" s="104"/>
      <c r="IQR2" s="104"/>
      <c r="IQS2" s="104"/>
      <c r="IQT2" s="104"/>
      <c r="IQU2" s="104"/>
      <c r="IQV2" s="104"/>
      <c r="IQW2" s="104"/>
      <c r="IQX2" s="104"/>
      <c r="IQY2" s="104"/>
      <c r="IQZ2" s="104"/>
      <c r="IRA2" s="104"/>
      <c r="IRB2" s="104"/>
      <c r="IRC2" s="104"/>
      <c r="IRD2" s="104"/>
      <c r="IRE2" s="104"/>
      <c r="IRF2" s="104"/>
      <c r="IRG2" s="104"/>
      <c r="IRH2" s="104"/>
      <c r="IRI2" s="104"/>
      <c r="IRJ2" s="104"/>
      <c r="IRK2" s="104"/>
      <c r="IRL2" s="104"/>
      <c r="IRM2" s="104"/>
      <c r="IRN2" s="104"/>
      <c r="IRO2" s="104"/>
      <c r="IRP2" s="104"/>
      <c r="IRQ2" s="104"/>
      <c r="IRR2" s="104"/>
      <c r="IRS2" s="104"/>
      <c r="IRT2" s="104"/>
      <c r="IRU2" s="104"/>
      <c r="IRV2" s="104"/>
      <c r="IRW2" s="104"/>
      <c r="IRX2" s="104"/>
      <c r="IRY2" s="104"/>
      <c r="IRZ2" s="104"/>
      <c r="ISA2" s="104"/>
      <c r="ISB2" s="104"/>
      <c r="ISC2" s="104"/>
      <c r="ISD2" s="104"/>
      <c r="ISE2" s="104"/>
      <c r="ISF2" s="104"/>
      <c r="ISG2" s="104"/>
      <c r="ISH2" s="104"/>
      <c r="ISI2" s="104"/>
      <c r="ISJ2" s="104"/>
      <c r="ISK2" s="104"/>
      <c r="ISL2" s="104"/>
      <c r="ISM2" s="104"/>
      <c r="ISN2" s="104"/>
      <c r="ISO2" s="104"/>
      <c r="ISP2" s="104"/>
      <c r="ISQ2" s="104"/>
      <c r="ISR2" s="104"/>
      <c r="ISS2" s="104"/>
      <c r="IST2" s="104"/>
      <c r="ISU2" s="104"/>
      <c r="ISV2" s="104"/>
      <c r="ISW2" s="104"/>
      <c r="ISX2" s="104"/>
      <c r="ISY2" s="104"/>
      <c r="ISZ2" s="104"/>
      <c r="ITA2" s="104"/>
      <c r="ITB2" s="104"/>
      <c r="ITC2" s="104"/>
      <c r="ITD2" s="104"/>
      <c r="ITE2" s="104"/>
      <c r="ITF2" s="104"/>
      <c r="ITG2" s="104"/>
      <c r="ITH2" s="104"/>
      <c r="ITI2" s="104"/>
      <c r="ITJ2" s="104"/>
      <c r="ITK2" s="104"/>
      <c r="ITL2" s="104"/>
      <c r="ITM2" s="104"/>
      <c r="ITN2" s="104"/>
      <c r="ITO2" s="104"/>
      <c r="ITP2" s="104"/>
      <c r="ITQ2" s="104"/>
      <c r="ITR2" s="104"/>
      <c r="ITS2" s="104"/>
      <c r="ITT2" s="104"/>
      <c r="ITU2" s="104"/>
      <c r="ITV2" s="104"/>
      <c r="ITW2" s="104"/>
      <c r="ITX2" s="104"/>
      <c r="ITY2" s="104"/>
      <c r="ITZ2" s="104"/>
      <c r="IUA2" s="104"/>
      <c r="IUB2" s="104"/>
      <c r="IUC2" s="104"/>
      <c r="IUD2" s="104"/>
      <c r="IUE2" s="104"/>
      <c r="IUF2" s="104"/>
      <c r="IUG2" s="104"/>
      <c r="IUH2" s="104"/>
      <c r="IUI2" s="104"/>
      <c r="IUJ2" s="104"/>
      <c r="IUK2" s="104"/>
      <c r="IUL2" s="104"/>
      <c r="IUM2" s="104"/>
      <c r="IUN2" s="104"/>
      <c r="IUO2" s="104"/>
      <c r="IUP2" s="104"/>
      <c r="IUQ2" s="104"/>
      <c r="IUR2" s="104"/>
      <c r="IUS2" s="104"/>
      <c r="IUT2" s="104"/>
      <c r="IUU2" s="104"/>
      <c r="IUV2" s="104"/>
      <c r="IUW2" s="104"/>
      <c r="IUX2" s="104"/>
      <c r="IUY2" s="104"/>
      <c r="IUZ2" s="104"/>
      <c r="IVA2" s="104"/>
      <c r="IVB2" s="104"/>
      <c r="IVC2" s="104"/>
      <c r="IVD2" s="104"/>
      <c r="IVE2" s="104"/>
      <c r="IVF2" s="104"/>
      <c r="IVG2" s="104"/>
      <c r="IVH2" s="104"/>
      <c r="IVI2" s="104"/>
      <c r="IVJ2" s="104"/>
      <c r="IVK2" s="104"/>
      <c r="IVL2" s="104"/>
      <c r="IVM2" s="104"/>
      <c r="IVN2" s="104"/>
      <c r="IVO2" s="104"/>
      <c r="IVP2" s="104"/>
      <c r="IVQ2" s="104"/>
      <c r="IVR2" s="104"/>
      <c r="IVS2" s="104"/>
      <c r="IVT2" s="104"/>
      <c r="IVU2" s="104"/>
      <c r="IVV2" s="104"/>
      <c r="IVW2" s="104"/>
      <c r="IVX2" s="104"/>
      <c r="IVY2" s="104"/>
      <c r="IVZ2" s="104"/>
      <c r="IWA2" s="104"/>
      <c r="IWB2" s="104"/>
      <c r="IWC2" s="104"/>
      <c r="IWD2" s="104"/>
      <c r="IWE2" s="104"/>
      <c r="IWF2" s="104"/>
      <c r="IWG2" s="104"/>
      <c r="IWH2" s="104"/>
      <c r="IWI2" s="104"/>
      <c r="IWJ2" s="104"/>
      <c r="IWK2" s="104"/>
      <c r="IWL2" s="104"/>
      <c r="IWM2" s="104"/>
      <c r="IWN2" s="104"/>
      <c r="IWO2" s="104"/>
      <c r="IWP2" s="104"/>
      <c r="IWQ2" s="104"/>
      <c r="IWR2" s="104"/>
      <c r="IWS2" s="104"/>
      <c r="IWT2" s="104"/>
      <c r="IWU2" s="104"/>
      <c r="IWV2" s="104"/>
      <c r="IWW2" s="104"/>
      <c r="IWX2" s="104"/>
      <c r="IWY2" s="104"/>
      <c r="IWZ2" s="104"/>
      <c r="IXA2" s="104"/>
      <c r="IXB2" s="104"/>
      <c r="IXC2" s="104"/>
      <c r="IXD2" s="104"/>
      <c r="IXE2" s="104"/>
      <c r="IXF2" s="104"/>
      <c r="IXG2" s="104"/>
      <c r="IXH2" s="104"/>
      <c r="IXI2" s="104"/>
      <c r="IXJ2" s="104"/>
      <c r="IXK2" s="104"/>
      <c r="IXL2" s="104"/>
      <c r="IXM2" s="104"/>
      <c r="IXN2" s="104"/>
      <c r="IXO2" s="104"/>
      <c r="IXP2" s="104"/>
      <c r="IXQ2" s="104"/>
      <c r="IXR2" s="104"/>
      <c r="IXS2" s="104"/>
      <c r="IXT2" s="104"/>
      <c r="IXU2" s="104"/>
      <c r="IXV2" s="104"/>
      <c r="IXW2" s="104"/>
      <c r="IXX2" s="104"/>
      <c r="IXY2" s="104"/>
      <c r="IXZ2" s="104"/>
      <c r="IYA2" s="104"/>
      <c r="IYB2" s="104"/>
      <c r="IYC2" s="104"/>
      <c r="IYD2" s="104"/>
      <c r="IYE2" s="104"/>
      <c r="IYF2" s="104"/>
      <c r="IYG2" s="104"/>
      <c r="IYH2" s="104"/>
      <c r="IYI2" s="104"/>
      <c r="IYJ2" s="104"/>
      <c r="IYK2" s="104"/>
      <c r="IYL2" s="104"/>
      <c r="IYM2" s="104"/>
      <c r="IYN2" s="104"/>
      <c r="IYO2" s="104"/>
      <c r="IYP2" s="104"/>
      <c r="IYQ2" s="104"/>
      <c r="IYR2" s="104"/>
      <c r="IYS2" s="104"/>
      <c r="IYT2" s="104"/>
      <c r="IYU2" s="104"/>
      <c r="IYV2" s="104"/>
      <c r="IYW2" s="104"/>
      <c r="IYX2" s="104"/>
      <c r="IYY2" s="104"/>
      <c r="IYZ2" s="104"/>
      <c r="IZA2" s="104"/>
      <c r="IZB2" s="104"/>
      <c r="IZC2" s="104"/>
      <c r="IZD2" s="104"/>
      <c r="IZE2" s="104"/>
      <c r="IZF2" s="104"/>
      <c r="IZG2" s="104"/>
      <c r="IZH2" s="104"/>
      <c r="IZI2" s="104"/>
      <c r="IZJ2" s="104"/>
      <c r="IZK2" s="104"/>
      <c r="IZL2" s="104"/>
      <c r="IZM2" s="104"/>
      <c r="IZN2" s="104"/>
      <c r="IZO2" s="104"/>
      <c r="IZP2" s="104"/>
      <c r="IZQ2" s="104"/>
      <c r="IZR2" s="104"/>
      <c r="IZS2" s="104"/>
      <c r="IZT2" s="104"/>
      <c r="IZU2" s="104"/>
      <c r="IZV2" s="104"/>
      <c r="IZW2" s="104"/>
      <c r="IZX2" s="104"/>
      <c r="IZY2" s="104"/>
      <c r="IZZ2" s="104"/>
      <c r="JAA2" s="104"/>
      <c r="JAB2" s="104"/>
      <c r="JAC2" s="104"/>
      <c r="JAD2" s="104"/>
      <c r="JAE2" s="104"/>
      <c r="JAF2" s="104"/>
      <c r="JAG2" s="104"/>
      <c r="JAH2" s="104"/>
      <c r="JAI2" s="104"/>
      <c r="JAJ2" s="104"/>
      <c r="JAK2" s="104"/>
      <c r="JAL2" s="104"/>
      <c r="JAM2" s="104"/>
      <c r="JAN2" s="104"/>
      <c r="JAO2" s="104"/>
      <c r="JAP2" s="104"/>
      <c r="JAQ2" s="104"/>
      <c r="JAR2" s="104"/>
      <c r="JAS2" s="104"/>
      <c r="JAT2" s="104"/>
      <c r="JAU2" s="104"/>
      <c r="JAV2" s="104"/>
      <c r="JAW2" s="104"/>
      <c r="JAX2" s="104"/>
      <c r="JAY2" s="104"/>
      <c r="JAZ2" s="104"/>
      <c r="JBA2" s="104"/>
      <c r="JBB2" s="104"/>
      <c r="JBC2" s="104"/>
      <c r="JBD2" s="104"/>
      <c r="JBE2" s="104"/>
      <c r="JBF2" s="104"/>
      <c r="JBG2" s="104"/>
      <c r="JBH2" s="104"/>
      <c r="JBI2" s="104"/>
      <c r="JBJ2" s="104"/>
      <c r="JBK2" s="104"/>
      <c r="JBL2" s="104"/>
      <c r="JBM2" s="104"/>
      <c r="JBN2" s="104"/>
      <c r="JBO2" s="104"/>
      <c r="JBP2" s="104"/>
      <c r="JBQ2" s="104"/>
      <c r="JBR2" s="104"/>
      <c r="JBS2" s="104"/>
      <c r="JBT2" s="104"/>
      <c r="JBU2" s="104"/>
      <c r="JBV2" s="104"/>
      <c r="JBW2" s="104"/>
      <c r="JBX2" s="104"/>
      <c r="JBY2" s="104"/>
      <c r="JBZ2" s="104"/>
      <c r="JCA2" s="104"/>
      <c r="JCB2" s="104"/>
      <c r="JCC2" s="104"/>
      <c r="JCD2" s="104"/>
      <c r="JCE2" s="104"/>
      <c r="JCF2" s="104"/>
      <c r="JCG2" s="104"/>
      <c r="JCH2" s="104"/>
      <c r="JCI2" s="104"/>
      <c r="JCJ2" s="104"/>
      <c r="JCK2" s="104"/>
      <c r="JCL2" s="104"/>
      <c r="JCM2" s="104"/>
      <c r="JCN2" s="104"/>
      <c r="JCO2" s="104"/>
      <c r="JCP2" s="104"/>
      <c r="JCQ2" s="104"/>
      <c r="JCR2" s="104"/>
      <c r="JCS2" s="104"/>
      <c r="JCT2" s="104"/>
      <c r="JCU2" s="104"/>
      <c r="JCV2" s="104"/>
      <c r="JCW2" s="104"/>
      <c r="JCX2" s="104"/>
      <c r="JCY2" s="104"/>
      <c r="JCZ2" s="104"/>
      <c r="JDA2" s="104"/>
      <c r="JDB2" s="104"/>
      <c r="JDC2" s="104"/>
      <c r="JDD2" s="104"/>
      <c r="JDE2" s="104"/>
      <c r="JDF2" s="104"/>
      <c r="JDG2" s="104"/>
      <c r="JDH2" s="104"/>
      <c r="JDI2" s="104"/>
      <c r="JDJ2" s="104"/>
      <c r="JDK2" s="104"/>
      <c r="JDL2" s="104"/>
      <c r="JDM2" s="104"/>
      <c r="JDN2" s="104"/>
      <c r="JDO2" s="104"/>
      <c r="JDP2" s="104"/>
      <c r="JDQ2" s="104"/>
      <c r="JDR2" s="104"/>
      <c r="JDS2" s="104"/>
      <c r="JDT2" s="104"/>
      <c r="JDU2" s="104"/>
      <c r="JDV2" s="104"/>
      <c r="JDW2" s="104"/>
      <c r="JDX2" s="104"/>
      <c r="JDY2" s="104"/>
      <c r="JDZ2" s="104"/>
      <c r="JEA2" s="104"/>
      <c r="JEB2" s="104"/>
      <c r="JEC2" s="104"/>
      <c r="JED2" s="104"/>
      <c r="JEE2" s="104"/>
      <c r="JEF2" s="104"/>
      <c r="JEG2" s="104"/>
      <c r="JEH2" s="104"/>
      <c r="JEI2" s="104"/>
      <c r="JEJ2" s="104"/>
      <c r="JEK2" s="104"/>
      <c r="JEL2" s="104"/>
      <c r="JEM2" s="104"/>
      <c r="JEN2" s="104"/>
      <c r="JEO2" s="104"/>
      <c r="JEP2" s="104"/>
      <c r="JEQ2" s="104"/>
      <c r="JER2" s="104"/>
      <c r="JES2" s="104"/>
      <c r="JET2" s="104"/>
      <c r="JEU2" s="104"/>
      <c r="JEV2" s="104"/>
      <c r="JEW2" s="104"/>
      <c r="JEX2" s="104"/>
      <c r="JEY2" s="104"/>
      <c r="JEZ2" s="104"/>
      <c r="JFA2" s="104"/>
      <c r="JFB2" s="104"/>
      <c r="JFC2" s="104"/>
      <c r="JFD2" s="104"/>
      <c r="JFE2" s="104"/>
      <c r="JFF2" s="104"/>
      <c r="JFG2" s="104"/>
      <c r="JFH2" s="104"/>
      <c r="JFI2" s="104"/>
      <c r="JFJ2" s="104"/>
      <c r="JFK2" s="104"/>
      <c r="JFL2" s="104"/>
      <c r="JFM2" s="104"/>
      <c r="JFN2" s="104"/>
      <c r="JFO2" s="104"/>
      <c r="JFP2" s="104"/>
      <c r="JFQ2" s="104"/>
      <c r="JFR2" s="104"/>
      <c r="JFS2" s="104"/>
      <c r="JFT2" s="104"/>
      <c r="JFU2" s="104"/>
      <c r="JFV2" s="104"/>
      <c r="JFW2" s="104"/>
      <c r="JFX2" s="104"/>
      <c r="JFY2" s="104"/>
      <c r="JFZ2" s="104"/>
      <c r="JGA2" s="104"/>
      <c r="JGB2" s="104"/>
      <c r="JGC2" s="104"/>
      <c r="JGD2" s="104"/>
      <c r="JGE2" s="104"/>
      <c r="JGF2" s="104"/>
      <c r="JGG2" s="104"/>
      <c r="JGH2" s="104"/>
      <c r="JGI2" s="104"/>
      <c r="JGJ2" s="104"/>
      <c r="JGK2" s="104"/>
      <c r="JGL2" s="104"/>
      <c r="JGM2" s="104"/>
      <c r="JGN2" s="104"/>
      <c r="JGO2" s="104"/>
      <c r="JGP2" s="104"/>
      <c r="JGQ2" s="104"/>
      <c r="JGR2" s="104"/>
      <c r="JGS2" s="104"/>
      <c r="JGT2" s="104"/>
      <c r="JGU2" s="104"/>
      <c r="JGV2" s="104"/>
      <c r="JGW2" s="104"/>
      <c r="JGX2" s="104"/>
      <c r="JGY2" s="104"/>
      <c r="JGZ2" s="104"/>
      <c r="JHA2" s="104"/>
      <c r="JHB2" s="104"/>
      <c r="JHC2" s="104"/>
      <c r="JHD2" s="104"/>
      <c r="JHE2" s="104"/>
      <c r="JHF2" s="104"/>
      <c r="JHG2" s="104"/>
      <c r="JHH2" s="104"/>
      <c r="JHI2" s="104"/>
      <c r="JHJ2" s="104"/>
      <c r="JHK2" s="104"/>
      <c r="JHL2" s="104"/>
      <c r="JHM2" s="104"/>
      <c r="JHN2" s="104"/>
      <c r="JHO2" s="104"/>
      <c r="JHP2" s="104"/>
      <c r="JHQ2" s="104"/>
      <c r="JHR2" s="104"/>
      <c r="JHS2" s="104"/>
      <c r="JHT2" s="104"/>
      <c r="JHU2" s="104"/>
      <c r="JHV2" s="104"/>
      <c r="JHW2" s="104"/>
      <c r="JHX2" s="104"/>
      <c r="JHY2" s="104"/>
      <c r="JHZ2" s="104"/>
      <c r="JIA2" s="104"/>
      <c r="JIB2" s="104"/>
      <c r="JIC2" s="104"/>
      <c r="JID2" s="104"/>
      <c r="JIE2" s="104"/>
      <c r="JIF2" s="104"/>
      <c r="JIG2" s="104"/>
      <c r="JIH2" s="104"/>
      <c r="JII2" s="104"/>
      <c r="JIJ2" s="104"/>
      <c r="JIK2" s="104"/>
      <c r="JIL2" s="104"/>
      <c r="JIM2" s="104"/>
      <c r="JIN2" s="104"/>
      <c r="JIO2" s="104"/>
      <c r="JIP2" s="104"/>
      <c r="JIQ2" s="104"/>
      <c r="JIR2" s="104"/>
      <c r="JIS2" s="104"/>
      <c r="JIT2" s="104"/>
      <c r="JIU2" s="104"/>
      <c r="JIV2" s="104"/>
      <c r="JIW2" s="104"/>
      <c r="JIX2" s="104"/>
      <c r="JIY2" s="104"/>
      <c r="JIZ2" s="104"/>
      <c r="JJA2" s="104"/>
      <c r="JJB2" s="104"/>
      <c r="JJC2" s="104"/>
      <c r="JJD2" s="104"/>
      <c r="JJE2" s="104"/>
      <c r="JJF2" s="104"/>
      <c r="JJG2" s="104"/>
      <c r="JJH2" s="104"/>
      <c r="JJI2" s="104"/>
      <c r="JJJ2" s="104"/>
      <c r="JJK2" s="104"/>
      <c r="JJL2" s="104"/>
      <c r="JJM2" s="104"/>
      <c r="JJN2" s="104"/>
      <c r="JJO2" s="104"/>
      <c r="JJP2" s="104"/>
      <c r="JJQ2" s="104"/>
      <c r="JJR2" s="104"/>
      <c r="JJS2" s="104"/>
      <c r="JJT2" s="104"/>
      <c r="JJU2" s="104"/>
      <c r="JJV2" s="104"/>
      <c r="JJW2" s="104"/>
      <c r="JJX2" s="104"/>
      <c r="JJY2" s="104"/>
      <c r="JJZ2" s="104"/>
      <c r="JKA2" s="104"/>
      <c r="JKB2" s="104"/>
      <c r="JKC2" s="104"/>
      <c r="JKD2" s="104"/>
      <c r="JKE2" s="104"/>
      <c r="JKF2" s="104"/>
      <c r="JKG2" s="104"/>
      <c r="JKH2" s="104"/>
      <c r="JKI2" s="104"/>
      <c r="JKJ2" s="104"/>
      <c r="JKK2" s="104"/>
      <c r="JKL2" s="104"/>
      <c r="JKM2" s="104"/>
      <c r="JKN2" s="104"/>
      <c r="JKO2" s="104"/>
      <c r="JKP2" s="104"/>
      <c r="JKQ2" s="104"/>
      <c r="JKR2" s="104"/>
      <c r="JKS2" s="104"/>
      <c r="JKT2" s="104"/>
      <c r="JKU2" s="104"/>
      <c r="JKV2" s="104"/>
      <c r="JKW2" s="104"/>
      <c r="JKX2" s="104"/>
      <c r="JKY2" s="104"/>
      <c r="JKZ2" s="104"/>
      <c r="JLA2" s="104"/>
      <c r="JLB2" s="104"/>
      <c r="JLC2" s="104"/>
      <c r="JLD2" s="104"/>
      <c r="JLE2" s="104"/>
      <c r="JLF2" s="104"/>
      <c r="JLG2" s="104"/>
      <c r="JLH2" s="104"/>
      <c r="JLI2" s="104"/>
      <c r="JLJ2" s="104"/>
      <c r="JLK2" s="104"/>
      <c r="JLL2" s="104"/>
      <c r="JLM2" s="104"/>
      <c r="JLN2" s="104"/>
      <c r="JLO2" s="104"/>
      <c r="JLP2" s="104"/>
      <c r="JLQ2" s="104"/>
      <c r="JLR2" s="104"/>
      <c r="JLS2" s="104"/>
      <c r="JLT2" s="104"/>
      <c r="JLU2" s="104"/>
      <c r="JLV2" s="104"/>
      <c r="JLW2" s="104"/>
      <c r="JLX2" s="104"/>
      <c r="JLY2" s="104"/>
      <c r="JLZ2" s="104"/>
      <c r="JMA2" s="104"/>
      <c r="JMB2" s="104"/>
      <c r="JMC2" s="104"/>
      <c r="JMD2" s="104"/>
      <c r="JME2" s="104"/>
      <c r="JMF2" s="104"/>
      <c r="JMG2" s="104"/>
      <c r="JMH2" s="104"/>
      <c r="JMI2" s="104"/>
      <c r="JMJ2" s="104"/>
      <c r="JMK2" s="104"/>
      <c r="JML2" s="104"/>
      <c r="JMM2" s="104"/>
      <c r="JMN2" s="104"/>
      <c r="JMO2" s="104"/>
      <c r="JMP2" s="104"/>
      <c r="JMQ2" s="104"/>
      <c r="JMR2" s="104"/>
      <c r="JMS2" s="104"/>
      <c r="JMT2" s="104"/>
      <c r="JMU2" s="104"/>
      <c r="JMV2" s="104"/>
      <c r="JMW2" s="104"/>
      <c r="JMX2" s="104"/>
      <c r="JMY2" s="104"/>
      <c r="JMZ2" s="104"/>
      <c r="JNA2" s="104"/>
      <c r="JNB2" s="104"/>
      <c r="JNC2" s="104"/>
      <c r="JND2" s="104"/>
      <c r="JNE2" s="104"/>
      <c r="JNF2" s="104"/>
      <c r="JNG2" s="104"/>
      <c r="JNH2" s="104"/>
      <c r="JNI2" s="104"/>
      <c r="JNJ2" s="104"/>
      <c r="JNK2" s="104"/>
      <c r="JNL2" s="104"/>
      <c r="JNM2" s="104"/>
      <c r="JNN2" s="104"/>
      <c r="JNO2" s="104"/>
      <c r="JNP2" s="104"/>
      <c r="JNQ2" s="104"/>
      <c r="JNR2" s="104"/>
      <c r="JNS2" s="104"/>
      <c r="JNT2" s="104"/>
      <c r="JNU2" s="104"/>
      <c r="JNV2" s="104"/>
      <c r="JNW2" s="104"/>
      <c r="JNX2" s="104"/>
      <c r="JNY2" s="104"/>
      <c r="JNZ2" s="104"/>
      <c r="JOA2" s="104"/>
      <c r="JOB2" s="104"/>
      <c r="JOC2" s="104"/>
      <c r="JOD2" s="104"/>
      <c r="JOE2" s="104"/>
      <c r="JOF2" s="104"/>
      <c r="JOG2" s="104"/>
      <c r="JOH2" s="104"/>
      <c r="JOI2" s="104"/>
      <c r="JOJ2" s="104"/>
      <c r="JOK2" s="104"/>
      <c r="JOL2" s="104"/>
      <c r="JOM2" s="104"/>
      <c r="JON2" s="104"/>
      <c r="JOO2" s="104"/>
      <c r="JOP2" s="104"/>
      <c r="JOQ2" s="104"/>
      <c r="JOR2" s="104"/>
      <c r="JOS2" s="104"/>
      <c r="JOT2" s="104"/>
      <c r="JOU2" s="104"/>
      <c r="JOV2" s="104"/>
      <c r="JOW2" s="104"/>
      <c r="JOX2" s="104"/>
      <c r="JOY2" s="104"/>
      <c r="JOZ2" s="104"/>
      <c r="JPA2" s="104"/>
      <c r="JPB2" s="104"/>
      <c r="JPC2" s="104"/>
      <c r="JPD2" s="104"/>
      <c r="JPE2" s="104"/>
      <c r="JPF2" s="104"/>
      <c r="JPG2" s="104"/>
      <c r="JPH2" s="104"/>
      <c r="JPI2" s="104"/>
      <c r="JPJ2" s="104"/>
      <c r="JPK2" s="104"/>
      <c r="JPL2" s="104"/>
      <c r="JPM2" s="104"/>
      <c r="JPN2" s="104"/>
      <c r="JPO2" s="104"/>
      <c r="JPP2" s="104"/>
      <c r="JPQ2" s="104"/>
      <c r="JPR2" s="104"/>
      <c r="JPS2" s="104"/>
      <c r="JPT2" s="104"/>
      <c r="JPU2" s="104"/>
      <c r="JPV2" s="104"/>
      <c r="JPW2" s="104"/>
      <c r="JPX2" s="104"/>
      <c r="JPY2" s="104"/>
      <c r="JPZ2" s="104"/>
      <c r="JQA2" s="104"/>
      <c r="JQB2" s="104"/>
      <c r="JQC2" s="104"/>
      <c r="JQD2" s="104"/>
      <c r="JQE2" s="104"/>
      <c r="JQF2" s="104"/>
      <c r="JQG2" s="104"/>
      <c r="JQH2" s="104"/>
      <c r="JQI2" s="104"/>
      <c r="JQJ2" s="104"/>
      <c r="JQK2" s="104"/>
      <c r="JQL2" s="104"/>
      <c r="JQM2" s="104"/>
      <c r="JQN2" s="104"/>
      <c r="JQO2" s="104"/>
      <c r="JQP2" s="104"/>
      <c r="JQQ2" s="104"/>
      <c r="JQR2" s="104"/>
      <c r="JQS2" s="104"/>
      <c r="JQT2" s="104"/>
      <c r="JQU2" s="104"/>
      <c r="JQV2" s="104"/>
      <c r="JQW2" s="104"/>
      <c r="JQX2" s="104"/>
      <c r="JQY2" s="104"/>
      <c r="JQZ2" s="104"/>
      <c r="JRA2" s="104"/>
      <c r="JRB2" s="104"/>
      <c r="JRC2" s="104"/>
      <c r="JRD2" s="104"/>
      <c r="JRE2" s="104"/>
      <c r="JRF2" s="104"/>
      <c r="JRG2" s="104"/>
      <c r="JRH2" s="104"/>
      <c r="JRI2" s="104"/>
      <c r="JRJ2" s="104"/>
      <c r="JRK2" s="104"/>
      <c r="JRL2" s="104"/>
      <c r="JRM2" s="104"/>
      <c r="JRN2" s="104"/>
      <c r="JRO2" s="104"/>
      <c r="JRP2" s="104"/>
      <c r="JRQ2" s="104"/>
      <c r="JRR2" s="104"/>
      <c r="JRS2" s="104"/>
      <c r="JRT2" s="104"/>
      <c r="JRU2" s="104"/>
      <c r="JRV2" s="104"/>
      <c r="JRW2" s="104"/>
      <c r="JRX2" s="104"/>
      <c r="JRY2" s="104"/>
      <c r="JRZ2" s="104"/>
      <c r="JSA2" s="104"/>
      <c r="JSB2" s="104"/>
      <c r="JSC2" s="104"/>
      <c r="JSD2" s="104"/>
      <c r="JSE2" s="104"/>
      <c r="JSF2" s="104"/>
      <c r="JSG2" s="104"/>
      <c r="JSH2" s="104"/>
      <c r="JSI2" s="104"/>
      <c r="JSJ2" s="104"/>
      <c r="JSK2" s="104"/>
      <c r="JSL2" s="104"/>
      <c r="JSM2" s="104"/>
      <c r="JSN2" s="104"/>
      <c r="JSO2" s="104"/>
      <c r="JSP2" s="104"/>
      <c r="JSQ2" s="104"/>
      <c r="JSR2" s="104"/>
      <c r="JSS2" s="104"/>
      <c r="JST2" s="104"/>
      <c r="JSU2" s="104"/>
      <c r="JSV2" s="104"/>
      <c r="JSW2" s="104"/>
      <c r="JSX2" s="104"/>
      <c r="JSY2" s="104"/>
      <c r="JSZ2" s="104"/>
      <c r="JTA2" s="104"/>
      <c r="JTB2" s="104"/>
      <c r="JTC2" s="104"/>
      <c r="JTD2" s="104"/>
      <c r="JTE2" s="104"/>
      <c r="JTF2" s="104"/>
      <c r="JTG2" s="104"/>
      <c r="JTH2" s="104"/>
      <c r="JTI2" s="104"/>
      <c r="JTJ2" s="104"/>
      <c r="JTK2" s="104"/>
      <c r="JTL2" s="104"/>
      <c r="JTM2" s="104"/>
      <c r="JTN2" s="104"/>
      <c r="JTO2" s="104"/>
      <c r="JTP2" s="104"/>
      <c r="JTQ2" s="104"/>
      <c r="JTR2" s="104"/>
      <c r="JTS2" s="104"/>
      <c r="JTT2" s="104"/>
      <c r="JTU2" s="104"/>
      <c r="JTV2" s="104"/>
      <c r="JTW2" s="104"/>
      <c r="JTX2" s="104"/>
      <c r="JTY2" s="104"/>
      <c r="JTZ2" s="104"/>
      <c r="JUA2" s="104"/>
      <c r="JUB2" s="104"/>
      <c r="JUC2" s="104"/>
      <c r="JUD2" s="104"/>
      <c r="JUE2" s="104"/>
      <c r="JUF2" s="104"/>
      <c r="JUG2" s="104"/>
      <c r="JUH2" s="104"/>
      <c r="JUI2" s="104"/>
      <c r="JUJ2" s="104"/>
      <c r="JUK2" s="104"/>
      <c r="JUL2" s="104"/>
      <c r="JUM2" s="104"/>
      <c r="JUN2" s="104"/>
      <c r="JUO2" s="104"/>
      <c r="JUP2" s="104"/>
      <c r="JUQ2" s="104"/>
      <c r="JUR2" s="104"/>
      <c r="JUS2" s="104"/>
      <c r="JUT2" s="104"/>
      <c r="JUU2" s="104"/>
      <c r="JUV2" s="104"/>
      <c r="JUW2" s="104"/>
      <c r="JUX2" s="104"/>
      <c r="JUY2" s="104"/>
      <c r="JUZ2" s="104"/>
      <c r="JVA2" s="104"/>
      <c r="JVB2" s="104"/>
      <c r="JVC2" s="104"/>
      <c r="JVD2" s="104"/>
      <c r="JVE2" s="104"/>
      <c r="JVF2" s="104"/>
      <c r="JVG2" s="104"/>
      <c r="JVH2" s="104"/>
      <c r="JVI2" s="104"/>
      <c r="JVJ2" s="104"/>
      <c r="JVK2" s="104"/>
      <c r="JVL2" s="104"/>
      <c r="JVM2" s="104"/>
      <c r="JVN2" s="104"/>
      <c r="JVO2" s="104"/>
      <c r="JVP2" s="104"/>
      <c r="JVQ2" s="104"/>
      <c r="JVR2" s="104"/>
      <c r="JVS2" s="104"/>
      <c r="JVT2" s="104"/>
      <c r="JVU2" s="104"/>
      <c r="JVV2" s="104"/>
      <c r="JVW2" s="104"/>
      <c r="JVX2" s="104"/>
      <c r="JVY2" s="104"/>
      <c r="JVZ2" s="104"/>
      <c r="JWA2" s="104"/>
      <c r="JWB2" s="104"/>
      <c r="JWC2" s="104"/>
      <c r="JWD2" s="104"/>
      <c r="JWE2" s="104"/>
      <c r="JWF2" s="104"/>
      <c r="JWG2" s="104"/>
      <c r="JWH2" s="104"/>
      <c r="JWI2" s="104"/>
      <c r="JWJ2" s="104"/>
      <c r="JWK2" s="104"/>
      <c r="JWL2" s="104"/>
      <c r="JWM2" s="104"/>
      <c r="JWN2" s="104"/>
      <c r="JWO2" s="104"/>
      <c r="JWP2" s="104"/>
      <c r="JWQ2" s="104"/>
      <c r="JWR2" s="104"/>
      <c r="JWS2" s="104"/>
      <c r="JWT2" s="104"/>
      <c r="JWU2" s="104"/>
      <c r="JWV2" s="104"/>
      <c r="JWW2" s="104"/>
      <c r="JWX2" s="104"/>
      <c r="JWY2" s="104"/>
      <c r="JWZ2" s="104"/>
      <c r="JXA2" s="104"/>
      <c r="JXB2" s="104"/>
      <c r="JXC2" s="104"/>
      <c r="JXD2" s="104"/>
      <c r="JXE2" s="104"/>
      <c r="JXF2" s="104"/>
      <c r="JXG2" s="104"/>
      <c r="JXH2" s="104"/>
      <c r="JXI2" s="104"/>
      <c r="JXJ2" s="104"/>
      <c r="JXK2" s="104"/>
      <c r="JXL2" s="104"/>
      <c r="JXM2" s="104"/>
      <c r="JXN2" s="104"/>
      <c r="JXO2" s="104"/>
      <c r="JXP2" s="104"/>
      <c r="JXQ2" s="104"/>
      <c r="JXR2" s="104"/>
      <c r="JXS2" s="104"/>
      <c r="JXT2" s="104"/>
      <c r="JXU2" s="104"/>
      <c r="JXV2" s="104"/>
      <c r="JXW2" s="104"/>
      <c r="JXX2" s="104"/>
      <c r="JXY2" s="104"/>
      <c r="JXZ2" s="104"/>
      <c r="JYA2" s="104"/>
      <c r="JYB2" s="104"/>
      <c r="JYC2" s="104"/>
      <c r="JYD2" s="104"/>
      <c r="JYE2" s="104"/>
      <c r="JYF2" s="104"/>
      <c r="JYG2" s="104"/>
      <c r="JYH2" s="104"/>
      <c r="JYI2" s="104"/>
      <c r="JYJ2" s="104"/>
      <c r="JYK2" s="104"/>
      <c r="JYL2" s="104"/>
      <c r="JYM2" s="104"/>
      <c r="JYN2" s="104"/>
      <c r="JYO2" s="104"/>
      <c r="JYP2" s="104"/>
      <c r="JYQ2" s="104"/>
      <c r="JYR2" s="104"/>
      <c r="JYS2" s="104"/>
      <c r="JYT2" s="104"/>
      <c r="JYU2" s="104"/>
      <c r="JYV2" s="104"/>
      <c r="JYW2" s="104"/>
      <c r="JYX2" s="104"/>
      <c r="JYY2" s="104"/>
      <c r="JYZ2" s="104"/>
      <c r="JZA2" s="104"/>
      <c r="JZB2" s="104"/>
      <c r="JZC2" s="104"/>
      <c r="JZD2" s="104"/>
      <c r="JZE2" s="104"/>
      <c r="JZF2" s="104"/>
      <c r="JZG2" s="104"/>
      <c r="JZH2" s="104"/>
      <c r="JZI2" s="104"/>
      <c r="JZJ2" s="104"/>
      <c r="JZK2" s="104"/>
      <c r="JZL2" s="104"/>
      <c r="JZM2" s="104"/>
      <c r="JZN2" s="104"/>
      <c r="JZO2" s="104"/>
      <c r="JZP2" s="104"/>
      <c r="JZQ2" s="104"/>
      <c r="JZR2" s="104"/>
      <c r="JZS2" s="104"/>
      <c r="JZT2" s="104"/>
      <c r="JZU2" s="104"/>
      <c r="JZV2" s="104"/>
      <c r="JZW2" s="104"/>
      <c r="JZX2" s="104"/>
      <c r="JZY2" s="104"/>
      <c r="JZZ2" s="104"/>
      <c r="KAA2" s="104"/>
      <c r="KAB2" s="104"/>
      <c r="KAC2" s="104"/>
      <c r="KAD2" s="104"/>
      <c r="KAE2" s="104"/>
      <c r="KAF2" s="104"/>
      <c r="KAG2" s="104"/>
      <c r="KAH2" s="104"/>
      <c r="KAI2" s="104"/>
      <c r="KAJ2" s="104"/>
      <c r="KAK2" s="104"/>
      <c r="KAL2" s="104"/>
      <c r="KAM2" s="104"/>
      <c r="KAN2" s="104"/>
      <c r="KAO2" s="104"/>
      <c r="KAP2" s="104"/>
      <c r="KAQ2" s="104"/>
      <c r="KAR2" s="104"/>
      <c r="KAS2" s="104"/>
      <c r="KAT2" s="104"/>
      <c r="KAU2" s="104"/>
      <c r="KAV2" s="104"/>
      <c r="KAW2" s="104"/>
      <c r="KAX2" s="104"/>
      <c r="KAY2" s="104"/>
      <c r="KAZ2" s="104"/>
      <c r="KBA2" s="104"/>
      <c r="KBB2" s="104"/>
      <c r="KBC2" s="104"/>
      <c r="KBD2" s="104"/>
      <c r="KBE2" s="104"/>
      <c r="KBF2" s="104"/>
      <c r="KBG2" s="104"/>
      <c r="KBH2" s="104"/>
      <c r="KBI2" s="104"/>
      <c r="KBJ2" s="104"/>
      <c r="KBK2" s="104"/>
      <c r="KBL2" s="104"/>
      <c r="KBM2" s="104"/>
      <c r="KBN2" s="104"/>
      <c r="KBO2" s="104"/>
      <c r="KBP2" s="104"/>
      <c r="KBQ2" s="104"/>
      <c r="KBR2" s="104"/>
      <c r="KBS2" s="104"/>
      <c r="KBT2" s="104"/>
      <c r="KBU2" s="104"/>
      <c r="KBV2" s="104"/>
      <c r="KBW2" s="104"/>
      <c r="KBX2" s="104"/>
      <c r="KBY2" s="104"/>
      <c r="KBZ2" s="104"/>
      <c r="KCA2" s="104"/>
      <c r="KCB2" s="104"/>
      <c r="KCC2" s="104"/>
      <c r="KCD2" s="104"/>
      <c r="KCE2" s="104"/>
      <c r="KCF2" s="104"/>
      <c r="KCG2" s="104"/>
      <c r="KCH2" s="104"/>
      <c r="KCI2" s="104"/>
      <c r="KCJ2" s="104"/>
      <c r="KCK2" s="104"/>
      <c r="KCL2" s="104"/>
      <c r="KCM2" s="104"/>
      <c r="KCN2" s="104"/>
      <c r="KCO2" s="104"/>
      <c r="KCP2" s="104"/>
      <c r="KCQ2" s="104"/>
      <c r="KCR2" s="104"/>
      <c r="KCS2" s="104"/>
      <c r="KCT2" s="104"/>
      <c r="KCU2" s="104"/>
      <c r="KCV2" s="104"/>
      <c r="KCW2" s="104"/>
      <c r="KCX2" s="104"/>
      <c r="KCY2" s="104"/>
      <c r="KCZ2" s="104"/>
      <c r="KDA2" s="104"/>
      <c r="KDB2" s="104"/>
      <c r="KDC2" s="104"/>
      <c r="KDD2" s="104"/>
      <c r="KDE2" s="104"/>
      <c r="KDF2" s="104"/>
      <c r="KDG2" s="104"/>
      <c r="KDH2" s="104"/>
      <c r="KDI2" s="104"/>
      <c r="KDJ2" s="104"/>
      <c r="KDK2" s="104"/>
      <c r="KDL2" s="104"/>
      <c r="KDM2" s="104"/>
      <c r="KDN2" s="104"/>
      <c r="KDO2" s="104"/>
      <c r="KDP2" s="104"/>
      <c r="KDQ2" s="104"/>
      <c r="KDR2" s="104"/>
      <c r="KDS2" s="104"/>
      <c r="KDT2" s="104"/>
      <c r="KDU2" s="104"/>
      <c r="KDV2" s="104"/>
      <c r="KDW2" s="104"/>
      <c r="KDX2" s="104"/>
      <c r="KDY2" s="104"/>
      <c r="KDZ2" s="104"/>
      <c r="KEA2" s="104"/>
      <c r="KEB2" s="104"/>
      <c r="KEC2" s="104"/>
      <c r="KED2" s="104"/>
      <c r="KEE2" s="104"/>
      <c r="KEF2" s="104"/>
      <c r="KEG2" s="104"/>
      <c r="KEH2" s="104"/>
      <c r="KEI2" s="104"/>
      <c r="KEJ2" s="104"/>
      <c r="KEK2" s="104"/>
      <c r="KEL2" s="104"/>
      <c r="KEM2" s="104"/>
      <c r="KEN2" s="104"/>
      <c r="KEO2" s="104"/>
      <c r="KEP2" s="104"/>
      <c r="KEQ2" s="104"/>
      <c r="KER2" s="104"/>
      <c r="KES2" s="104"/>
      <c r="KET2" s="104"/>
      <c r="KEU2" s="104"/>
      <c r="KEV2" s="104"/>
      <c r="KEW2" s="104"/>
      <c r="KEX2" s="104"/>
      <c r="KEY2" s="104"/>
      <c r="KEZ2" s="104"/>
      <c r="KFA2" s="104"/>
      <c r="KFB2" s="104"/>
      <c r="KFC2" s="104"/>
      <c r="KFD2" s="104"/>
      <c r="KFE2" s="104"/>
      <c r="KFF2" s="104"/>
      <c r="KFG2" s="104"/>
      <c r="KFH2" s="104"/>
      <c r="KFI2" s="104"/>
      <c r="KFJ2" s="104"/>
      <c r="KFK2" s="104"/>
      <c r="KFL2" s="104"/>
      <c r="KFM2" s="104"/>
      <c r="KFN2" s="104"/>
      <c r="KFO2" s="104"/>
      <c r="KFP2" s="104"/>
      <c r="KFQ2" s="104"/>
      <c r="KFR2" s="104"/>
      <c r="KFS2" s="104"/>
      <c r="KFT2" s="104"/>
      <c r="KFU2" s="104"/>
      <c r="KFV2" s="104"/>
      <c r="KFW2" s="104"/>
      <c r="KFX2" s="104"/>
      <c r="KFY2" s="104"/>
      <c r="KFZ2" s="104"/>
      <c r="KGA2" s="104"/>
      <c r="KGB2" s="104"/>
      <c r="KGC2" s="104"/>
      <c r="KGD2" s="104"/>
      <c r="KGE2" s="104"/>
      <c r="KGF2" s="104"/>
      <c r="KGG2" s="104"/>
      <c r="KGH2" s="104"/>
      <c r="KGI2" s="104"/>
      <c r="KGJ2" s="104"/>
      <c r="KGK2" s="104"/>
      <c r="KGL2" s="104"/>
      <c r="KGM2" s="104"/>
      <c r="KGN2" s="104"/>
      <c r="KGO2" s="104"/>
      <c r="KGP2" s="104"/>
      <c r="KGQ2" s="104"/>
      <c r="KGR2" s="104"/>
      <c r="KGS2" s="104"/>
      <c r="KGT2" s="104"/>
      <c r="KGU2" s="104"/>
      <c r="KGV2" s="104"/>
      <c r="KGW2" s="104"/>
      <c r="KGX2" s="104"/>
      <c r="KGY2" s="104"/>
      <c r="KGZ2" s="104"/>
      <c r="KHA2" s="104"/>
      <c r="KHB2" s="104"/>
      <c r="KHC2" s="104"/>
      <c r="KHD2" s="104"/>
      <c r="KHE2" s="104"/>
      <c r="KHF2" s="104"/>
      <c r="KHG2" s="104"/>
      <c r="KHH2" s="104"/>
      <c r="KHI2" s="104"/>
      <c r="KHJ2" s="104"/>
      <c r="KHK2" s="104"/>
      <c r="KHL2" s="104"/>
      <c r="KHM2" s="104"/>
      <c r="KHN2" s="104"/>
      <c r="KHO2" s="104"/>
      <c r="KHP2" s="104"/>
      <c r="KHQ2" s="104"/>
      <c r="KHR2" s="104"/>
      <c r="KHS2" s="104"/>
      <c r="KHT2" s="104"/>
      <c r="KHU2" s="104"/>
      <c r="KHV2" s="104"/>
      <c r="KHW2" s="104"/>
      <c r="KHX2" s="104"/>
      <c r="KHY2" s="104"/>
      <c r="KHZ2" s="104"/>
      <c r="KIA2" s="104"/>
      <c r="KIB2" s="104"/>
      <c r="KIC2" s="104"/>
      <c r="KID2" s="104"/>
      <c r="KIE2" s="104"/>
      <c r="KIF2" s="104"/>
      <c r="KIG2" s="104"/>
      <c r="KIH2" s="104"/>
      <c r="KII2" s="104"/>
      <c r="KIJ2" s="104"/>
      <c r="KIK2" s="104"/>
      <c r="KIL2" s="104"/>
      <c r="KIM2" s="104"/>
      <c r="KIN2" s="104"/>
      <c r="KIO2" s="104"/>
      <c r="KIP2" s="104"/>
      <c r="KIQ2" s="104"/>
      <c r="KIR2" s="104"/>
      <c r="KIS2" s="104"/>
      <c r="KIT2" s="104"/>
      <c r="KIU2" s="104"/>
      <c r="KIV2" s="104"/>
      <c r="KIW2" s="104"/>
      <c r="KIX2" s="104"/>
      <c r="KIY2" s="104"/>
      <c r="KIZ2" s="104"/>
      <c r="KJA2" s="104"/>
      <c r="KJB2" s="104"/>
      <c r="KJC2" s="104"/>
      <c r="KJD2" s="104"/>
      <c r="KJE2" s="104"/>
      <c r="KJF2" s="104"/>
      <c r="KJG2" s="104"/>
      <c r="KJH2" s="104"/>
      <c r="KJI2" s="104"/>
      <c r="KJJ2" s="104"/>
      <c r="KJK2" s="104"/>
      <c r="KJL2" s="104"/>
      <c r="KJM2" s="104"/>
      <c r="KJN2" s="104"/>
      <c r="KJO2" s="104"/>
      <c r="KJP2" s="104"/>
      <c r="KJQ2" s="104"/>
      <c r="KJR2" s="104"/>
      <c r="KJS2" s="104"/>
      <c r="KJT2" s="104"/>
      <c r="KJU2" s="104"/>
      <c r="KJV2" s="104"/>
      <c r="KJW2" s="104"/>
      <c r="KJX2" s="104"/>
      <c r="KJY2" s="104"/>
      <c r="KJZ2" s="104"/>
      <c r="KKA2" s="104"/>
      <c r="KKB2" s="104"/>
      <c r="KKC2" s="104"/>
      <c r="KKD2" s="104"/>
      <c r="KKE2" s="104"/>
      <c r="KKF2" s="104"/>
      <c r="KKG2" s="104"/>
      <c r="KKH2" s="104"/>
      <c r="KKI2" s="104"/>
      <c r="KKJ2" s="104"/>
      <c r="KKK2" s="104"/>
      <c r="KKL2" s="104"/>
      <c r="KKM2" s="104"/>
      <c r="KKN2" s="104"/>
      <c r="KKO2" s="104"/>
      <c r="KKP2" s="104"/>
      <c r="KKQ2" s="104"/>
      <c r="KKR2" s="104"/>
      <c r="KKS2" s="104"/>
      <c r="KKT2" s="104"/>
      <c r="KKU2" s="104"/>
      <c r="KKV2" s="104"/>
      <c r="KKW2" s="104"/>
      <c r="KKX2" s="104"/>
      <c r="KKY2" s="104"/>
      <c r="KKZ2" s="104"/>
      <c r="KLA2" s="104"/>
      <c r="KLB2" s="104"/>
      <c r="KLC2" s="104"/>
      <c r="KLD2" s="104"/>
      <c r="KLE2" s="104"/>
      <c r="KLF2" s="104"/>
      <c r="KLG2" s="104"/>
      <c r="KLH2" s="104"/>
      <c r="KLI2" s="104"/>
      <c r="KLJ2" s="104"/>
      <c r="KLK2" s="104"/>
      <c r="KLL2" s="104"/>
      <c r="KLM2" s="104"/>
      <c r="KLN2" s="104"/>
      <c r="KLO2" s="104"/>
      <c r="KLP2" s="104"/>
      <c r="KLQ2" s="104"/>
      <c r="KLR2" s="104"/>
      <c r="KLS2" s="104"/>
      <c r="KLT2" s="104"/>
      <c r="KLU2" s="104"/>
      <c r="KLV2" s="104"/>
      <c r="KLW2" s="104"/>
      <c r="KLX2" s="104"/>
      <c r="KLY2" s="104"/>
      <c r="KLZ2" s="104"/>
      <c r="KMA2" s="104"/>
      <c r="KMB2" s="104"/>
      <c r="KMC2" s="104"/>
      <c r="KMD2" s="104"/>
      <c r="KME2" s="104"/>
      <c r="KMF2" s="104"/>
      <c r="KMG2" s="104"/>
      <c r="KMH2" s="104"/>
      <c r="KMI2" s="104"/>
      <c r="KMJ2" s="104"/>
      <c r="KMK2" s="104"/>
      <c r="KML2" s="104"/>
      <c r="KMM2" s="104"/>
      <c r="KMN2" s="104"/>
      <c r="KMO2" s="104"/>
      <c r="KMP2" s="104"/>
      <c r="KMQ2" s="104"/>
      <c r="KMR2" s="104"/>
      <c r="KMS2" s="104"/>
      <c r="KMT2" s="104"/>
      <c r="KMU2" s="104"/>
      <c r="KMV2" s="104"/>
      <c r="KMW2" s="104"/>
      <c r="KMX2" s="104"/>
      <c r="KMY2" s="104"/>
      <c r="KMZ2" s="104"/>
      <c r="KNA2" s="104"/>
      <c r="KNB2" s="104"/>
      <c r="KNC2" s="104"/>
      <c r="KND2" s="104"/>
      <c r="KNE2" s="104"/>
      <c r="KNF2" s="104"/>
      <c r="KNG2" s="104"/>
      <c r="KNH2" s="104"/>
      <c r="KNI2" s="104"/>
      <c r="KNJ2" s="104"/>
      <c r="KNK2" s="104"/>
      <c r="KNL2" s="104"/>
      <c r="KNM2" s="104"/>
      <c r="KNN2" s="104"/>
      <c r="KNO2" s="104"/>
      <c r="KNP2" s="104"/>
      <c r="KNQ2" s="104"/>
      <c r="KNR2" s="104"/>
      <c r="KNS2" s="104"/>
      <c r="KNT2" s="104"/>
      <c r="KNU2" s="104"/>
      <c r="KNV2" s="104"/>
      <c r="KNW2" s="104"/>
      <c r="KNX2" s="104"/>
      <c r="KNY2" s="104"/>
      <c r="KNZ2" s="104"/>
      <c r="KOA2" s="104"/>
      <c r="KOB2" s="104"/>
      <c r="KOC2" s="104"/>
      <c r="KOD2" s="104"/>
      <c r="KOE2" s="104"/>
      <c r="KOF2" s="104"/>
      <c r="KOG2" s="104"/>
      <c r="KOH2" s="104"/>
      <c r="KOI2" s="104"/>
      <c r="KOJ2" s="104"/>
      <c r="KOK2" s="104"/>
      <c r="KOL2" s="104"/>
      <c r="KOM2" s="104"/>
      <c r="KON2" s="104"/>
      <c r="KOO2" s="104"/>
      <c r="KOP2" s="104"/>
      <c r="KOQ2" s="104"/>
      <c r="KOR2" s="104"/>
      <c r="KOS2" s="104"/>
      <c r="KOT2" s="104"/>
      <c r="KOU2" s="104"/>
      <c r="KOV2" s="104"/>
      <c r="KOW2" s="104"/>
      <c r="KOX2" s="104"/>
      <c r="KOY2" s="104"/>
      <c r="KOZ2" s="104"/>
      <c r="KPA2" s="104"/>
      <c r="KPB2" s="104"/>
      <c r="KPC2" s="104"/>
      <c r="KPD2" s="104"/>
      <c r="KPE2" s="104"/>
      <c r="KPF2" s="104"/>
      <c r="KPG2" s="104"/>
      <c r="KPH2" s="104"/>
      <c r="KPI2" s="104"/>
      <c r="KPJ2" s="104"/>
      <c r="KPK2" s="104"/>
      <c r="KPL2" s="104"/>
      <c r="KPM2" s="104"/>
      <c r="KPN2" s="104"/>
      <c r="KPO2" s="104"/>
      <c r="KPP2" s="104"/>
      <c r="KPQ2" s="104"/>
      <c r="KPR2" s="104"/>
      <c r="KPS2" s="104"/>
      <c r="KPT2" s="104"/>
      <c r="KPU2" s="104"/>
      <c r="KPV2" s="104"/>
      <c r="KPW2" s="104"/>
      <c r="KPX2" s="104"/>
      <c r="KPY2" s="104"/>
      <c r="KPZ2" s="104"/>
      <c r="KQA2" s="104"/>
      <c r="KQB2" s="104"/>
      <c r="KQC2" s="104"/>
      <c r="KQD2" s="104"/>
      <c r="KQE2" s="104"/>
      <c r="KQF2" s="104"/>
      <c r="KQG2" s="104"/>
      <c r="KQH2" s="104"/>
      <c r="KQI2" s="104"/>
      <c r="KQJ2" s="104"/>
      <c r="KQK2" s="104"/>
      <c r="KQL2" s="104"/>
      <c r="KQM2" s="104"/>
      <c r="KQN2" s="104"/>
      <c r="KQO2" s="104"/>
      <c r="KQP2" s="104"/>
      <c r="KQQ2" s="104"/>
      <c r="KQR2" s="104"/>
      <c r="KQS2" s="104"/>
      <c r="KQT2" s="104"/>
      <c r="KQU2" s="104"/>
      <c r="KQV2" s="104"/>
      <c r="KQW2" s="104"/>
      <c r="KQX2" s="104"/>
      <c r="KQY2" s="104"/>
      <c r="KQZ2" s="104"/>
      <c r="KRA2" s="104"/>
      <c r="KRB2" s="104"/>
      <c r="KRC2" s="104"/>
      <c r="KRD2" s="104"/>
      <c r="KRE2" s="104"/>
      <c r="KRF2" s="104"/>
      <c r="KRG2" s="104"/>
      <c r="KRH2" s="104"/>
      <c r="KRI2" s="104"/>
      <c r="KRJ2" s="104"/>
      <c r="KRK2" s="104"/>
      <c r="KRL2" s="104"/>
      <c r="KRM2" s="104"/>
      <c r="KRN2" s="104"/>
      <c r="KRO2" s="104"/>
      <c r="KRP2" s="104"/>
      <c r="KRQ2" s="104"/>
      <c r="KRR2" s="104"/>
      <c r="KRS2" s="104"/>
      <c r="KRT2" s="104"/>
      <c r="KRU2" s="104"/>
      <c r="KRV2" s="104"/>
      <c r="KRW2" s="104"/>
      <c r="KRX2" s="104"/>
      <c r="KRY2" s="104"/>
      <c r="KRZ2" s="104"/>
      <c r="KSA2" s="104"/>
      <c r="KSB2" s="104"/>
      <c r="KSC2" s="104"/>
      <c r="KSD2" s="104"/>
      <c r="KSE2" s="104"/>
      <c r="KSF2" s="104"/>
      <c r="KSG2" s="104"/>
      <c r="KSH2" s="104"/>
      <c r="KSI2" s="104"/>
      <c r="KSJ2" s="104"/>
      <c r="KSK2" s="104"/>
      <c r="KSL2" s="104"/>
      <c r="KSM2" s="104"/>
      <c r="KSN2" s="104"/>
      <c r="KSO2" s="104"/>
      <c r="KSP2" s="104"/>
      <c r="KSQ2" s="104"/>
      <c r="KSR2" s="104"/>
      <c r="KSS2" s="104"/>
      <c r="KST2" s="104"/>
      <c r="KSU2" s="104"/>
      <c r="KSV2" s="104"/>
      <c r="KSW2" s="104"/>
      <c r="KSX2" s="104"/>
      <c r="KSY2" s="104"/>
      <c r="KSZ2" s="104"/>
      <c r="KTA2" s="104"/>
      <c r="KTB2" s="104"/>
      <c r="KTC2" s="104"/>
      <c r="KTD2" s="104"/>
      <c r="KTE2" s="104"/>
      <c r="KTF2" s="104"/>
      <c r="KTG2" s="104"/>
      <c r="KTH2" s="104"/>
      <c r="KTI2" s="104"/>
      <c r="KTJ2" s="104"/>
      <c r="KTK2" s="104"/>
      <c r="KTL2" s="104"/>
      <c r="KTM2" s="104"/>
      <c r="KTN2" s="104"/>
      <c r="KTO2" s="104"/>
      <c r="KTP2" s="104"/>
      <c r="KTQ2" s="104"/>
      <c r="KTR2" s="104"/>
      <c r="KTS2" s="104"/>
      <c r="KTT2" s="104"/>
      <c r="KTU2" s="104"/>
      <c r="KTV2" s="104"/>
      <c r="KTW2" s="104"/>
      <c r="KTX2" s="104"/>
      <c r="KTY2" s="104"/>
      <c r="KTZ2" s="104"/>
      <c r="KUA2" s="104"/>
      <c r="KUB2" s="104"/>
      <c r="KUC2" s="104"/>
      <c r="KUD2" s="104"/>
      <c r="KUE2" s="104"/>
      <c r="KUF2" s="104"/>
      <c r="KUG2" s="104"/>
      <c r="KUH2" s="104"/>
      <c r="KUI2" s="104"/>
      <c r="KUJ2" s="104"/>
      <c r="KUK2" s="104"/>
      <c r="KUL2" s="104"/>
      <c r="KUM2" s="104"/>
      <c r="KUN2" s="104"/>
      <c r="KUO2" s="104"/>
      <c r="KUP2" s="104"/>
      <c r="KUQ2" s="104"/>
      <c r="KUR2" s="104"/>
      <c r="KUS2" s="104"/>
      <c r="KUT2" s="104"/>
      <c r="KUU2" s="104"/>
      <c r="KUV2" s="104"/>
      <c r="KUW2" s="104"/>
      <c r="KUX2" s="104"/>
      <c r="KUY2" s="104"/>
      <c r="KUZ2" s="104"/>
      <c r="KVA2" s="104"/>
      <c r="KVB2" s="104"/>
      <c r="KVC2" s="104"/>
      <c r="KVD2" s="104"/>
      <c r="KVE2" s="104"/>
      <c r="KVF2" s="104"/>
      <c r="KVG2" s="104"/>
      <c r="KVH2" s="104"/>
      <c r="KVI2" s="104"/>
      <c r="KVJ2" s="104"/>
      <c r="KVK2" s="104"/>
      <c r="KVL2" s="104"/>
      <c r="KVM2" s="104"/>
      <c r="KVN2" s="104"/>
      <c r="KVO2" s="104"/>
      <c r="KVP2" s="104"/>
      <c r="KVQ2" s="104"/>
      <c r="KVR2" s="104"/>
      <c r="KVS2" s="104"/>
      <c r="KVT2" s="104"/>
      <c r="KVU2" s="104"/>
      <c r="KVV2" s="104"/>
      <c r="KVW2" s="104"/>
      <c r="KVX2" s="104"/>
      <c r="KVY2" s="104"/>
      <c r="KVZ2" s="104"/>
      <c r="KWA2" s="104"/>
      <c r="KWB2" s="104"/>
      <c r="KWC2" s="104"/>
      <c r="KWD2" s="104"/>
      <c r="KWE2" s="104"/>
      <c r="KWF2" s="104"/>
      <c r="KWG2" s="104"/>
      <c r="KWH2" s="104"/>
      <c r="KWI2" s="104"/>
      <c r="KWJ2" s="104"/>
      <c r="KWK2" s="104"/>
      <c r="KWL2" s="104"/>
      <c r="KWM2" s="104"/>
      <c r="KWN2" s="104"/>
      <c r="KWO2" s="104"/>
      <c r="KWP2" s="104"/>
      <c r="KWQ2" s="104"/>
      <c r="KWR2" s="104"/>
      <c r="KWS2" s="104"/>
      <c r="KWT2" s="104"/>
      <c r="KWU2" s="104"/>
      <c r="KWV2" s="104"/>
      <c r="KWW2" s="104"/>
      <c r="KWX2" s="104"/>
      <c r="KWY2" s="104"/>
      <c r="KWZ2" s="104"/>
      <c r="KXA2" s="104"/>
      <c r="KXB2" s="104"/>
      <c r="KXC2" s="104"/>
      <c r="KXD2" s="104"/>
      <c r="KXE2" s="104"/>
      <c r="KXF2" s="104"/>
      <c r="KXG2" s="104"/>
      <c r="KXH2" s="104"/>
      <c r="KXI2" s="104"/>
      <c r="KXJ2" s="104"/>
      <c r="KXK2" s="104"/>
      <c r="KXL2" s="104"/>
      <c r="KXM2" s="104"/>
      <c r="KXN2" s="104"/>
      <c r="KXO2" s="104"/>
      <c r="KXP2" s="104"/>
      <c r="KXQ2" s="104"/>
      <c r="KXR2" s="104"/>
      <c r="KXS2" s="104"/>
      <c r="KXT2" s="104"/>
      <c r="KXU2" s="104"/>
      <c r="KXV2" s="104"/>
      <c r="KXW2" s="104"/>
      <c r="KXX2" s="104"/>
      <c r="KXY2" s="104"/>
      <c r="KXZ2" s="104"/>
      <c r="KYA2" s="104"/>
      <c r="KYB2" s="104"/>
      <c r="KYC2" s="104"/>
      <c r="KYD2" s="104"/>
      <c r="KYE2" s="104"/>
      <c r="KYF2" s="104"/>
      <c r="KYG2" s="104"/>
      <c r="KYH2" s="104"/>
      <c r="KYI2" s="104"/>
      <c r="KYJ2" s="104"/>
      <c r="KYK2" s="104"/>
      <c r="KYL2" s="104"/>
      <c r="KYM2" s="104"/>
      <c r="KYN2" s="104"/>
      <c r="KYO2" s="104"/>
      <c r="KYP2" s="104"/>
      <c r="KYQ2" s="104"/>
      <c r="KYR2" s="104"/>
      <c r="KYS2" s="104"/>
      <c r="KYT2" s="104"/>
      <c r="KYU2" s="104"/>
      <c r="KYV2" s="104"/>
      <c r="KYW2" s="104"/>
      <c r="KYX2" s="104"/>
      <c r="KYY2" s="104"/>
      <c r="KYZ2" s="104"/>
      <c r="KZA2" s="104"/>
      <c r="KZB2" s="104"/>
      <c r="KZC2" s="104"/>
      <c r="KZD2" s="104"/>
      <c r="KZE2" s="104"/>
      <c r="KZF2" s="104"/>
      <c r="KZG2" s="104"/>
      <c r="KZH2" s="104"/>
      <c r="KZI2" s="104"/>
      <c r="KZJ2" s="104"/>
      <c r="KZK2" s="104"/>
      <c r="KZL2" s="104"/>
      <c r="KZM2" s="104"/>
      <c r="KZN2" s="104"/>
      <c r="KZO2" s="104"/>
      <c r="KZP2" s="104"/>
      <c r="KZQ2" s="104"/>
      <c r="KZR2" s="104"/>
      <c r="KZS2" s="104"/>
      <c r="KZT2" s="104"/>
      <c r="KZU2" s="104"/>
      <c r="KZV2" s="104"/>
      <c r="KZW2" s="104"/>
      <c r="KZX2" s="104"/>
      <c r="KZY2" s="104"/>
      <c r="KZZ2" s="104"/>
      <c r="LAA2" s="104"/>
      <c r="LAB2" s="104"/>
      <c r="LAC2" s="104"/>
      <c r="LAD2" s="104"/>
      <c r="LAE2" s="104"/>
      <c r="LAF2" s="104"/>
      <c r="LAG2" s="104"/>
      <c r="LAH2" s="104"/>
      <c r="LAI2" s="104"/>
      <c r="LAJ2" s="104"/>
      <c r="LAK2" s="104"/>
      <c r="LAL2" s="104"/>
      <c r="LAM2" s="104"/>
      <c r="LAN2" s="104"/>
      <c r="LAO2" s="104"/>
      <c r="LAP2" s="104"/>
      <c r="LAQ2" s="104"/>
      <c r="LAR2" s="104"/>
      <c r="LAS2" s="104"/>
      <c r="LAT2" s="104"/>
      <c r="LAU2" s="104"/>
      <c r="LAV2" s="104"/>
      <c r="LAW2" s="104"/>
      <c r="LAX2" s="104"/>
      <c r="LAY2" s="104"/>
      <c r="LAZ2" s="104"/>
      <c r="LBA2" s="104"/>
      <c r="LBB2" s="104"/>
      <c r="LBC2" s="104"/>
      <c r="LBD2" s="104"/>
      <c r="LBE2" s="104"/>
      <c r="LBF2" s="104"/>
      <c r="LBG2" s="104"/>
      <c r="LBH2" s="104"/>
      <c r="LBI2" s="104"/>
      <c r="LBJ2" s="104"/>
      <c r="LBK2" s="104"/>
      <c r="LBL2" s="104"/>
      <c r="LBM2" s="104"/>
      <c r="LBN2" s="104"/>
      <c r="LBO2" s="104"/>
      <c r="LBP2" s="104"/>
      <c r="LBQ2" s="104"/>
      <c r="LBR2" s="104"/>
      <c r="LBS2" s="104"/>
      <c r="LBT2" s="104"/>
      <c r="LBU2" s="104"/>
      <c r="LBV2" s="104"/>
      <c r="LBW2" s="104"/>
      <c r="LBX2" s="104"/>
      <c r="LBY2" s="104"/>
      <c r="LBZ2" s="104"/>
      <c r="LCA2" s="104"/>
      <c r="LCB2" s="104"/>
      <c r="LCC2" s="104"/>
      <c r="LCD2" s="104"/>
      <c r="LCE2" s="104"/>
      <c r="LCF2" s="104"/>
      <c r="LCG2" s="104"/>
      <c r="LCH2" s="104"/>
      <c r="LCI2" s="104"/>
      <c r="LCJ2" s="104"/>
      <c r="LCK2" s="104"/>
      <c r="LCL2" s="104"/>
      <c r="LCM2" s="104"/>
      <c r="LCN2" s="104"/>
      <c r="LCO2" s="104"/>
      <c r="LCP2" s="104"/>
      <c r="LCQ2" s="104"/>
      <c r="LCR2" s="104"/>
      <c r="LCS2" s="104"/>
      <c r="LCT2" s="104"/>
      <c r="LCU2" s="104"/>
      <c r="LCV2" s="104"/>
      <c r="LCW2" s="104"/>
      <c r="LCX2" s="104"/>
      <c r="LCY2" s="104"/>
      <c r="LCZ2" s="104"/>
      <c r="LDA2" s="104"/>
      <c r="LDB2" s="104"/>
      <c r="LDC2" s="104"/>
      <c r="LDD2" s="104"/>
      <c r="LDE2" s="104"/>
      <c r="LDF2" s="104"/>
      <c r="LDG2" s="104"/>
      <c r="LDH2" s="104"/>
      <c r="LDI2" s="104"/>
      <c r="LDJ2" s="104"/>
      <c r="LDK2" s="104"/>
      <c r="LDL2" s="104"/>
      <c r="LDM2" s="104"/>
      <c r="LDN2" s="104"/>
      <c r="LDO2" s="104"/>
      <c r="LDP2" s="104"/>
      <c r="LDQ2" s="104"/>
      <c r="LDR2" s="104"/>
      <c r="LDS2" s="104"/>
      <c r="LDT2" s="104"/>
      <c r="LDU2" s="104"/>
      <c r="LDV2" s="104"/>
      <c r="LDW2" s="104"/>
      <c r="LDX2" s="104"/>
      <c r="LDY2" s="104"/>
      <c r="LDZ2" s="104"/>
      <c r="LEA2" s="104"/>
      <c r="LEB2" s="104"/>
      <c r="LEC2" s="104"/>
      <c r="LED2" s="104"/>
      <c r="LEE2" s="104"/>
      <c r="LEF2" s="104"/>
      <c r="LEG2" s="104"/>
      <c r="LEH2" s="104"/>
      <c r="LEI2" s="104"/>
      <c r="LEJ2" s="104"/>
      <c r="LEK2" s="104"/>
      <c r="LEL2" s="104"/>
      <c r="LEM2" s="104"/>
      <c r="LEN2" s="104"/>
      <c r="LEO2" s="104"/>
      <c r="LEP2" s="104"/>
      <c r="LEQ2" s="104"/>
      <c r="LER2" s="104"/>
      <c r="LES2" s="104"/>
      <c r="LET2" s="104"/>
      <c r="LEU2" s="104"/>
      <c r="LEV2" s="104"/>
      <c r="LEW2" s="104"/>
      <c r="LEX2" s="104"/>
      <c r="LEY2" s="104"/>
      <c r="LEZ2" s="104"/>
      <c r="LFA2" s="104"/>
      <c r="LFB2" s="104"/>
      <c r="LFC2" s="104"/>
      <c r="LFD2" s="104"/>
      <c r="LFE2" s="104"/>
      <c r="LFF2" s="104"/>
      <c r="LFG2" s="104"/>
      <c r="LFH2" s="104"/>
      <c r="LFI2" s="104"/>
      <c r="LFJ2" s="104"/>
      <c r="LFK2" s="104"/>
      <c r="LFL2" s="104"/>
      <c r="LFM2" s="104"/>
      <c r="LFN2" s="104"/>
      <c r="LFO2" s="104"/>
      <c r="LFP2" s="104"/>
      <c r="LFQ2" s="104"/>
      <c r="LFR2" s="104"/>
      <c r="LFS2" s="104"/>
      <c r="LFT2" s="104"/>
      <c r="LFU2" s="104"/>
      <c r="LFV2" s="104"/>
      <c r="LFW2" s="104"/>
      <c r="LFX2" s="104"/>
      <c r="LFY2" s="104"/>
      <c r="LFZ2" s="104"/>
      <c r="LGA2" s="104"/>
      <c r="LGB2" s="104"/>
      <c r="LGC2" s="104"/>
      <c r="LGD2" s="104"/>
      <c r="LGE2" s="104"/>
      <c r="LGF2" s="104"/>
      <c r="LGG2" s="104"/>
      <c r="LGH2" s="104"/>
      <c r="LGI2" s="104"/>
      <c r="LGJ2" s="104"/>
      <c r="LGK2" s="104"/>
      <c r="LGL2" s="104"/>
      <c r="LGM2" s="104"/>
      <c r="LGN2" s="104"/>
      <c r="LGO2" s="104"/>
      <c r="LGP2" s="104"/>
      <c r="LGQ2" s="104"/>
      <c r="LGR2" s="104"/>
      <c r="LGS2" s="104"/>
      <c r="LGT2" s="104"/>
      <c r="LGU2" s="104"/>
      <c r="LGV2" s="104"/>
      <c r="LGW2" s="104"/>
      <c r="LGX2" s="104"/>
      <c r="LGY2" s="104"/>
      <c r="LGZ2" s="104"/>
      <c r="LHA2" s="104"/>
      <c r="LHB2" s="104"/>
      <c r="LHC2" s="104"/>
      <c r="LHD2" s="104"/>
      <c r="LHE2" s="104"/>
      <c r="LHF2" s="104"/>
      <c r="LHG2" s="104"/>
      <c r="LHH2" s="104"/>
      <c r="LHI2" s="104"/>
      <c r="LHJ2" s="104"/>
      <c r="LHK2" s="104"/>
      <c r="LHL2" s="104"/>
      <c r="LHM2" s="104"/>
      <c r="LHN2" s="104"/>
      <c r="LHO2" s="104"/>
      <c r="LHP2" s="104"/>
      <c r="LHQ2" s="104"/>
      <c r="LHR2" s="104"/>
      <c r="LHS2" s="104"/>
      <c r="LHT2" s="104"/>
      <c r="LHU2" s="104"/>
      <c r="LHV2" s="104"/>
      <c r="LHW2" s="104"/>
      <c r="LHX2" s="104"/>
      <c r="LHY2" s="104"/>
      <c r="LHZ2" s="104"/>
      <c r="LIA2" s="104"/>
      <c r="LIB2" s="104"/>
      <c r="LIC2" s="104"/>
      <c r="LID2" s="104"/>
      <c r="LIE2" s="104"/>
      <c r="LIF2" s="104"/>
      <c r="LIG2" s="104"/>
      <c r="LIH2" s="104"/>
      <c r="LII2" s="104"/>
      <c r="LIJ2" s="104"/>
      <c r="LIK2" s="104"/>
      <c r="LIL2" s="104"/>
      <c r="LIM2" s="104"/>
      <c r="LIN2" s="104"/>
      <c r="LIO2" s="104"/>
      <c r="LIP2" s="104"/>
      <c r="LIQ2" s="104"/>
      <c r="LIR2" s="104"/>
      <c r="LIS2" s="104"/>
      <c r="LIT2" s="104"/>
      <c r="LIU2" s="104"/>
      <c r="LIV2" s="104"/>
      <c r="LIW2" s="104"/>
      <c r="LIX2" s="104"/>
      <c r="LIY2" s="104"/>
      <c r="LIZ2" s="104"/>
      <c r="LJA2" s="104"/>
      <c r="LJB2" s="104"/>
      <c r="LJC2" s="104"/>
      <c r="LJD2" s="104"/>
      <c r="LJE2" s="104"/>
      <c r="LJF2" s="104"/>
      <c r="LJG2" s="104"/>
      <c r="LJH2" s="104"/>
      <c r="LJI2" s="104"/>
      <c r="LJJ2" s="104"/>
      <c r="LJK2" s="104"/>
      <c r="LJL2" s="104"/>
      <c r="LJM2" s="104"/>
      <c r="LJN2" s="104"/>
      <c r="LJO2" s="104"/>
      <c r="LJP2" s="104"/>
      <c r="LJQ2" s="104"/>
      <c r="LJR2" s="104"/>
      <c r="LJS2" s="104"/>
      <c r="LJT2" s="104"/>
      <c r="LJU2" s="104"/>
      <c r="LJV2" s="104"/>
      <c r="LJW2" s="104"/>
      <c r="LJX2" s="104"/>
      <c r="LJY2" s="104"/>
      <c r="LJZ2" s="104"/>
      <c r="LKA2" s="104"/>
      <c r="LKB2" s="104"/>
      <c r="LKC2" s="104"/>
      <c r="LKD2" s="104"/>
      <c r="LKE2" s="104"/>
      <c r="LKF2" s="104"/>
      <c r="LKG2" s="104"/>
      <c r="LKH2" s="104"/>
      <c r="LKI2" s="104"/>
      <c r="LKJ2" s="104"/>
      <c r="LKK2" s="104"/>
      <c r="LKL2" s="104"/>
      <c r="LKM2" s="104"/>
      <c r="LKN2" s="104"/>
      <c r="LKO2" s="104"/>
      <c r="LKP2" s="104"/>
      <c r="LKQ2" s="104"/>
      <c r="LKR2" s="104"/>
      <c r="LKS2" s="104"/>
      <c r="LKT2" s="104"/>
      <c r="LKU2" s="104"/>
      <c r="LKV2" s="104"/>
      <c r="LKW2" s="104"/>
      <c r="LKX2" s="104"/>
      <c r="LKY2" s="104"/>
      <c r="LKZ2" s="104"/>
      <c r="LLA2" s="104"/>
      <c r="LLB2" s="104"/>
      <c r="LLC2" s="104"/>
      <c r="LLD2" s="104"/>
      <c r="LLE2" s="104"/>
      <c r="LLF2" s="104"/>
      <c r="LLG2" s="104"/>
      <c r="LLH2" s="104"/>
      <c r="LLI2" s="104"/>
      <c r="LLJ2" s="104"/>
      <c r="LLK2" s="104"/>
      <c r="LLL2" s="104"/>
      <c r="LLM2" s="104"/>
      <c r="LLN2" s="104"/>
      <c r="LLO2" s="104"/>
      <c r="LLP2" s="104"/>
      <c r="LLQ2" s="104"/>
      <c r="LLR2" s="104"/>
      <c r="LLS2" s="104"/>
      <c r="LLT2" s="104"/>
      <c r="LLU2" s="104"/>
      <c r="LLV2" s="104"/>
      <c r="LLW2" s="104"/>
      <c r="LLX2" s="104"/>
      <c r="LLY2" s="104"/>
      <c r="LLZ2" s="104"/>
      <c r="LMA2" s="104"/>
      <c r="LMB2" s="104"/>
      <c r="LMC2" s="104"/>
      <c r="LMD2" s="104"/>
      <c r="LME2" s="104"/>
      <c r="LMF2" s="104"/>
      <c r="LMG2" s="104"/>
      <c r="LMH2" s="104"/>
      <c r="LMI2" s="104"/>
      <c r="LMJ2" s="104"/>
      <c r="LMK2" s="104"/>
      <c r="LML2" s="104"/>
      <c r="LMM2" s="104"/>
      <c r="LMN2" s="104"/>
      <c r="LMO2" s="104"/>
      <c r="LMP2" s="104"/>
      <c r="LMQ2" s="104"/>
      <c r="LMR2" s="104"/>
      <c r="LMS2" s="104"/>
      <c r="LMT2" s="104"/>
      <c r="LMU2" s="104"/>
      <c r="LMV2" s="104"/>
      <c r="LMW2" s="104"/>
      <c r="LMX2" s="104"/>
      <c r="LMY2" s="104"/>
      <c r="LMZ2" s="104"/>
      <c r="LNA2" s="104"/>
      <c r="LNB2" s="104"/>
      <c r="LNC2" s="104"/>
      <c r="LND2" s="104"/>
      <c r="LNE2" s="104"/>
      <c r="LNF2" s="104"/>
      <c r="LNG2" s="104"/>
      <c r="LNH2" s="104"/>
      <c r="LNI2" s="104"/>
      <c r="LNJ2" s="104"/>
      <c r="LNK2" s="104"/>
      <c r="LNL2" s="104"/>
      <c r="LNM2" s="104"/>
      <c r="LNN2" s="104"/>
      <c r="LNO2" s="104"/>
      <c r="LNP2" s="104"/>
      <c r="LNQ2" s="104"/>
      <c r="LNR2" s="104"/>
      <c r="LNS2" s="104"/>
      <c r="LNT2" s="104"/>
      <c r="LNU2" s="104"/>
      <c r="LNV2" s="104"/>
      <c r="LNW2" s="104"/>
      <c r="LNX2" s="104"/>
      <c r="LNY2" s="104"/>
      <c r="LNZ2" s="104"/>
      <c r="LOA2" s="104"/>
      <c r="LOB2" s="104"/>
      <c r="LOC2" s="104"/>
      <c r="LOD2" s="104"/>
      <c r="LOE2" s="104"/>
      <c r="LOF2" s="104"/>
      <c r="LOG2" s="104"/>
      <c r="LOH2" s="104"/>
      <c r="LOI2" s="104"/>
      <c r="LOJ2" s="104"/>
      <c r="LOK2" s="104"/>
      <c r="LOL2" s="104"/>
      <c r="LOM2" s="104"/>
      <c r="LON2" s="104"/>
      <c r="LOO2" s="104"/>
      <c r="LOP2" s="104"/>
      <c r="LOQ2" s="104"/>
      <c r="LOR2" s="104"/>
      <c r="LOS2" s="104"/>
      <c r="LOT2" s="104"/>
      <c r="LOU2" s="104"/>
      <c r="LOV2" s="104"/>
      <c r="LOW2" s="104"/>
      <c r="LOX2" s="104"/>
      <c r="LOY2" s="104"/>
      <c r="LOZ2" s="104"/>
      <c r="LPA2" s="104"/>
      <c r="LPB2" s="104"/>
      <c r="LPC2" s="104"/>
      <c r="LPD2" s="104"/>
      <c r="LPE2" s="104"/>
      <c r="LPF2" s="104"/>
      <c r="LPG2" s="104"/>
      <c r="LPH2" s="104"/>
      <c r="LPI2" s="104"/>
      <c r="LPJ2" s="104"/>
      <c r="LPK2" s="104"/>
      <c r="LPL2" s="104"/>
      <c r="LPM2" s="104"/>
      <c r="LPN2" s="104"/>
      <c r="LPO2" s="104"/>
      <c r="LPP2" s="104"/>
      <c r="LPQ2" s="104"/>
      <c r="LPR2" s="104"/>
      <c r="LPS2" s="104"/>
      <c r="LPT2" s="104"/>
      <c r="LPU2" s="104"/>
      <c r="LPV2" s="104"/>
      <c r="LPW2" s="104"/>
      <c r="LPX2" s="104"/>
      <c r="LPY2" s="104"/>
      <c r="LPZ2" s="104"/>
      <c r="LQA2" s="104"/>
      <c r="LQB2" s="104"/>
      <c r="LQC2" s="104"/>
      <c r="LQD2" s="104"/>
      <c r="LQE2" s="104"/>
      <c r="LQF2" s="104"/>
      <c r="LQG2" s="104"/>
      <c r="LQH2" s="104"/>
      <c r="LQI2" s="104"/>
      <c r="LQJ2" s="104"/>
      <c r="LQK2" s="104"/>
      <c r="LQL2" s="104"/>
      <c r="LQM2" s="104"/>
      <c r="LQN2" s="104"/>
      <c r="LQO2" s="104"/>
      <c r="LQP2" s="104"/>
      <c r="LQQ2" s="104"/>
      <c r="LQR2" s="104"/>
      <c r="LQS2" s="104"/>
      <c r="LQT2" s="104"/>
      <c r="LQU2" s="104"/>
      <c r="LQV2" s="104"/>
      <c r="LQW2" s="104"/>
      <c r="LQX2" s="104"/>
      <c r="LQY2" s="104"/>
      <c r="LQZ2" s="104"/>
      <c r="LRA2" s="104"/>
      <c r="LRB2" s="104"/>
      <c r="LRC2" s="104"/>
      <c r="LRD2" s="104"/>
      <c r="LRE2" s="104"/>
      <c r="LRF2" s="104"/>
      <c r="LRG2" s="104"/>
      <c r="LRH2" s="104"/>
      <c r="LRI2" s="104"/>
      <c r="LRJ2" s="104"/>
      <c r="LRK2" s="104"/>
      <c r="LRL2" s="104"/>
      <c r="LRM2" s="104"/>
      <c r="LRN2" s="104"/>
      <c r="LRO2" s="104"/>
      <c r="LRP2" s="104"/>
      <c r="LRQ2" s="104"/>
      <c r="LRR2" s="104"/>
      <c r="LRS2" s="104"/>
      <c r="LRT2" s="104"/>
      <c r="LRU2" s="104"/>
      <c r="LRV2" s="104"/>
      <c r="LRW2" s="104"/>
      <c r="LRX2" s="104"/>
      <c r="LRY2" s="104"/>
      <c r="LRZ2" s="104"/>
      <c r="LSA2" s="104"/>
      <c r="LSB2" s="104"/>
      <c r="LSC2" s="104"/>
      <c r="LSD2" s="104"/>
      <c r="LSE2" s="104"/>
      <c r="LSF2" s="104"/>
      <c r="LSG2" s="104"/>
      <c r="LSH2" s="104"/>
      <c r="LSI2" s="104"/>
      <c r="LSJ2" s="104"/>
      <c r="LSK2" s="104"/>
      <c r="LSL2" s="104"/>
      <c r="LSM2" s="104"/>
      <c r="LSN2" s="104"/>
      <c r="LSO2" s="104"/>
      <c r="LSP2" s="104"/>
      <c r="LSQ2" s="104"/>
      <c r="LSR2" s="104"/>
      <c r="LSS2" s="104"/>
      <c r="LST2" s="104"/>
      <c r="LSU2" s="104"/>
      <c r="LSV2" s="104"/>
      <c r="LSW2" s="104"/>
      <c r="LSX2" s="104"/>
      <c r="LSY2" s="104"/>
      <c r="LSZ2" s="104"/>
      <c r="LTA2" s="104"/>
      <c r="LTB2" s="104"/>
      <c r="LTC2" s="104"/>
      <c r="LTD2" s="104"/>
      <c r="LTE2" s="104"/>
      <c r="LTF2" s="104"/>
      <c r="LTG2" s="104"/>
      <c r="LTH2" s="104"/>
      <c r="LTI2" s="104"/>
      <c r="LTJ2" s="104"/>
      <c r="LTK2" s="104"/>
      <c r="LTL2" s="104"/>
      <c r="LTM2" s="104"/>
      <c r="LTN2" s="104"/>
      <c r="LTO2" s="104"/>
      <c r="LTP2" s="104"/>
      <c r="LTQ2" s="104"/>
      <c r="LTR2" s="104"/>
      <c r="LTS2" s="104"/>
      <c r="LTT2" s="104"/>
      <c r="LTU2" s="104"/>
      <c r="LTV2" s="104"/>
      <c r="LTW2" s="104"/>
      <c r="LTX2" s="104"/>
      <c r="LTY2" s="104"/>
      <c r="LTZ2" s="104"/>
      <c r="LUA2" s="104"/>
      <c r="LUB2" s="104"/>
      <c r="LUC2" s="104"/>
      <c r="LUD2" s="104"/>
      <c r="LUE2" s="104"/>
      <c r="LUF2" s="104"/>
      <c r="LUG2" s="104"/>
      <c r="LUH2" s="104"/>
      <c r="LUI2" s="104"/>
      <c r="LUJ2" s="104"/>
      <c r="LUK2" s="104"/>
      <c r="LUL2" s="104"/>
      <c r="LUM2" s="104"/>
      <c r="LUN2" s="104"/>
      <c r="LUO2" s="104"/>
      <c r="LUP2" s="104"/>
      <c r="LUQ2" s="104"/>
      <c r="LUR2" s="104"/>
      <c r="LUS2" s="104"/>
      <c r="LUT2" s="104"/>
      <c r="LUU2" s="104"/>
      <c r="LUV2" s="104"/>
      <c r="LUW2" s="104"/>
      <c r="LUX2" s="104"/>
      <c r="LUY2" s="104"/>
      <c r="LUZ2" s="104"/>
      <c r="LVA2" s="104"/>
      <c r="LVB2" s="104"/>
      <c r="LVC2" s="104"/>
      <c r="LVD2" s="104"/>
      <c r="LVE2" s="104"/>
      <c r="LVF2" s="104"/>
      <c r="LVG2" s="104"/>
      <c r="LVH2" s="104"/>
      <c r="LVI2" s="104"/>
      <c r="LVJ2" s="104"/>
      <c r="LVK2" s="104"/>
      <c r="LVL2" s="104"/>
      <c r="LVM2" s="104"/>
      <c r="LVN2" s="104"/>
      <c r="LVO2" s="104"/>
      <c r="LVP2" s="104"/>
      <c r="LVQ2" s="104"/>
      <c r="LVR2" s="104"/>
      <c r="LVS2" s="104"/>
      <c r="LVT2" s="104"/>
      <c r="LVU2" s="104"/>
      <c r="LVV2" s="104"/>
      <c r="LVW2" s="104"/>
      <c r="LVX2" s="104"/>
      <c r="LVY2" s="104"/>
      <c r="LVZ2" s="104"/>
      <c r="LWA2" s="104"/>
      <c r="LWB2" s="104"/>
      <c r="LWC2" s="104"/>
      <c r="LWD2" s="104"/>
      <c r="LWE2" s="104"/>
      <c r="LWF2" s="104"/>
      <c r="LWG2" s="104"/>
      <c r="LWH2" s="104"/>
      <c r="LWI2" s="104"/>
      <c r="LWJ2" s="104"/>
      <c r="LWK2" s="104"/>
      <c r="LWL2" s="104"/>
      <c r="LWM2" s="104"/>
      <c r="LWN2" s="104"/>
      <c r="LWO2" s="104"/>
      <c r="LWP2" s="104"/>
      <c r="LWQ2" s="104"/>
      <c r="LWR2" s="104"/>
      <c r="LWS2" s="104"/>
      <c r="LWT2" s="104"/>
      <c r="LWU2" s="104"/>
      <c r="LWV2" s="104"/>
      <c r="LWW2" s="104"/>
      <c r="LWX2" s="104"/>
      <c r="LWY2" s="104"/>
      <c r="LWZ2" s="104"/>
      <c r="LXA2" s="104"/>
      <c r="LXB2" s="104"/>
      <c r="LXC2" s="104"/>
      <c r="LXD2" s="104"/>
      <c r="LXE2" s="104"/>
      <c r="LXF2" s="104"/>
      <c r="LXG2" s="104"/>
      <c r="LXH2" s="104"/>
      <c r="LXI2" s="104"/>
      <c r="LXJ2" s="104"/>
      <c r="LXK2" s="104"/>
      <c r="LXL2" s="104"/>
      <c r="LXM2" s="104"/>
      <c r="LXN2" s="104"/>
      <c r="LXO2" s="104"/>
      <c r="LXP2" s="104"/>
      <c r="LXQ2" s="104"/>
      <c r="LXR2" s="104"/>
      <c r="LXS2" s="104"/>
      <c r="LXT2" s="104"/>
      <c r="LXU2" s="104"/>
      <c r="LXV2" s="104"/>
      <c r="LXW2" s="104"/>
      <c r="LXX2" s="104"/>
      <c r="LXY2" s="104"/>
      <c r="LXZ2" s="104"/>
      <c r="LYA2" s="104"/>
      <c r="LYB2" s="104"/>
      <c r="LYC2" s="104"/>
      <c r="LYD2" s="104"/>
      <c r="LYE2" s="104"/>
      <c r="LYF2" s="104"/>
      <c r="LYG2" s="104"/>
      <c r="LYH2" s="104"/>
      <c r="LYI2" s="104"/>
      <c r="LYJ2" s="104"/>
      <c r="LYK2" s="104"/>
      <c r="LYL2" s="104"/>
      <c r="LYM2" s="104"/>
      <c r="LYN2" s="104"/>
      <c r="LYO2" s="104"/>
      <c r="LYP2" s="104"/>
      <c r="LYQ2" s="104"/>
      <c r="LYR2" s="104"/>
      <c r="LYS2" s="104"/>
      <c r="LYT2" s="104"/>
      <c r="LYU2" s="104"/>
      <c r="LYV2" s="104"/>
      <c r="LYW2" s="104"/>
      <c r="LYX2" s="104"/>
      <c r="LYY2" s="104"/>
      <c r="LYZ2" s="104"/>
      <c r="LZA2" s="104"/>
      <c r="LZB2" s="104"/>
      <c r="LZC2" s="104"/>
      <c r="LZD2" s="104"/>
      <c r="LZE2" s="104"/>
      <c r="LZF2" s="104"/>
      <c r="LZG2" s="104"/>
      <c r="LZH2" s="104"/>
      <c r="LZI2" s="104"/>
      <c r="LZJ2" s="104"/>
      <c r="LZK2" s="104"/>
      <c r="LZL2" s="104"/>
      <c r="LZM2" s="104"/>
      <c r="LZN2" s="104"/>
      <c r="LZO2" s="104"/>
      <c r="LZP2" s="104"/>
      <c r="LZQ2" s="104"/>
      <c r="LZR2" s="104"/>
      <c r="LZS2" s="104"/>
      <c r="LZT2" s="104"/>
      <c r="LZU2" s="104"/>
      <c r="LZV2" s="104"/>
      <c r="LZW2" s="104"/>
      <c r="LZX2" s="104"/>
      <c r="LZY2" s="104"/>
      <c r="LZZ2" s="104"/>
      <c r="MAA2" s="104"/>
      <c r="MAB2" s="104"/>
      <c r="MAC2" s="104"/>
      <c r="MAD2" s="104"/>
      <c r="MAE2" s="104"/>
      <c r="MAF2" s="104"/>
      <c r="MAG2" s="104"/>
      <c r="MAH2" s="104"/>
      <c r="MAI2" s="104"/>
      <c r="MAJ2" s="104"/>
      <c r="MAK2" s="104"/>
      <c r="MAL2" s="104"/>
      <c r="MAM2" s="104"/>
      <c r="MAN2" s="104"/>
      <c r="MAO2" s="104"/>
      <c r="MAP2" s="104"/>
      <c r="MAQ2" s="104"/>
      <c r="MAR2" s="104"/>
      <c r="MAS2" s="104"/>
      <c r="MAT2" s="104"/>
      <c r="MAU2" s="104"/>
      <c r="MAV2" s="104"/>
      <c r="MAW2" s="104"/>
      <c r="MAX2" s="104"/>
      <c r="MAY2" s="104"/>
      <c r="MAZ2" s="104"/>
      <c r="MBA2" s="104"/>
      <c r="MBB2" s="104"/>
      <c r="MBC2" s="104"/>
      <c r="MBD2" s="104"/>
      <c r="MBE2" s="104"/>
      <c r="MBF2" s="104"/>
      <c r="MBG2" s="104"/>
      <c r="MBH2" s="104"/>
      <c r="MBI2" s="104"/>
      <c r="MBJ2" s="104"/>
      <c r="MBK2" s="104"/>
      <c r="MBL2" s="104"/>
      <c r="MBM2" s="104"/>
      <c r="MBN2" s="104"/>
      <c r="MBO2" s="104"/>
      <c r="MBP2" s="104"/>
      <c r="MBQ2" s="104"/>
      <c r="MBR2" s="104"/>
      <c r="MBS2" s="104"/>
      <c r="MBT2" s="104"/>
      <c r="MBU2" s="104"/>
      <c r="MBV2" s="104"/>
      <c r="MBW2" s="104"/>
      <c r="MBX2" s="104"/>
      <c r="MBY2" s="104"/>
      <c r="MBZ2" s="104"/>
      <c r="MCA2" s="104"/>
      <c r="MCB2" s="104"/>
      <c r="MCC2" s="104"/>
      <c r="MCD2" s="104"/>
      <c r="MCE2" s="104"/>
      <c r="MCF2" s="104"/>
      <c r="MCG2" s="104"/>
      <c r="MCH2" s="104"/>
      <c r="MCI2" s="104"/>
      <c r="MCJ2" s="104"/>
      <c r="MCK2" s="104"/>
      <c r="MCL2" s="104"/>
      <c r="MCM2" s="104"/>
      <c r="MCN2" s="104"/>
      <c r="MCO2" s="104"/>
      <c r="MCP2" s="104"/>
      <c r="MCQ2" s="104"/>
      <c r="MCR2" s="104"/>
      <c r="MCS2" s="104"/>
      <c r="MCT2" s="104"/>
      <c r="MCU2" s="104"/>
      <c r="MCV2" s="104"/>
      <c r="MCW2" s="104"/>
      <c r="MCX2" s="104"/>
      <c r="MCY2" s="104"/>
      <c r="MCZ2" s="104"/>
      <c r="MDA2" s="104"/>
      <c r="MDB2" s="104"/>
      <c r="MDC2" s="104"/>
      <c r="MDD2" s="104"/>
      <c r="MDE2" s="104"/>
      <c r="MDF2" s="104"/>
      <c r="MDG2" s="104"/>
      <c r="MDH2" s="104"/>
      <c r="MDI2" s="104"/>
      <c r="MDJ2" s="104"/>
      <c r="MDK2" s="104"/>
      <c r="MDL2" s="104"/>
      <c r="MDM2" s="104"/>
      <c r="MDN2" s="104"/>
      <c r="MDO2" s="104"/>
      <c r="MDP2" s="104"/>
      <c r="MDQ2" s="104"/>
      <c r="MDR2" s="104"/>
      <c r="MDS2" s="104"/>
      <c r="MDT2" s="104"/>
      <c r="MDU2" s="104"/>
      <c r="MDV2" s="104"/>
      <c r="MDW2" s="104"/>
      <c r="MDX2" s="104"/>
      <c r="MDY2" s="104"/>
      <c r="MDZ2" s="104"/>
      <c r="MEA2" s="104"/>
      <c r="MEB2" s="104"/>
      <c r="MEC2" s="104"/>
      <c r="MED2" s="104"/>
      <c r="MEE2" s="104"/>
      <c r="MEF2" s="104"/>
      <c r="MEG2" s="104"/>
      <c r="MEH2" s="104"/>
      <c r="MEI2" s="104"/>
      <c r="MEJ2" s="104"/>
      <c r="MEK2" s="104"/>
      <c r="MEL2" s="104"/>
      <c r="MEM2" s="104"/>
      <c r="MEN2" s="104"/>
      <c r="MEO2" s="104"/>
      <c r="MEP2" s="104"/>
      <c r="MEQ2" s="104"/>
      <c r="MER2" s="104"/>
      <c r="MES2" s="104"/>
      <c r="MET2" s="104"/>
      <c r="MEU2" s="104"/>
      <c r="MEV2" s="104"/>
      <c r="MEW2" s="104"/>
      <c r="MEX2" s="104"/>
      <c r="MEY2" s="104"/>
      <c r="MEZ2" s="104"/>
      <c r="MFA2" s="104"/>
      <c r="MFB2" s="104"/>
      <c r="MFC2" s="104"/>
      <c r="MFD2" s="104"/>
      <c r="MFE2" s="104"/>
      <c r="MFF2" s="104"/>
      <c r="MFG2" s="104"/>
      <c r="MFH2" s="104"/>
      <c r="MFI2" s="104"/>
      <c r="MFJ2" s="104"/>
      <c r="MFK2" s="104"/>
      <c r="MFL2" s="104"/>
      <c r="MFM2" s="104"/>
      <c r="MFN2" s="104"/>
      <c r="MFO2" s="104"/>
      <c r="MFP2" s="104"/>
      <c r="MFQ2" s="104"/>
      <c r="MFR2" s="104"/>
      <c r="MFS2" s="104"/>
      <c r="MFT2" s="104"/>
      <c r="MFU2" s="104"/>
      <c r="MFV2" s="104"/>
      <c r="MFW2" s="104"/>
      <c r="MFX2" s="104"/>
      <c r="MFY2" s="104"/>
      <c r="MFZ2" s="104"/>
      <c r="MGA2" s="104"/>
      <c r="MGB2" s="104"/>
      <c r="MGC2" s="104"/>
      <c r="MGD2" s="104"/>
      <c r="MGE2" s="104"/>
      <c r="MGF2" s="104"/>
      <c r="MGG2" s="104"/>
      <c r="MGH2" s="104"/>
      <c r="MGI2" s="104"/>
      <c r="MGJ2" s="104"/>
      <c r="MGK2" s="104"/>
      <c r="MGL2" s="104"/>
      <c r="MGM2" s="104"/>
      <c r="MGN2" s="104"/>
      <c r="MGO2" s="104"/>
      <c r="MGP2" s="104"/>
      <c r="MGQ2" s="104"/>
      <c r="MGR2" s="104"/>
      <c r="MGS2" s="104"/>
      <c r="MGT2" s="104"/>
      <c r="MGU2" s="104"/>
      <c r="MGV2" s="104"/>
      <c r="MGW2" s="104"/>
      <c r="MGX2" s="104"/>
      <c r="MGY2" s="104"/>
      <c r="MGZ2" s="104"/>
      <c r="MHA2" s="104"/>
      <c r="MHB2" s="104"/>
      <c r="MHC2" s="104"/>
      <c r="MHD2" s="104"/>
      <c r="MHE2" s="104"/>
      <c r="MHF2" s="104"/>
      <c r="MHG2" s="104"/>
      <c r="MHH2" s="104"/>
      <c r="MHI2" s="104"/>
      <c r="MHJ2" s="104"/>
      <c r="MHK2" s="104"/>
      <c r="MHL2" s="104"/>
      <c r="MHM2" s="104"/>
      <c r="MHN2" s="104"/>
      <c r="MHO2" s="104"/>
      <c r="MHP2" s="104"/>
      <c r="MHQ2" s="104"/>
      <c r="MHR2" s="104"/>
      <c r="MHS2" s="104"/>
      <c r="MHT2" s="104"/>
      <c r="MHU2" s="104"/>
      <c r="MHV2" s="104"/>
      <c r="MHW2" s="104"/>
      <c r="MHX2" s="104"/>
      <c r="MHY2" s="104"/>
      <c r="MHZ2" s="104"/>
      <c r="MIA2" s="104"/>
      <c r="MIB2" s="104"/>
      <c r="MIC2" s="104"/>
      <c r="MID2" s="104"/>
      <c r="MIE2" s="104"/>
      <c r="MIF2" s="104"/>
      <c r="MIG2" s="104"/>
      <c r="MIH2" s="104"/>
      <c r="MII2" s="104"/>
      <c r="MIJ2" s="104"/>
      <c r="MIK2" s="104"/>
      <c r="MIL2" s="104"/>
      <c r="MIM2" s="104"/>
      <c r="MIN2" s="104"/>
      <c r="MIO2" s="104"/>
      <c r="MIP2" s="104"/>
      <c r="MIQ2" s="104"/>
      <c r="MIR2" s="104"/>
      <c r="MIS2" s="104"/>
      <c r="MIT2" s="104"/>
      <c r="MIU2" s="104"/>
      <c r="MIV2" s="104"/>
      <c r="MIW2" s="104"/>
      <c r="MIX2" s="104"/>
      <c r="MIY2" s="104"/>
      <c r="MIZ2" s="104"/>
      <c r="MJA2" s="104"/>
      <c r="MJB2" s="104"/>
      <c r="MJC2" s="104"/>
      <c r="MJD2" s="104"/>
      <c r="MJE2" s="104"/>
      <c r="MJF2" s="104"/>
      <c r="MJG2" s="104"/>
      <c r="MJH2" s="104"/>
      <c r="MJI2" s="104"/>
      <c r="MJJ2" s="104"/>
      <c r="MJK2" s="104"/>
      <c r="MJL2" s="104"/>
      <c r="MJM2" s="104"/>
      <c r="MJN2" s="104"/>
      <c r="MJO2" s="104"/>
      <c r="MJP2" s="104"/>
      <c r="MJQ2" s="104"/>
      <c r="MJR2" s="104"/>
      <c r="MJS2" s="104"/>
      <c r="MJT2" s="104"/>
      <c r="MJU2" s="104"/>
      <c r="MJV2" s="104"/>
      <c r="MJW2" s="104"/>
      <c r="MJX2" s="104"/>
      <c r="MJY2" s="104"/>
      <c r="MJZ2" s="104"/>
      <c r="MKA2" s="104"/>
      <c r="MKB2" s="104"/>
      <c r="MKC2" s="104"/>
      <c r="MKD2" s="104"/>
      <c r="MKE2" s="104"/>
      <c r="MKF2" s="104"/>
      <c r="MKG2" s="104"/>
      <c r="MKH2" s="104"/>
      <c r="MKI2" s="104"/>
      <c r="MKJ2" s="104"/>
      <c r="MKK2" s="104"/>
      <c r="MKL2" s="104"/>
      <c r="MKM2" s="104"/>
      <c r="MKN2" s="104"/>
      <c r="MKO2" s="104"/>
      <c r="MKP2" s="104"/>
      <c r="MKQ2" s="104"/>
      <c r="MKR2" s="104"/>
      <c r="MKS2" s="104"/>
      <c r="MKT2" s="104"/>
      <c r="MKU2" s="104"/>
      <c r="MKV2" s="104"/>
      <c r="MKW2" s="104"/>
      <c r="MKX2" s="104"/>
      <c r="MKY2" s="104"/>
      <c r="MKZ2" s="104"/>
      <c r="MLA2" s="104"/>
      <c r="MLB2" s="104"/>
      <c r="MLC2" s="104"/>
      <c r="MLD2" s="104"/>
      <c r="MLE2" s="104"/>
      <c r="MLF2" s="104"/>
      <c r="MLG2" s="104"/>
      <c r="MLH2" s="104"/>
      <c r="MLI2" s="104"/>
      <c r="MLJ2" s="104"/>
      <c r="MLK2" s="104"/>
      <c r="MLL2" s="104"/>
      <c r="MLM2" s="104"/>
      <c r="MLN2" s="104"/>
      <c r="MLO2" s="104"/>
      <c r="MLP2" s="104"/>
      <c r="MLQ2" s="104"/>
      <c r="MLR2" s="104"/>
      <c r="MLS2" s="104"/>
      <c r="MLT2" s="104"/>
      <c r="MLU2" s="104"/>
      <c r="MLV2" s="104"/>
      <c r="MLW2" s="104"/>
      <c r="MLX2" s="104"/>
      <c r="MLY2" s="104"/>
      <c r="MLZ2" s="104"/>
      <c r="MMA2" s="104"/>
      <c r="MMB2" s="104"/>
      <c r="MMC2" s="104"/>
      <c r="MMD2" s="104"/>
      <c r="MME2" s="104"/>
      <c r="MMF2" s="104"/>
      <c r="MMG2" s="104"/>
      <c r="MMH2" s="104"/>
      <c r="MMI2" s="104"/>
      <c r="MMJ2" s="104"/>
      <c r="MMK2" s="104"/>
      <c r="MML2" s="104"/>
      <c r="MMM2" s="104"/>
      <c r="MMN2" s="104"/>
      <c r="MMO2" s="104"/>
      <c r="MMP2" s="104"/>
      <c r="MMQ2" s="104"/>
      <c r="MMR2" s="104"/>
      <c r="MMS2" s="104"/>
      <c r="MMT2" s="104"/>
      <c r="MMU2" s="104"/>
      <c r="MMV2" s="104"/>
      <c r="MMW2" s="104"/>
      <c r="MMX2" s="104"/>
      <c r="MMY2" s="104"/>
      <c r="MMZ2" s="104"/>
      <c r="MNA2" s="104"/>
      <c r="MNB2" s="104"/>
      <c r="MNC2" s="104"/>
      <c r="MND2" s="104"/>
      <c r="MNE2" s="104"/>
      <c r="MNF2" s="104"/>
      <c r="MNG2" s="104"/>
      <c r="MNH2" s="104"/>
      <c r="MNI2" s="104"/>
      <c r="MNJ2" s="104"/>
      <c r="MNK2" s="104"/>
      <c r="MNL2" s="104"/>
      <c r="MNM2" s="104"/>
      <c r="MNN2" s="104"/>
      <c r="MNO2" s="104"/>
      <c r="MNP2" s="104"/>
      <c r="MNQ2" s="104"/>
      <c r="MNR2" s="104"/>
      <c r="MNS2" s="104"/>
      <c r="MNT2" s="104"/>
      <c r="MNU2" s="104"/>
      <c r="MNV2" s="104"/>
      <c r="MNW2" s="104"/>
      <c r="MNX2" s="104"/>
      <c r="MNY2" s="104"/>
      <c r="MNZ2" s="104"/>
      <c r="MOA2" s="104"/>
      <c r="MOB2" s="104"/>
      <c r="MOC2" s="104"/>
      <c r="MOD2" s="104"/>
      <c r="MOE2" s="104"/>
      <c r="MOF2" s="104"/>
      <c r="MOG2" s="104"/>
      <c r="MOH2" s="104"/>
      <c r="MOI2" s="104"/>
      <c r="MOJ2" s="104"/>
      <c r="MOK2" s="104"/>
      <c r="MOL2" s="104"/>
      <c r="MOM2" s="104"/>
      <c r="MON2" s="104"/>
      <c r="MOO2" s="104"/>
      <c r="MOP2" s="104"/>
      <c r="MOQ2" s="104"/>
      <c r="MOR2" s="104"/>
      <c r="MOS2" s="104"/>
      <c r="MOT2" s="104"/>
      <c r="MOU2" s="104"/>
      <c r="MOV2" s="104"/>
      <c r="MOW2" s="104"/>
      <c r="MOX2" s="104"/>
      <c r="MOY2" s="104"/>
      <c r="MOZ2" s="104"/>
      <c r="MPA2" s="104"/>
      <c r="MPB2" s="104"/>
      <c r="MPC2" s="104"/>
      <c r="MPD2" s="104"/>
      <c r="MPE2" s="104"/>
      <c r="MPF2" s="104"/>
      <c r="MPG2" s="104"/>
      <c r="MPH2" s="104"/>
      <c r="MPI2" s="104"/>
      <c r="MPJ2" s="104"/>
      <c r="MPK2" s="104"/>
      <c r="MPL2" s="104"/>
      <c r="MPM2" s="104"/>
      <c r="MPN2" s="104"/>
      <c r="MPO2" s="104"/>
      <c r="MPP2" s="104"/>
      <c r="MPQ2" s="104"/>
      <c r="MPR2" s="104"/>
      <c r="MPS2" s="104"/>
      <c r="MPT2" s="104"/>
      <c r="MPU2" s="104"/>
      <c r="MPV2" s="104"/>
      <c r="MPW2" s="104"/>
      <c r="MPX2" s="104"/>
      <c r="MPY2" s="104"/>
      <c r="MPZ2" s="104"/>
      <c r="MQA2" s="104"/>
      <c r="MQB2" s="104"/>
      <c r="MQC2" s="104"/>
      <c r="MQD2" s="104"/>
      <c r="MQE2" s="104"/>
      <c r="MQF2" s="104"/>
      <c r="MQG2" s="104"/>
      <c r="MQH2" s="104"/>
      <c r="MQI2" s="104"/>
      <c r="MQJ2" s="104"/>
      <c r="MQK2" s="104"/>
      <c r="MQL2" s="104"/>
      <c r="MQM2" s="104"/>
      <c r="MQN2" s="104"/>
      <c r="MQO2" s="104"/>
      <c r="MQP2" s="104"/>
      <c r="MQQ2" s="104"/>
      <c r="MQR2" s="104"/>
      <c r="MQS2" s="104"/>
      <c r="MQT2" s="104"/>
      <c r="MQU2" s="104"/>
      <c r="MQV2" s="104"/>
      <c r="MQW2" s="104"/>
      <c r="MQX2" s="104"/>
      <c r="MQY2" s="104"/>
      <c r="MQZ2" s="104"/>
      <c r="MRA2" s="104"/>
      <c r="MRB2" s="104"/>
      <c r="MRC2" s="104"/>
      <c r="MRD2" s="104"/>
      <c r="MRE2" s="104"/>
      <c r="MRF2" s="104"/>
      <c r="MRG2" s="104"/>
      <c r="MRH2" s="104"/>
      <c r="MRI2" s="104"/>
      <c r="MRJ2" s="104"/>
      <c r="MRK2" s="104"/>
      <c r="MRL2" s="104"/>
      <c r="MRM2" s="104"/>
      <c r="MRN2" s="104"/>
      <c r="MRO2" s="104"/>
      <c r="MRP2" s="104"/>
      <c r="MRQ2" s="104"/>
      <c r="MRR2" s="104"/>
      <c r="MRS2" s="104"/>
      <c r="MRT2" s="104"/>
      <c r="MRU2" s="104"/>
      <c r="MRV2" s="104"/>
      <c r="MRW2" s="104"/>
      <c r="MRX2" s="104"/>
      <c r="MRY2" s="104"/>
      <c r="MRZ2" s="104"/>
      <c r="MSA2" s="104"/>
      <c r="MSB2" s="104"/>
      <c r="MSC2" s="104"/>
      <c r="MSD2" s="104"/>
      <c r="MSE2" s="104"/>
      <c r="MSF2" s="104"/>
      <c r="MSG2" s="104"/>
      <c r="MSH2" s="104"/>
      <c r="MSI2" s="104"/>
      <c r="MSJ2" s="104"/>
      <c r="MSK2" s="104"/>
      <c r="MSL2" s="104"/>
      <c r="MSM2" s="104"/>
      <c r="MSN2" s="104"/>
      <c r="MSO2" s="104"/>
      <c r="MSP2" s="104"/>
      <c r="MSQ2" s="104"/>
      <c r="MSR2" s="104"/>
      <c r="MSS2" s="104"/>
      <c r="MST2" s="104"/>
      <c r="MSU2" s="104"/>
      <c r="MSV2" s="104"/>
      <c r="MSW2" s="104"/>
      <c r="MSX2" s="104"/>
      <c r="MSY2" s="104"/>
      <c r="MSZ2" s="104"/>
      <c r="MTA2" s="104"/>
      <c r="MTB2" s="104"/>
      <c r="MTC2" s="104"/>
      <c r="MTD2" s="104"/>
      <c r="MTE2" s="104"/>
      <c r="MTF2" s="104"/>
      <c r="MTG2" s="104"/>
      <c r="MTH2" s="104"/>
      <c r="MTI2" s="104"/>
      <c r="MTJ2" s="104"/>
      <c r="MTK2" s="104"/>
      <c r="MTL2" s="104"/>
      <c r="MTM2" s="104"/>
      <c r="MTN2" s="104"/>
      <c r="MTO2" s="104"/>
      <c r="MTP2" s="104"/>
      <c r="MTQ2" s="104"/>
      <c r="MTR2" s="104"/>
      <c r="MTS2" s="104"/>
      <c r="MTT2" s="104"/>
      <c r="MTU2" s="104"/>
      <c r="MTV2" s="104"/>
      <c r="MTW2" s="104"/>
      <c r="MTX2" s="104"/>
      <c r="MTY2" s="104"/>
      <c r="MTZ2" s="104"/>
      <c r="MUA2" s="104"/>
      <c r="MUB2" s="104"/>
      <c r="MUC2" s="104"/>
      <c r="MUD2" s="104"/>
      <c r="MUE2" s="104"/>
      <c r="MUF2" s="104"/>
      <c r="MUG2" s="104"/>
      <c r="MUH2" s="104"/>
      <c r="MUI2" s="104"/>
      <c r="MUJ2" s="104"/>
      <c r="MUK2" s="104"/>
      <c r="MUL2" s="104"/>
      <c r="MUM2" s="104"/>
      <c r="MUN2" s="104"/>
      <c r="MUO2" s="104"/>
      <c r="MUP2" s="104"/>
      <c r="MUQ2" s="104"/>
      <c r="MUR2" s="104"/>
      <c r="MUS2" s="104"/>
      <c r="MUT2" s="104"/>
      <c r="MUU2" s="104"/>
      <c r="MUV2" s="104"/>
      <c r="MUW2" s="104"/>
      <c r="MUX2" s="104"/>
      <c r="MUY2" s="104"/>
      <c r="MUZ2" s="104"/>
      <c r="MVA2" s="104"/>
      <c r="MVB2" s="104"/>
      <c r="MVC2" s="104"/>
      <c r="MVD2" s="104"/>
      <c r="MVE2" s="104"/>
      <c r="MVF2" s="104"/>
      <c r="MVG2" s="104"/>
      <c r="MVH2" s="104"/>
      <c r="MVI2" s="104"/>
      <c r="MVJ2" s="104"/>
      <c r="MVK2" s="104"/>
      <c r="MVL2" s="104"/>
      <c r="MVM2" s="104"/>
      <c r="MVN2" s="104"/>
      <c r="MVO2" s="104"/>
      <c r="MVP2" s="104"/>
      <c r="MVQ2" s="104"/>
      <c r="MVR2" s="104"/>
      <c r="MVS2" s="104"/>
      <c r="MVT2" s="104"/>
      <c r="MVU2" s="104"/>
      <c r="MVV2" s="104"/>
      <c r="MVW2" s="104"/>
      <c r="MVX2" s="104"/>
      <c r="MVY2" s="104"/>
      <c r="MVZ2" s="104"/>
      <c r="MWA2" s="104"/>
      <c r="MWB2" s="104"/>
      <c r="MWC2" s="104"/>
      <c r="MWD2" s="104"/>
      <c r="MWE2" s="104"/>
      <c r="MWF2" s="104"/>
      <c r="MWG2" s="104"/>
      <c r="MWH2" s="104"/>
      <c r="MWI2" s="104"/>
      <c r="MWJ2" s="104"/>
      <c r="MWK2" s="104"/>
      <c r="MWL2" s="104"/>
      <c r="MWM2" s="104"/>
      <c r="MWN2" s="104"/>
      <c r="MWO2" s="104"/>
      <c r="MWP2" s="104"/>
      <c r="MWQ2" s="104"/>
      <c r="MWR2" s="104"/>
      <c r="MWS2" s="104"/>
      <c r="MWT2" s="104"/>
      <c r="MWU2" s="104"/>
      <c r="MWV2" s="104"/>
      <c r="MWW2" s="104"/>
      <c r="MWX2" s="104"/>
      <c r="MWY2" s="104"/>
      <c r="MWZ2" s="104"/>
      <c r="MXA2" s="104"/>
      <c r="MXB2" s="104"/>
      <c r="MXC2" s="104"/>
      <c r="MXD2" s="104"/>
      <c r="MXE2" s="104"/>
      <c r="MXF2" s="104"/>
      <c r="MXG2" s="104"/>
      <c r="MXH2" s="104"/>
      <c r="MXI2" s="104"/>
      <c r="MXJ2" s="104"/>
      <c r="MXK2" s="104"/>
      <c r="MXL2" s="104"/>
      <c r="MXM2" s="104"/>
      <c r="MXN2" s="104"/>
      <c r="MXO2" s="104"/>
      <c r="MXP2" s="104"/>
      <c r="MXQ2" s="104"/>
      <c r="MXR2" s="104"/>
      <c r="MXS2" s="104"/>
      <c r="MXT2" s="104"/>
      <c r="MXU2" s="104"/>
      <c r="MXV2" s="104"/>
      <c r="MXW2" s="104"/>
      <c r="MXX2" s="104"/>
      <c r="MXY2" s="104"/>
      <c r="MXZ2" s="104"/>
      <c r="MYA2" s="104"/>
      <c r="MYB2" s="104"/>
      <c r="MYC2" s="104"/>
      <c r="MYD2" s="104"/>
      <c r="MYE2" s="104"/>
      <c r="MYF2" s="104"/>
      <c r="MYG2" s="104"/>
      <c r="MYH2" s="104"/>
      <c r="MYI2" s="104"/>
      <c r="MYJ2" s="104"/>
      <c r="MYK2" s="104"/>
      <c r="MYL2" s="104"/>
      <c r="MYM2" s="104"/>
      <c r="MYN2" s="104"/>
      <c r="MYO2" s="104"/>
      <c r="MYP2" s="104"/>
      <c r="MYQ2" s="104"/>
      <c r="MYR2" s="104"/>
      <c r="MYS2" s="104"/>
      <c r="MYT2" s="104"/>
      <c r="MYU2" s="104"/>
      <c r="MYV2" s="104"/>
      <c r="MYW2" s="104"/>
      <c r="MYX2" s="104"/>
      <c r="MYY2" s="104"/>
      <c r="MYZ2" s="104"/>
      <c r="MZA2" s="104"/>
      <c r="MZB2" s="104"/>
      <c r="MZC2" s="104"/>
      <c r="MZD2" s="104"/>
      <c r="MZE2" s="104"/>
      <c r="MZF2" s="104"/>
      <c r="MZG2" s="104"/>
      <c r="MZH2" s="104"/>
      <c r="MZI2" s="104"/>
      <c r="MZJ2" s="104"/>
      <c r="MZK2" s="104"/>
      <c r="MZL2" s="104"/>
      <c r="MZM2" s="104"/>
      <c r="MZN2" s="104"/>
      <c r="MZO2" s="104"/>
      <c r="MZP2" s="104"/>
      <c r="MZQ2" s="104"/>
      <c r="MZR2" s="104"/>
      <c r="MZS2" s="104"/>
      <c r="MZT2" s="104"/>
      <c r="MZU2" s="104"/>
      <c r="MZV2" s="104"/>
      <c r="MZW2" s="104"/>
      <c r="MZX2" s="104"/>
      <c r="MZY2" s="104"/>
      <c r="MZZ2" s="104"/>
      <c r="NAA2" s="104"/>
      <c r="NAB2" s="104"/>
      <c r="NAC2" s="104"/>
      <c r="NAD2" s="104"/>
      <c r="NAE2" s="104"/>
      <c r="NAF2" s="104"/>
      <c r="NAG2" s="104"/>
      <c r="NAH2" s="104"/>
      <c r="NAI2" s="104"/>
      <c r="NAJ2" s="104"/>
      <c r="NAK2" s="104"/>
      <c r="NAL2" s="104"/>
      <c r="NAM2" s="104"/>
      <c r="NAN2" s="104"/>
      <c r="NAO2" s="104"/>
      <c r="NAP2" s="104"/>
      <c r="NAQ2" s="104"/>
      <c r="NAR2" s="104"/>
      <c r="NAS2" s="104"/>
      <c r="NAT2" s="104"/>
      <c r="NAU2" s="104"/>
      <c r="NAV2" s="104"/>
      <c r="NAW2" s="104"/>
      <c r="NAX2" s="104"/>
      <c r="NAY2" s="104"/>
      <c r="NAZ2" s="104"/>
      <c r="NBA2" s="104"/>
      <c r="NBB2" s="104"/>
      <c r="NBC2" s="104"/>
      <c r="NBD2" s="104"/>
      <c r="NBE2" s="104"/>
      <c r="NBF2" s="104"/>
      <c r="NBG2" s="104"/>
      <c r="NBH2" s="104"/>
      <c r="NBI2" s="104"/>
      <c r="NBJ2" s="104"/>
      <c r="NBK2" s="104"/>
      <c r="NBL2" s="104"/>
      <c r="NBM2" s="104"/>
      <c r="NBN2" s="104"/>
      <c r="NBO2" s="104"/>
      <c r="NBP2" s="104"/>
      <c r="NBQ2" s="104"/>
      <c r="NBR2" s="104"/>
      <c r="NBS2" s="104"/>
      <c r="NBT2" s="104"/>
      <c r="NBU2" s="104"/>
      <c r="NBV2" s="104"/>
      <c r="NBW2" s="104"/>
      <c r="NBX2" s="104"/>
      <c r="NBY2" s="104"/>
      <c r="NBZ2" s="104"/>
      <c r="NCA2" s="104"/>
      <c r="NCB2" s="104"/>
      <c r="NCC2" s="104"/>
      <c r="NCD2" s="104"/>
      <c r="NCE2" s="104"/>
      <c r="NCF2" s="104"/>
      <c r="NCG2" s="104"/>
      <c r="NCH2" s="104"/>
      <c r="NCI2" s="104"/>
      <c r="NCJ2" s="104"/>
      <c r="NCK2" s="104"/>
      <c r="NCL2" s="104"/>
      <c r="NCM2" s="104"/>
      <c r="NCN2" s="104"/>
      <c r="NCO2" s="104"/>
      <c r="NCP2" s="104"/>
      <c r="NCQ2" s="104"/>
      <c r="NCR2" s="104"/>
      <c r="NCS2" s="104"/>
      <c r="NCT2" s="104"/>
      <c r="NCU2" s="104"/>
      <c r="NCV2" s="104"/>
      <c r="NCW2" s="104"/>
      <c r="NCX2" s="104"/>
      <c r="NCY2" s="104"/>
      <c r="NCZ2" s="104"/>
      <c r="NDA2" s="104"/>
      <c r="NDB2" s="104"/>
      <c r="NDC2" s="104"/>
      <c r="NDD2" s="104"/>
      <c r="NDE2" s="104"/>
      <c r="NDF2" s="104"/>
      <c r="NDG2" s="104"/>
      <c r="NDH2" s="104"/>
      <c r="NDI2" s="104"/>
      <c r="NDJ2" s="104"/>
      <c r="NDK2" s="104"/>
      <c r="NDL2" s="104"/>
      <c r="NDM2" s="104"/>
      <c r="NDN2" s="104"/>
      <c r="NDO2" s="104"/>
      <c r="NDP2" s="104"/>
      <c r="NDQ2" s="104"/>
      <c r="NDR2" s="104"/>
      <c r="NDS2" s="104"/>
      <c r="NDT2" s="104"/>
      <c r="NDU2" s="104"/>
      <c r="NDV2" s="104"/>
      <c r="NDW2" s="104"/>
      <c r="NDX2" s="104"/>
      <c r="NDY2" s="104"/>
      <c r="NDZ2" s="104"/>
      <c r="NEA2" s="104"/>
      <c r="NEB2" s="104"/>
      <c r="NEC2" s="104"/>
      <c r="NED2" s="104"/>
      <c r="NEE2" s="104"/>
      <c r="NEF2" s="104"/>
      <c r="NEG2" s="104"/>
      <c r="NEH2" s="104"/>
      <c r="NEI2" s="104"/>
      <c r="NEJ2" s="104"/>
      <c r="NEK2" s="104"/>
      <c r="NEL2" s="104"/>
      <c r="NEM2" s="104"/>
      <c r="NEN2" s="104"/>
      <c r="NEO2" s="104"/>
      <c r="NEP2" s="104"/>
      <c r="NEQ2" s="104"/>
      <c r="NER2" s="104"/>
      <c r="NES2" s="104"/>
      <c r="NET2" s="104"/>
      <c r="NEU2" s="104"/>
      <c r="NEV2" s="104"/>
      <c r="NEW2" s="104"/>
      <c r="NEX2" s="104"/>
      <c r="NEY2" s="104"/>
      <c r="NEZ2" s="104"/>
      <c r="NFA2" s="104"/>
      <c r="NFB2" s="104"/>
      <c r="NFC2" s="104"/>
      <c r="NFD2" s="104"/>
      <c r="NFE2" s="104"/>
      <c r="NFF2" s="104"/>
      <c r="NFG2" s="104"/>
      <c r="NFH2" s="104"/>
      <c r="NFI2" s="104"/>
      <c r="NFJ2" s="104"/>
      <c r="NFK2" s="104"/>
      <c r="NFL2" s="104"/>
      <c r="NFM2" s="104"/>
      <c r="NFN2" s="104"/>
      <c r="NFO2" s="104"/>
      <c r="NFP2" s="104"/>
      <c r="NFQ2" s="104"/>
      <c r="NFR2" s="104"/>
      <c r="NFS2" s="104"/>
      <c r="NFT2" s="104"/>
      <c r="NFU2" s="104"/>
      <c r="NFV2" s="104"/>
      <c r="NFW2" s="104"/>
      <c r="NFX2" s="104"/>
      <c r="NFY2" s="104"/>
      <c r="NFZ2" s="104"/>
      <c r="NGA2" s="104"/>
      <c r="NGB2" s="104"/>
      <c r="NGC2" s="104"/>
      <c r="NGD2" s="104"/>
      <c r="NGE2" s="104"/>
      <c r="NGF2" s="104"/>
      <c r="NGG2" s="104"/>
      <c r="NGH2" s="104"/>
      <c r="NGI2" s="104"/>
      <c r="NGJ2" s="104"/>
      <c r="NGK2" s="104"/>
      <c r="NGL2" s="104"/>
      <c r="NGM2" s="104"/>
      <c r="NGN2" s="104"/>
      <c r="NGO2" s="104"/>
      <c r="NGP2" s="104"/>
      <c r="NGQ2" s="104"/>
      <c r="NGR2" s="104"/>
      <c r="NGS2" s="104"/>
      <c r="NGT2" s="104"/>
      <c r="NGU2" s="104"/>
      <c r="NGV2" s="104"/>
      <c r="NGW2" s="104"/>
      <c r="NGX2" s="104"/>
      <c r="NGY2" s="104"/>
      <c r="NGZ2" s="104"/>
      <c r="NHA2" s="104"/>
      <c r="NHB2" s="104"/>
      <c r="NHC2" s="104"/>
      <c r="NHD2" s="104"/>
      <c r="NHE2" s="104"/>
      <c r="NHF2" s="104"/>
      <c r="NHG2" s="104"/>
      <c r="NHH2" s="104"/>
      <c r="NHI2" s="104"/>
      <c r="NHJ2" s="104"/>
      <c r="NHK2" s="104"/>
      <c r="NHL2" s="104"/>
      <c r="NHM2" s="104"/>
      <c r="NHN2" s="104"/>
      <c r="NHO2" s="104"/>
      <c r="NHP2" s="104"/>
      <c r="NHQ2" s="104"/>
      <c r="NHR2" s="104"/>
      <c r="NHS2" s="104"/>
      <c r="NHT2" s="104"/>
      <c r="NHU2" s="104"/>
      <c r="NHV2" s="104"/>
      <c r="NHW2" s="104"/>
      <c r="NHX2" s="104"/>
      <c r="NHY2" s="104"/>
      <c r="NHZ2" s="104"/>
      <c r="NIA2" s="104"/>
      <c r="NIB2" s="104"/>
      <c r="NIC2" s="104"/>
      <c r="NID2" s="104"/>
      <c r="NIE2" s="104"/>
      <c r="NIF2" s="104"/>
      <c r="NIG2" s="104"/>
      <c r="NIH2" s="104"/>
      <c r="NII2" s="104"/>
      <c r="NIJ2" s="104"/>
      <c r="NIK2" s="104"/>
      <c r="NIL2" s="104"/>
      <c r="NIM2" s="104"/>
      <c r="NIN2" s="104"/>
      <c r="NIO2" s="104"/>
      <c r="NIP2" s="104"/>
      <c r="NIQ2" s="104"/>
      <c r="NIR2" s="104"/>
      <c r="NIS2" s="104"/>
      <c r="NIT2" s="104"/>
      <c r="NIU2" s="104"/>
      <c r="NIV2" s="104"/>
      <c r="NIW2" s="104"/>
      <c r="NIX2" s="104"/>
      <c r="NIY2" s="104"/>
      <c r="NIZ2" s="104"/>
      <c r="NJA2" s="104"/>
      <c r="NJB2" s="104"/>
      <c r="NJC2" s="104"/>
      <c r="NJD2" s="104"/>
      <c r="NJE2" s="104"/>
      <c r="NJF2" s="104"/>
      <c r="NJG2" s="104"/>
      <c r="NJH2" s="104"/>
      <c r="NJI2" s="104"/>
      <c r="NJJ2" s="104"/>
      <c r="NJK2" s="104"/>
      <c r="NJL2" s="104"/>
      <c r="NJM2" s="104"/>
      <c r="NJN2" s="104"/>
      <c r="NJO2" s="104"/>
      <c r="NJP2" s="104"/>
      <c r="NJQ2" s="104"/>
      <c r="NJR2" s="104"/>
      <c r="NJS2" s="104"/>
      <c r="NJT2" s="104"/>
      <c r="NJU2" s="104"/>
      <c r="NJV2" s="104"/>
      <c r="NJW2" s="104"/>
      <c r="NJX2" s="104"/>
      <c r="NJY2" s="104"/>
      <c r="NJZ2" s="104"/>
      <c r="NKA2" s="104"/>
      <c r="NKB2" s="104"/>
      <c r="NKC2" s="104"/>
      <c r="NKD2" s="104"/>
      <c r="NKE2" s="104"/>
      <c r="NKF2" s="104"/>
      <c r="NKG2" s="104"/>
      <c r="NKH2" s="104"/>
      <c r="NKI2" s="104"/>
      <c r="NKJ2" s="104"/>
      <c r="NKK2" s="104"/>
      <c r="NKL2" s="104"/>
      <c r="NKM2" s="104"/>
      <c r="NKN2" s="104"/>
      <c r="NKO2" s="104"/>
      <c r="NKP2" s="104"/>
      <c r="NKQ2" s="104"/>
      <c r="NKR2" s="104"/>
      <c r="NKS2" s="104"/>
      <c r="NKT2" s="104"/>
      <c r="NKU2" s="104"/>
      <c r="NKV2" s="104"/>
      <c r="NKW2" s="104"/>
      <c r="NKX2" s="104"/>
      <c r="NKY2" s="104"/>
      <c r="NKZ2" s="104"/>
      <c r="NLA2" s="104"/>
      <c r="NLB2" s="104"/>
      <c r="NLC2" s="104"/>
      <c r="NLD2" s="104"/>
      <c r="NLE2" s="104"/>
      <c r="NLF2" s="104"/>
      <c r="NLG2" s="104"/>
      <c r="NLH2" s="104"/>
      <c r="NLI2" s="104"/>
      <c r="NLJ2" s="104"/>
      <c r="NLK2" s="104"/>
      <c r="NLL2" s="104"/>
      <c r="NLM2" s="104"/>
      <c r="NLN2" s="104"/>
      <c r="NLO2" s="104"/>
      <c r="NLP2" s="104"/>
      <c r="NLQ2" s="104"/>
      <c r="NLR2" s="104"/>
      <c r="NLS2" s="104"/>
      <c r="NLT2" s="104"/>
      <c r="NLU2" s="104"/>
      <c r="NLV2" s="104"/>
      <c r="NLW2" s="104"/>
      <c r="NLX2" s="104"/>
      <c r="NLY2" s="104"/>
      <c r="NLZ2" s="104"/>
      <c r="NMA2" s="104"/>
      <c r="NMB2" s="104"/>
      <c r="NMC2" s="104"/>
      <c r="NMD2" s="104"/>
      <c r="NME2" s="104"/>
      <c r="NMF2" s="104"/>
      <c r="NMG2" s="104"/>
      <c r="NMH2" s="104"/>
      <c r="NMI2" s="104"/>
      <c r="NMJ2" s="104"/>
      <c r="NMK2" s="104"/>
      <c r="NML2" s="104"/>
      <c r="NMM2" s="104"/>
      <c r="NMN2" s="104"/>
      <c r="NMO2" s="104"/>
      <c r="NMP2" s="104"/>
      <c r="NMQ2" s="104"/>
      <c r="NMR2" s="104"/>
      <c r="NMS2" s="104"/>
      <c r="NMT2" s="104"/>
      <c r="NMU2" s="104"/>
      <c r="NMV2" s="104"/>
      <c r="NMW2" s="104"/>
      <c r="NMX2" s="104"/>
      <c r="NMY2" s="104"/>
      <c r="NMZ2" s="104"/>
      <c r="NNA2" s="104"/>
      <c r="NNB2" s="104"/>
      <c r="NNC2" s="104"/>
      <c r="NND2" s="104"/>
      <c r="NNE2" s="104"/>
      <c r="NNF2" s="104"/>
      <c r="NNG2" s="104"/>
      <c r="NNH2" s="104"/>
      <c r="NNI2" s="104"/>
      <c r="NNJ2" s="104"/>
      <c r="NNK2" s="104"/>
      <c r="NNL2" s="104"/>
      <c r="NNM2" s="104"/>
      <c r="NNN2" s="104"/>
      <c r="NNO2" s="104"/>
      <c r="NNP2" s="104"/>
      <c r="NNQ2" s="104"/>
      <c r="NNR2" s="104"/>
      <c r="NNS2" s="104"/>
      <c r="NNT2" s="104"/>
      <c r="NNU2" s="104"/>
      <c r="NNV2" s="104"/>
      <c r="NNW2" s="104"/>
      <c r="NNX2" s="104"/>
      <c r="NNY2" s="104"/>
      <c r="NNZ2" s="104"/>
      <c r="NOA2" s="104"/>
      <c r="NOB2" s="104"/>
      <c r="NOC2" s="104"/>
      <c r="NOD2" s="104"/>
      <c r="NOE2" s="104"/>
      <c r="NOF2" s="104"/>
      <c r="NOG2" s="104"/>
      <c r="NOH2" s="104"/>
      <c r="NOI2" s="104"/>
      <c r="NOJ2" s="104"/>
      <c r="NOK2" s="104"/>
      <c r="NOL2" s="104"/>
      <c r="NOM2" s="104"/>
      <c r="NON2" s="104"/>
      <c r="NOO2" s="104"/>
      <c r="NOP2" s="104"/>
      <c r="NOQ2" s="104"/>
      <c r="NOR2" s="104"/>
      <c r="NOS2" s="104"/>
      <c r="NOT2" s="104"/>
      <c r="NOU2" s="104"/>
      <c r="NOV2" s="104"/>
      <c r="NOW2" s="104"/>
      <c r="NOX2" s="104"/>
      <c r="NOY2" s="104"/>
      <c r="NOZ2" s="104"/>
      <c r="NPA2" s="104"/>
      <c r="NPB2" s="104"/>
      <c r="NPC2" s="104"/>
      <c r="NPD2" s="104"/>
      <c r="NPE2" s="104"/>
      <c r="NPF2" s="104"/>
      <c r="NPG2" s="104"/>
      <c r="NPH2" s="104"/>
      <c r="NPI2" s="104"/>
      <c r="NPJ2" s="104"/>
      <c r="NPK2" s="104"/>
      <c r="NPL2" s="104"/>
      <c r="NPM2" s="104"/>
      <c r="NPN2" s="104"/>
      <c r="NPO2" s="104"/>
      <c r="NPP2" s="104"/>
      <c r="NPQ2" s="104"/>
      <c r="NPR2" s="104"/>
      <c r="NPS2" s="104"/>
      <c r="NPT2" s="104"/>
      <c r="NPU2" s="104"/>
      <c r="NPV2" s="104"/>
      <c r="NPW2" s="104"/>
      <c r="NPX2" s="104"/>
      <c r="NPY2" s="104"/>
      <c r="NPZ2" s="104"/>
      <c r="NQA2" s="104"/>
      <c r="NQB2" s="104"/>
      <c r="NQC2" s="104"/>
      <c r="NQD2" s="104"/>
      <c r="NQE2" s="104"/>
      <c r="NQF2" s="104"/>
      <c r="NQG2" s="104"/>
      <c r="NQH2" s="104"/>
      <c r="NQI2" s="104"/>
      <c r="NQJ2" s="104"/>
      <c r="NQK2" s="104"/>
      <c r="NQL2" s="104"/>
      <c r="NQM2" s="104"/>
      <c r="NQN2" s="104"/>
      <c r="NQO2" s="104"/>
      <c r="NQP2" s="104"/>
      <c r="NQQ2" s="104"/>
      <c r="NQR2" s="104"/>
      <c r="NQS2" s="104"/>
      <c r="NQT2" s="104"/>
      <c r="NQU2" s="104"/>
      <c r="NQV2" s="104"/>
      <c r="NQW2" s="104"/>
      <c r="NQX2" s="104"/>
      <c r="NQY2" s="104"/>
      <c r="NQZ2" s="104"/>
      <c r="NRA2" s="104"/>
      <c r="NRB2" s="104"/>
      <c r="NRC2" s="104"/>
      <c r="NRD2" s="104"/>
      <c r="NRE2" s="104"/>
      <c r="NRF2" s="104"/>
      <c r="NRG2" s="104"/>
      <c r="NRH2" s="104"/>
      <c r="NRI2" s="104"/>
      <c r="NRJ2" s="104"/>
      <c r="NRK2" s="104"/>
      <c r="NRL2" s="104"/>
      <c r="NRM2" s="104"/>
      <c r="NRN2" s="104"/>
      <c r="NRO2" s="104"/>
      <c r="NRP2" s="104"/>
      <c r="NRQ2" s="104"/>
      <c r="NRR2" s="104"/>
      <c r="NRS2" s="104"/>
      <c r="NRT2" s="104"/>
      <c r="NRU2" s="104"/>
      <c r="NRV2" s="104"/>
      <c r="NRW2" s="104"/>
      <c r="NRX2" s="104"/>
      <c r="NRY2" s="104"/>
      <c r="NRZ2" s="104"/>
      <c r="NSA2" s="104"/>
      <c r="NSB2" s="104"/>
      <c r="NSC2" s="104"/>
      <c r="NSD2" s="104"/>
      <c r="NSE2" s="104"/>
      <c r="NSF2" s="104"/>
      <c r="NSG2" s="104"/>
      <c r="NSH2" s="104"/>
      <c r="NSI2" s="104"/>
      <c r="NSJ2" s="104"/>
      <c r="NSK2" s="104"/>
      <c r="NSL2" s="104"/>
      <c r="NSM2" s="104"/>
      <c r="NSN2" s="104"/>
      <c r="NSO2" s="104"/>
      <c r="NSP2" s="104"/>
      <c r="NSQ2" s="104"/>
      <c r="NSR2" s="104"/>
      <c r="NSS2" s="104"/>
      <c r="NST2" s="104"/>
      <c r="NSU2" s="104"/>
      <c r="NSV2" s="104"/>
      <c r="NSW2" s="104"/>
      <c r="NSX2" s="104"/>
      <c r="NSY2" s="104"/>
      <c r="NSZ2" s="104"/>
      <c r="NTA2" s="104"/>
      <c r="NTB2" s="104"/>
      <c r="NTC2" s="104"/>
      <c r="NTD2" s="104"/>
      <c r="NTE2" s="104"/>
      <c r="NTF2" s="104"/>
      <c r="NTG2" s="104"/>
      <c r="NTH2" s="104"/>
      <c r="NTI2" s="104"/>
      <c r="NTJ2" s="104"/>
      <c r="NTK2" s="104"/>
      <c r="NTL2" s="104"/>
      <c r="NTM2" s="104"/>
      <c r="NTN2" s="104"/>
      <c r="NTO2" s="104"/>
      <c r="NTP2" s="104"/>
      <c r="NTQ2" s="104"/>
      <c r="NTR2" s="104"/>
      <c r="NTS2" s="104"/>
      <c r="NTT2" s="104"/>
      <c r="NTU2" s="104"/>
      <c r="NTV2" s="104"/>
      <c r="NTW2" s="104"/>
      <c r="NTX2" s="104"/>
      <c r="NTY2" s="104"/>
      <c r="NTZ2" s="104"/>
      <c r="NUA2" s="104"/>
      <c r="NUB2" s="104"/>
      <c r="NUC2" s="104"/>
      <c r="NUD2" s="104"/>
      <c r="NUE2" s="104"/>
      <c r="NUF2" s="104"/>
      <c r="NUG2" s="104"/>
      <c r="NUH2" s="104"/>
      <c r="NUI2" s="104"/>
      <c r="NUJ2" s="104"/>
      <c r="NUK2" s="104"/>
      <c r="NUL2" s="104"/>
      <c r="NUM2" s="104"/>
      <c r="NUN2" s="104"/>
      <c r="NUO2" s="104"/>
      <c r="NUP2" s="104"/>
      <c r="NUQ2" s="104"/>
      <c r="NUR2" s="104"/>
      <c r="NUS2" s="104"/>
      <c r="NUT2" s="104"/>
      <c r="NUU2" s="104"/>
      <c r="NUV2" s="104"/>
      <c r="NUW2" s="104"/>
      <c r="NUX2" s="104"/>
      <c r="NUY2" s="104"/>
      <c r="NUZ2" s="104"/>
      <c r="NVA2" s="104"/>
      <c r="NVB2" s="104"/>
      <c r="NVC2" s="104"/>
      <c r="NVD2" s="104"/>
      <c r="NVE2" s="104"/>
      <c r="NVF2" s="104"/>
      <c r="NVG2" s="104"/>
      <c r="NVH2" s="104"/>
      <c r="NVI2" s="104"/>
      <c r="NVJ2" s="104"/>
      <c r="NVK2" s="104"/>
      <c r="NVL2" s="104"/>
      <c r="NVM2" s="104"/>
      <c r="NVN2" s="104"/>
      <c r="NVO2" s="104"/>
      <c r="NVP2" s="104"/>
      <c r="NVQ2" s="104"/>
      <c r="NVR2" s="104"/>
      <c r="NVS2" s="104"/>
      <c r="NVT2" s="104"/>
      <c r="NVU2" s="104"/>
      <c r="NVV2" s="104"/>
      <c r="NVW2" s="104"/>
      <c r="NVX2" s="104"/>
      <c r="NVY2" s="104"/>
      <c r="NVZ2" s="104"/>
      <c r="NWA2" s="104"/>
      <c r="NWB2" s="104"/>
      <c r="NWC2" s="104"/>
      <c r="NWD2" s="104"/>
      <c r="NWE2" s="104"/>
      <c r="NWF2" s="104"/>
      <c r="NWG2" s="104"/>
      <c r="NWH2" s="104"/>
      <c r="NWI2" s="104"/>
      <c r="NWJ2" s="104"/>
      <c r="NWK2" s="104"/>
      <c r="NWL2" s="104"/>
      <c r="NWM2" s="104"/>
      <c r="NWN2" s="104"/>
      <c r="NWO2" s="104"/>
      <c r="NWP2" s="104"/>
      <c r="NWQ2" s="104"/>
      <c r="NWR2" s="104"/>
      <c r="NWS2" s="104"/>
      <c r="NWT2" s="104"/>
      <c r="NWU2" s="104"/>
      <c r="NWV2" s="104"/>
      <c r="NWW2" s="104"/>
      <c r="NWX2" s="104"/>
      <c r="NWY2" s="104"/>
      <c r="NWZ2" s="104"/>
      <c r="NXA2" s="104"/>
      <c r="NXB2" s="104"/>
      <c r="NXC2" s="104"/>
      <c r="NXD2" s="104"/>
      <c r="NXE2" s="104"/>
      <c r="NXF2" s="104"/>
      <c r="NXG2" s="104"/>
      <c r="NXH2" s="104"/>
      <c r="NXI2" s="104"/>
      <c r="NXJ2" s="104"/>
      <c r="NXK2" s="104"/>
      <c r="NXL2" s="104"/>
      <c r="NXM2" s="104"/>
      <c r="NXN2" s="104"/>
      <c r="NXO2" s="104"/>
      <c r="NXP2" s="104"/>
      <c r="NXQ2" s="104"/>
      <c r="NXR2" s="104"/>
      <c r="NXS2" s="104"/>
      <c r="NXT2" s="104"/>
      <c r="NXU2" s="104"/>
      <c r="NXV2" s="104"/>
      <c r="NXW2" s="104"/>
      <c r="NXX2" s="104"/>
      <c r="NXY2" s="104"/>
      <c r="NXZ2" s="104"/>
      <c r="NYA2" s="104"/>
      <c r="NYB2" s="104"/>
      <c r="NYC2" s="104"/>
      <c r="NYD2" s="104"/>
      <c r="NYE2" s="104"/>
      <c r="NYF2" s="104"/>
      <c r="NYG2" s="104"/>
      <c r="NYH2" s="104"/>
      <c r="NYI2" s="104"/>
      <c r="NYJ2" s="104"/>
      <c r="NYK2" s="104"/>
      <c r="NYL2" s="104"/>
      <c r="NYM2" s="104"/>
      <c r="NYN2" s="104"/>
      <c r="NYO2" s="104"/>
      <c r="NYP2" s="104"/>
      <c r="NYQ2" s="104"/>
      <c r="NYR2" s="104"/>
      <c r="NYS2" s="104"/>
      <c r="NYT2" s="104"/>
      <c r="NYU2" s="104"/>
      <c r="NYV2" s="104"/>
      <c r="NYW2" s="104"/>
      <c r="NYX2" s="104"/>
      <c r="NYY2" s="104"/>
      <c r="NYZ2" s="104"/>
      <c r="NZA2" s="104"/>
      <c r="NZB2" s="104"/>
      <c r="NZC2" s="104"/>
      <c r="NZD2" s="104"/>
      <c r="NZE2" s="104"/>
      <c r="NZF2" s="104"/>
      <c r="NZG2" s="104"/>
      <c r="NZH2" s="104"/>
      <c r="NZI2" s="104"/>
      <c r="NZJ2" s="104"/>
      <c r="NZK2" s="104"/>
      <c r="NZL2" s="104"/>
      <c r="NZM2" s="104"/>
      <c r="NZN2" s="104"/>
      <c r="NZO2" s="104"/>
      <c r="NZP2" s="104"/>
      <c r="NZQ2" s="104"/>
      <c r="NZR2" s="104"/>
      <c r="NZS2" s="104"/>
      <c r="NZT2" s="104"/>
      <c r="NZU2" s="104"/>
      <c r="NZV2" s="104"/>
      <c r="NZW2" s="104"/>
      <c r="NZX2" s="104"/>
      <c r="NZY2" s="104"/>
      <c r="NZZ2" s="104"/>
      <c r="OAA2" s="104"/>
      <c r="OAB2" s="104"/>
      <c r="OAC2" s="104"/>
      <c r="OAD2" s="104"/>
      <c r="OAE2" s="104"/>
      <c r="OAF2" s="104"/>
      <c r="OAG2" s="104"/>
      <c r="OAH2" s="104"/>
      <c r="OAI2" s="104"/>
      <c r="OAJ2" s="104"/>
      <c r="OAK2" s="104"/>
      <c r="OAL2" s="104"/>
      <c r="OAM2" s="104"/>
      <c r="OAN2" s="104"/>
      <c r="OAO2" s="104"/>
      <c r="OAP2" s="104"/>
      <c r="OAQ2" s="104"/>
      <c r="OAR2" s="104"/>
      <c r="OAS2" s="104"/>
      <c r="OAT2" s="104"/>
      <c r="OAU2" s="104"/>
      <c r="OAV2" s="104"/>
      <c r="OAW2" s="104"/>
      <c r="OAX2" s="104"/>
      <c r="OAY2" s="104"/>
      <c r="OAZ2" s="104"/>
      <c r="OBA2" s="104"/>
      <c r="OBB2" s="104"/>
      <c r="OBC2" s="104"/>
      <c r="OBD2" s="104"/>
      <c r="OBE2" s="104"/>
      <c r="OBF2" s="104"/>
      <c r="OBG2" s="104"/>
      <c r="OBH2" s="104"/>
      <c r="OBI2" s="104"/>
      <c r="OBJ2" s="104"/>
      <c r="OBK2" s="104"/>
      <c r="OBL2" s="104"/>
      <c r="OBM2" s="104"/>
      <c r="OBN2" s="104"/>
      <c r="OBO2" s="104"/>
      <c r="OBP2" s="104"/>
      <c r="OBQ2" s="104"/>
      <c r="OBR2" s="104"/>
      <c r="OBS2" s="104"/>
      <c r="OBT2" s="104"/>
      <c r="OBU2" s="104"/>
      <c r="OBV2" s="104"/>
      <c r="OBW2" s="104"/>
      <c r="OBX2" s="104"/>
      <c r="OBY2" s="104"/>
      <c r="OBZ2" s="104"/>
      <c r="OCA2" s="104"/>
      <c r="OCB2" s="104"/>
      <c r="OCC2" s="104"/>
      <c r="OCD2" s="104"/>
      <c r="OCE2" s="104"/>
      <c r="OCF2" s="104"/>
      <c r="OCG2" s="104"/>
      <c r="OCH2" s="104"/>
      <c r="OCI2" s="104"/>
      <c r="OCJ2" s="104"/>
      <c r="OCK2" s="104"/>
      <c r="OCL2" s="104"/>
      <c r="OCM2" s="104"/>
      <c r="OCN2" s="104"/>
      <c r="OCO2" s="104"/>
      <c r="OCP2" s="104"/>
      <c r="OCQ2" s="104"/>
      <c r="OCR2" s="104"/>
      <c r="OCS2" s="104"/>
      <c r="OCT2" s="104"/>
      <c r="OCU2" s="104"/>
      <c r="OCV2" s="104"/>
      <c r="OCW2" s="104"/>
      <c r="OCX2" s="104"/>
      <c r="OCY2" s="104"/>
      <c r="OCZ2" s="104"/>
      <c r="ODA2" s="104"/>
      <c r="ODB2" s="104"/>
      <c r="ODC2" s="104"/>
      <c r="ODD2" s="104"/>
      <c r="ODE2" s="104"/>
      <c r="ODF2" s="104"/>
      <c r="ODG2" s="104"/>
      <c r="ODH2" s="104"/>
      <c r="ODI2" s="104"/>
      <c r="ODJ2" s="104"/>
      <c r="ODK2" s="104"/>
      <c r="ODL2" s="104"/>
      <c r="ODM2" s="104"/>
      <c r="ODN2" s="104"/>
      <c r="ODO2" s="104"/>
      <c r="ODP2" s="104"/>
      <c r="ODQ2" s="104"/>
      <c r="ODR2" s="104"/>
      <c r="ODS2" s="104"/>
      <c r="ODT2" s="104"/>
      <c r="ODU2" s="104"/>
      <c r="ODV2" s="104"/>
      <c r="ODW2" s="104"/>
      <c r="ODX2" s="104"/>
      <c r="ODY2" s="104"/>
      <c r="ODZ2" s="104"/>
      <c r="OEA2" s="104"/>
      <c r="OEB2" s="104"/>
      <c r="OEC2" s="104"/>
      <c r="OED2" s="104"/>
      <c r="OEE2" s="104"/>
      <c r="OEF2" s="104"/>
      <c r="OEG2" s="104"/>
      <c r="OEH2" s="104"/>
      <c r="OEI2" s="104"/>
      <c r="OEJ2" s="104"/>
      <c r="OEK2" s="104"/>
      <c r="OEL2" s="104"/>
      <c r="OEM2" s="104"/>
      <c r="OEN2" s="104"/>
      <c r="OEO2" s="104"/>
      <c r="OEP2" s="104"/>
      <c r="OEQ2" s="104"/>
      <c r="OER2" s="104"/>
      <c r="OES2" s="104"/>
      <c r="OET2" s="104"/>
      <c r="OEU2" s="104"/>
      <c r="OEV2" s="104"/>
      <c r="OEW2" s="104"/>
      <c r="OEX2" s="104"/>
      <c r="OEY2" s="104"/>
      <c r="OEZ2" s="104"/>
      <c r="OFA2" s="104"/>
      <c r="OFB2" s="104"/>
      <c r="OFC2" s="104"/>
      <c r="OFD2" s="104"/>
      <c r="OFE2" s="104"/>
      <c r="OFF2" s="104"/>
      <c r="OFG2" s="104"/>
      <c r="OFH2" s="104"/>
      <c r="OFI2" s="104"/>
      <c r="OFJ2" s="104"/>
      <c r="OFK2" s="104"/>
      <c r="OFL2" s="104"/>
      <c r="OFM2" s="104"/>
      <c r="OFN2" s="104"/>
      <c r="OFO2" s="104"/>
      <c r="OFP2" s="104"/>
      <c r="OFQ2" s="104"/>
      <c r="OFR2" s="104"/>
      <c r="OFS2" s="104"/>
      <c r="OFT2" s="104"/>
      <c r="OFU2" s="104"/>
      <c r="OFV2" s="104"/>
      <c r="OFW2" s="104"/>
      <c r="OFX2" s="104"/>
      <c r="OFY2" s="104"/>
      <c r="OFZ2" s="104"/>
      <c r="OGA2" s="104"/>
      <c r="OGB2" s="104"/>
      <c r="OGC2" s="104"/>
      <c r="OGD2" s="104"/>
      <c r="OGE2" s="104"/>
      <c r="OGF2" s="104"/>
      <c r="OGG2" s="104"/>
      <c r="OGH2" s="104"/>
      <c r="OGI2" s="104"/>
      <c r="OGJ2" s="104"/>
      <c r="OGK2" s="104"/>
      <c r="OGL2" s="104"/>
      <c r="OGM2" s="104"/>
      <c r="OGN2" s="104"/>
      <c r="OGO2" s="104"/>
      <c r="OGP2" s="104"/>
      <c r="OGQ2" s="104"/>
      <c r="OGR2" s="104"/>
      <c r="OGS2" s="104"/>
      <c r="OGT2" s="104"/>
      <c r="OGU2" s="104"/>
      <c r="OGV2" s="104"/>
      <c r="OGW2" s="104"/>
      <c r="OGX2" s="104"/>
      <c r="OGY2" s="104"/>
      <c r="OGZ2" s="104"/>
      <c r="OHA2" s="104"/>
      <c r="OHB2" s="104"/>
      <c r="OHC2" s="104"/>
      <c r="OHD2" s="104"/>
      <c r="OHE2" s="104"/>
      <c r="OHF2" s="104"/>
      <c r="OHG2" s="104"/>
      <c r="OHH2" s="104"/>
      <c r="OHI2" s="104"/>
      <c r="OHJ2" s="104"/>
      <c r="OHK2" s="104"/>
      <c r="OHL2" s="104"/>
      <c r="OHM2" s="104"/>
      <c r="OHN2" s="104"/>
      <c r="OHO2" s="104"/>
      <c r="OHP2" s="104"/>
      <c r="OHQ2" s="104"/>
      <c r="OHR2" s="104"/>
      <c r="OHS2" s="104"/>
      <c r="OHT2" s="104"/>
      <c r="OHU2" s="104"/>
      <c r="OHV2" s="104"/>
      <c r="OHW2" s="104"/>
      <c r="OHX2" s="104"/>
      <c r="OHY2" s="104"/>
      <c r="OHZ2" s="104"/>
      <c r="OIA2" s="104"/>
      <c r="OIB2" s="104"/>
      <c r="OIC2" s="104"/>
      <c r="OID2" s="104"/>
      <c r="OIE2" s="104"/>
      <c r="OIF2" s="104"/>
      <c r="OIG2" s="104"/>
      <c r="OIH2" s="104"/>
      <c r="OII2" s="104"/>
      <c r="OIJ2" s="104"/>
      <c r="OIK2" s="104"/>
      <c r="OIL2" s="104"/>
      <c r="OIM2" s="104"/>
      <c r="OIN2" s="104"/>
      <c r="OIO2" s="104"/>
      <c r="OIP2" s="104"/>
      <c r="OIQ2" s="104"/>
      <c r="OIR2" s="104"/>
      <c r="OIS2" s="104"/>
      <c r="OIT2" s="104"/>
      <c r="OIU2" s="104"/>
      <c r="OIV2" s="104"/>
      <c r="OIW2" s="104"/>
      <c r="OIX2" s="104"/>
      <c r="OIY2" s="104"/>
      <c r="OIZ2" s="104"/>
      <c r="OJA2" s="104"/>
      <c r="OJB2" s="104"/>
      <c r="OJC2" s="104"/>
      <c r="OJD2" s="104"/>
      <c r="OJE2" s="104"/>
      <c r="OJF2" s="104"/>
      <c r="OJG2" s="104"/>
      <c r="OJH2" s="104"/>
      <c r="OJI2" s="104"/>
      <c r="OJJ2" s="104"/>
      <c r="OJK2" s="104"/>
      <c r="OJL2" s="104"/>
      <c r="OJM2" s="104"/>
      <c r="OJN2" s="104"/>
      <c r="OJO2" s="104"/>
      <c r="OJP2" s="104"/>
      <c r="OJQ2" s="104"/>
      <c r="OJR2" s="104"/>
      <c r="OJS2" s="104"/>
      <c r="OJT2" s="104"/>
      <c r="OJU2" s="104"/>
      <c r="OJV2" s="104"/>
      <c r="OJW2" s="104"/>
      <c r="OJX2" s="104"/>
      <c r="OJY2" s="104"/>
      <c r="OJZ2" s="104"/>
      <c r="OKA2" s="104"/>
      <c r="OKB2" s="104"/>
      <c r="OKC2" s="104"/>
      <c r="OKD2" s="104"/>
      <c r="OKE2" s="104"/>
      <c r="OKF2" s="104"/>
      <c r="OKG2" s="104"/>
      <c r="OKH2" s="104"/>
      <c r="OKI2" s="104"/>
      <c r="OKJ2" s="104"/>
      <c r="OKK2" s="104"/>
      <c r="OKL2" s="104"/>
      <c r="OKM2" s="104"/>
      <c r="OKN2" s="104"/>
      <c r="OKO2" s="104"/>
      <c r="OKP2" s="104"/>
      <c r="OKQ2" s="104"/>
      <c r="OKR2" s="104"/>
      <c r="OKS2" s="104"/>
      <c r="OKT2" s="104"/>
      <c r="OKU2" s="104"/>
      <c r="OKV2" s="104"/>
      <c r="OKW2" s="104"/>
      <c r="OKX2" s="104"/>
      <c r="OKY2" s="104"/>
      <c r="OKZ2" s="104"/>
      <c r="OLA2" s="104"/>
      <c r="OLB2" s="104"/>
      <c r="OLC2" s="104"/>
      <c r="OLD2" s="104"/>
      <c r="OLE2" s="104"/>
      <c r="OLF2" s="104"/>
      <c r="OLG2" s="104"/>
      <c r="OLH2" s="104"/>
      <c r="OLI2" s="104"/>
      <c r="OLJ2" s="104"/>
      <c r="OLK2" s="104"/>
      <c r="OLL2" s="104"/>
      <c r="OLM2" s="104"/>
      <c r="OLN2" s="104"/>
      <c r="OLO2" s="104"/>
      <c r="OLP2" s="104"/>
      <c r="OLQ2" s="104"/>
      <c r="OLR2" s="104"/>
      <c r="OLS2" s="104"/>
      <c r="OLT2" s="104"/>
      <c r="OLU2" s="104"/>
      <c r="OLV2" s="104"/>
      <c r="OLW2" s="104"/>
      <c r="OLX2" s="104"/>
      <c r="OLY2" s="104"/>
      <c r="OLZ2" s="104"/>
      <c r="OMA2" s="104"/>
      <c r="OMB2" s="104"/>
      <c r="OMC2" s="104"/>
      <c r="OMD2" s="104"/>
      <c r="OME2" s="104"/>
      <c r="OMF2" s="104"/>
      <c r="OMG2" s="104"/>
      <c r="OMH2" s="104"/>
      <c r="OMI2" s="104"/>
      <c r="OMJ2" s="104"/>
      <c r="OMK2" s="104"/>
      <c r="OML2" s="104"/>
      <c r="OMM2" s="104"/>
      <c r="OMN2" s="104"/>
      <c r="OMO2" s="104"/>
      <c r="OMP2" s="104"/>
      <c r="OMQ2" s="104"/>
      <c r="OMR2" s="104"/>
      <c r="OMS2" s="104"/>
      <c r="OMT2" s="104"/>
      <c r="OMU2" s="104"/>
      <c r="OMV2" s="104"/>
      <c r="OMW2" s="104"/>
      <c r="OMX2" s="104"/>
      <c r="OMY2" s="104"/>
      <c r="OMZ2" s="104"/>
      <c r="ONA2" s="104"/>
      <c r="ONB2" s="104"/>
      <c r="ONC2" s="104"/>
      <c r="OND2" s="104"/>
      <c r="ONE2" s="104"/>
      <c r="ONF2" s="104"/>
      <c r="ONG2" s="104"/>
      <c r="ONH2" s="104"/>
      <c r="ONI2" s="104"/>
      <c r="ONJ2" s="104"/>
      <c r="ONK2" s="104"/>
      <c r="ONL2" s="104"/>
      <c r="ONM2" s="104"/>
      <c r="ONN2" s="104"/>
      <c r="ONO2" s="104"/>
      <c r="ONP2" s="104"/>
      <c r="ONQ2" s="104"/>
      <c r="ONR2" s="104"/>
      <c r="ONS2" s="104"/>
      <c r="ONT2" s="104"/>
      <c r="ONU2" s="104"/>
      <c r="ONV2" s="104"/>
      <c r="ONW2" s="104"/>
      <c r="ONX2" s="104"/>
      <c r="ONY2" s="104"/>
      <c r="ONZ2" s="104"/>
      <c r="OOA2" s="104"/>
      <c r="OOB2" s="104"/>
      <c r="OOC2" s="104"/>
      <c r="OOD2" s="104"/>
      <c r="OOE2" s="104"/>
      <c r="OOF2" s="104"/>
      <c r="OOG2" s="104"/>
      <c r="OOH2" s="104"/>
      <c r="OOI2" s="104"/>
      <c r="OOJ2" s="104"/>
      <c r="OOK2" s="104"/>
      <c r="OOL2" s="104"/>
      <c r="OOM2" s="104"/>
      <c r="OON2" s="104"/>
      <c r="OOO2" s="104"/>
      <c r="OOP2" s="104"/>
      <c r="OOQ2" s="104"/>
      <c r="OOR2" s="104"/>
      <c r="OOS2" s="104"/>
      <c r="OOT2" s="104"/>
      <c r="OOU2" s="104"/>
      <c r="OOV2" s="104"/>
      <c r="OOW2" s="104"/>
      <c r="OOX2" s="104"/>
      <c r="OOY2" s="104"/>
      <c r="OOZ2" s="104"/>
      <c r="OPA2" s="104"/>
      <c r="OPB2" s="104"/>
      <c r="OPC2" s="104"/>
      <c r="OPD2" s="104"/>
      <c r="OPE2" s="104"/>
      <c r="OPF2" s="104"/>
      <c r="OPG2" s="104"/>
      <c r="OPH2" s="104"/>
      <c r="OPI2" s="104"/>
      <c r="OPJ2" s="104"/>
      <c r="OPK2" s="104"/>
      <c r="OPL2" s="104"/>
      <c r="OPM2" s="104"/>
      <c r="OPN2" s="104"/>
      <c r="OPO2" s="104"/>
      <c r="OPP2" s="104"/>
      <c r="OPQ2" s="104"/>
      <c r="OPR2" s="104"/>
      <c r="OPS2" s="104"/>
      <c r="OPT2" s="104"/>
      <c r="OPU2" s="104"/>
      <c r="OPV2" s="104"/>
      <c r="OPW2" s="104"/>
      <c r="OPX2" s="104"/>
      <c r="OPY2" s="104"/>
      <c r="OPZ2" s="104"/>
      <c r="OQA2" s="104"/>
      <c r="OQB2" s="104"/>
      <c r="OQC2" s="104"/>
      <c r="OQD2" s="104"/>
      <c r="OQE2" s="104"/>
      <c r="OQF2" s="104"/>
      <c r="OQG2" s="104"/>
      <c r="OQH2" s="104"/>
      <c r="OQI2" s="104"/>
      <c r="OQJ2" s="104"/>
      <c r="OQK2" s="104"/>
      <c r="OQL2" s="104"/>
      <c r="OQM2" s="104"/>
      <c r="OQN2" s="104"/>
      <c r="OQO2" s="104"/>
      <c r="OQP2" s="104"/>
      <c r="OQQ2" s="104"/>
      <c r="OQR2" s="104"/>
      <c r="OQS2" s="104"/>
      <c r="OQT2" s="104"/>
      <c r="OQU2" s="104"/>
      <c r="OQV2" s="104"/>
      <c r="OQW2" s="104"/>
      <c r="OQX2" s="104"/>
      <c r="OQY2" s="104"/>
      <c r="OQZ2" s="104"/>
      <c r="ORA2" s="104"/>
      <c r="ORB2" s="104"/>
      <c r="ORC2" s="104"/>
      <c r="ORD2" s="104"/>
      <c r="ORE2" s="104"/>
      <c r="ORF2" s="104"/>
      <c r="ORG2" s="104"/>
      <c r="ORH2" s="104"/>
      <c r="ORI2" s="104"/>
      <c r="ORJ2" s="104"/>
      <c r="ORK2" s="104"/>
      <c r="ORL2" s="104"/>
      <c r="ORM2" s="104"/>
      <c r="ORN2" s="104"/>
      <c r="ORO2" s="104"/>
      <c r="ORP2" s="104"/>
      <c r="ORQ2" s="104"/>
      <c r="ORR2" s="104"/>
      <c r="ORS2" s="104"/>
      <c r="ORT2" s="104"/>
      <c r="ORU2" s="104"/>
      <c r="ORV2" s="104"/>
      <c r="ORW2" s="104"/>
      <c r="ORX2" s="104"/>
      <c r="ORY2" s="104"/>
      <c r="ORZ2" s="104"/>
      <c r="OSA2" s="104"/>
      <c r="OSB2" s="104"/>
      <c r="OSC2" s="104"/>
      <c r="OSD2" s="104"/>
      <c r="OSE2" s="104"/>
      <c r="OSF2" s="104"/>
      <c r="OSG2" s="104"/>
      <c r="OSH2" s="104"/>
      <c r="OSI2" s="104"/>
      <c r="OSJ2" s="104"/>
      <c r="OSK2" s="104"/>
      <c r="OSL2" s="104"/>
      <c r="OSM2" s="104"/>
      <c r="OSN2" s="104"/>
      <c r="OSO2" s="104"/>
      <c r="OSP2" s="104"/>
      <c r="OSQ2" s="104"/>
      <c r="OSR2" s="104"/>
      <c r="OSS2" s="104"/>
      <c r="OST2" s="104"/>
      <c r="OSU2" s="104"/>
      <c r="OSV2" s="104"/>
      <c r="OSW2" s="104"/>
      <c r="OSX2" s="104"/>
      <c r="OSY2" s="104"/>
      <c r="OSZ2" s="104"/>
      <c r="OTA2" s="104"/>
      <c r="OTB2" s="104"/>
      <c r="OTC2" s="104"/>
      <c r="OTD2" s="104"/>
      <c r="OTE2" s="104"/>
      <c r="OTF2" s="104"/>
      <c r="OTG2" s="104"/>
      <c r="OTH2" s="104"/>
      <c r="OTI2" s="104"/>
      <c r="OTJ2" s="104"/>
      <c r="OTK2" s="104"/>
      <c r="OTL2" s="104"/>
      <c r="OTM2" s="104"/>
      <c r="OTN2" s="104"/>
      <c r="OTO2" s="104"/>
      <c r="OTP2" s="104"/>
      <c r="OTQ2" s="104"/>
      <c r="OTR2" s="104"/>
      <c r="OTS2" s="104"/>
      <c r="OTT2" s="104"/>
      <c r="OTU2" s="104"/>
      <c r="OTV2" s="104"/>
      <c r="OTW2" s="104"/>
      <c r="OTX2" s="104"/>
      <c r="OTY2" s="104"/>
      <c r="OTZ2" s="104"/>
      <c r="OUA2" s="104"/>
      <c r="OUB2" s="104"/>
      <c r="OUC2" s="104"/>
      <c r="OUD2" s="104"/>
      <c r="OUE2" s="104"/>
      <c r="OUF2" s="104"/>
      <c r="OUG2" s="104"/>
      <c r="OUH2" s="104"/>
      <c r="OUI2" s="104"/>
      <c r="OUJ2" s="104"/>
      <c r="OUK2" s="104"/>
      <c r="OUL2" s="104"/>
      <c r="OUM2" s="104"/>
      <c r="OUN2" s="104"/>
      <c r="OUO2" s="104"/>
      <c r="OUP2" s="104"/>
      <c r="OUQ2" s="104"/>
      <c r="OUR2" s="104"/>
      <c r="OUS2" s="104"/>
      <c r="OUT2" s="104"/>
      <c r="OUU2" s="104"/>
      <c r="OUV2" s="104"/>
      <c r="OUW2" s="104"/>
      <c r="OUX2" s="104"/>
      <c r="OUY2" s="104"/>
      <c r="OUZ2" s="104"/>
      <c r="OVA2" s="104"/>
      <c r="OVB2" s="104"/>
      <c r="OVC2" s="104"/>
      <c r="OVD2" s="104"/>
      <c r="OVE2" s="104"/>
      <c r="OVF2" s="104"/>
      <c r="OVG2" s="104"/>
      <c r="OVH2" s="104"/>
      <c r="OVI2" s="104"/>
      <c r="OVJ2" s="104"/>
      <c r="OVK2" s="104"/>
      <c r="OVL2" s="104"/>
      <c r="OVM2" s="104"/>
      <c r="OVN2" s="104"/>
      <c r="OVO2" s="104"/>
      <c r="OVP2" s="104"/>
      <c r="OVQ2" s="104"/>
      <c r="OVR2" s="104"/>
      <c r="OVS2" s="104"/>
      <c r="OVT2" s="104"/>
      <c r="OVU2" s="104"/>
      <c r="OVV2" s="104"/>
      <c r="OVW2" s="104"/>
      <c r="OVX2" s="104"/>
      <c r="OVY2" s="104"/>
      <c r="OVZ2" s="104"/>
      <c r="OWA2" s="104"/>
      <c r="OWB2" s="104"/>
      <c r="OWC2" s="104"/>
      <c r="OWD2" s="104"/>
      <c r="OWE2" s="104"/>
      <c r="OWF2" s="104"/>
      <c r="OWG2" s="104"/>
      <c r="OWH2" s="104"/>
      <c r="OWI2" s="104"/>
      <c r="OWJ2" s="104"/>
      <c r="OWK2" s="104"/>
      <c r="OWL2" s="104"/>
      <c r="OWM2" s="104"/>
      <c r="OWN2" s="104"/>
      <c r="OWO2" s="104"/>
      <c r="OWP2" s="104"/>
      <c r="OWQ2" s="104"/>
      <c r="OWR2" s="104"/>
      <c r="OWS2" s="104"/>
      <c r="OWT2" s="104"/>
      <c r="OWU2" s="104"/>
      <c r="OWV2" s="104"/>
      <c r="OWW2" s="104"/>
      <c r="OWX2" s="104"/>
      <c r="OWY2" s="104"/>
      <c r="OWZ2" s="104"/>
      <c r="OXA2" s="104"/>
      <c r="OXB2" s="104"/>
      <c r="OXC2" s="104"/>
      <c r="OXD2" s="104"/>
      <c r="OXE2" s="104"/>
      <c r="OXF2" s="104"/>
      <c r="OXG2" s="104"/>
      <c r="OXH2" s="104"/>
      <c r="OXI2" s="104"/>
      <c r="OXJ2" s="104"/>
      <c r="OXK2" s="104"/>
      <c r="OXL2" s="104"/>
      <c r="OXM2" s="104"/>
      <c r="OXN2" s="104"/>
      <c r="OXO2" s="104"/>
      <c r="OXP2" s="104"/>
      <c r="OXQ2" s="104"/>
      <c r="OXR2" s="104"/>
      <c r="OXS2" s="104"/>
      <c r="OXT2" s="104"/>
      <c r="OXU2" s="104"/>
      <c r="OXV2" s="104"/>
      <c r="OXW2" s="104"/>
      <c r="OXX2" s="104"/>
      <c r="OXY2" s="104"/>
      <c r="OXZ2" s="104"/>
      <c r="OYA2" s="104"/>
      <c r="OYB2" s="104"/>
      <c r="OYC2" s="104"/>
      <c r="OYD2" s="104"/>
      <c r="OYE2" s="104"/>
      <c r="OYF2" s="104"/>
      <c r="OYG2" s="104"/>
      <c r="OYH2" s="104"/>
      <c r="OYI2" s="104"/>
      <c r="OYJ2" s="104"/>
      <c r="OYK2" s="104"/>
      <c r="OYL2" s="104"/>
      <c r="OYM2" s="104"/>
      <c r="OYN2" s="104"/>
      <c r="OYO2" s="104"/>
      <c r="OYP2" s="104"/>
      <c r="OYQ2" s="104"/>
      <c r="OYR2" s="104"/>
      <c r="OYS2" s="104"/>
      <c r="OYT2" s="104"/>
      <c r="OYU2" s="104"/>
      <c r="OYV2" s="104"/>
      <c r="OYW2" s="104"/>
      <c r="OYX2" s="104"/>
      <c r="OYY2" s="104"/>
      <c r="OYZ2" s="104"/>
      <c r="OZA2" s="104"/>
      <c r="OZB2" s="104"/>
      <c r="OZC2" s="104"/>
      <c r="OZD2" s="104"/>
      <c r="OZE2" s="104"/>
      <c r="OZF2" s="104"/>
      <c r="OZG2" s="104"/>
      <c r="OZH2" s="104"/>
      <c r="OZI2" s="104"/>
      <c r="OZJ2" s="104"/>
      <c r="OZK2" s="104"/>
      <c r="OZL2" s="104"/>
      <c r="OZM2" s="104"/>
      <c r="OZN2" s="104"/>
      <c r="OZO2" s="104"/>
      <c r="OZP2" s="104"/>
      <c r="OZQ2" s="104"/>
      <c r="OZR2" s="104"/>
      <c r="OZS2" s="104"/>
      <c r="OZT2" s="104"/>
      <c r="OZU2" s="104"/>
      <c r="OZV2" s="104"/>
      <c r="OZW2" s="104"/>
      <c r="OZX2" s="104"/>
      <c r="OZY2" s="104"/>
      <c r="OZZ2" s="104"/>
      <c r="PAA2" s="104"/>
      <c r="PAB2" s="104"/>
      <c r="PAC2" s="104"/>
      <c r="PAD2" s="104"/>
      <c r="PAE2" s="104"/>
      <c r="PAF2" s="104"/>
      <c r="PAG2" s="104"/>
      <c r="PAH2" s="104"/>
      <c r="PAI2" s="104"/>
      <c r="PAJ2" s="104"/>
      <c r="PAK2" s="104"/>
      <c r="PAL2" s="104"/>
      <c r="PAM2" s="104"/>
      <c r="PAN2" s="104"/>
      <c r="PAO2" s="104"/>
      <c r="PAP2" s="104"/>
      <c r="PAQ2" s="104"/>
      <c r="PAR2" s="104"/>
      <c r="PAS2" s="104"/>
      <c r="PAT2" s="104"/>
      <c r="PAU2" s="104"/>
      <c r="PAV2" s="104"/>
      <c r="PAW2" s="104"/>
      <c r="PAX2" s="104"/>
      <c r="PAY2" s="104"/>
      <c r="PAZ2" s="104"/>
      <c r="PBA2" s="104"/>
      <c r="PBB2" s="104"/>
      <c r="PBC2" s="104"/>
      <c r="PBD2" s="104"/>
      <c r="PBE2" s="104"/>
      <c r="PBF2" s="104"/>
      <c r="PBG2" s="104"/>
      <c r="PBH2" s="104"/>
      <c r="PBI2" s="104"/>
      <c r="PBJ2" s="104"/>
      <c r="PBK2" s="104"/>
      <c r="PBL2" s="104"/>
      <c r="PBM2" s="104"/>
      <c r="PBN2" s="104"/>
      <c r="PBO2" s="104"/>
      <c r="PBP2" s="104"/>
      <c r="PBQ2" s="104"/>
      <c r="PBR2" s="104"/>
      <c r="PBS2" s="104"/>
      <c r="PBT2" s="104"/>
      <c r="PBU2" s="104"/>
      <c r="PBV2" s="104"/>
      <c r="PBW2" s="104"/>
      <c r="PBX2" s="104"/>
      <c r="PBY2" s="104"/>
      <c r="PBZ2" s="104"/>
      <c r="PCA2" s="104"/>
      <c r="PCB2" s="104"/>
      <c r="PCC2" s="104"/>
      <c r="PCD2" s="104"/>
      <c r="PCE2" s="104"/>
      <c r="PCF2" s="104"/>
      <c r="PCG2" s="104"/>
      <c r="PCH2" s="104"/>
      <c r="PCI2" s="104"/>
      <c r="PCJ2" s="104"/>
      <c r="PCK2" s="104"/>
      <c r="PCL2" s="104"/>
      <c r="PCM2" s="104"/>
      <c r="PCN2" s="104"/>
      <c r="PCO2" s="104"/>
      <c r="PCP2" s="104"/>
      <c r="PCQ2" s="104"/>
      <c r="PCR2" s="104"/>
      <c r="PCS2" s="104"/>
      <c r="PCT2" s="104"/>
      <c r="PCU2" s="104"/>
      <c r="PCV2" s="104"/>
      <c r="PCW2" s="104"/>
      <c r="PCX2" s="104"/>
      <c r="PCY2" s="104"/>
      <c r="PCZ2" s="104"/>
      <c r="PDA2" s="104"/>
      <c r="PDB2" s="104"/>
      <c r="PDC2" s="104"/>
      <c r="PDD2" s="104"/>
      <c r="PDE2" s="104"/>
      <c r="PDF2" s="104"/>
      <c r="PDG2" s="104"/>
      <c r="PDH2" s="104"/>
      <c r="PDI2" s="104"/>
      <c r="PDJ2" s="104"/>
      <c r="PDK2" s="104"/>
      <c r="PDL2" s="104"/>
      <c r="PDM2" s="104"/>
      <c r="PDN2" s="104"/>
      <c r="PDO2" s="104"/>
      <c r="PDP2" s="104"/>
      <c r="PDQ2" s="104"/>
      <c r="PDR2" s="104"/>
      <c r="PDS2" s="104"/>
      <c r="PDT2" s="104"/>
      <c r="PDU2" s="104"/>
      <c r="PDV2" s="104"/>
      <c r="PDW2" s="104"/>
      <c r="PDX2" s="104"/>
      <c r="PDY2" s="104"/>
      <c r="PDZ2" s="104"/>
      <c r="PEA2" s="104"/>
      <c r="PEB2" s="104"/>
      <c r="PEC2" s="104"/>
      <c r="PED2" s="104"/>
      <c r="PEE2" s="104"/>
      <c r="PEF2" s="104"/>
      <c r="PEG2" s="104"/>
      <c r="PEH2" s="104"/>
      <c r="PEI2" s="104"/>
      <c r="PEJ2" s="104"/>
      <c r="PEK2" s="104"/>
      <c r="PEL2" s="104"/>
      <c r="PEM2" s="104"/>
      <c r="PEN2" s="104"/>
      <c r="PEO2" s="104"/>
      <c r="PEP2" s="104"/>
      <c r="PEQ2" s="104"/>
      <c r="PER2" s="104"/>
      <c r="PES2" s="104"/>
      <c r="PET2" s="104"/>
      <c r="PEU2" s="104"/>
      <c r="PEV2" s="104"/>
      <c r="PEW2" s="104"/>
      <c r="PEX2" s="104"/>
      <c r="PEY2" s="104"/>
      <c r="PEZ2" s="104"/>
      <c r="PFA2" s="104"/>
      <c r="PFB2" s="104"/>
      <c r="PFC2" s="104"/>
      <c r="PFD2" s="104"/>
      <c r="PFE2" s="104"/>
      <c r="PFF2" s="104"/>
      <c r="PFG2" s="104"/>
      <c r="PFH2" s="104"/>
      <c r="PFI2" s="104"/>
      <c r="PFJ2" s="104"/>
      <c r="PFK2" s="104"/>
      <c r="PFL2" s="104"/>
      <c r="PFM2" s="104"/>
      <c r="PFN2" s="104"/>
      <c r="PFO2" s="104"/>
      <c r="PFP2" s="104"/>
      <c r="PFQ2" s="104"/>
      <c r="PFR2" s="104"/>
      <c r="PFS2" s="104"/>
      <c r="PFT2" s="104"/>
      <c r="PFU2" s="104"/>
      <c r="PFV2" s="104"/>
      <c r="PFW2" s="104"/>
      <c r="PFX2" s="104"/>
      <c r="PFY2" s="104"/>
      <c r="PFZ2" s="104"/>
      <c r="PGA2" s="104"/>
      <c r="PGB2" s="104"/>
      <c r="PGC2" s="104"/>
      <c r="PGD2" s="104"/>
      <c r="PGE2" s="104"/>
      <c r="PGF2" s="104"/>
      <c r="PGG2" s="104"/>
      <c r="PGH2" s="104"/>
      <c r="PGI2" s="104"/>
      <c r="PGJ2" s="104"/>
      <c r="PGK2" s="104"/>
      <c r="PGL2" s="104"/>
      <c r="PGM2" s="104"/>
      <c r="PGN2" s="104"/>
      <c r="PGO2" s="104"/>
      <c r="PGP2" s="104"/>
      <c r="PGQ2" s="104"/>
      <c r="PGR2" s="104"/>
      <c r="PGS2" s="104"/>
      <c r="PGT2" s="104"/>
      <c r="PGU2" s="104"/>
      <c r="PGV2" s="104"/>
      <c r="PGW2" s="104"/>
      <c r="PGX2" s="104"/>
      <c r="PGY2" s="104"/>
      <c r="PGZ2" s="104"/>
      <c r="PHA2" s="104"/>
      <c r="PHB2" s="104"/>
      <c r="PHC2" s="104"/>
      <c r="PHD2" s="104"/>
      <c r="PHE2" s="104"/>
      <c r="PHF2" s="104"/>
      <c r="PHG2" s="104"/>
      <c r="PHH2" s="104"/>
      <c r="PHI2" s="104"/>
      <c r="PHJ2" s="104"/>
      <c r="PHK2" s="104"/>
      <c r="PHL2" s="104"/>
      <c r="PHM2" s="104"/>
      <c r="PHN2" s="104"/>
      <c r="PHO2" s="104"/>
      <c r="PHP2" s="104"/>
      <c r="PHQ2" s="104"/>
      <c r="PHR2" s="104"/>
      <c r="PHS2" s="104"/>
      <c r="PHT2" s="104"/>
      <c r="PHU2" s="104"/>
      <c r="PHV2" s="104"/>
      <c r="PHW2" s="104"/>
      <c r="PHX2" s="104"/>
      <c r="PHY2" s="104"/>
      <c r="PHZ2" s="104"/>
      <c r="PIA2" s="104"/>
      <c r="PIB2" s="104"/>
      <c r="PIC2" s="104"/>
      <c r="PID2" s="104"/>
      <c r="PIE2" s="104"/>
      <c r="PIF2" s="104"/>
      <c r="PIG2" s="104"/>
      <c r="PIH2" s="104"/>
      <c r="PII2" s="104"/>
      <c r="PIJ2" s="104"/>
      <c r="PIK2" s="104"/>
      <c r="PIL2" s="104"/>
      <c r="PIM2" s="104"/>
      <c r="PIN2" s="104"/>
      <c r="PIO2" s="104"/>
      <c r="PIP2" s="104"/>
      <c r="PIQ2" s="104"/>
      <c r="PIR2" s="104"/>
      <c r="PIS2" s="104"/>
      <c r="PIT2" s="104"/>
      <c r="PIU2" s="104"/>
      <c r="PIV2" s="104"/>
      <c r="PIW2" s="104"/>
      <c r="PIX2" s="104"/>
      <c r="PIY2" s="104"/>
      <c r="PIZ2" s="104"/>
      <c r="PJA2" s="104"/>
      <c r="PJB2" s="104"/>
      <c r="PJC2" s="104"/>
      <c r="PJD2" s="104"/>
      <c r="PJE2" s="104"/>
      <c r="PJF2" s="104"/>
      <c r="PJG2" s="104"/>
      <c r="PJH2" s="104"/>
      <c r="PJI2" s="104"/>
      <c r="PJJ2" s="104"/>
      <c r="PJK2" s="104"/>
      <c r="PJL2" s="104"/>
      <c r="PJM2" s="104"/>
      <c r="PJN2" s="104"/>
      <c r="PJO2" s="104"/>
      <c r="PJP2" s="104"/>
      <c r="PJQ2" s="104"/>
      <c r="PJR2" s="104"/>
      <c r="PJS2" s="104"/>
      <c r="PJT2" s="104"/>
      <c r="PJU2" s="104"/>
      <c r="PJV2" s="104"/>
      <c r="PJW2" s="104"/>
      <c r="PJX2" s="104"/>
      <c r="PJY2" s="104"/>
      <c r="PJZ2" s="104"/>
      <c r="PKA2" s="104"/>
      <c r="PKB2" s="104"/>
      <c r="PKC2" s="104"/>
      <c r="PKD2" s="104"/>
      <c r="PKE2" s="104"/>
      <c r="PKF2" s="104"/>
      <c r="PKG2" s="104"/>
      <c r="PKH2" s="104"/>
      <c r="PKI2" s="104"/>
      <c r="PKJ2" s="104"/>
      <c r="PKK2" s="104"/>
      <c r="PKL2" s="104"/>
      <c r="PKM2" s="104"/>
      <c r="PKN2" s="104"/>
      <c r="PKO2" s="104"/>
      <c r="PKP2" s="104"/>
      <c r="PKQ2" s="104"/>
      <c r="PKR2" s="104"/>
      <c r="PKS2" s="104"/>
      <c r="PKT2" s="104"/>
      <c r="PKU2" s="104"/>
      <c r="PKV2" s="104"/>
      <c r="PKW2" s="104"/>
      <c r="PKX2" s="104"/>
      <c r="PKY2" s="104"/>
      <c r="PKZ2" s="104"/>
      <c r="PLA2" s="104"/>
      <c r="PLB2" s="104"/>
      <c r="PLC2" s="104"/>
      <c r="PLD2" s="104"/>
      <c r="PLE2" s="104"/>
      <c r="PLF2" s="104"/>
      <c r="PLG2" s="104"/>
      <c r="PLH2" s="104"/>
      <c r="PLI2" s="104"/>
      <c r="PLJ2" s="104"/>
      <c r="PLK2" s="104"/>
      <c r="PLL2" s="104"/>
      <c r="PLM2" s="104"/>
      <c r="PLN2" s="104"/>
      <c r="PLO2" s="104"/>
      <c r="PLP2" s="104"/>
      <c r="PLQ2" s="104"/>
      <c r="PLR2" s="104"/>
      <c r="PLS2" s="104"/>
      <c r="PLT2" s="104"/>
      <c r="PLU2" s="104"/>
      <c r="PLV2" s="104"/>
      <c r="PLW2" s="104"/>
      <c r="PLX2" s="104"/>
      <c r="PLY2" s="104"/>
      <c r="PLZ2" s="104"/>
      <c r="PMA2" s="104"/>
      <c r="PMB2" s="104"/>
      <c r="PMC2" s="104"/>
      <c r="PMD2" s="104"/>
      <c r="PME2" s="104"/>
      <c r="PMF2" s="104"/>
      <c r="PMG2" s="104"/>
      <c r="PMH2" s="104"/>
      <c r="PMI2" s="104"/>
      <c r="PMJ2" s="104"/>
      <c r="PMK2" s="104"/>
      <c r="PML2" s="104"/>
      <c r="PMM2" s="104"/>
      <c r="PMN2" s="104"/>
      <c r="PMO2" s="104"/>
      <c r="PMP2" s="104"/>
      <c r="PMQ2" s="104"/>
      <c r="PMR2" s="104"/>
      <c r="PMS2" s="104"/>
      <c r="PMT2" s="104"/>
      <c r="PMU2" s="104"/>
      <c r="PMV2" s="104"/>
      <c r="PMW2" s="104"/>
      <c r="PMX2" s="104"/>
      <c r="PMY2" s="104"/>
      <c r="PMZ2" s="104"/>
      <c r="PNA2" s="104"/>
      <c r="PNB2" s="104"/>
      <c r="PNC2" s="104"/>
      <c r="PND2" s="104"/>
      <c r="PNE2" s="104"/>
      <c r="PNF2" s="104"/>
      <c r="PNG2" s="104"/>
      <c r="PNH2" s="104"/>
      <c r="PNI2" s="104"/>
      <c r="PNJ2" s="104"/>
      <c r="PNK2" s="104"/>
      <c r="PNL2" s="104"/>
      <c r="PNM2" s="104"/>
      <c r="PNN2" s="104"/>
      <c r="PNO2" s="104"/>
      <c r="PNP2" s="104"/>
      <c r="PNQ2" s="104"/>
      <c r="PNR2" s="104"/>
      <c r="PNS2" s="104"/>
      <c r="PNT2" s="104"/>
      <c r="PNU2" s="104"/>
      <c r="PNV2" s="104"/>
      <c r="PNW2" s="104"/>
      <c r="PNX2" s="104"/>
      <c r="PNY2" s="104"/>
      <c r="PNZ2" s="104"/>
      <c r="POA2" s="104"/>
      <c r="POB2" s="104"/>
      <c r="POC2" s="104"/>
      <c r="POD2" s="104"/>
      <c r="POE2" s="104"/>
      <c r="POF2" s="104"/>
      <c r="POG2" s="104"/>
      <c r="POH2" s="104"/>
      <c r="POI2" s="104"/>
      <c r="POJ2" s="104"/>
      <c r="POK2" s="104"/>
      <c r="POL2" s="104"/>
      <c r="POM2" s="104"/>
      <c r="PON2" s="104"/>
      <c r="POO2" s="104"/>
      <c r="POP2" s="104"/>
      <c r="POQ2" s="104"/>
      <c r="POR2" s="104"/>
      <c r="POS2" s="104"/>
      <c r="POT2" s="104"/>
      <c r="POU2" s="104"/>
      <c r="POV2" s="104"/>
      <c r="POW2" s="104"/>
      <c r="POX2" s="104"/>
      <c r="POY2" s="104"/>
      <c r="POZ2" s="104"/>
      <c r="PPA2" s="104"/>
      <c r="PPB2" s="104"/>
      <c r="PPC2" s="104"/>
      <c r="PPD2" s="104"/>
      <c r="PPE2" s="104"/>
      <c r="PPF2" s="104"/>
      <c r="PPG2" s="104"/>
      <c r="PPH2" s="104"/>
      <c r="PPI2" s="104"/>
      <c r="PPJ2" s="104"/>
      <c r="PPK2" s="104"/>
      <c r="PPL2" s="104"/>
      <c r="PPM2" s="104"/>
      <c r="PPN2" s="104"/>
      <c r="PPO2" s="104"/>
      <c r="PPP2" s="104"/>
      <c r="PPQ2" s="104"/>
      <c r="PPR2" s="104"/>
      <c r="PPS2" s="104"/>
      <c r="PPT2" s="104"/>
      <c r="PPU2" s="104"/>
      <c r="PPV2" s="104"/>
      <c r="PPW2" s="104"/>
      <c r="PPX2" s="104"/>
      <c r="PPY2" s="104"/>
      <c r="PPZ2" s="104"/>
      <c r="PQA2" s="104"/>
      <c r="PQB2" s="104"/>
      <c r="PQC2" s="104"/>
      <c r="PQD2" s="104"/>
      <c r="PQE2" s="104"/>
      <c r="PQF2" s="104"/>
      <c r="PQG2" s="104"/>
      <c r="PQH2" s="104"/>
      <c r="PQI2" s="104"/>
      <c r="PQJ2" s="104"/>
      <c r="PQK2" s="104"/>
      <c r="PQL2" s="104"/>
      <c r="PQM2" s="104"/>
      <c r="PQN2" s="104"/>
      <c r="PQO2" s="104"/>
      <c r="PQP2" s="104"/>
      <c r="PQQ2" s="104"/>
      <c r="PQR2" s="104"/>
      <c r="PQS2" s="104"/>
      <c r="PQT2" s="104"/>
      <c r="PQU2" s="104"/>
      <c r="PQV2" s="104"/>
      <c r="PQW2" s="104"/>
      <c r="PQX2" s="104"/>
      <c r="PQY2" s="104"/>
      <c r="PQZ2" s="104"/>
      <c r="PRA2" s="104"/>
      <c r="PRB2" s="104"/>
      <c r="PRC2" s="104"/>
      <c r="PRD2" s="104"/>
      <c r="PRE2" s="104"/>
      <c r="PRF2" s="104"/>
      <c r="PRG2" s="104"/>
      <c r="PRH2" s="104"/>
      <c r="PRI2" s="104"/>
      <c r="PRJ2" s="104"/>
      <c r="PRK2" s="104"/>
      <c r="PRL2" s="104"/>
      <c r="PRM2" s="104"/>
      <c r="PRN2" s="104"/>
      <c r="PRO2" s="104"/>
      <c r="PRP2" s="104"/>
      <c r="PRQ2" s="104"/>
      <c r="PRR2" s="104"/>
      <c r="PRS2" s="104"/>
      <c r="PRT2" s="104"/>
      <c r="PRU2" s="104"/>
      <c r="PRV2" s="104"/>
      <c r="PRW2" s="104"/>
      <c r="PRX2" s="104"/>
      <c r="PRY2" s="104"/>
      <c r="PRZ2" s="104"/>
      <c r="PSA2" s="104"/>
      <c r="PSB2" s="104"/>
      <c r="PSC2" s="104"/>
      <c r="PSD2" s="104"/>
      <c r="PSE2" s="104"/>
      <c r="PSF2" s="104"/>
      <c r="PSG2" s="104"/>
      <c r="PSH2" s="104"/>
      <c r="PSI2" s="104"/>
      <c r="PSJ2" s="104"/>
      <c r="PSK2" s="104"/>
      <c r="PSL2" s="104"/>
      <c r="PSM2" s="104"/>
      <c r="PSN2" s="104"/>
      <c r="PSO2" s="104"/>
      <c r="PSP2" s="104"/>
      <c r="PSQ2" s="104"/>
      <c r="PSR2" s="104"/>
      <c r="PSS2" s="104"/>
      <c r="PST2" s="104"/>
      <c r="PSU2" s="104"/>
      <c r="PSV2" s="104"/>
      <c r="PSW2" s="104"/>
      <c r="PSX2" s="104"/>
      <c r="PSY2" s="104"/>
      <c r="PSZ2" s="104"/>
      <c r="PTA2" s="104"/>
      <c r="PTB2" s="104"/>
      <c r="PTC2" s="104"/>
      <c r="PTD2" s="104"/>
      <c r="PTE2" s="104"/>
      <c r="PTF2" s="104"/>
      <c r="PTG2" s="104"/>
      <c r="PTH2" s="104"/>
      <c r="PTI2" s="104"/>
      <c r="PTJ2" s="104"/>
      <c r="PTK2" s="104"/>
      <c r="PTL2" s="104"/>
      <c r="PTM2" s="104"/>
      <c r="PTN2" s="104"/>
      <c r="PTO2" s="104"/>
      <c r="PTP2" s="104"/>
      <c r="PTQ2" s="104"/>
      <c r="PTR2" s="104"/>
      <c r="PTS2" s="104"/>
      <c r="PTT2" s="104"/>
      <c r="PTU2" s="104"/>
      <c r="PTV2" s="104"/>
      <c r="PTW2" s="104"/>
      <c r="PTX2" s="104"/>
      <c r="PTY2" s="104"/>
      <c r="PTZ2" s="104"/>
      <c r="PUA2" s="104"/>
      <c r="PUB2" s="104"/>
      <c r="PUC2" s="104"/>
      <c r="PUD2" s="104"/>
      <c r="PUE2" s="104"/>
      <c r="PUF2" s="104"/>
      <c r="PUG2" s="104"/>
      <c r="PUH2" s="104"/>
      <c r="PUI2" s="104"/>
      <c r="PUJ2" s="104"/>
      <c r="PUK2" s="104"/>
      <c r="PUL2" s="104"/>
      <c r="PUM2" s="104"/>
      <c r="PUN2" s="104"/>
      <c r="PUO2" s="104"/>
      <c r="PUP2" s="104"/>
      <c r="PUQ2" s="104"/>
      <c r="PUR2" s="104"/>
      <c r="PUS2" s="104"/>
      <c r="PUT2" s="104"/>
      <c r="PUU2" s="104"/>
      <c r="PUV2" s="104"/>
      <c r="PUW2" s="104"/>
      <c r="PUX2" s="104"/>
      <c r="PUY2" s="104"/>
      <c r="PUZ2" s="104"/>
      <c r="PVA2" s="104"/>
      <c r="PVB2" s="104"/>
      <c r="PVC2" s="104"/>
      <c r="PVD2" s="104"/>
      <c r="PVE2" s="104"/>
      <c r="PVF2" s="104"/>
      <c r="PVG2" s="104"/>
      <c r="PVH2" s="104"/>
      <c r="PVI2" s="104"/>
      <c r="PVJ2" s="104"/>
      <c r="PVK2" s="104"/>
      <c r="PVL2" s="104"/>
      <c r="PVM2" s="104"/>
      <c r="PVN2" s="104"/>
      <c r="PVO2" s="104"/>
      <c r="PVP2" s="104"/>
      <c r="PVQ2" s="104"/>
      <c r="PVR2" s="104"/>
      <c r="PVS2" s="104"/>
      <c r="PVT2" s="104"/>
      <c r="PVU2" s="104"/>
      <c r="PVV2" s="104"/>
      <c r="PVW2" s="104"/>
      <c r="PVX2" s="104"/>
      <c r="PVY2" s="104"/>
      <c r="PVZ2" s="104"/>
      <c r="PWA2" s="104"/>
      <c r="PWB2" s="104"/>
      <c r="PWC2" s="104"/>
      <c r="PWD2" s="104"/>
      <c r="PWE2" s="104"/>
      <c r="PWF2" s="104"/>
      <c r="PWG2" s="104"/>
      <c r="PWH2" s="104"/>
      <c r="PWI2" s="104"/>
      <c r="PWJ2" s="104"/>
      <c r="PWK2" s="104"/>
      <c r="PWL2" s="104"/>
      <c r="PWM2" s="104"/>
      <c r="PWN2" s="104"/>
      <c r="PWO2" s="104"/>
      <c r="PWP2" s="104"/>
      <c r="PWQ2" s="104"/>
      <c r="PWR2" s="104"/>
      <c r="PWS2" s="104"/>
      <c r="PWT2" s="104"/>
      <c r="PWU2" s="104"/>
      <c r="PWV2" s="104"/>
      <c r="PWW2" s="104"/>
      <c r="PWX2" s="104"/>
      <c r="PWY2" s="104"/>
      <c r="PWZ2" s="104"/>
      <c r="PXA2" s="104"/>
      <c r="PXB2" s="104"/>
      <c r="PXC2" s="104"/>
      <c r="PXD2" s="104"/>
      <c r="PXE2" s="104"/>
      <c r="PXF2" s="104"/>
      <c r="PXG2" s="104"/>
      <c r="PXH2" s="104"/>
      <c r="PXI2" s="104"/>
      <c r="PXJ2" s="104"/>
      <c r="PXK2" s="104"/>
      <c r="PXL2" s="104"/>
      <c r="PXM2" s="104"/>
      <c r="PXN2" s="104"/>
      <c r="PXO2" s="104"/>
      <c r="PXP2" s="104"/>
      <c r="PXQ2" s="104"/>
      <c r="PXR2" s="104"/>
      <c r="PXS2" s="104"/>
      <c r="PXT2" s="104"/>
      <c r="PXU2" s="104"/>
      <c r="PXV2" s="104"/>
      <c r="PXW2" s="104"/>
      <c r="PXX2" s="104"/>
      <c r="PXY2" s="104"/>
      <c r="PXZ2" s="104"/>
      <c r="PYA2" s="104"/>
      <c r="PYB2" s="104"/>
      <c r="PYC2" s="104"/>
      <c r="PYD2" s="104"/>
      <c r="PYE2" s="104"/>
      <c r="PYF2" s="104"/>
      <c r="PYG2" s="104"/>
      <c r="PYH2" s="104"/>
      <c r="PYI2" s="104"/>
      <c r="PYJ2" s="104"/>
      <c r="PYK2" s="104"/>
      <c r="PYL2" s="104"/>
      <c r="PYM2" s="104"/>
      <c r="PYN2" s="104"/>
      <c r="PYO2" s="104"/>
      <c r="PYP2" s="104"/>
      <c r="PYQ2" s="104"/>
      <c r="PYR2" s="104"/>
      <c r="PYS2" s="104"/>
      <c r="PYT2" s="104"/>
      <c r="PYU2" s="104"/>
      <c r="PYV2" s="104"/>
      <c r="PYW2" s="104"/>
      <c r="PYX2" s="104"/>
      <c r="PYY2" s="104"/>
      <c r="PYZ2" s="104"/>
      <c r="PZA2" s="104"/>
      <c r="PZB2" s="104"/>
      <c r="PZC2" s="104"/>
      <c r="PZD2" s="104"/>
      <c r="PZE2" s="104"/>
      <c r="PZF2" s="104"/>
      <c r="PZG2" s="104"/>
      <c r="PZH2" s="104"/>
      <c r="PZI2" s="104"/>
      <c r="PZJ2" s="104"/>
      <c r="PZK2" s="104"/>
      <c r="PZL2" s="104"/>
      <c r="PZM2" s="104"/>
      <c r="PZN2" s="104"/>
      <c r="PZO2" s="104"/>
      <c r="PZP2" s="104"/>
      <c r="PZQ2" s="104"/>
      <c r="PZR2" s="104"/>
      <c r="PZS2" s="104"/>
      <c r="PZT2" s="104"/>
      <c r="PZU2" s="104"/>
      <c r="PZV2" s="104"/>
      <c r="PZW2" s="104"/>
      <c r="PZX2" s="104"/>
      <c r="PZY2" s="104"/>
      <c r="PZZ2" s="104"/>
      <c r="QAA2" s="104"/>
      <c r="QAB2" s="104"/>
      <c r="QAC2" s="104"/>
      <c r="QAD2" s="104"/>
      <c r="QAE2" s="104"/>
      <c r="QAF2" s="104"/>
      <c r="QAG2" s="104"/>
      <c r="QAH2" s="104"/>
      <c r="QAI2" s="104"/>
      <c r="QAJ2" s="104"/>
      <c r="QAK2" s="104"/>
      <c r="QAL2" s="104"/>
      <c r="QAM2" s="104"/>
      <c r="QAN2" s="104"/>
      <c r="QAO2" s="104"/>
      <c r="QAP2" s="104"/>
      <c r="QAQ2" s="104"/>
      <c r="QAR2" s="104"/>
      <c r="QAS2" s="104"/>
      <c r="QAT2" s="104"/>
      <c r="QAU2" s="104"/>
      <c r="QAV2" s="104"/>
      <c r="QAW2" s="104"/>
      <c r="QAX2" s="104"/>
      <c r="QAY2" s="104"/>
      <c r="QAZ2" s="104"/>
      <c r="QBA2" s="104"/>
      <c r="QBB2" s="104"/>
      <c r="QBC2" s="104"/>
      <c r="QBD2" s="104"/>
      <c r="QBE2" s="104"/>
      <c r="QBF2" s="104"/>
      <c r="QBG2" s="104"/>
      <c r="QBH2" s="104"/>
      <c r="QBI2" s="104"/>
      <c r="QBJ2" s="104"/>
      <c r="QBK2" s="104"/>
      <c r="QBL2" s="104"/>
      <c r="QBM2" s="104"/>
      <c r="QBN2" s="104"/>
      <c r="QBO2" s="104"/>
      <c r="QBP2" s="104"/>
      <c r="QBQ2" s="104"/>
      <c r="QBR2" s="104"/>
      <c r="QBS2" s="104"/>
      <c r="QBT2" s="104"/>
      <c r="QBU2" s="104"/>
      <c r="QBV2" s="104"/>
      <c r="QBW2" s="104"/>
      <c r="QBX2" s="104"/>
      <c r="QBY2" s="104"/>
      <c r="QBZ2" s="104"/>
      <c r="QCA2" s="104"/>
      <c r="QCB2" s="104"/>
      <c r="QCC2" s="104"/>
      <c r="QCD2" s="104"/>
      <c r="QCE2" s="104"/>
      <c r="QCF2" s="104"/>
      <c r="QCG2" s="104"/>
      <c r="QCH2" s="104"/>
      <c r="QCI2" s="104"/>
      <c r="QCJ2" s="104"/>
      <c r="QCK2" s="104"/>
      <c r="QCL2" s="104"/>
      <c r="QCM2" s="104"/>
      <c r="QCN2" s="104"/>
      <c r="QCO2" s="104"/>
      <c r="QCP2" s="104"/>
      <c r="QCQ2" s="104"/>
      <c r="QCR2" s="104"/>
      <c r="QCS2" s="104"/>
      <c r="QCT2" s="104"/>
      <c r="QCU2" s="104"/>
      <c r="QCV2" s="104"/>
      <c r="QCW2" s="104"/>
      <c r="QCX2" s="104"/>
      <c r="QCY2" s="104"/>
      <c r="QCZ2" s="104"/>
      <c r="QDA2" s="104"/>
      <c r="QDB2" s="104"/>
      <c r="QDC2" s="104"/>
      <c r="QDD2" s="104"/>
      <c r="QDE2" s="104"/>
      <c r="QDF2" s="104"/>
      <c r="QDG2" s="104"/>
      <c r="QDH2" s="104"/>
      <c r="QDI2" s="104"/>
      <c r="QDJ2" s="104"/>
      <c r="QDK2" s="104"/>
      <c r="QDL2" s="104"/>
      <c r="QDM2" s="104"/>
      <c r="QDN2" s="104"/>
      <c r="QDO2" s="104"/>
      <c r="QDP2" s="104"/>
      <c r="QDQ2" s="104"/>
      <c r="QDR2" s="104"/>
      <c r="QDS2" s="104"/>
      <c r="QDT2" s="104"/>
      <c r="QDU2" s="104"/>
      <c r="QDV2" s="104"/>
      <c r="QDW2" s="104"/>
      <c r="QDX2" s="104"/>
      <c r="QDY2" s="104"/>
      <c r="QDZ2" s="104"/>
      <c r="QEA2" s="104"/>
      <c r="QEB2" s="104"/>
      <c r="QEC2" s="104"/>
      <c r="QED2" s="104"/>
      <c r="QEE2" s="104"/>
      <c r="QEF2" s="104"/>
      <c r="QEG2" s="104"/>
      <c r="QEH2" s="104"/>
      <c r="QEI2" s="104"/>
      <c r="QEJ2" s="104"/>
      <c r="QEK2" s="104"/>
      <c r="QEL2" s="104"/>
      <c r="QEM2" s="104"/>
      <c r="QEN2" s="104"/>
      <c r="QEO2" s="104"/>
      <c r="QEP2" s="104"/>
      <c r="QEQ2" s="104"/>
      <c r="QER2" s="104"/>
      <c r="QES2" s="104"/>
      <c r="QET2" s="104"/>
      <c r="QEU2" s="104"/>
      <c r="QEV2" s="104"/>
      <c r="QEW2" s="104"/>
      <c r="QEX2" s="104"/>
      <c r="QEY2" s="104"/>
      <c r="QEZ2" s="104"/>
      <c r="QFA2" s="104"/>
      <c r="QFB2" s="104"/>
      <c r="QFC2" s="104"/>
      <c r="QFD2" s="104"/>
      <c r="QFE2" s="104"/>
      <c r="QFF2" s="104"/>
      <c r="QFG2" s="104"/>
      <c r="QFH2" s="104"/>
      <c r="QFI2" s="104"/>
      <c r="QFJ2" s="104"/>
      <c r="QFK2" s="104"/>
      <c r="QFL2" s="104"/>
      <c r="QFM2" s="104"/>
      <c r="QFN2" s="104"/>
      <c r="QFO2" s="104"/>
      <c r="QFP2" s="104"/>
      <c r="QFQ2" s="104"/>
      <c r="QFR2" s="104"/>
      <c r="QFS2" s="104"/>
      <c r="QFT2" s="104"/>
      <c r="QFU2" s="104"/>
      <c r="QFV2" s="104"/>
      <c r="QFW2" s="104"/>
      <c r="QFX2" s="104"/>
      <c r="QFY2" s="104"/>
      <c r="QFZ2" s="104"/>
      <c r="QGA2" s="104"/>
      <c r="QGB2" s="104"/>
      <c r="QGC2" s="104"/>
      <c r="QGD2" s="104"/>
      <c r="QGE2" s="104"/>
      <c r="QGF2" s="104"/>
      <c r="QGG2" s="104"/>
      <c r="QGH2" s="104"/>
      <c r="QGI2" s="104"/>
      <c r="QGJ2" s="104"/>
      <c r="QGK2" s="104"/>
      <c r="QGL2" s="104"/>
      <c r="QGM2" s="104"/>
      <c r="QGN2" s="104"/>
      <c r="QGO2" s="104"/>
      <c r="QGP2" s="104"/>
      <c r="QGQ2" s="104"/>
      <c r="QGR2" s="104"/>
      <c r="QGS2" s="104"/>
      <c r="QGT2" s="104"/>
      <c r="QGU2" s="104"/>
      <c r="QGV2" s="104"/>
      <c r="QGW2" s="104"/>
      <c r="QGX2" s="104"/>
      <c r="QGY2" s="104"/>
      <c r="QGZ2" s="104"/>
      <c r="QHA2" s="104"/>
      <c r="QHB2" s="104"/>
      <c r="QHC2" s="104"/>
      <c r="QHD2" s="104"/>
      <c r="QHE2" s="104"/>
      <c r="QHF2" s="104"/>
      <c r="QHG2" s="104"/>
      <c r="QHH2" s="104"/>
      <c r="QHI2" s="104"/>
      <c r="QHJ2" s="104"/>
      <c r="QHK2" s="104"/>
      <c r="QHL2" s="104"/>
      <c r="QHM2" s="104"/>
      <c r="QHN2" s="104"/>
      <c r="QHO2" s="104"/>
      <c r="QHP2" s="104"/>
      <c r="QHQ2" s="104"/>
      <c r="QHR2" s="104"/>
      <c r="QHS2" s="104"/>
      <c r="QHT2" s="104"/>
      <c r="QHU2" s="104"/>
      <c r="QHV2" s="104"/>
      <c r="QHW2" s="104"/>
      <c r="QHX2" s="104"/>
      <c r="QHY2" s="104"/>
      <c r="QHZ2" s="104"/>
      <c r="QIA2" s="104"/>
      <c r="QIB2" s="104"/>
      <c r="QIC2" s="104"/>
      <c r="QID2" s="104"/>
      <c r="QIE2" s="104"/>
      <c r="QIF2" s="104"/>
      <c r="QIG2" s="104"/>
      <c r="QIH2" s="104"/>
      <c r="QII2" s="104"/>
      <c r="QIJ2" s="104"/>
      <c r="QIK2" s="104"/>
      <c r="QIL2" s="104"/>
      <c r="QIM2" s="104"/>
      <c r="QIN2" s="104"/>
      <c r="QIO2" s="104"/>
      <c r="QIP2" s="104"/>
      <c r="QIQ2" s="104"/>
      <c r="QIR2" s="104"/>
      <c r="QIS2" s="104"/>
      <c r="QIT2" s="104"/>
      <c r="QIU2" s="104"/>
      <c r="QIV2" s="104"/>
      <c r="QIW2" s="104"/>
      <c r="QIX2" s="104"/>
      <c r="QIY2" s="104"/>
      <c r="QIZ2" s="104"/>
      <c r="QJA2" s="104"/>
      <c r="QJB2" s="104"/>
      <c r="QJC2" s="104"/>
      <c r="QJD2" s="104"/>
      <c r="QJE2" s="104"/>
      <c r="QJF2" s="104"/>
      <c r="QJG2" s="104"/>
      <c r="QJH2" s="104"/>
      <c r="QJI2" s="104"/>
      <c r="QJJ2" s="104"/>
      <c r="QJK2" s="104"/>
      <c r="QJL2" s="104"/>
      <c r="QJM2" s="104"/>
      <c r="QJN2" s="104"/>
      <c r="QJO2" s="104"/>
      <c r="QJP2" s="104"/>
      <c r="QJQ2" s="104"/>
      <c r="QJR2" s="104"/>
      <c r="QJS2" s="104"/>
      <c r="QJT2" s="104"/>
      <c r="QJU2" s="104"/>
      <c r="QJV2" s="104"/>
      <c r="QJW2" s="104"/>
      <c r="QJX2" s="104"/>
      <c r="QJY2" s="104"/>
      <c r="QJZ2" s="104"/>
      <c r="QKA2" s="104"/>
      <c r="QKB2" s="104"/>
      <c r="QKC2" s="104"/>
      <c r="QKD2" s="104"/>
      <c r="QKE2" s="104"/>
      <c r="QKF2" s="104"/>
      <c r="QKG2" s="104"/>
      <c r="QKH2" s="104"/>
      <c r="QKI2" s="104"/>
      <c r="QKJ2" s="104"/>
      <c r="QKK2" s="104"/>
      <c r="QKL2" s="104"/>
      <c r="QKM2" s="104"/>
      <c r="QKN2" s="104"/>
      <c r="QKO2" s="104"/>
      <c r="QKP2" s="104"/>
      <c r="QKQ2" s="104"/>
      <c r="QKR2" s="104"/>
      <c r="QKS2" s="104"/>
      <c r="QKT2" s="104"/>
      <c r="QKU2" s="104"/>
      <c r="QKV2" s="104"/>
      <c r="QKW2" s="104"/>
      <c r="QKX2" s="104"/>
      <c r="QKY2" s="104"/>
      <c r="QKZ2" s="104"/>
      <c r="QLA2" s="104"/>
      <c r="QLB2" s="104"/>
      <c r="QLC2" s="104"/>
      <c r="QLD2" s="104"/>
      <c r="QLE2" s="104"/>
      <c r="QLF2" s="104"/>
      <c r="QLG2" s="104"/>
      <c r="QLH2" s="104"/>
      <c r="QLI2" s="104"/>
      <c r="QLJ2" s="104"/>
      <c r="QLK2" s="104"/>
      <c r="QLL2" s="104"/>
      <c r="QLM2" s="104"/>
      <c r="QLN2" s="104"/>
      <c r="QLO2" s="104"/>
      <c r="QLP2" s="104"/>
      <c r="QLQ2" s="104"/>
      <c r="QLR2" s="104"/>
      <c r="QLS2" s="104"/>
      <c r="QLT2" s="104"/>
      <c r="QLU2" s="104"/>
      <c r="QLV2" s="104"/>
      <c r="QLW2" s="104"/>
      <c r="QLX2" s="104"/>
      <c r="QLY2" s="104"/>
      <c r="QLZ2" s="104"/>
      <c r="QMA2" s="104"/>
      <c r="QMB2" s="104"/>
      <c r="QMC2" s="104"/>
      <c r="QMD2" s="104"/>
      <c r="QME2" s="104"/>
      <c r="QMF2" s="104"/>
      <c r="QMG2" s="104"/>
      <c r="QMH2" s="104"/>
      <c r="QMI2" s="104"/>
      <c r="QMJ2" s="104"/>
      <c r="QMK2" s="104"/>
      <c r="QML2" s="104"/>
      <c r="QMM2" s="104"/>
      <c r="QMN2" s="104"/>
      <c r="QMO2" s="104"/>
      <c r="QMP2" s="104"/>
      <c r="QMQ2" s="104"/>
      <c r="QMR2" s="104"/>
      <c r="QMS2" s="104"/>
      <c r="QMT2" s="104"/>
      <c r="QMU2" s="104"/>
      <c r="QMV2" s="104"/>
      <c r="QMW2" s="104"/>
      <c r="QMX2" s="104"/>
      <c r="QMY2" s="104"/>
      <c r="QMZ2" s="104"/>
      <c r="QNA2" s="104"/>
      <c r="QNB2" s="104"/>
      <c r="QNC2" s="104"/>
      <c r="QND2" s="104"/>
      <c r="QNE2" s="104"/>
      <c r="QNF2" s="104"/>
      <c r="QNG2" s="104"/>
      <c r="QNH2" s="104"/>
      <c r="QNI2" s="104"/>
      <c r="QNJ2" s="104"/>
      <c r="QNK2" s="104"/>
      <c r="QNL2" s="104"/>
      <c r="QNM2" s="104"/>
      <c r="QNN2" s="104"/>
      <c r="QNO2" s="104"/>
      <c r="QNP2" s="104"/>
      <c r="QNQ2" s="104"/>
      <c r="QNR2" s="104"/>
      <c r="QNS2" s="104"/>
      <c r="QNT2" s="104"/>
      <c r="QNU2" s="104"/>
      <c r="QNV2" s="104"/>
      <c r="QNW2" s="104"/>
      <c r="QNX2" s="104"/>
      <c r="QNY2" s="104"/>
      <c r="QNZ2" s="104"/>
      <c r="QOA2" s="104"/>
      <c r="QOB2" s="104"/>
      <c r="QOC2" s="104"/>
      <c r="QOD2" s="104"/>
      <c r="QOE2" s="104"/>
      <c r="QOF2" s="104"/>
      <c r="QOG2" s="104"/>
      <c r="QOH2" s="104"/>
      <c r="QOI2" s="104"/>
      <c r="QOJ2" s="104"/>
      <c r="QOK2" s="104"/>
      <c r="QOL2" s="104"/>
      <c r="QOM2" s="104"/>
      <c r="QON2" s="104"/>
      <c r="QOO2" s="104"/>
      <c r="QOP2" s="104"/>
      <c r="QOQ2" s="104"/>
      <c r="QOR2" s="104"/>
      <c r="QOS2" s="104"/>
      <c r="QOT2" s="104"/>
      <c r="QOU2" s="104"/>
      <c r="QOV2" s="104"/>
      <c r="QOW2" s="104"/>
      <c r="QOX2" s="104"/>
      <c r="QOY2" s="104"/>
      <c r="QOZ2" s="104"/>
      <c r="QPA2" s="104"/>
      <c r="QPB2" s="104"/>
      <c r="QPC2" s="104"/>
      <c r="QPD2" s="104"/>
      <c r="QPE2" s="104"/>
      <c r="QPF2" s="104"/>
      <c r="QPG2" s="104"/>
      <c r="QPH2" s="104"/>
      <c r="QPI2" s="104"/>
      <c r="QPJ2" s="104"/>
      <c r="QPK2" s="104"/>
      <c r="QPL2" s="104"/>
      <c r="QPM2" s="104"/>
      <c r="QPN2" s="104"/>
      <c r="QPO2" s="104"/>
      <c r="QPP2" s="104"/>
      <c r="QPQ2" s="104"/>
      <c r="QPR2" s="104"/>
      <c r="QPS2" s="104"/>
      <c r="QPT2" s="104"/>
      <c r="QPU2" s="104"/>
      <c r="QPV2" s="104"/>
      <c r="QPW2" s="104"/>
      <c r="QPX2" s="104"/>
      <c r="QPY2" s="104"/>
      <c r="QPZ2" s="104"/>
      <c r="QQA2" s="104"/>
      <c r="QQB2" s="104"/>
      <c r="QQC2" s="104"/>
      <c r="QQD2" s="104"/>
      <c r="QQE2" s="104"/>
      <c r="QQF2" s="104"/>
      <c r="QQG2" s="104"/>
      <c r="QQH2" s="104"/>
      <c r="QQI2" s="104"/>
      <c r="QQJ2" s="104"/>
      <c r="QQK2" s="104"/>
      <c r="QQL2" s="104"/>
      <c r="QQM2" s="104"/>
      <c r="QQN2" s="104"/>
      <c r="QQO2" s="104"/>
      <c r="QQP2" s="104"/>
      <c r="QQQ2" s="104"/>
      <c r="QQR2" s="104"/>
      <c r="QQS2" s="104"/>
      <c r="QQT2" s="104"/>
      <c r="QQU2" s="104"/>
      <c r="QQV2" s="104"/>
      <c r="QQW2" s="104"/>
      <c r="QQX2" s="104"/>
      <c r="QQY2" s="104"/>
      <c r="QQZ2" s="104"/>
      <c r="QRA2" s="104"/>
      <c r="QRB2" s="104"/>
      <c r="QRC2" s="104"/>
      <c r="QRD2" s="104"/>
      <c r="QRE2" s="104"/>
      <c r="QRF2" s="104"/>
      <c r="QRG2" s="104"/>
      <c r="QRH2" s="104"/>
      <c r="QRI2" s="104"/>
      <c r="QRJ2" s="104"/>
      <c r="QRK2" s="104"/>
      <c r="QRL2" s="104"/>
      <c r="QRM2" s="104"/>
      <c r="QRN2" s="104"/>
      <c r="QRO2" s="104"/>
      <c r="QRP2" s="104"/>
      <c r="QRQ2" s="104"/>
      <c r="QRR2" s="104"/>
      <c r="QRS2" s="104"/>
      <c r="QRT2" s="104"/>
      <c r="QRU2" s="104"/>
      <c r="QRV2" s="104"/>
      <c r="QRW2" s="104"/>
      <c r="QRX2" s="104"/>
      <c r="QRY2" s="104"/>
      <c r="QRZ2" s="104"/>
      <c r="QSA2" s="104"/>
      <c r="QSB2" s="104"/>
      <c r="QSC2" s="104"/>
      <c r="QSD2" s="104"/>
      <c r="QSE2" s="104"/>
      <c r="QSF2" s="104"/>
      <c r="QSG2" s="104"/>
      <c r="QSH2" s="104"/>
      <c r="QSI2" s="104"/>
      <c r="QSJ2" s="104"/>
      <c r="QSK2" s="104"/>
      <c r="QSL2" s="104"/>
      <c r="QSM2" s="104"/>
      <c r="QSN2" s="104"/>
      <c r="QSO2" s="104"/>
      <c r="QSP2" s="104"/>
      <c r="QSQ2" s="104"/>
      <c r="QSR2" s="104"/>
      <c r="QSS2" s="104"/>
      <c r="QST2" s="104"/>
      <c r="QSU2" s="104"/>
      <c r="QSV2" s="104"/>
      <c r="QSW2" s="104"/>
      <c r="QSX2" s="104"/>
      <c r="QSY2" s="104"/>
      <c r="QSZ2" s="104"/>
      <c r="QTA2" s="104"/>
      <c r="QTB2" s="104"/>
      <c r="QTC2" s="104"/>
      <c r="QTD2" s="104"/>
      <c r="QTE2" s="104"/>
      <c r="QTF2" s="104"/>
      <c r="QTG2" s="104"/>
      <c r="QTH2" s="104"/>
      <c r="QTI2" s="104"/>
      <c r="QTJ2" s="104"/>
      <c r="QTK2" s="104"/>
      <c r="QTL2" s="104"/>
      <c r="QTM2" s="104"/>
      <c r="QTN2" s="104"/>
      <c r="QTO2" s="104"/>
      <c r="QTP2" s="104"/>
      <c r="QTQ2" s="104"/>
      <c r="QTR2" s="104"/>
      <c r="QTS2" s="104"/>
      <c r="QTT2" s="104"/>
      <c r="QTU2" s="104"/>
      <c r="QTV2" s="104"/>
      <c r="QTW2" s="104"/>
      <c r="QTX2" s="104"/>
      <c r="QTY2" s="104"/>
      <c r="QTZ2" s="104"/>
      <c r="QUA2" s="104"/>
      <c r="QUB2" s="104"/>
      <c r="QUC2" s="104"/>
      <c r="QUD2" s="104"/>
      <c r="QUE2" s="104"/>
      <c r="QUF2" s="104"/>
      <c r="QUG2" s="104"/>
      <c r="QUH2" s="104"/>
      <c r="QUI2" s="104"/>
      <c r="QUJ2" s="104"/>
      <c r="QUK2" s="104"/>
      <c r="QUL2" s="104"/>
      <c r="QUM2" s="104"/>
      <c r="QUN2" s="104"/>
      <c r="QUO2" s="104"/>
      <c r="QUP2" s="104"/>
      <c r="QUQ2" s="104"/>
      <c r="QUR2" s="104"/>
      <c r="QUS2" s="104"/>
      <c r="QUT2" s="104"/>
      <c r="QUU2" s="104"/>
      <c r="QUV2" s="104"/>
      <c r="QUW2" s="104"/>
      <c r="QUX2" s="104"/>
      <c r="QUY2" s="104"/>
      <c r="QUZ2" s="104"/>
      <c r="QVA2" s="104"/>
      <c r="QVB2" s="104"/>
      <c r="QVC2" s="104"/>
      <c r="QVD2" s="104"/>
      <c r="QVE2" s="104"/>
      <c r="QVF2" s="104"/>
      <c r="QVG2" s="104"/>
      <c r="QVH2" s="104"/>
      <c r="QVI2" s="104"/>
      <c r="QVJ2" s="104"/>
      <c r="QVK2" s="104"/>
      <c r="QVL2" s="104"/>
      <c r="QVM2" s="104"/>
      <c r="QVN2" s="104"/>
      <c r="QVO2" s="104"/>
      <c r="QVP2" s="104"/>
      <c r="QVQ2" s="104"/>
      <c r="QVR2" s="104"/>
      <c r="QVS2" s="104"/>
      <c r="QVT2" s="104"/>
      <c r="QVU2" s="104"/>
      <c r="QVV2" s="104"/>
      <c r="QVW2" s="104"/>
      <c r="QVX2" s="104"/>
      <c r="QVY2" s="104"/>
      <c r="QVZ2" s="104"/>
      <c r="QWA2" s="104"/>
      <c r="QWB2" s="104"/>
      <c r="QWC2" s="104"/>
      <c r="QWD2" s="104"/>
      <c r="QWE2" s="104"/>
      <c r="QWF2" s="104"/>
      <c r="QWG2" s="104"/>
      <c r="QWH2" s="104"/>
      <c r="QWI2" s="104"/>
      <c r="QWJ2" s="104"/>
      <c r="QWK2" s="104"/>
      <c r="QWL2" s="104"/>
      <c r="QWM2" s="104"/>
      <c r="QWN2" s="104"/>
      <c r="QWO2" s="104"/>
      <c r="QWP2" s="104"/>
      <c r="QWQ2" s="104"/>
      <c r="QWR2" s="104"/>
      <c r="QWS2" s="104"/>
      <c r="QWT2" s="104"/>
      <c r="QWU2" s="104"/>
      <c r="QWV2" s="104"/>
      <c r="QWW2" s="104"/>
      <c r="QWX2" s="104"/>
      <c r="QWY2" s="104"/>
      <c r="QWZ2" s="104"/>
      <c r="QXA2" s="104"/>
      <c r="QXB2" s="104"/>
      <c r="QXC2" s="104"/>
      <c r="QXD2" s="104"/>
      <c r="QXE2" s="104"/>
      <c r="QXF2" s="104"/>
      <c r="QXG2" s="104"/>
      <c r="QXH2" s="104"/>
      <c r="QXI2" s="104"/>
      <c r="QXJ2" s="104"/>
      <c r="QXK2" s="104"/>
      <c r="QXL2" s="104"/>
      <c r="QXM2" s="104"/>
      <c r="QXN2" s="104"/>
      <c r="QXO2" s="104"/>
      <c r="QXP2" s="104"/>
      <c r="QXQ2" s="104"/>
      <c r="QXR2" s="104"/>
      <c r="QXS2" s="104"/>
      <c r="QXT2" s="104"/>
      <c r="QXU2" s="104"/>
      <c r="QXV2" s="104"/>
      <c r="QXW2" s="104"/>
      <c r="QXX2" s="104"/>
      <c r="QXY2" s="104"/>
      <c r="QXZ2" s="104"/>
      <c r="QYA2" s="104"/>
      <c r="QYB2" s="104"/>
      <c r="QYC2" s="104"/>
      <c r="QYD2" s="104"/>
      <c r="QYE2" s="104"/>
      <c r="QYF2" s="104"/>
      <c r="QYG2" s="104"/>
      <c r="QYH2" s="104"/>
      <c r="QYI2" s="104"/>
      <c r="QYJ2" s="104"/>
      <c r="QYK2" s="104"/>
      <c r="QYL2" s="104"/>
      <c r="QYM2" s="104"/>
      <c r="QYN2" s="104"/>
      <c r="QYO2" s="104"/>
      <c r="QYP2" s="104"/>
      <c r="QYQ2" s="104"/>
      <c r="QYR2" s="104"/>
      <c r="QYS2" s="104"/>
      <c r="QYT2" s="104"/>
      <c r="QYU2" s="104"/>
      <c r="QYV2" s="104"/>
      <c r="QYW2" s="104"/>
      <c r="QYX2" s="104"/>
      <c r="QYY2" s="104"/>
      <c r="QYZ2" s="104"/>
      <c r="QZA2" s="104"/>
      <c r="QZB2" s="104"/>
      <c r="QZC2" s="104"/>
      <c r="QZD2" s="104"/>
      <c r="QZE2" s="104"/>
      <c r="QZF2" s="104"/>
      <c r="QZG2" s="104"/>
      <c r="QZH2" s="104"/>
      <c r="QZI2" s="104"/>
      <c r="QZJ2" s="104"/>
      <c r="QZK2" s="104"/>
      <c r="QZL2" s="104"/>
      <c r="QZM2" s="104"/>
      <c r="QZN2" s="104"/>
      <c r="QZO2" s="104"/>
      <c r="QZP2" s="104"/>
      <c r="QZQ2" s="104"/>
      <c r="QZR2" s="104"/>
      <c r="QZS2" s="104"/>
      <c r="QZT2" s="104"/>
      <c r="QZU2" s="104"/>
      <c r="QZV2" s="104"/>
      <c r="QZW2" s="104"/>
      <c r="QZX2" s="104"/>
      <c r="QZY2" s="104"/>
      <c r="QZZ2" s="104"/>
      <c r="RAA2" s="104"/>
      <c r="RAB2" s="104"/>
      <c r="RAC2" s="104"/>
      <c r="RAD2" s="104"/>
      <c r="RAE2" s="104"/>
      <c r="RAF2" s="104"/>
      <c r="RAG2" s="104"/>
      <c r="RAH2" s="104"/>
      <c r="RAI2" s="104"/>
      <c r="RAJ2" s="104"/>
      <c r="RAK2" s="104"/>
      <c r="RAL2" s="104"/>
      <c r="RAM2" s="104"/>
      <c r="RAN2" s="104"/>
      <c r="RAO2" s="104"/>
      <c r="RAP2" s="104"/>
      <c r="RAQ2" s="104"/>
      <c r="RAR2" s="104"/>
      <c r="RAS2" s="104"/>
      <c r="RAT2" s="104"/>
      <c r="RAU2" s="104"/>
      <c r="RAV2" s="104"/>
      <c r="RAW2" s="104"/>
      <c r="RAX2" s="104"/>
      <c r="RAY2" s="104"/>
      <c r="RAZ2" s="104"/>
      <c r="RBA2" s="104"/>
      <c r="RBB2" s="104"/>
      <c r="RBC2" s="104"/>
      <c r="RBD2" s="104"/>
      <c r="RBE2" s="104"/>
      <c r="RBF2" s="104"/>
      <c r="RBG2" s="104"/>
      <c r="RBH2" s="104"/>
      <c r="RBI2" s="104"/>
      <c r="RBJ2" s="104"/>
      <c r="RBK2" s="104"/>
      <c r="RBL2" s="104"/>
      <c r="RBM2" s="104"/>
      <c r="RBN2" s="104"/>
      <c r="RBO2" s="104"/>
      <c r="RBP2" s="104"/>
      <c r="RBQ2" s="104"/>
      <c r="RBR2" s="104"/>
      <c r="RBS2" s="104"/>
      <c r="RBT2" s="104"/>
      <c r="RBU2" s="104"/>
      <c r="RBV2" s="104"/>
      <c r="RBW2" s="104"/>
      <c r="RBX2" s="104"/>
      <c r="RBY2" s="104"/>
      <c r="RBZ2" s="104"/>
      <c r="RCA2" s="104"/>
      <c r="RCB2" s="104"/>
      <c r="RCC2" s="104"/>
      <c r="RCD2" s="104"/>
      <c r="RCE2" s="104"/>
      <c r="RCF2" s="104"/>
      <c r="RCG2" s="104"/>
      <c r="RCH2" s="104"/>
      <c r="RCI2" s="104"/>
      <c r="RCJ2" s="104"/>
      <c r="RCK2" s="104"/>
      <c r="RCL2" s="104"/>
      <c r="RCM2" s="104"/>
      <c r="RCN2" s="104"/>
      <c r="RCO2" s="104"/>
      <c r="RCP2" s="104"/>
      <c r="RCQ2" s="104"/>
      <c r="RCR2" s="104"/>
      <c r="RCS2" s="104"/>
      <c r="RCT2" s="104"/>
      <c r="RCU2" s="104"/>
      <c r="RCV2" s="104"/>
      <c r="RCW2" s="104"/>
      <c r="RCX2" s="104"/>
      <c r="RCY2" s="104"/>
      <c r="RCZ2" s="104"/>
      <c r="RDA2" s="104"/>
      <c r="RDB2" s="104"/>
      <c r="RDC2" s="104"/>
      <c r="RDD2" s="104"/>
      <c r="RDE2" s="104"/>
      <c r="RDF2" s="104"/>
      <c r="RDG2" s="104"/>
      <c r="RDH2" s="104"/>
      <c r="RDI2" s="104"/>
      <c r="RDJ2" s="104"/>
      <c r="RDK2" s="104"/>
      <c r="RDL2" s="104"/>
      <c r="RDM2" s="104"/>
      <c r="RDN2" s="104"/>
      <c r="RDO2" s="104"/>
      <c r="RDP2" s="104"/>
      <c r="RDQ2" s="104"/>
      <c r="RDR2" s="104"/>
      <c r="RDS2" s="104"/>
      <c r="RDT2" s="104"/>
      <c r="RDU2" s="104"/>
      <c r="RDV2" s="104"/>
      <c r="RDW2" s="104"/>
      <c r="RDX2" s="104"/>
      <c r="RDY2" s="104"/>
      <c r="RDZ2" s="104"/>
      <c r="REA2" s="104"/>
      <c r="REB2" s="104"/>
      <c r="REC2" s="104"/>
      <c r="RED2" s="104"/>
      <c r="REE2" s="104"/>
      <c r="REF2" s="104"/>
      <c r="REG2" s="104"/>
      <c r="REH2" s="104"/>
      <c r="REI2" s="104"/>
      <c r="REJ2" s="104"/>
      <c r="REK2" s="104"/>
      <c r="REL2" s="104"/>
      <c r="REM2" s="104"/>
      <c r="REN2" s="104"/>
      <c r="REO2" s="104"/>
      <c r="REP2" s="104"/>
      <c r="REQ2" s="104"/>
      <c r="RER2" s="104"/>
      <c r="RES2" s="104"/>
      <c r="RET2" s="104"/>
      <c r="REU2" s="104"/>
      <c r="REV2" s="104"/>
      <c r="REW2" s="104"/>
      <c r="REX2" s="104"/>
      <c r="REY2" s="104"/>
      <c r="REZ2" s="104"/>
      <c r="RFA2" s="104"/>
      <c r="RFB2" s="104"/>
      <c r="RFC2" s="104"/>
      <c r="RFD2" s="104"/>
      <c r="RFE2" s="104"/>
      <c r="RFF2" s="104"/>
      <c r="RFG2" s="104"/>
      <c r="RFH2" s="104"/>
      <c r="RFI2" s="104"/>
      <c r="RFJ2" s="104"/>
      <c r="RFK2" s="104"/>
      <c r="RFL2" s="104"/>
      <c r="RFM2" s="104"/>
      <c r="RFN2" s="104"/>
      <c r="RFO2" s="104"/>
      <c r="RFP2" s="104"/>
      <c r="RFQ2" s="104"/>
      <c r="RFR2" s="104"/>
      <c r="RFS2" s="104"/>
      <c r="RFT2" s="104"/>
      <c r="RFU2" s="104"/>
      <c r="RFV2" s="104"/>
      <c r="RFW2" s="104"/>
      <c r="RFX2" s="104"/>
      <c r="RFY2" s="104"/>
      <c r="RFZ2" s="104"/>
      <c r="RGA2" s="104"/>
      <c r="RGB2" s="104"/>
      <c r="RGC2" s="104"/>
      <c r="RGD2" s="104"/>
      <c r="RGE2" s="104"/>
      <c r="RGF2" s="104"/>
      <c r="RGG2" s="104"/>
      <c r="RGH2" s="104"/>
      <c r="RGI2" s="104"/>
      <c r="RGJ2" s="104"/>
      <c r="RGK2" s="104"/>
      <c r="RGL2" s="104"/>
      <c r="RGM2" s="104"/>
      <c r="RGN2" s="104"/>
      <c r="RGO2" s="104"/>
      <c r="RGP2" s="104"/>
      <c r="RGQ2" s="104"/>
      <c r="RGR2" s="104"/>
      <c r="RGS2" s="104"/>
      <c r="RGT2" s="104"/>
      <c r="RGU2" s="104"/>
      <c r="RGV2" s="104"/>
      <c r="RGW2" s="104"/>
      <c r="RGX2" s="104"/>
      <c r="RGY2" s="104"/>
      <c r="RGZ2" s="104"/>
      <c r="RHA2" s="104"/>
      <c r="RHB2" s="104"/>
      <c r="RHC2" s="104"/>
      <c r="RHD2" s="104"/>
      <c r="RHE2" s="104"/>
      <c r="RHF2" s="104"/>
      <c r="RHG2" s="104"/>
      <c r="RHH2" s="104"/>
      <c r="RHI2" s="104"/>
      <c r="RHJ2" s="104"/>
      <c r="RHK2" s="104"/>
      <c r="RHL2" s="104"/>
      <c r="RHM2" s="104"/>
      <c r="RHN2" s="104"/>
      <c r="RHO2" s="104"/>
      <c r="RHP2" s="104"/>
      <c r="RHQ2" s="104"/>
      <c r="RHR2" s="104"/>
      <c r="RHS2" s="104"/>
      <c r="RHT2" s="104"/>
      <c r="RHU2" s="104"/>
      <c r="RHV2" s="104"/>
      <c r="RHW2" s="104"/>
      <c r="RHX2" s="104"/>
      <c r="RHY2" s="104"/>
      <c r="RHZ2" s="104"/>
      <c r="RIA2" s="104"/>
      <c r="RIB2" s="104"/>
      <c r="RIC2" s="104"/>
      <c r="RID2" s="104"/>
      <c r="RIE2" s="104"/>
      <c r="RIF2" s="104"/>
      <c r="RIG2" s="104"/>
      <c r="RIH2" s="104"/>
      <c r="RII2" s="104"/>
      <c r="RIJ2" s="104"/>
      <c r="RIK2" s="104"/>
      <c r="RIL2" s="104"/>
      <c r="RIM2" s="104"/>
      <c r="RIN2" s="104"/>
      <c r="RIO2" s="104"/>
      <c r="RIP2" s="104"/>
      <c r="RIQ2" s="104"/>
      <c r="RIR2" s="104"/>
      <c r="RIS2" s="104"/>
      <c r="RIT2" s="104"/>
      <c r="RIU2" s="104"/>
      <c r="RIV2" s="104"/>
      <c r="RIW2" s="104"/>
      <c r="RIX2" s="104"/>
      <c r="RIY2" s="104"/>
      <c r="RIZ2" s="104"/>
      <c r="RJA2" s="104"/>
      <c r="RJB2" s="104"/>
      <c r="RJC2" s="104"/>
      <c r="RJD2" s="104"/>
      <c r="RJE2" s="104"/>
      <c r="RJF2" s="104"/>
      <c r="RJG2" s="104"/>
      <c r="RJH2" s="104"/>
      <c r="RJI2" s="104"/>
      <c r="RJJ2" s="104"/>
      <c r="RJK2" s="104"/>
      <c r="RJL2" s="104"/>
      <c r="RJM2" s="104"/>
      <c r="RJN2" s="104"/>
      <c r="RJO2" s="104"/>
      <c r="RJP2" s="104"/>
      <c r="RJQ2" s="104"/>
      <c r="RJR2" s="104"/>
      <c r="RJS2" s="104"/>
      <c r="RJT2" s="104"/>
      <c r="RJU2" s="104"/>
      <c r="RJV2" s="104"/>
      <c r="RJW2" s="104"/>
      <c r="RJX2" s="104"/>
      <c r="RJY2" s="104"/>
      <c r="RJZ2" s="104"/>
      <c r="RKA2" s="104"/>
      <c r="RKB2" s="104"/>
      <c r="RKC2" s="104"/>
      <c r="RKD2" s="104"/>
      <c r="RKE2" s="104"/>
      <c r="RKF2" s="104"/>
      <c r="RKG2" s="104"/>
      <c r="RKH2" s="104"/>
      <c r="RKI2" s="104"/>
      <c r="RKJ2" s="104"/>
      <c r="RKK2" s="104"/>
      <c r="RKL2" s="104"/>
      <c r="RKM2" s="104"/>
      <c r="RKN2" s="104"/>
      <c r="RKO2" s="104"/>
      <c r="RKP2" s="104"/>
      <c r="RKQ2" s="104"/>
      <c r="RKR2" s="104"/>
      <c r="RKS2" s="104"/>
      <c r="RKT2" s="104"/>
      <c r="RKU2" s="104"/>
      <c r="RKV2" s="104"/>
      <c r="RKW2" s="104"/>
      <c r="RKX2" s="104"/>
      <c r="RKY2" s="104"/>
      <c r="RKZ2" s="104"/>
      <c r="RLA2" s="104"/>
      <c r="RLB2" s="104"/>
      <c r="RLC2" s="104"/>
      <c r="RLD2" s="104"/>
      <c r="RLE2" s="104"/>
      <c r="RLF2" s="104"/>
      <c r="RLG2" s="104"/>
      <c r="RLH2" s="104"/>
      <c r="RLI2" s="104"/>
      <c r="RLJ2" s="104"/>
      <c r="RLK2" s="104"/>
      <c r="RLL2" s="104"/>
      <c r="RLM2" s="104"/>
      <c r="RLN2" s="104"/>
      <c r="RLO2" s="104"/>
      <c r="RLP2" s="104"/>
      <c r="RLQ2" s="104"/>
      <c r="RLR2" s="104"/>
      <c r="RLS2" s="104"/>
      <c r="RLT2" s="104"/>
      <c r="RLU2" s="104"/>
      <c r="RLV2" s="104"/>
      <c r="RLW2" s="104"/>
      <c r="RLX2" s="104"/>
      <c r="RLY2" s="104"/>
      <c r="RLZ2" s="104"/>
      <c r="RMA2" s="104"/>
      <c r="RMB2" s="104"/>
      <c r="RMC2" s="104"/>
      <c r="RMD2" s="104"/>
      <c r="RME2" s="104"/>
      <c r="RMF2" s="104"/>
      <c r="RMG2" s="104"/>
      <c r="RMH2" s="104"/>
      <c r="RMI2" s="104"/>
      <c r="RMJ2" s="104"/>
      <c r="RMK2" s="104"/>
      <c r="RML2" s="104"/>
      <c r="RMM2" s="104"/>
      <c r="RMN2" s="104"/>
      <c r="RMO2" s="104"/>
      <c r="RMP2" s="104"/>
      <c r="RMQ2" s="104"/>
      <c r="RMR2" s="104"/>
      <c r="RMS2" s="104"/>
      <c r="RMT2" s="104"/>
      <c r="RMU2" s="104"/>
      <c r="RMV2" s="104"/>
      <c r="RMW2" s="104"/>
      <c r="RMX2" s="104"/>
      <c r="RMY2" s="104"/>
      <c r="RMZ2" s="104"/>
      <c r="RNA2" s="104"/>
      <c r="RNB2" s="104"/>
      <c r="RNC2" s="104"/>
      <c r="RND2" s="104"/>
      <c r="RNE2" s="104"/>
      <c r="RNF2" s="104"/>
      <c r="RNG2" s="104"/>
      <c r="RNH2" s="104"/>
      <c r="RNI2" s="104"/>
      <c r="RNJ2" s="104"/>
      <c r="RNK2" s="104"/>
      <c r="RNL2" s="104"/>
      <c r="RNM2" s="104"/>
      <c r="RNN2" s="104"/>
      <c r="RNO2" s="104"/>
      <c r="RNP2" s="104"/>
      <c r="RNQ2" s="104"/>
      <c r="RNR2" s="104"/>
      <c r="RNS2" s="104"/>
      <c r="RNT2" s="104"/>
      <c r="RNU2" s="104"/>
      <c r="RNV2" s="104"/>
      <c r="RNW2" s="104"/>
      <c r="RNX2" s="104"/>
      <c r="RNY2" s="104"/>
      <c r="RNZ2" s="104"/>
      <c r="ROA2" s="104"/>
      <c r="ROB2" s="104"/>
      <c r="ROC2" s="104"/>
      <c r="ROD2" s="104"/>
      <c r="ROE2" s="104"/>
      <c r="ROF2" s="104"/>
      <c r="ROG2" s="104"/>
      <c r="ROH2" s="104"/>
      <c r="ROI2" s="104"/>
      <c r="ROJ2" s="104"/>
      <c r="ROK2" s="104"/>
      <c r="ROL2" s="104"/>
      <c r="ROM2" s="104"/>
      <c r="RON2" s="104"/>
      <c r="ROO2" s="104"/>
      <c r="ROP2" s="104"/>
      <c r="ROQ2" s="104"/>
      <c r="ROR2" s="104"/>
      <c r="ROS2" s="104"/>
      <c r="ROT2" s="104"/>
      <c r="ROU2" s="104"/>
      <c r="ROV2" s="104"/>
      <c r="ROW2" s="104"/>
      <c r="ROX2" s="104"/>
      <c r="ROY2" s="104"/>
      <c r="ROZ2" s="104"/>
      <c r="RPA2" s="104"/>
      <c r="RPB2" s="104"/>
      <c r="RPC2" s="104"/>
      <c r="RPD2" s="104"/>
      <c r="RPE2" s="104"/>
      <c r="RPF2" s="104"/>
      <c r="RPG2" s="104"/>
      <c r="RPH2" s="104"/>
      <c r="RPI2" s="104"/>
      <c r="RPJ2" s="104"/>
      <c r="RPK2" s="104"/>
      <c r="RPL2" s="104"/>
      <c r="RPM2" s="104"/>
      <c r="RPN2" s="104"/>
      <c r="RPO2" s="104"/>
      <c r="RPP2" s="104"/>
      <c r="RPQ2" s="104"/>
      <c r="RPR2" s="104"/>
      <c r="RPS2" s="104"/>
      <c r="RPT2" s="104"/>
      <c r="RPU2" s="104"/>
      <c r="RPV2" s="104"/>
      <c r="RPW2" s="104"/>
      <c r="RPX2" s="104"/>
      <c r="RPY2" s="104"/>
      <c r="RPZ2" s="104"/>
      <c r="RQA2" s="104"/>
      <c r="RQB2" s="104"/>
      <c r="RQC2" s="104"/>
      <c r="RQD2" s="104"/>
      <c r="RQE2" s="104"/>
      <c r="RQF2" s="104"/>
      <c r="RQG2" s="104"/>
      <c r="RQH2" s="104"/>
      <c r="RQI2" s="104"/>
      <c r="RQJ2" s="104"/>
      <c r="RQK2" s="104"/>
      <c r="RQL2" s="104"/>
      <c r="RQM2" s="104"/>
      <c r="RQN2" s="104"/>
      <c r="RQO2" s="104"/>
      <c r="RQP2" s="104"/>
      <c r="RQQ2" s="104"/>
      <c r="RQR2" s="104"/>
      <c r="RQS2" s="104"/>
      <c r="RQT2" s="104"/>
      <c r="RQU2" s="104"/>
      <c r="RQV2" s="104"/>
      <c r="RQW2" s="104"/>
      <c r="RQX2" s="104"/>
      <c r="RQY2" s="104"/>
      <c r="RQZ2" s="104"/>
      <c r="RRA2" s="104"/>
      <c r="RRB2" s="104"/>
      <c r="RRC2" s="104"/>
      <c r="RRD2" s="104"/>
      <c r="RRE2" s="104"/>
      <c r="RRF2" s="104"/>
      <c r="RRG2" s="104"/>
      <c r="RRH2" s="104"/>
      <c r="RRI2" s="104"/>
      <c r="RRJ2" s="104"/>
      <c r="RRK2" s="104"/>
      <c r="RRL2" s="104"/>
      <c r="RRM2" s="104"/>
      <c r="RRN2" s="104"/>
      <c r="RRO2" s="104"/>
      <c r="RRP2" s="104"/>
      <c r="RRQ2" s="104"/>
      <c r="RRR2" s="104"/>
      <c r="RRS2" s="104"/>
      <c r="RRT2" s="104"/>
      <c r="RRU2" s="104"/>
      <c r="RRV2" s="104"/>
      <c r="RRW2" s="104"/>
      <c r="RRX2" s="104"/>
      <c r="RRY2" s="104"/>
      <c r="RRZ2" s="104"/>
      <c r="RSA2" s="104"/>
      <c r="RSB2" s="104"/>
      <c r="RSC2" s="104"/>
      <c r="RSD2" s="104"/>
      <c r="RSE2" s="104"/>
      <c r="RSF2" s="104"/>
      <c r="RSG2" s="104"/>
      <c r="RSH2" s="104"/>
      <c r="RSI2" s="104"/>
      <c r="RSJ2" s="104"/>
      <c r="RSK2" s="104"/>
      <c r="RSL2" s="104"/>
      <c r="RSM2" s="104"/>
      <c r="RSN2" s="104"/>
      <c r="RSO2" s="104"/>
      <c r="RSP2" s="104"/>
      <c r="RSQ2" s="104"/>
      <c r="RSR2" s="104"/>
      <c r="RSS2" s="104"/>
      <c r="RST2" s="104"/>
      <c r="RSU2" s="104"/>
      <c r="RSV2" s="104"/>
      <c r="RSW2" s="104"/>
      <c r="RSX2" s="104"/>
      <c r="RSY2" s="104"/>
      <c r="RSZ2" s="104"/>
      <c r="RTA2" s="104"/>
      <c r="RTB2" s="104"/>
      <c r="RTC2" s="104"/>
      <c r="RTD2" s="104"/>
      <c r="RTE2" s="104"/>
      <c r="RTF2" s="104"/>
      <c r="RTG2" s="104"/>
      <c r="RTH2" s="104"/>
      <c r="RTI2" s="104"/>
      <c r="RTJ2" s="104"/>
      <c r="RTK2" s="104"/>
      <c r="RTL2" s="104"/>
      <c r="RTM2" s="104"/>
      <c r="RTN2" s="104"/>
      <c r="RTO2" s="104"/>
      <c r="RTP2" s="104"/>
      <c r="RTQ2" s="104"/>
      <c r="RTR2" s="104"/>
      <c r="RTS2" s="104"/>
      <c r="RTT2" s="104"/>
      <c r="RTU2" s="104"/>
      <c r="RTV2" s="104"/>
      <c r="RTW2" s="104"/>
      <c r="RTX2" s="104"/>
      <c r="RTY2" s="104"/>
      <c r="RTZ2" s="104"/>
      <c r="RUA2" s="104"/>
      <c r="RUB2" s="104"/>
      <c r="RUC2" s="104"/>
      <c r="RUD2" s="104"/>
      <c r="RUE2" s="104"/>
      <c r="RUF2" s="104"/>
      <c r="RUG2" s="104"/>
      <c r="RUH2" s="104"/>
      <c r="RUI2" s="104"/>
      <c r="RUJ2" s="104"/>
      <c r="RUK2" s="104"/>
      <c r="RUL2" s="104"/>
      <c r="RUM2" s="104"/>
      <c r="RUN2" s="104"/>
      <c r="RUO2" s="104"/>
      <c r="RUP2" s="104"/>
      <c r="RUQ2" s="104"/>
      <c r="RUR2" s="104"/>
      <c r="RUS2" s="104"/>
      <c r="RUT2" s="104"/>
      <c r="RUU2" s="104"/>
      <c r="RUV2" s="104"/>
      <c r="RUW2" s="104"/>
      <c r="RUX2" s="104"/>
      <c r="RUY2" s="104"/>
      <c r="RUZ2" s="104"/>
      <c r="RVA2" s="104"/>
      <c r="RVB2" s="104"/>
      <c r="RVC2" s="104"/>
      <c r="RVD2" s="104"/>
      <c r="RVE2" s="104"/>
      <c r="RVF2" s="104"/>
      <c r="RVG2" s="104"/>
      <c r="RVH2" s="104"/>
      <c r="RVI2" s="104"/>
      <c r="RVJ2" s="104"/>
      <c r="RVK2" s="104"/>
      <c r="RVL2" s="104"/>
      <c r="RVM2" s="104"/>
      <c r="RVN2" s="104"/>
      <c r="RVO2" s="104"/>
      <c r="RVP2" s="104"/>
      <c r="RVQ2" s="104"/>
      <c r="RVR2" s="104"/>
      <c r="RVS2" s="104"/>
      <c r="RVT2" s="104"/>
      <c r="RVU2" s="104"/>
      <c r="RVV2" s="104"/>
      <c r="RVW2" s="104"/>
      <c r="RVX2" s="104"/>
      <c r="RVY2" s="104"/>
      <c r="RVZ2" s="104"/>
      <c r="RWA2" s="104"/>
      <c r="RWB2" s="104"/>
      <c r="RWC2" s="104"/>
      <c r="RWD2" s="104"/>
      <c r="RWE2" s="104"/>
      <c r="RWF2" s="104"/>
      <c r="RWG2" s="104"/>
      <c r="RWH2" s="104"/>
      <c r="RWI2" s="104"/>
      <c r="RWJ2" s="104"/>
      <c r="RWK2" s="104"/>
      <c r="RWL2" s="104"/>
      <c r="RWM2" s="104"/>
      <c r="RWN2" s="104"/>
      <c r="RWO2" s="104"/>
      <c r="RWP2" s="104"/>
      <c r="RWQ2" s="104"/>
      <c r="RWR2" s="104"/>
      <c r="RWS2" s="104"/>
      <c r="RWT2" s="104"/>
      <c r="RWU2" s="104"/>
      <c r="RWV2" s="104"/>
      <c r="RWW2" s="104"/>
      <c r="RWX2" s="104"/>
      <c r="RWY2" s="104"/>
      <c r="RWZ2" s="104"/>
      <c r="RXA2" s="104"/>
      <c r="RXB2" s="104"/>
      <c r="RXC2" s="104"/>
      <c r="RXD2" s="104"/>
      <c r="RXE2" s="104"/>
      <c r="RXF2" s="104"/>
      <c r="RXG2" s="104"/>
      <c r="RXH2" s="104"/>
      <c r="RXI2" s="104"/>
      <c r="RXJ2" s="104"/>
      <c r="RXK2" s="104"/>
      <c r="RXL2" s="104"/>
      <c r="RXM2" s="104"/>
      <c r="RXN2" s="104"/>
      <c r="RXO2" s="104"/>
      <c r="RXP2" s="104"/>
      <c r="RXQ2" s="104"/>
      <c r="RXR2" s="104"/>
      <c r="RXS2" s="104"/>
      <c r="RXT2" s="104"/>
      <c r="RXU2" s="104"/>
      <c r="RXV2" s="104"/>
      <c r="RXW2" s="104"/>
      <c r="RXX2" s="104"/>
      <c r="RXY2" s="104"/>
      <c r="RXZ2" s="104"/>
      <c r="RYA2" s="104"/>
      <c r="RYB2" s="104"/>
      <c r="RYC2" s="104"/>
      <c r="RYD2" s="104"/>
      <c r="RYE2" s="104"/>
      <c r="RYF2" s="104"/>
      <c r="RYG2" s="104"/>
      <c r="RYH2" s="104"/>
      <c r="RYI2" s="104"/>
      <c r="RYJ2" s="104"/>
      <c r="RYK2" s="104"/>
      <c r="RYL2" s="104"/>
      <c r="RYM2" s="104"/>
      <c r="RYN2" s="104"/>
      <c r="RYO2" s="104"/>
      <c r="RYP2" s="104"/>
      <c r="RYQ2" s="104"/>
      <c r="RYR2" s="104"/>
      <c r="RYS2" s="104"/>
      <c r="RYT2" s="104"/>
      <c r="RYU2" s="104"/>
      <c r="RYV2" s="104"/>
      <c r="RYW2" s="104"/>
      <c r="RYX2" s="104"/>
      <c r="RYY2" s="104"/>
      <c r="RYZ2" s="104"/>
      <c r="RZA2" s="104"/>
      <c r="RZB2" s="104"/>
      <c r="RZC2" s="104"/>
      <c r="RZD2" s="104"/>
      <c r="RZE2" s="104"/>
      <c r="RZF2" s="104"/>
      <c r="RZG2" s="104"/>
      <c r="RZH2" s="104"/>
      <c r="RZI2" s="104"/>
      <c r="RZJ2" s="104"/>
      <c r="RZK2" s="104"/>
      <c r="RZL2" s="104"/>
      <c r="RZM2" s="104"/>
      <c r="RZN2" s="104"/>
      <c r="RZO2" s="104"/>
      <c r="RZP2" s="104"/>
      <c r="RZQ2" s="104"/>
      <c r="RZR2" s="104"/>
      <c r="RZS2" s="104"/>
      <c r="RZT2" s="104"/>
      <c r="RZU2" s="104"/>
      <c r="RZV2" s="104"/>
      <c r="RZW2" s="104"/>
      <c r="RZX2" s="104"/>
      <c r="RZY2" s="104"/>
      <c r="RZZ2" s="104"/>
      <c r="SAA2" s="104"/>
      <c r="SAB2" s="104"/>
      <c r="SAC2" s="104"/>
      <c r="SAD2" s="104"/>
      <c r="SAE2" s="104"/>
      <c r="SAF2" s="104"/>
      <c r="SAG2" s="104"/>
      <c r="SAH2" s="104"/>
      <c r="SAI2" s="104"/>
      <c r="SAJ2" s="104"/>
      <c r="SAK2" s="104"/>
      <c r="SAL2" s="104"/>
      <c r="SAM2" s="104"/>
      <c r="SAN2" s="104"/>
      <c r="SAO2" s="104"/>
      <c r="SAP2" s="104"/>
      <c r="SAQ2" s="104"/>
      <c r="SAR2" s="104"/>
      <c r="SAS2" s="104"/>
      <c r="SAT2" s="104"/>
      <c r="SAU2" s="104"/>
      <c r="SAV2" s="104"/>
      <c r="SAW2" s="104"/>
      <c r="SAX2" s="104"/>
      <c r="SAY2" s="104"/>
      <c r="SAZ2" s="104"/>
      <c r="SBA2" s="104"/>
      <c r="SBB2" s="104"/>
      <c r="SBC2" s="104"/>
      <c r="SBD2" s="104"/>
      <c r="SBE2" s="104"/>
      <c r="SBF2" s="104"/>
      <c r="SBG2" s="104"/>
      <c r="SBH2" s="104"/>
      <c r="SBI2" s="104"/>
      <c r="SBJ2" s="104"/>
      <c r="SBK2" s="104"/>
      <c r="SBL2" s="104"/>
      <c r="SBM2" s="104"/>
      <c r="SBN2" s="104"/>
      <c r="SBO2" s="104"/>
      <c r="SBP2" s="104"/>
      <c r="SBQ2" s="104"/>
      <c r="SBR2" s="104"/>
      <c r="SBS2" s="104"/>
      <c r="SBT2" s="104"/>
      <c r="SBU2" s="104"/>
      <c r="SBV2" s="104"/>
      <c r="SBW2" s="104"/>
      <c r="SBX2" s="104"/>
      <c r="SBY2" s="104"/>
      <c r="SBZ2" s="104"/>
      <c r="SCA2" s="104"/>
      <c r="SCB2" s="104"/>
      <c r="SCC2" s="104"/>
      <c r="SCD2" s="104"/>
      <c r="SCE2" s="104"/>
      <c r="SCF2" s="104"/>
      <c r="SCG2" s="104"/>
      <c r="SCH2" s="104"/>
      <c r="SCI2" s="104"/>
      <c r="SCJ2" s="104"/>
      <c r="SCK2" s="104"/>
      <c r="SCL2" s="104"/>
      <c r="SCM2" s="104"/>
      <c r="SCN2" s="104"/>
      <c r="SCO2" s="104"/>
      <c r="SCP2" s="104"/>
      <c r="SCQ2" s="104"/>
      <c r="SCR2" s="104"/>
      <c r="SCS2" s="104"/>
      <c r="SCT2" s="104"/>
      <c r="SCU2" s="104"/>
      <c r="SCV2" s="104"/>
      <c r="SCW2" s="104"/>
      <c r="SCX2" s="104"/>
      <c r="SCY2" s="104"/>
      <c r="SCZ2" s="104"/>
      <c r="SDA2" s="104"/>
      <c r="SDB2" s="104"/>
      <c r="SDC2" s="104"/>
      <c r="SDD2" s="104"/>
      <c r="SDE2" s="104"/>
      <c r="SDF2" s="104"/>
      <c r="SDG2" s="104"/>
      <c r="SDH2" s="104"/>
      <c r="SDI2" s="104"/>
      <c r="SDJ2" s="104"/>
      <c r="SDK2" s="104"/>
      <c r="SDL2" s="104"/>
      <c r="SDM2" s="104"/>
      <c r="SDN2" s="104"/>
      <c r="SDO2" s="104"/>
      <c r="SDP2" s="104"/>
      <c r="SDQ2" s="104"/>
      <c r="SDR2" s="104"/>
      <c r="SDS2" s="104"/>
      <c r="SDT2" s="104"/>
      <c r="SDU2" s="104"/>
      <c r="SDV2" s="104"/>
      <c r="SDW2" s="104"/>
      <c r="SDX2" s="104"/>
      <c r="SDY2" s="104"/>
      <c r="SDZ2" s="104"/>
      <c r="SEA2" s="104"/>
      <c r="SEB2" s="104"/>
      <c r="SEC2" s="104"/>
      <c r="SED2" s="104"/>
      <c r="SEE2" s="104"/>
      <c r="SEF2" s="104"/>
      <c r="SEG2" s="104"/>
      <c r="SEH2" s="104"/>
      <c r="SEI2" s="104"/>
      <c r="SEJ2" s="104"/>
      <c r="SEK2" s="104"/>
      <c r="SEL2" s="104"/>
      <c r="SEM2" s="104"/>
      <c r="SEN2" s="104"/>
      <c r="SEO2" s="104"/>
      <c r="SEP2" s="104"/>
      <c r="SEQ2" s="104"/>
      <c r="SER2" s="104"/>
      <c r="SES2" s="104"/>
      <c r="SET2" s="104"/>
      <c r="SEU2" s="104"/>
      <c r="SEV2" s="104"/>
      <c r="SEW2" s="104"/>
      <c r="SEX2" s="104"/>
      <c r="SEY2" s="104"/>
      <c r="SEZ2" s="104"/>
      <c r="SFA2" s="104"/>
      <c r="SFB2" s="104"/>
      <c r="SFC2" s="104"/>
      <c r="SFD2" s="104"/>
      <c r="SFE2" s="104"/>
      <c r="SFF2" s="104"/>
      <c r="SFG2" s="104"/>
      <c r="SFH2" s="104"/>
      <c r="SFI2" s="104"/>
      <c r="SFJ2" s="104"/>
      <c r="SFK2" s="104"/>
      <c r="SFL2" s="104"/>
      <c r="SFM2" s="104"/>
      <c r="SFN2" s="104"/>
      <c r="SFO2" s="104"/>
      <c r="SFP2" s="104"/>
      <c r="SFQ2" s="104"/>
      <c r="SFR2" s="104"/>
      <c r="SFS2" s="104"/>
      <c r="SFT2" s="104"/>
      <c r="SFU2" s="104"/>
      <c r="SFV2" s="104"/>
      <c r="SFW2" s="104"/>
      <c r="SFX2" s="104"/>
      <c r="SFY2" s="104"/>
      <c r="SFZ2" s="104"/>
      <c r="SGA2" s="104"/>
      <c r="SGB2" s="104"/>
      <c r="SGC2" s="104"/>
      <c r="SGD2" s="104"/>
      <c r="SGE2" s="104"/>
      <c r="SGF2" s="104"/>
      <c r="SGG2" s="104"/>
      <c r="SGH2" s="104"/>
      <c r="SGI2" s="104"/>
      <c r="SGJ2" s="104"/>
      <c r="SGK2" s="104"/>
      <c r="SGL2" s="104"/>
      <c r="SGM2" s="104"/>
      <c r="SGN2" s="104"/>
      <c r="SGO2" s="104"/>
      <c r="SGP2" s="104"/>
      <c r="SGQ2" s="104"/>
      <c r="SGR2" s="104"/>
      <c r="SGS2" s="104"/>
      <c r="SGT2" s="104"/>
      <c r="SGU2" s="104"/>
      <c r="SGV2" s="104"/>
      <c r="SGW2" s="104"/>
      <c r="SGX2" s="104"/>
      <c r="SGY2" s="104"/>
      <c r="SGZ2" s="104"/>
      <c r="SHA2" s="104"/>
      <c r="SHB2" s="104"/>
      <c r="SHC2" s="104"/>
      <c r="SHD2" s="104"/>
      <c r="SHE2" s="104"/>
      <c r="SHF2" s="104"/>
      <c r="SHG2" s="104"/>
      <c r="SHH2" s="104"/>
      <c r="SHI2" s="104"/>
      <c r="SHJ2" s="104"/>
      <c r="SHK2" s="104"/>
      <c r="SHL2" s="104"/>
      <c r="SHM2" s="104"/>
      <c r="SHN2" s="104"/>
      <c r="SHO2" s="104"/>
      <c r="SHP2" s="104"/>
      <c r="SHQ2" s="104"/>
      <c r="SHR2" s="104"/>
      <c r="SHS2" s="104"/>
      <c r="SHT2" s="104"/>
      <c r="SHU2" s="104"/>
      <c r="SHV2" s="104"/>
      <c r="SHW2" s="104"/>
      <c r="SHX2" s="104"/>
      <c r="SHY2" s="104"/>
      <c r="SHZ2" s="104"/>
      <c r="SIA2" s="104"/>
      <c r="SIB2" s="104"/>
      <c r="SIC2" s="104"/>
      <c r="SID2" s="104"/>
      <c r="SIE2" s="104"/>
      <c r="SIF2" s="104"/>
      <c r="SIG2" s="104"/>
      <c r="SIH2" s="104"/>
      <c r="SII2" s="104"/>
      <c r="SIJ2" s="104"/>
      <c r="SIK2" s="104"/>
      <c r="SIL2" s="104"/>
      <c r="SIM2" s="104"/>
      <c r="SIN2" s="104"/>
      <c r="SIO2" s="104"/>
      <c r="SIP2" s="104"/>
      <c r="SIQ2" s="104"/>
      <c r="SIR2" s="104"/>
      <c r="SIS2" s="104"/>
      <c r="SIT2" s="104"/>
      <c r="SIU2" s="104"/>
      <c r="SIV2" s="104"/>
      <c r="SIW2" s="104"/>
      <c r="SIX2" s="104"/>
      <c r="SIY2" s="104"/>
      <c r="SIZ2" s="104"/>
      <c r="SJA2" s="104"/>
      <c r="SJB2" s="104"/>
      <c r="SJC2" s="104"/>
      <c r="SJD2" s="104"/>
      <c r="SJE2" s="104"/>
      <c r="SJF2" s="104"/>
      <c r="SJG2" s="104"/>
      <c r="SJH2" s="104"/>
      <c r="SJI2" s="104"/>
      <c r="SJJ2" s="104"/>
      <c r="SJK2" s="104"/>
      <c r="SJL2" s="104"/>
      <c r="SJM2" s="104"/>
      <c r="SJN2" s="104"/>
      <c r="SJO2" s="104"/>
      <c r="SJP2" s="104"/>
      <c r="SJQ2" s="104"/>
      <c r="SJR2" s="104"/>
      <c r="SJS2" s="104"/>
      <c r="SJT2" s="104"/>
      <c r="SJU2" s="104"/>
      <c r="SJV2" s="104"/>
      <c r="SJW2" s="104"/>
      <c r="SJX2" s="104"/>
      <c r="SJY2" s="104"/>
      <c r="SJZ2" s="104"/>
      <c r="SKA2" s="104"/>
      <c r="SKB2" s="104"/>
      <c r="SKC2" s="104"/>
      <c r="SKD2" s="104"/>
      <c r="SKE2" s="104"/>
      <c r="SKF2" s="104"/>
      <c r="SKG2" s="104"/>
      <c r="SKH2" s="104"/>
      <c r="SKI2" s="104"/>
      <c r="SKJ2" s="104"/>
      <c r="SKK2" s="104"/>
      <c r="SKL2" s="104"/>
      <c r="SKM2" s="104"/>
      <c r="SKN2" s="104"/>
      <c r="SKO2" s="104"/>
      <c r="SKP2" s="104"/>
      <c r="SKQ2" s="104"/>
      <c r="SKR2" s="104"/>
      <c r="SKS2" s="104"/>
      <c r="SKT2" s="104"/>
      <c r="SKU2" s="104"/>
      <c r="SKV2" s="104"/>
      <c r="SKW2" s="104"/>
      <c r="SKX2" s="104"/>
      <c r="SKY2" s="104"/>
      <c r="SKZ2" s="104"/>
      <c r="SLA2" s="104"/>
      <c r="SLB2" s="104"/>
      <c r="SLC2" s="104"/>
      <c r="SLD2" s="104"/>
      <c r="SLE2" s="104"/>
      <c r="SLF2" s="104"/>
      <c r="SLG2" s="104"/>
      <c r="SLH2" s="104"/>
      <c r="SLI2" s="104"/>
      <c r="SLJ2" s="104"/>
      <c r="SLK2" s="104"/>
      <c r="SLL2" s="104"/>
      <c r="SLM2" s="104"/>
      <c r="SLN2" s="104"/>
      <c r="SLO2" s="104"/>
      <c r="SLP2" s="104"/>
      <c r="SLQ2" s="104"/>
      <c r="SLR2" s="104"/>
      <c r="SLS2" s="104"/>
      <c r="SLT2" s="104"/>
      <c r="SLU2" s="104"/>
      <c r="SLV2" s="104"/>
      <c r="SLW2" s="104"/>
      <c r="SLX2" s="104"/>
      <c r="SLY2" s="104"/>
      <c r="SLZ2" s="104"/>
      <c r="SMA2" s="104"/>
      <c r="SMB2" s="104"/>
      <c r="SMC2" s="104"/>
      <c r="SMD2" s="104"/>
      <c r="SME2" s="104"/>
      <c r="SMF2" s="104"/>
      <c r="SMG2" s="104"/>
      <c r="SMH2" s="104"/>
      <c r="SMI2" s="104"/>
      <c r="SMJ2" s="104"/>
      <c r="SMK2" s="104"/>
      <c r="SML2" s="104"/>
      <c r="SMM2" s="104"/>
      <c r="SMN2" s="104"/>
      <c r="SMO2" s="104"/>
      <c r="SMP2" s="104"/>
      <c r="SMQ2" s="104"/>
      <c r="SMR2" s="104"/>
      <c r="SMS2" s="104"/>
      <c r="SMT2" s="104"/>
      <c r="SMU2" s="104"/>
      <c r="SMV2" s="104"/>
      <c r="SMW2" s="104"/>
      <c r="SMX2" s="104"/>
      <c r="SMY2" s="104"/>
      <c r="SMZ2" s="104"/>
      <c r="SNA2" s="104"/>
      <c r="SNB2" s="104"/>
      <c r="SNC2" s="104"/>
      <c r="SND2" s="104"/>
      <c r="SNE2" s="104"/>
      <c r="SNF2" s="104"/>
      <c r="SNG2" s="104"/>
      <c r="SNH2" s="104"/>
      <c r="SNI2" s="104"/>
      <c r="SNJ2" s="104"/>
      <c r="SNK2" s="104"/>
      <c r="SNL2" s="104"/>
      <c r="SNM2" s="104"/>
      <c r="SNN2" s="104"/>
      <c r="SNO2" s="104"/>
      <c r="SNP2" s="104"/>
      <c r="SNQ2" s="104"/>
      <c r="SNR2" s="104"/>
      <c r="SNS2" s="104"/>
      <c r="SNT2" s="104"/>
      <c r="SNU2" s="104"/>
      <c r="SNV2" s="104"/>
      <c r="SNW2" s="104"/>
      <c r="SNX2" s="104"/>
      <c r="SNY2" s="104"/>
      <c r="SNZ2" s="104"/>
      <c r="SOA2" s="104"/>
      <c r="SOB2" s="104"/>
      <c r="SOC2" s="104"/>
      <c r="SOD2" s="104"/>
      <c r="SOE2" s="104"/>
      <c r="SOF2" s="104"/>
      <c r="SOG2" s="104"/>
      <c r="SOH2" s="104"/>
      <c r="SOI2" s="104"/>
      <c r="SOJ2" s="104"/>
      <c r="SOK2" s="104"/>
      <c r="SOL2" s="104"/>
      <c r="SOM2" s="104"/>
      <c r="SON2" s="104"/>
      <c r="SOO2" s="104"/>
      <c r="SOP2" s="104"/>
      <c r="SOQ2" s="104"/>
      <c r="SOR2" s="104"/>
      <c r="SOS2" s="104"/>
      <c r="SOT2" s="104"/>
      <c r="SOU2" s="104"/>
      <c r="SOV2" s="104"/>
      <c r="SOW2" s="104"/>
      <c r="SOX2" s="104"/>
      <c r="SOY2" s="104"/>
      <c r="SOZ2" s="104"/>
      <c r="SPA2" s="104"/>
      <c r="SPB2" s="104"/>
      <c r="SPC2" s="104"/>
      <c r="SPD2" s="104"/>
      <c r="SPE2" s="104"/>
      <c r="SPF2" s="104"/>
      <c r="SPG2" s="104"/>
      <c r="SPH2" s="104"/>
      <c r="SPI2" s="104"/>
      <c r="SPJ2" s="104"/>
      <c r="SPK2" s="104"/>
      <c r="SPL2" s="104"/>
      <c r="SPM2" s="104"/>
      <c r="SPN2" s="104"/>
      <c r="SPO2" s="104"/>
      <c r="SPP2" s="104"/>
      <c r="SPQ2" s="104"/>
      <c r="SPR2" s="104"/>
      <c r="SPS2" s="104"/>
      <c r="SPT2" s="104"/>
      <c r="SPU2" s="104"/>
      <c r="SPV2" s="104"/>
      <c r="SPW2" s="104"/>
      <c r="SPX2" s="104"/>
      <c r="SPY2" s="104"/>
      <c r="SPZ2" s="104"/>
      <c r="SQA2" s="104"/>
      <c r="SQB2" s="104"/>
      <c r="SQC2" s="104"/>
      <c r="SQD2" s="104"/>
      <c r="SQE2" s="104"/>
      <c r="SQF2" s="104"/>
      <c r="SQG2" s="104"/>
      <c r="SQH2" s="104"/>
      <c r="SQI2" s="104"/>
      <c r="SQJ2" s="104"/>
      <c r="SQK2" s="104"/>
      <c r="SQL2" s="104"/>
      <c r="SQM2" s="104"/>
      <c r="SQN2" s="104"/>
      <c r="SQO2" s="104"/>
      <c r="SQP2" s="104"/>
      <c r="SQQ2" s="104"/>
      <c r="SQR2" s="104"/>
      <c r="SQS2" s="104"/>
      <c r="SQT2" s="104"/>
      <c r="SQU2" s="104"/>
      <c r="SQV2" s="104"/>
      <c r="SQW2" s="104"/>
      <c r="SQX2" s="104"/>
      <c r="SQY2" s="104"/>
      <c r="SQZ2" s="104"/>
      <c r="SRA2" s="104"/>
      <c r="SRB2" s="104"/>
      <c r="SRC2" s="104"/>
      <c r="SRD2" s="104"/>
      <c r="SRE2" s="104"/>
      <c r="SRF2" s="104"/>
      <c r="SRG2" s="104"/>
      <c r="SRH2" s="104"/>
      <c r="SRI2" s="104"/>
      <c r="SRJ2" s="104"/>
      <c r="SRK2" s="104"/>
      <c r="SRL2" s="104"/>
      <c r="SRM2" s="104"/>
      <c r="SRN2" s="104"/>
      <c r="SRO2" s="104"/>
      <c r="SRP2" s="104"/>
      <c r="SRQ2" s="104"/>
      <c r="SRR2" s="104"/>
      <c r="SRS2" s="104"/>
      <c r="SRT2" s="104"/>
      <c r="SRU2" s="104"/>
      <c r="SRV2" s="104"/>
      <c r="SRW2" s="104"/>
      <c r="SRX2" s="104"/>
      <c r="SRY2" s="104"/>
      <c r="SRZ2" s="104"/>
      <c r="SSA2" s="104"/>
      <c r="SSB2" s="104"/>
      <c r="SSC2" s="104"/>
      <c r="SSD2" s="104"/>
      <c r="SSE2" s="104"/>
      <c r="SSF2" s="104"/>
      <c r="SSG2" s="104"/>
      <c r="SSH2" s="104"/>
      <c r="SSI2" s="104"/>
      <c r="SSJ2" s="104"/>
      <c r="SSK2" s="104"/>
      <c r="SSL2" s="104"/>
      <c r="SSM2" s="104"/>
      <c r="SSN2" s="104"/>
      <c r="SSO2" s="104"/>
      <c r="SSP2" s="104"/>
      <c r="SSQ2" s="104"/>
      <c r="SSR2" s="104"/>
      <c r="SSS2" s="104"/>
      <c r="SST2" s="104"/>
      <c r="SSU2" s="104"/>
      <c r="SSV2" s="104"/>
      <c r="SSW2" s="104"/>
      <c r="SSX2" s="104"/>
      <c r="SSY2" s="104"/>
      <c r="SSZ2" s="104"/>
      <c r="STA2" s="104"/>
      <c r="STB2" s="104"/>
      <c r="STC2" s="104"/>
      <c r="STD2" s="104"/>
      <c r="STE2" s="104"/>
      <c r="STF2" s="104"/>
      <c r="STG2" s="104"/>
      <c r="STH2" s="104"/>
      <c r="STI2" s="104"/>
      <c r="STJ2" s="104"/>
      <c r="STK2" s="104"/>
      <c r="STL2" s="104"/>
      <c r="STM2" s="104"/>
      <c r="STN2" s="104"/>
      <c r="STO2" s="104"/>
      <c r="STP2" s="104"/>
      <c r="STQ2" s="104"/>
      <c r="STR2" s="104"/>
      <c r="STS2" s="104"/>
      <c r="STT2" s="104"/>
      <c r="STU2" s="104"/>
      <c r="STV2" s="104"/>
      <c r="STW2" s="104"/>
      <c r="STX2" s="104"/>
      <c r="STY2" s="104"/>
      <c r="STZ2" s="104"/>
      <c r="SUA2" s="104"/>
      <c r="SUB2" s="104"/>
      <c r="SUC2" s="104"/>
      <c r="SUD2" s="104"/>
      <c r="SUE2" s="104"/>
      <c r="SUF2" s="104"/>
      <c r="SUG2" s="104"/>
      <c r="SUH2" s="104"/>
      <c r="SUI2" s="104"/>
      <c r="SUJ2" s="104"/>
      <c r="SUK2" s="104"/>
      <c r="SUL2" s="104"/>
      <c r="SUM2" s="104"/>
      <c r="SUN2" s="104"/>
      <c r="SUO2" s="104"/>
      <c r="SUP2" s="104"/>
      <c r="SUQ2" s="104"/>
      <c r="SUR2" s="104"/>
      <c r="SUS2" s="104"/>
      <c r="SUT2" s="104"/>
      <c r="SUU2" s="104"/>
      <c r="SUV2" s="104"/>
      <c r="SUW2" s="104"/>
      <c r="SUX2" s="104"/>
      <c r="SUY2" s="104"/>
      <c r="SUZ2" s="104"/>
      <c r="SVA2" s="104"/>
      <c r="SVB2" s="104"/>
      <c r="SVC2" s="104"/>
      <c r="SVD2" s="104"/>
      <c r="SVE2" s="104"/>
      <c r="SVF2" s="104"/>
      <c r="SVG2" s="104"/>
      <c r="SVH2" s="104"/>
      <c r="SVI2" s="104"/>
      <c r="SVJ2" s="104"/>
      <c r="SVK2" s="104"/>
      <c r="SVL2" s="104"/>
      <c r="SVM2" s="104"/>
      <c r="SVN2" s="104"/>
      <c r="SVO2" s="104"/>
      <c r="SVP2" s="104"/>
      <c r="SVQ2" s="104"/>
      <c r="SVR2" s="104"/>
      <c r="SVS2" s="104"/>
      <c r="SVT2" s="104"/>
      <c r="SVU2" s="104"/>
      <c r="SVV2" s="104"/>
      <c r="SVW2" s="104"/>
      <c r="SVX2" s="104"/>
      <c r="SVY2" s="104"/>
      <c r="SVZ2" s="104"/>
      <c r="SWA2" s="104"/>
      <c r="SWB2" s="104"/>
      <c r="SWC2" s="104"/>
      <c r="SWD2" s="104"/>
      <c r="SWE2" s="104"/>
      <c r="SWF2" s="104"/>
      <c r="SWG2" s="104"/>
      <c r="SWH2" s="104"/>
      <c r="SWI2" s="104"/>
      <c r="SWJ2" s="104"/>
      <c r="SWK2" s="104"/>
      <c r="SWL2" s="104"/>
      <c r="SWM2" s="104"/>
      <c r="SWN2" s="104"/>
      <c r="SWO2" s="104"/>
      <c r="SWP2" s="104"/>
      <c r="SWQ2" s="104"/>
      <c r="SWR2" s="104"/>
      <c r="SWS2" s="104"/>
      <c r="SWT2" s="104"/>
      <c r="SWU2" s="104"/>
      <c r="SWV2" s="104"/>
      <c r="SWW2" s="104"/>
      <c r="SWX2" s="104"/>
      <c r="SWY2" s="104"/>
      <c r="SWZ2" s="104"/>
      <c r="SXA2" s="104"/>
      <c r="SXB2" s="104"/>
      <c r="SXC2" s="104"/>
      <c r="SXD2" s="104"/>
      <c r="SXE2" s="104"/>
      <c r="SXF2" s="104"/>
      <c r="SXG2" s="104"/>
      <c r="SXH2" s="104"/>
      <c r="SXI2" s="104"/>
      <c r="SXJ2" s="104"/>
      <c r="SXK2" s="104"/>
      <c r="SXL2" s="104"/>
      <c r="SXM2" s="104"/>
      <c r="SXN2" s="104"/>
      <c r="SXO2" s="104"/>
      <c r="SXP2" s="104"/>
      <c r="SXQ2" s="104"/>
      <c r="SXR2" s="104"/>
      <c r="SXS2" s="104"/>
      <c r="SXT2" s="104"/>
      <c r="SXU2" s="104"/>
      <c r="SXV2" s="104"/>
      <c r="SXW2" s="104"/>
      <c r="SXX2" s="104"/>
      <c r="SXY2" s="104"/>
      <c r="SXZ2" s="104"/>
      <c r="SYA2" s="104"/>
      <c r="SYB2" s="104"/>
      <c r="SYC2" s="104"/>
      <c r="SYD2" s="104"/>
      <c r="SYE2" s="104"/>
      <c r="SYF2" s="104"/>
      <c r="SYG2" s="104"/>
      <c r="SYH2" s="104"/>
      <c r="SYI2" s="104"/>
      <c r="SYJ2" s="104"/>
      <c r="SYK2" s="104"/>
      <c r="SYL2" s="104"/>
      <c r="SYM2" s="104"/>
      <c r="SYN2" s="104"/>
      <c r="SYO2" s="104"/>
      <c r="SYP2" s="104"/>
      <c r="SYQ2" s="104"/>
      <c r="SYR2" s="104"/>
      <c r="SYS2" s="104"/>
      <c r="SYT2" s="104"/>
      <c r="SYU2" s="104"/>
      <c r="SYV2" s="104"/>
      <c r="SYW2" s="104"/>
      <c r="SYX2" s="104"/>
      <c r="SYY2" s="104"/>
      <c r="SYZ2" s="104"/>
      <c r="SZA2" s="104"/>
      <c r="SZB2" s="104"/>
      <c r="SZC2" s="104"/>
      <c r="SZD2" s="104"/>
      <c r="SZE2" s="104"/>
      <c r="SZF2" s="104"/>
      <c r="SZG2" s="104"/>
      <c r="SZH2" s="104"/>
      <c r="SZI2" s="104"/>
      <c r="SZJ2" s="104"/>
      <c r="SZK2" s="104"/>
      <c r="SZL2" s="104"/>
      <c r="SZM2" s="104"/>
      <c r="SZN2" s="104"/>
      <c r="SZO2" s="104"/>
      <c r="SZP2" s="104"/>
      <c r="SZQ2" s="104"/>
      <c r="SZR2" s="104"/>
      <c r="SZS2" s="104"/>
      <c r="SZT2" s="104"/>
      <c r="SZU2" s="104"/>
      <c r="SZV2" s="104"/>
      <c r="SZW2" s="104"/>
      <c r="SZX2" s="104"/>
      <c r="SZY2" s="104"/>
      <c r="SZZ2" s="104"/>
      <c r="TAA2" s="104"/>
      <c r="TAB2" s="104"/>
      <c r="TAC2" s="104"/>
      <c r="TAD2" s="104"/>
      <c r="TAE2" s="104"/>
      <c r="TAF2" s="104"/>
      <c r="TAG2" s="104"/>
      <c r="TAH2" s="104"/>
      <c r="TAI2" s="104"/>
      <c r="TAJ2" s="104"/>
      <c r="TAK2" s="104"/>
      <c r="TAL2" s="104"/>
      <c r="TAM2" s="104"/>
      <c r="TAN2" s="104"/>
      <c r="TAO2" s="104"/>
      <c r="TAP2" s="104"/>
      <c r="TAQ2" s="104"/>
      <c r="TAR2" s="104"/>
      <c r="TAS2" s="104"/>
      <c r="TAT2" s="104"/>
      <c r="TAU2" s="104"/>
      <c r="TAV2" s="104"/>
      <c r="TAW2" s="104"/>
      <c r="TAX2" s="104"/>
      <c r="TAY2" s="104"/>
      <c r="TAZ2" s="104"/>
      <c r="TBA2" s="104"/>
      <c r="TBB2" s="104"/>
      <c r="TBC2" s="104"/>
      <c r="TBD2" s="104"/>
      <c r="TBE2" s="104"/>
      <c r="TBF2" s="104"/>
      <c r="TBG2" s="104"/>
      <c r="TBH2" s="104"/>
      <c r="TBI2" s="104"/>
      <c r="TBJ2" s="104"/>
      <c r="TBK2" s="104"/>
      <c r="TBL2" s="104"/>
      <c r="TBM2" s="104"/>
      <c r="TBN2" s="104"/>
      <c r="TBO2" s="104"/>
      <c r="TBP2" s="104"/>
      <c r="TBQ2" s="104"/>
      <c r="TBR2" s="104"/>
      <c r="TBS2" s="104"/>
      <c r="TBT2" s="104"/>
      <c r="TBU2" s="104"/>
      <c r="TBV2" s="104"/>
      <c r="TBW2" s="104"/>
      <c r="TBX2" s="104"/>
      <c r="TBY2" s="104"/>
      <c r="TBZ2" s="104"/>
      <c r="TCA2" s="104"/>
      <c r="TCB2" s="104"/>
      <c r="TCC2" s="104"/>
      <c r="TCD2" s="104"/>
      <c r="TCE2" s="104"/>
      <c r="TCF2" s="104"/>
      <c r="TCG2" s="104"/>
      <c r="TCH2" s="104"/>
      <c r="TCI2" s="104"/>
      <c r="TCJ2" s="104"/>
      <c r="TCK2" s="104"/>
      <c r="TCL2" s="104"/>
      <c r="TCM2" s="104"/>
      <c r="TCN2" s="104"/>
      <c r="TCO2" s="104"/>
      <c r="TCP2" s="104"/>
      <c r="TCQ2" s="104"/>
      <c r="TCR2" s="104"/>
      <c r="TCS2" s="104"/>
      <c r="TCT2" s="104"/>
      <c r="TCU2" s="104"/>
      <c r="TCV2" s="104"/>
      <c r="TCW2" s="104"/>
      <c r="TCX2" s="104"/>
      <c r="TCY2" s="104"/>
      <c r="TCZ2" s="104"/>
      <c r="TDA2" s="104"/>
      <c r="TDB2" s="104"/>
      <c r="TDC2" s="104"/>
      <c r="TDD2" s="104"/>
      <c r="TDE2" s="104"/>
      <c r="TDF2" s="104"/>
      <c r="TDG2" s="104"/>
      <c r="TDH2" s="104"/>
      <c r="TDI2" s="104"/>
      <c r="TDJ2" s="104"/>
      <c r="TDK2" s="104"/>
      <c r="TDL2" s="104"/>
      <c r="TDM2" s="104"/>
      <c r="TDN2" s="104"/>
      <c r="TDO2" s="104"/>
      <c r="TDP2" s="104"/>
      <c r="TDQ2" s="104"/>
      <c r="TDR2" s="104"/>
      <c r="TDS2" s="104"/>
      <c r="TDT2" s="104"/>
      <c r="TDU2" s="104"/>
      <c r="TDV2" s="104"/>
      <c r="TDW2" s="104"/>
      <c r="TDX2" s="104"/>
      <c r="TDY2" s="104"/>
      <c r="TDZ2" s="104"/>
      <c r="TEA2" s="104"/>
      <c r="TEB2" s="104"/>
      <c r="TEC2" s="104"/>
      <c r="TED2" s="104"/>
      <c r="TEE2" s="104"/>
      <c r="TEF2" s="104"/>
      <c r="TEG2" s="104"/>
      <c r="TEH2" s="104"/>
      <c r="TEI2" s="104"/>
      <c r="TEJ2" s="104"/>
      <c r="TEK2" s="104"/>
      <c r="TEL2" s="104"/>
      <c r="TEM2" s="104"/>
      <c r="TEN2" s="104"/>
      <c r="TEO2" s="104"/>
      <c r="TEP2" s="104"/>
      <c r="TEQ2" s="104"/>
      <c r="TER2" s="104"/>
      <c r="TES2" s="104"/>
      <c r="TET2" s="104"/>
      <c r="TEU2" s="104"/>
      <c r="TEV2" s="104"/>
      <c r="TEW2" s="104"/>
      <c r="TEX2" s="104"/>
      <c r="TEY2" s="104"/>
      <c r="TEZ2" s="104"/>
      <c r="TFA2" s="104"/>
      <c r="TFB2" s="104"/>
      <c r="TFC2" s="104"/>
      <c r="TFD2" s="104"/>
      <c r="TFE2" s="104"/>
      <c r="TFF2" s="104"/>
      <c r="TFG2" s="104"/>
      <c r="TFH2" s="104"/>
      <c r="TFI2" s="104"/>
      <c r="TFJ2" s="104"/>
      <c r="TFK2" s="104"/>
      <c r="TFL2" s="104"/>
      <c r="TFM2" s="104"/>
      <c r="TFN2" s="104"/>
      <c r="TFO2" s="104"/>
      <c r="TFP2" s="104"/>
      <c r="TFQ2" s="104"/>
      <c r="TFR2" s="104"/>
      <c r="TFS2" s="104"/>
      <c r="TFT2" s="104"/>
      <c r="TFU2" s="104"/>
      <c r="TFV2" s="104"/>
      <c r="TFW2" s="104"/>
      <c r="TFX2" s="104"/>
      <c r="TFY2" s="104"/>
      <c r="TFZ2" s="104"/>
      <c r="TGA2" s="104"/>
      <c r="TGB2" s="104"/>
      <c r="TGC2" s="104"/>
      <c r="TGD2" s="104"/>
      <c r="TGE2" s="104"/>
      <c r="TGF2" s="104"/>
      <c r="TGG2" s="104"/>
      <c r="TGH2" s="104"/>
      <c r="TGI2" s="104"/>
      <c r="TGJ2" s="104"/>
      <c r="TGK2" s="104"/>
      <c r="TGL2" s="104"/>
      <c r="TGM2" s="104"/>
      <c r="TGN2" s="104"/>
      <c r="TGO2" s="104"/>
      <c r="TGP2" s="104"/>
      <c r="TGQ2" s="104"/>
      <c r="TGR2" s="104"/>
      <c r="TGS2" s="104"/>
      <c r="TGT2" s="104"/>
      <c r="TGU2" s="104"/>
      <c r="TGV2" s="104"/>
      <c r="TGW2" s="104"/>
      <c r="TGX2" s="104"/>
      <c r="TGY2" s="104"/>
      <c r="TGZ2" s="104"/>
      <c r="THA2" s="104"/>
      <c r="THB2" s="104"/>
      <c r="THC2" s="104"/>
      <c r="THD2" s="104"/>
      <c r="THE2" s="104"/>
      <c r="THF2" s="104"/>
      <c r="THG2" s="104"/>
      <c r="THH2" s="104"/>
      <c r="THI2" s="104"/>
      <c r="THJ2" s="104"/>
      <c r="THK2" s="104"/>
      <c r="THL2" s="104"/>
      <c r="THM2" s="104"/>
      <c r="THN2" s="104"/>
      <c r="THO2" s="104"/>
      <c r="THP2" s="104"/>
      <c r="THQ2" s="104"/>
      <c r="THR2" s="104"/>
      <c r="THS2" s="104"/>
      <c r="THT2" s="104"/>
      <c r="THU2" s="104"/>
      <c r="THV2" s="104"/>
      <c r="THW2" s="104"/>
      <c r="THX2" s="104"/>
      <c r="THY2" s="104"/>
      <c r="THZ2" s="104"/>
      <c r="TIA2" s="104"/>
      <c r="TIB2" s="104"/>
      <c r="TIC2" s="104"/>
      <c r="TID2" s="104"/>
      <c r="TIE2" s="104"/>
      <c r="TIF2" s="104"/>
      <c r="TIG2" s="104"/>
      <c r="TIH2" s="104"/>
      <c r="TII2" s="104"/>
      <c r="TIJ2" s="104"/>
      <c r="TIK2" s="104"/>
      <c r="TIL2" s="104"/>
      <c r="TIM2" s="104"/>
      <c r="TIN2" s="104"/>
      <c r="TIO2" s="104"/>
      <c r="TIP2" s="104"/>
      <c r="TIQ2" s="104"/>
      <c r="TIR2" s="104"/>
      <c r="TIS2" s="104"/>
      <c r="TIT2" s="104"/>
      <c r="TIU2" s="104"/>
      <c r="TIV2" s="104"/>
      <c r="TIW2" s="104"/>
      <c r="TIX2" s="104"/>
      <c r="TIY2" s="104"/>
      <c r="TIZ2" s="104"/>
      <c r="TJA2" s="104"/>
      <c r="TJB2" s="104"/>
      <c r="TJC2" s="104"/>
      <c r="TJD2" s="104"/>
      <c r="TJE2" s="104"/>
      <c r="TJF2" s="104"/>
      <c r="TJG2" s="104"/>
      <c r="TJH2" s="104"/>
      <c r="TJI2" s="104"/>
      <c r="TJJ2" s="104"/>
      <c r="TJK2" s="104"/>
      <c r="TJL2" s="104"/>
      <c r="TJM2" s="104"/>
      <c r="TJN2" s="104"/>
      <c r="TJO2" s="104"/>
      <c r="TJP2" s="104"/>
      <c r="TJQ2" s="104"/>
      <c r="TJR2" s="104"/>
      <c r="TJS2" s="104"/>
      <c r="TJT2" s="104"/>
      <c r="TJU2" s="104"/>
      <c r="TJV2" s="104"/>
      <c r="TJW2" s="104"/>
      <c r="TJX2" s="104"/>
      <c r="TJY2" s="104"/>
      <c r="TJZ2" s="104"/>
      <c r="TKA2" s="104"/>
      <c r="TKB2" s="104"/>
      <c r="TKC2" s="104"/>
      <c r="TKD2" s="104"/>
      <c r="TKE2" s="104"/>
      <c r="TKF2" s="104"/>
      <c r="TKG2" s="104"/>
      <c r="TKH2" s="104"/>
      <c r="TKI2" s="104"/>
      <c r="TKJ2" s="104"/>
      <c r="TKK2" s="104"/>
      <c r="TKL2" s="104"/>
      <c r="TKM2" s="104"/>
      <c r="TKN2" s="104"/>
      <c r="TKO2" s="104"/>
      <c r="TKP2" s="104"/>
      <c r="TKQ2" s="104"/>
      <c r="TKR2" s="104"/>
      <c r="TKS2" s="104"/>
      <c r="TKT2" s="104"/>
      <c r="TKU2" s="104"/>
      <c r="TKV2" s="104"/>
      <c r="TKW2" s="104"/>
      <c r="TKX2" s="104"/>
      <c r="TKY2" s="104"/>
      <c r="TKZ2" s="104"/>
      <c r="TLA2" s="104"/>
      <c r="TLB2" s="104"/>
      <c r="TLC2" s="104"/>
      <c r="TLD2" s="104"/>
      <c r="TLE2" s="104"/>
      <c r="TLF2" s="104"/>
      <c r="TLG2" s="104"/>
      <c r="TLH2" s="104"/>
      <c r="TLI2" s="104"/>
      <c r="TLJ2" s="104"/>
      <c r="TLK2" s="104"/>
      <c r="TLL2" s="104"/>
      <c r="TLM2" s="104"/>
      <c r="TLN2" s="104"/>
      <c r="TLO2" s="104"/>
      <c r="TLP2" s="104"/>
      <c r="TLQ2" s="104"/>
      <c r="TLR2" s="104"/>
      <c r="TLS2" s="104"/>
      <c r="TLT2" s="104"/>
      <c r="TLU2" s="104"/>
      <c r="TLV2" s="104"/>
      <c r="TLW2" s="104"/>
      <c r="TLX2" s="104"/>
      <c r="TLY2" s="104"/>
      <c r="TLZ2" s="104"/>
      <c r="TMA2" s="104"/>
      <c r="TMB2" s="104"/>
      <c r="TMC2" s="104"/>
      <c r="TMD2" s="104"/>
      <c r="TME2" s="104"/>
      <c r="TMF2" s="104"/>
      <c r="TMG2" s="104"/>
      <c r="TMH2" s="104"/>
      <c r="TMI2" s="104"/>
      <c r="TMJ2" s="104"/>
      <c r="TMK2" s="104"/>
      <c r="TML2" s="104"/>
      <c r="TMM2" s="104"/>
      <c r="TMN2" s="104"/>
      <c r="TMO2" s="104"/>
      <c r="TMP2" s="104"/>
      <c r="TMQ2" s="104"/>
      <c r="TMR2" s="104"/>
      <c r="TMS2" s="104"/>
      <c r="TMT2" s="104"/>
      <c r="TMU2" s="104"/>
      <c r="TMV2" s="104"/>
      <c r="TMW2" s="104"/>
      <c r="TMX2" s="104"/>
      <c r="TMY2" s="104"/>
      <c r="TMZ2" s="104"/>
      <c r="TNA2" s="104"/>
      <c r="TNB2" s="104"/>
      <c r="TNC2" s="104"/>
      <c r="TND2" s="104"/>
      <c r="TNE2" s="104"/>
      <c r="TNF2" s="104"/>
      <c r="TNG2" s="104"/>
      <c r="TNH2" s="104"/>
      <c r="TNI2" s="104"/>
      <c r="TNJ2" s="104"/>
      <c r="TNK2" s="104"/>
      <c r="TNL2" s="104"/>
      <c r="TNM2" s="104"/>
      <c r="TNN2" s="104"/>
      <c r="TNO2" s="104"/>
      <c r="TNP2" s="104"/>
      <c r="TNQ2" s="104"/>
      <c r="TNR2" s="104"/>
      <c r="TNS2" s="104"/>
      <c r="TNT2" s="104"/>
      <c r="TNU2" s="104"/>
      <c r="TNV2" s="104"/>
      <c r="TNW2" s="104"/>
      <c r="TNX2" s="104"/>
      <c r="TNY2" s="104"/>
      <c r="TNZ2" s="104"/>
      <c r="TOA2" s="104"/>
      <c r="TOB2" s="104"/>
      <c r="TOC2" s="104"/>
      <c r="TOD2" s="104"/>
      <c r="TOE2" s="104"/>
      <c r="TOF2" s="104"/>
      <c r="TOG2" s="104"/>
      <c r="TOH2" s="104"/>
      <c r="TOI2" s="104"/>
      <c r="TOJ2" s="104"/>
      <c r="TOK2" s="104"/>
      <c r="TOL2" s="104"/>
      <c r="TOM2" s="104"/>
      <c r="TON2" s="104"/>
      <c r="TOO2" s="104"/>
      <c r="TOP2" s="104"/>
      <c r="TOQ2" s="104"/>
      <c r="TOR2" s="104"/>
      <c r="TOS2" s="104"/>
      <c r="TOT2" s="104"/>
      <c r="TOU2" s="104"/>
      <c r="TOV2" s="104"/>
      <c r="TOW2" s="104"/>
      <c r="TOX2" s="104"/>
      <c r="TOY2" s="104"/>
      <c r="TOZ2" s="104"/>
      <c r="TPA2" s="104"/>
      <c r="TPB2" s="104"/>
      <c r="TPC2" s="104"/>
      <c r="TPD2" s="104"/>
      <c r="TPE2" s="104"/>
      <c r="TPF2" s="104"/>
      <c r="TPG2" s="104"/>
      <c r="TPH2" s="104"/>
      <c r="TPI2" s="104"/>
      <c r="TPJ2" s="104"/>
      <c r="TPK2" s="104"/>
      <c r="TPL2" s="104"/>
      <c r="TPM2" s="104"/>
      <c r="TPN2" s="104"/>
      <c r="TPO2" s="104"/>
      <c r="TPP2" s="104"/>
      <c r="TPQ2" s="104"/>
      <c r="TPR2" s="104"/>
      <c r="TPS2" s="104"/>
      <c r="TPT2" s="104"/>
      <c r="TPU2" s="104"/>
      <c r="TPV2" s="104"/>
      <c r="TPW2" s="104"/>
      <c r="TPX2" s="104"/>
      <c r="TPY2" s="104"/>
      <c r="TPZ2" s="104"/>
      <c r="TQA2" s="104"/>
      <c r="TQB2" s="104"/>
      <c r="TQC2" s="104"/>
      <c r="TQD2" s="104"/>
      <c r="TQE2" s="104"/>
      <c r="TQF2" s="104"/>
      <c r="TQG2" s="104"/>
      <c r="TQH2" s="104"/>
      <c r="TQI2" s="104"/>
      <c r="TQJ2" s="104"/>
      <c r="TQK2" s="104"/>
      <c r="TQL2" s="104"/>
      <c r="TQM2" s="104"/>
      <c r="TQN2" s="104"/>
      <c r="TQO2" s="104"/>
      <c r="TQP2" s="104"/>
      <c r="TQQ2" s="104"/>
      <c r="TQR2" s="104"/>
      <c r="TQS2" s="104"/>
      <c r="TQT2" s="104"/>
      <c r="TQU2" s="104"/>
      <c r="TQV2" s="104"/>
      <c r="TQW2" s="104"/>
      <c r="TQX2" s="104"/>
      <c r="TQY2" s="104"/>
      <c r="TQZ2" s="104"/>
      <c r="TRA2" s="104"/>
      <c r="TRB2" s="104"/>
      <c r="TRC2" s="104"/>
      <c r="TRD2" s="104"/>
      <c r="TRE2" s="104"/>
      <c r="TRF2" s="104"/>
      <c r="TRG2" s="104"/>
      <c r="TRH2" s="104"/>
      <c r="TRI2" s="104"/>
      <c r="TRJ2" s="104"/>
      <c r="TRK2" s="104"/>
      <c r="TRL2" s="104"/>
      <c r="TRM2" s="104"/>
      <c r="TRN2" s="104"/>
      <c r="TRO2" s="104"/>
      <c r="TRP2" s="104"/>
      <c r="TRQ2" s="104"/>
      <c r="TRR2" s="104"/>
      <c r="TRS2" s="104"/>
      <c r="TRT2" s="104"/>
      <c r="TRU2" s="104"/>
      <c r="TRV2" s="104"/>
      <c r="TRW2" s="104"/>
      <c r="TRX2" s="104"/>
      <c r="TRY2" s="104"/>
      <c r="TRZ2" s="104"/>
      <c r="TSA2" s="104"/>
      <c r="TSB2" s="104"/>
      <c r="TSC2" s="104"/>
      <c r="TSD2" s="104"/>
      <c r="TSE2" s="104"/>
      <c r="TSF2" s="104"/>
      <c r="TSG2" s="104"/>
      <c r="TSH2" s="104"/>
      <c r="TSI2" s="104"/>
      <c r="TSJ2" s="104"/>
      <c r="TSK2" s="104"/>
      <c r="TSL2" s="104"/>
      <c r="TSM2" s="104"/>
      <c r="TSN2" s="104"/>
      <c r="TSO2" s="104"/>
      <c r="TSP2" s="104"/>
      <c r="TSQ2" s="104"/>
      <c r="TSR2" s="104"/>
      <c r="TSS2" s="104"/>
      <c r="TST2" s="104"/>
      <c r="TSU2" s="104"/>
      <c r="TSV2" s="104"/>
      <c r="TSW2" s="104"/>
      <c r="TSX2" s="104"/>
      <c r="TSY2" s="104"/>
      <c r="TSZ2" s="104"/>
      <c r="TTA2" s="104"/>
      <c r="TTB2" s="104"/>
      <c r="TTC2" s="104"/>
      <c r="TTD2" s="104"/>
      <c r="TTE2" s="104"/>
      <c r="TTF2" s="104"/>
      <c r="TTG2" s="104"/>
      <c r="TTH2" s="104"/>
      <c r="TTI2" s="104"/>
      <c r="TTJ2" s="104"/>
      <c r="TTK2" s="104"/>
      <c r="TTL2" s="104"/>
      <c r="TTM2" s="104"/>
      <c r="TTN2" s="104"/>
      <c r="TTO2" s="104"/>
      <c r="TTP2" s="104"/>
      <c r="TTQ2" s="104"/>
      <c r="TTR2" s="104"/>
      <c r="TTS2" s="104"/>
      <c r="TTT2" s="104"/>
      <c r="TTU2" s="104"/>
      <c r="TTV2" s="104"/>
      <c r="TTW2" s="104"/>
      <c r="TTX2" s="104"/>
      <c r="TTY2" s="104"/>
      <c r="TTZ2" s="104"/>
      <c r="TUA2" s="104"/>
      <c r="TUB2" s="104"/>
      <c r="TUC2" s="104"/>
      <c r="TUD2" s="104"/>
      <c r="TUE2" s="104"/>
      <c r="TUF2" s="104"/>
      <c r="TUG2" s="104"/>
      <c r="TUH2" s="104"/>
      <c r="TUI2" s="104"/>
      <c r="TUJ2" s="104"/>
      <c r="TUK2" s="104"/>
      <c r="TUL2" s="104"/>
      <c r="TUM2" s="104"/>
      <c r="TUN2" s="104"/>
      <c r="TUO2" s="104"/>
      <c r="TUP2" s="104"/>
      <c r="TUQ2" s="104"/>
      <c r="TUR2" s="104"/>
      <c r="TUS2" s="104"/>
      <c r="TUT2" s="104"/>
      <c r="TUU2" s="104"/>
      <c r="TUV2" s="104"/>
      <c r="TUW2" s="104"/>
      <c r="TUX2" s="104"/>
      <c r="TUY2" s="104"/>
      <c r="TUZ2" s="104"/>
      <c r="TVA2" s="104"/>
      <c r="TVB2" s="104"/>
      <c r="TVC2" s="104"/>
      <c r="TVD2" s="104"/>
      <c r="TVE2" s="104"/>
      <c r="TVF2" s="104"/>
      <c r="TVG2" s="104"/>
      <c r="TVH2" s="104"/>
      <c r="TVI2" s="104"/>
      <c r="TVJ2" s="104"/>
      <c r="TVK2" s="104"/>
      <c r="TVL2" s="104"/>
      <c r="TVM2" s="104"/>
      <c r="TVN2" s="104"/>
      <c r="TVO2" s="104"/>
      <c r="TVP2" s="104"/>
      <c r="TVQ2" s="104"/>
      <c r="TVR2" s="104"/>
      <c r="TVS2" s="104"/>
      <c r="TVT2" s="104"/>
      <c r="TVU2" s="104"/>
      <c r="TVV2" s="104"/>
      <c r="TVW2" s="104"/>
      <c r="TVX2" s="104"/>
      <c r="TVY2" s="104"/>
      <c r="TVZ2" s="104"/>
      <c r="TWA2" s="104"/>
      <c r="TWB2" s="104"/>
      <c r="TWC2" s="104"/>
      <c r="TWD2" s="104"/>
      <c r="TWE2" s="104"/>
      <c r="TWF2" s="104"/>
      <c r="TWG2" s="104"/>
      <c r="TWH2" s="104"/>
      <c r="TWI2" s="104"/>
      <c r="TWJ2" s="104"/>
      <c r="TWK2" s="104"/>
      <c r="TWL2" s="104"/>
      <c r="TWM2" s="104"/>
      <c r="TWN2" s="104"/>
      <c r="TWO2" s="104"/>
      <c r="TWP2" s="104"/>
      <c r="TWQ2" s="104"/>
      <c r="TWR2" s="104"/>
      <c r="TWS2" s="104"/>
      <c r="TWT2" s="104"/>
      <c r="TWU2" s="104"/>
      <c r="TWV2" s="104"/>
      <c r="TWW2" s="104"/>
      <c r="TWX2" s="104"/>
      <c r="TWY2" s="104"/>
      <c r="TWZ2" s="104"/>
      <c r="TXA2" s="104"/>
      <c r="TXB2" s="104"/>
      <c r="TXC2" s="104"/>
      <c r="TXD2" s="104"/>
      <c r="TXE2" s="104"/>
      <c r="TXF2" s="104"/>
      <c r="TXG2" s="104"/>
      <c r="TXH2" s="104"/>
      <c r="TXI2" s="104"/>
      <c r="TXJ2" s="104"/>
      <c r="TXK2" s="104"/>
      <c r="TXL2" s="104"/>
      <c r="TXM2" s="104"/>
      <c r="TXN2" s="104"/>
      <c r="TXO2" s="104"/>
      <c r="TXP2" s="104"/>
      <c r="TXQ2" s="104"/>
      <c r="TXR2" s="104"/>
      <c r="TXS2" s="104"/>
      <c r="TXT2" s="104"/>
      <c r="TXU2" s="104"/>
      <c r="TXV2" s="104"/>
      <c r="TXW2" s="104"/>
      <c r="TXX2" s="104"/>
      <c r="TXY2" s="104"/>
      <c r="TXZ2" s="104"/>
      <c r="TYA2" s="104"/>
      <c r="TYB2" s="104"/>
      <c r="TYC2" s="104"/>
      <c r="TYD2" s="104"/>
      <c r="TYE2" s="104"/>
      <c r="TYF2" s="104"/>
      <c r="TYG2" s="104"/>
      <c r="TYH2" s="104"/>
      <c r="TYI2" s="104"/>
      <c r="TYJ2" s="104"/>
      <c r="TYK2" s="104"/>
      <c r="TYL2" s="104"/>
      <c r="TYM2" s="104"/>
      <c r="TYN2" s="104"/>
      <c r="TYO2" s="104"/>
      <c r="TYP2" s="104"/>
      <c r="TYQ2" s="104"/>
      <c r="TYR2" s="104"/>
      <c r="TYS2" s="104"/>
      <c r="TYT2" s="104"/>
      <c r="TYU2" s="104"/>
      <c r="TYV2" s="104"/>
      <c r="TYW2" s="104"/>
      <c r="TYX2" s="104"/>
      <c r="TYY2" s="104"/>
      <c r="TYZ2" s="104"/>
      <c r="TZA2" s="104"/>
      <c r="TZB2" s="104"/>
      <c r="TZC2" s="104"/>
      <c r="TZD2" s="104"/>
      <c r="TZE2" s="104"/>
      <c r="TZF2" s="104"/>
      <c r="TZG2" s="104"/>
      <c r="TZH2" s="104"/>
      <c r="TZI2" s="104"/>
      <c r="TZJ2" s="104"/>
      <c r="TZK2" s="104"/>
      <c r="TZL2" s="104"/>
      <c r="TZM2" s="104"/>
      <c r="TZN2" s="104"/>
      <c r="TZO2" s="104"/>
      <c r="TZP2" s="104"/>
      <c r="TZQ2" s="104"/>
      <c r="TZR2" s="104"/>
      <c r="TZS2" s="104"/>
      <c r="TZT2" s="104"/>
      <c r="TZU2" s="104"/>
      <c r="TZV2" s="104"/>
      <c r="TZW2" s="104"/>
      <c r="TZX2" s="104"/>
      <c r="TZY2" s="104"/>
      <c r="TZZ2" s="104"/>
      <c r="UAA2" s="104"/>
      <c r="UAB2" s="104"/>
      <c r="UAC2" s="104"/>
      <c r="UAD2" s="104"/>
      <c r="UAE2" s="104"/>
      <c r="UAF2" s="104"/>
      <c r="UAG2" s="104"/>
      <c r="UAH2" s="104"/>
      <c r="UAI2" s="104"/>
      <c r="UAJ2" s="104"/>
      <c r="UAK2" s="104"/>
      <c r="UAL2" s="104"/>
      <c r="UAM2" s="104"/>
      <c r="UAN2" s="104"/>
      <c r="UAO2" s="104"/>
      <c r="UAP2" s="104"/>
      <c r="UAQ2" s="104"/>
      <c r="UAR2" s="104"/>
      <c r="UAS2" s="104"/>
      <c r="UAT2" s="104"/>
      <c r="UAU2" s="104"/>
      <c r="UAV2" s="104"/>
      <c r="UAW2" s="104"/>
      <c r="UAX2" s="104"/>
      <c r="UAY2" s="104"/>
      <c r="UAZ2" s="104"/>
      <c r="UBA2" s="104"/>
      <c r="UBB2" s="104"/>
      <c r="UBC2" s="104"/>
      <c r="UBD2" s="104"/>
      <c r="UBE2" s="104"/>
      <c r="UBF2" s="104"/>
      <c r="UBG2" s="104"/>
      <c r="UBH2" s="104"/>
      <c r="UBI2" s="104"/>
      <c r="UBJ2" s="104"/>
      <c r="UBK2" s="104"/>
      <c r="UBL2" s="104"/>
      <c r="UBM2" s="104"/>
      <c r="UBN2" s="104"/>
      <c r="UBO2" s="104"/>
      <c r="UBP2" s="104"/>
      <c r="UBQ2" s="104"/>
      <c r="UBR2" s="104"/>
      <c r="UBS2" s="104"/>
      <c r="UBT2" s="104"/>
      <c r="UBU2" s="104"/>
      <c r="UBV2" s="104"/>
      <c r="UBW2" s="104"/>
      <c r="UBX2" s="104"/>
      <c r="UBY2" s="104"/>
      <c r="UBZ2" s="104"/>
      <c r="UCA2" s="104"/>
      <c r="UCB2" s="104"/>
      <c r="UCC2" s="104"/>
      <c r="UCD2" s="104"/>
      <c r="UCE2" s="104"/>
      <c r="UCF2" s="104"/>
      <c r="UCG2" s="104"/>
      <c r="UCH2" s="104"/>
      <c r="UCI2" s="104"/>
      <c r="UCJ2" s="104"/>
      <c r="UCK2" s="104"/>
      <c r="UCL2" s="104"/>
      <c r="UCM2" s="104"/>
      <c r="UCN2" s="104"/>
      <c r="UCO2" s="104"/>
      <c r="UCP2" s="104"/>
      <c r="UCQ2" s="104"/>
      <c r="UCR2" s="104"/>
      <c r="UCS2" s="104"/>
      <c r="UCT2" s="104"/>
      <c r="UCU2" s="104"/>
      <c r="UCV2" s="104"/>
      <c r="UCW2" s="104"/>
      <c r="UCX2" s="104"/>
      <c r="UCY2" s="104"/>
      <c r="UCZ2" s="104"/>
      <c r="UDA2" s="104"/>
      <c r="UDB2" s="104"/>
      <c r="UDC2" s="104"/>
      <c r="UDD2" s="104"/>
      <c r="UDE2" s="104"/>
      <c r="UDF2" s="104"/>
      <c r="UDG2" s="104"/>
      <c r="UDH2" s="104"/>
      <c r="UDI2" s="104"/>
      <c r="UDJ2" s="104"/>
      <c r="UDK2" s="104"/>
      <c r="UDL2" s="104"/>
      <c r="UDM2" s="104"/>
      <c r="UDN2" s="104"/>
      <c r="UDO2" s="104"/>
      <c r="UDP2" s="104"/>
      <c r="UDQ2" s="104"/>
      <c r="UDR2" s="104"/>
      <c r="UDS2" s="104"/>
      <c r="UDT2" s="104"/>
      <c r="UDU2" s="104"/>
      <c r="UDV2" s="104"/>
      <c r="UDW2" s="104"/>
      <c r="UDX2" s="104"/>
      <c r="UDY2" s="104"/>
      <c r="UDZ2" s="104"/>
      <c r="UEA2" s="104"/>
      <c r="UEB2" s="104"/>
      <c r="UEC2" s="104"/>
      <c r="UED2" s="104"/>
      <c r="UEE2" s="104"/>
      <c r="UEF2" s="104"/>
      <c r="UEG2" s="104"/>
      <c r="UEH2" s="104"/>
      <c r="UEI2" s="104"/>
      <c r="UEJ2" s="104"/>
      <c r="UEK2" s="104"/>
      <c r="UEL2" s="104"/>
      <c r="UEM2" s="104"/>
      <c r="UEN2" s="104"/>
      <c r="UEO2" s="104"/>
      <c r="UEP2" s="104"/>
      <c r="UEQ2" s="104"/>
      <c r="UER2" s="104"/>
      <c r="UES2" s="104"/>
      <c r="UET2" s="104"/>
      <c r="UEU2" s="104"/>
      <c r="UEV2" s="104"/>
      <c r="UEW2" s="104"/>
      <c r="UEX2" s="104"/>
      <c r="UEY2" s="104"/>
      <c r="UEZ2" s="104"/>
      <c r="UFA2" s="104"/>
      <c r="UFB2" s="104"/>
      <c r="UFC2" s="104"/>
      <c r="UFD2" s="104"/>
      <c r="UFE2" s="104"/>
      <c r="UFF2" s="104"/>
      <c r="UFG2" s="104"/>
      <c r="UFH2" s="104"/>
      <c r="UFI2" s="104"/>
      <c r="UFJ2" s="104"/>
      <c r="UFK2" s="104"/>
      <c r="UFL2" s="104"/>
      <c r="UFM2" s="104"/>
      <c r="UFN2" s="104"/>
      <c r="UFO2" s="104"/>
      <c r="UFP2" s="104"/>
      <c r="UFQ2" s="104"/>
      <c r="UFR2" s="104"/>
      <c r="UFS2" s="104"/>
      <c r="UFT2" s="104"/>
      <c r="UFU2" s="104"/>
      <c r="UFV2" s="104"/>
      <c r="UFW2" s="104"/>
      <c r="UFX2" s="104"/>
      <c r="UFY2" s="104"/>
      <c r="UFZ2" s="104"/>
      <c r="UGA2" s="104"/>
      <c r="UGB2" s="104"/>
      <c r="UGC2" s="104"/>
      <c r="UGD2" s="104"/>
      <c r="UGE2" s="104"/>
      <c r="UGF2" s="104"/>
      <c r="UGG2" s="104"/>
      <c r="UGH2" s="104"/>
      <c r="UGI2" s="104"/>
      <c r="UGJ2" s="104"/>
      <c r="UGK2" s="104"/>
      <c r="UGL2" s="104"/>
      <c r="UGM2" s="104"/>
      <c r="UGN2" s="104"/>
      <c r="UGO2" s="104"/>
      <c r="UGP2" s="104"/>
      <c r="UGQ2" s="104"/>
      <c r="UGR2" s="104"/>
      <c r="UGS2" s="104"/>
      <c r="UGT2" s="104"/>
      <c r="UGU2" s="104"/>
      <c r="UGV2" s="104"/>
      <c r="UGW2" s="104"/>
      <c r="UGX2" s="104"/>
      <c r="UGY2" s="104"/>
      <c r="UGZ2" s="104"/>
      <c r="UHA2" s="104"/>
      <c r="UHB2" s="104"/>
      <c r="UHC2" s="104"/>
      <c r="UHD2" s="104"/>
      <c r="UHE2" s="104"/>
      <c r="UHF2" s="104"/>
      <c r="UHG2" s="104"/>
      <c r="UHH2" s="104"/>
      <c r="UHI2" s="104"/>
      <c r="UHJ2" s="104"/>
      <c r="UHK2" s="104"/>
      <c r="UHL2" s="104"/>
      <c r="UHM2" s="104"/>
      <c r="UHN2" s="104"/>
      <c r="UHO2" s="104"/>
      <c r="UHP2" s="104"/>
      <c r="UHQ2" s="104"/>
      <c r="UHR2" s="104"/>
      <c r="UHS2" s="104"/>
      <c r="UHT2" s="104"/>
      <c r="UHU2" s="104"/>
      <c r="UHV2" s="104"/>
      <c r="UHW2" s="104"/>
      <c r="UHX2" s="104"/>
      <c r="UHY2" s="104"/>
      <c r="UHZ2" s="104"/>
      <c r="UIA2" s="104"/>
      <c r="UIB2" s="104"/>
      <c r="UIC2" s="104"/>
      <c r="UID2" s="104"/>
      <c r="UIE2" s="104"/>
      <c r="UIF2" s="104"/>
      <c r="UIG2" s="104"/>
      <c r="UIH2" s="104"/>
      <c r="UII2" s="104"/>
      <c r="UIJ2" s="104"/>
      <c r="UIK2" s="104"/>
      <c r="UIL2" s="104"/>
      <c r="UIM2" s="104"/>
      <c r="UIN2" s="104"/>
      <c r="UIO2" s="104"/>
      <c r="UIP2" s="104"/>
      <c r="UIQ2" s="104"/>
      <c r="UIR2" s="104"/>
      <c r="UIS2" s="104"/>
      <c r="UIT2" s="104"/>
      <c r="UIU2" s="104"/>
      <c r="UIV2" s="104"/>
      <c r="UIW2" s="104"/>
      <c r="UIX2" s="104"/>
      <c r="UIY2" s="104"/>
      <c r="UIZ2" s="104"/>
      <c r="UJA2" s="104"/>
      <c r="UJB2" s="104"/>
      <c r="UJC2" s="104"/>
      <c r="UJD2" s="104"/>
      <c r="UJE2" s="104"/>
      <c r="UJF2" s="104"/>
      <c r="UJG2" s="104"/>
      <c r="UJH2" s="104"/>
      <c r="UJI2" s="104"/>
      <c r="UJJ2" s="104"/>
      <c r="UJK2" s="104"/>
      <c r="UJL2" s="104"/>
      <c r="UJM2" s="104"/>
      <c r="UJN2" s="104"/>
      <c r="UJO2" s="104"/>
      <c r="UJP2" s="104"/>
      <c r="UJQ2" s="104"/>
      <c r="UJR2" s="104"/>
      <c r="UJS2" s="104"/>
      <c r="UJT2" s="104"/>
      <c r="UJU2" s="104"/>
      <c r="UJV2" s="104"/>
      <c r="UJW2" s="104"/>
      <c r="UJX2" s="104"/>
      <c r="UJY2" s="104"/>
      <c r="UJZ2" s="104"/>
      <c r="UKA2" s="104"/>
      <c r="UKB2" s="104"/>
      <c r="UKC2" s="104"/>
      <c r="UKD2" s="104"/>
      <c r="UKE2" s="104"/>
      <c r="UKF2" s="104"/>
      <c r="UKG2" s="104"/>
      <c r="UKH2" s="104"/>
      <c r="UKI2" s="104"/>
      <c r="UKJ2" s="104"/>
      <c r="UKK2" s="104"/>
      <c r="UKL2" s="104"/>
      <c r="UKM2" s="104"/>
      <c r="UKN2" s="104"/>
      <c r="UKO2" s="104"/>
      <c r="UKP2" s="104"/>
      <c r="UKQ2" s="104"/>
      <c r="UKR2" s="104"/>
      <c r="UKS2" s="104"/>
      <c r="UKT2" s="104"/>
      <c r="UKU2" s="104"/>
      <c r="UKV2" s="104"/>
      <c r="UKW2" s="104"/>
      <c r="UKX2" s="104"/>
      <c r="UKY2" s="104"/>
      <c r="UKZ2" s="104"/>
      <c r="ULA2" s="104"/>
      <c r="ULB2" s="104"/>
      <c r="ULC2" s="104"/>
      <c r="ULD2" s="104"/>
      <c r="ULE2" s="104"/>
      <c r="ULF2" s="104"/>
      <c r="ULG2" s="104"/>
      <c r="ULH2" s="104"/>
      <c r="ULI2" s="104"/>
      <c r="ULJ2" s="104"/>
      <c r="ULK2" s="104"/>
      <c r="ULL2" s="104"/>
      <c r="ULM2" s="104"/>
      <c r="ULN2" s="104"/>
      <c r="ULO2" s="104"/>
      <c r="ULP2" s="104"/>
      <c r="ULQ2" s="104"/>
      <c r="ULR2" s="104"/>
      <c r="ULS2" s="104"/>
      <c r="ULT2" s="104"/>
      <c r="ULU2" s="104"/>
      <c r="ULV2" s="104"/>
      <c r="ULW2" s="104"/>
      <c r="ULX2" s="104"/>
      <c r="ULY2" s="104"/>
      <c r="ULZ2" s="104"/>
      <c r="UMA2" s="104"/>
      <c r="UMB2" s="104"/>
      <c r="UMC2" s="104"/>
      <c r="UMD2" s="104"/>
      <c r="UME2" s="104"/>
      <c r="UMF2" s="104"/>
      <c r="UMG2" s="104"/>
      <c r="UMH2" s="104"/>
      <c r="UMI2" s="104"/>
      <c r="UMJ2" s="104"/>
      <c r="UMK2" s="104"/>
      <c r="UML2" s="104"/>
      <c r="UMM2" s="104"/>
      <c r="UMN2" s="104"/>
      <c r="UMO2" s="104"/>
      <c r="UMP2" s="104"/>
      <c r="UMQ2" s="104"/>
      <c r="UMR2" s="104"/>
      <c r="UMS2" s="104"/>
      <c r="UMT2" s="104"/>
      <c r="UMU2" s="104"/>
      <c r="UMV2" s="104"/>
      <c r="UMW2" s="104"/>
      <c r="UMX2" s="104"/>
      <c r="UMY2" s="104"/>
      <c r="UMZ2" s="104"/>
      <c r="UNA2" s="104"/>
      <c r="UNB2" s="104"/>
      <c r="UNC2" s="104"/>
      <c r="UND2" s="104"/>
      <c r="UNE2" s="104"/>
      <c r="UNF2" s="104"/>
      <c r="UNG2" s="104"/>
      <c r="UNH2" s="104"/>
      <c r="UNI2" s="104"/>
      <c r="UNJ2" s="104"/>
      <c r="UNK2" s="104"/>
      <c r="UNL2" s="104"/>
      <c r="UNM2" s="104"/>
      <c r="UNN2" s="104"/>
      <c r="UNO2" s="104"/>
      <c r="UNP2" s="104"/>
      <c r="UNQ2" s="104"/>
      <c r="UNR2" s="104"/>
      <c r="UNS2" s="104"/>
      <c r="UNT2" s="104"/>
      <c r="UNU2" s="104"/>
      <c r="UNV2" s="104"/>
      <c r="UNW2" s="104"/>
      <c r="UNX2" s="104"/>
      <c r="UNY2" s="104"/>
      <c r="UNZ2" s="104"/>
      <c r="UOA2" s="104"/>
      <c r="UOB2" s="104"/>
      <c r="UOC2" s="104"/>
      <c r="UOD2" s="104"/>
      <c r="UOE2" s="104"/>
      <c r="UOF2" s="104"/>
      <c r="UOG2" s="104"/>
      <c r="UOH2" s="104"/>
      <c r="UOI2" s="104"/>
      <c r="UOJ2" s="104"/>
      <c r="UOK2" s="104"/>
      <c r="UOL2" s="104"/>
      <c r="UOM2" s="104"/>
      <c r="UON2" s="104"/>
      <c r="UOO2" s="104"/>
      <c r="UOP2" s="104"/>
      <c r="UOQ2" s="104"/>
      <c r="UOR2" s="104"/>
      <c r="UOS2" s="104"/>
      <c r="UOT2" s="104"/>
      <c r="UOU2" s="104"/>
      <c r="UOV2" s="104"/>
      <c r="UOW2" s="104"/>
      <c r="UOX2" s="104"/>
      <c r="UOY2" s="104"/>
      <c r="UOZ2" s="104"/>
      <c r="UPA2" s="104"/>
      <c r="UPB2" s="104"/>
      <c r="UPC2" s="104"/>
      <c r="UPD2" s="104"/>
      <c r="UPE2" s="104"/>
      <c r="UPF2" s="104"/>
      <c r="UPG2" s="104"/>
      <c r="UPH2" s="104"/>
      <c r="UPI2" s="104"/>
      <c r="UPJ2" s="104"/>
      <c r="UPK2" s="104"/>
      <c r="UPL2" s="104"/>
      <c r="UPM2" s="104"/>
      <c r="UPN2" s="104"/>
      <c r="UPO2" s="104"/>
      <c r="UPP2" s="104"/>
      <c r="UPQ2" s="104"/>
      <c r="UPR2" s="104"/>
      <c r="UPS2" s="104"/>
      <c r="UPT2" s="104"/>
      <c r="UPU2" s="104"/>
      <c r="UPV2" s="104"/>
      <c r="UPW2" s="104"/>
      <c r="UPX2" s="104"/>
      <c r="UPY2" s="104"/>
      <c r="UPZ2" s="104"/>
      <c r="UQA2" s="104"/>
      <c r="UQB2" s="104"/>
      <c r="UQC2" s="104"/>
      <c r="UQD2" s="104"/>
      <c r="UQE2" s="104"/>
      <c r="UQF2" s="104"/>
      <c r="UQG2" s="104"/>
      <c r="UQH2" s="104"/>
      <c r="UQI2" s="104"/>
      <c r="UQJ2" s="104"/>
      <c r="UQK2" s="104"/>
      <c r="UQL2" s="104"/>
      <c r="UQM2" s="104"/>
      <c r="UQN2" s="104"/>
      <c r="UQO2" s="104"/>
      <c r="UQP2" s="104"/>
      <c r="UQQ2" s="104"/>
      <c r="UQR2" s="104"/>
      <c r="UQS2" s="104"/>
      <c r="UQT2" s="104"/>
      <c r="UQU2" s="104"/>
      <c r="UQV2" s="104"/>
      <c r="UQW2" s="104"/>
      <c r="UQX2" s="104"/>
      <c r="UQY2" s="104"/>
      <c r="UQZ2" s="104"/>
      <c r="URA2" s="104"/>
      <c r="URB2" s="104"/>
      <c r="URC2" s="104"/>
      <c r="URD2" s="104"/>
      <c r="URE2" s="104"/>
      <c r="URF2" s="104"/>
      <c r="URG2" s="104"/>
      <c r="URH2" s="104"/>
      <c r="URI2" s="104"/>
      <c r="URJ2" s="104"/>
      <c r="URK2" s="104"/>
      <c r="URL2" s="104"/>
      <c r="URM2" s="104"/>
      <c r="URN2" s="104"/>
      <c r="URO2" s="104"/>
      <c r="URP2" s="104"/>
      <c r="URQ2" s="104"/>
      <c r="URR2" s="104"/>
      <c r="URS2" s="104"/>
      <c r="URT2" s="104"/>
      <c r="URU2" s="104"/>
      <c r="URV2" s="104"/>
      <c r="URW2" s="104"/>
      <c r="URX2" s="104"/>
      <c r="URY2" s="104"/>
      <c r="URZ2" s="104"/>
      <c r="USA2" s="104"/>
      <c r="USB2" s="104"/>
      <c r="USC2" s="104"/>
      <c r="USD2" s="104"/>
      <c r="USE2" s="104"/>
      <c r="USF2" s="104"/>
      <c r="USG2" s="104"/>
      <c r="USH2" s="104"/>
      <c r="USI2" s="104"/>
      <c r="USJ2" s="104"/>
      <c r="USK2" s="104"/>
      <c r="USL2" s="104"/>
      <c r="USM2" s="104"/>
      <c r="USN2" s="104"/>
      <c r="USO2" s="104"/>
      <c r="USP2" s="104"/>
      <c r="USQ2" s="104"/>
      <c r="USR2" s="104"/>
      <c r="USS2" s="104"/>
      <c r="UST2" s="104"/>
      <c r="USU2" s="104"/>
      <c r="USV2" s="104"/>
      <c r="USW2" s="104"/>
      <c r="USX2" s="104"/>
      <c r="USY2" s="104"/>
      <c r="USZ2" s="104"/>
      <c r="UTA2" s="104"/>
      <c r="UTB2" s="104"/>
      <c r="UTC2" s="104"/>
      <c r="UTD2" s="104"/>
      <c r="UTE2" s="104"/>
      <c r="UTF2" s="104"/>
      <c r="UTG2" s="104"/>
      <c r="UTH2" s="104"/>
      <c r="UTI2" s="104"/>
      <c r="UTJ2" s="104"/>
      <c r="UTK2" s="104"/>
      <c r="UTL2" s="104"/>
      <c r="UTM2" s="104"/>
      <c r="UTN2" s="104"/>
      <c r="UTO2" s="104"/>
      <c r="UTP2" s="104"/>
      <c r="UTQ2" s="104"/>
      <c r="UTR2" s="104"/>
      <c r="UTS2" s="104"/>
      <c r="UTT2" s="104"/>
      <c r="UTU2" s="104"/>
      <c r="UTV2" s="104"/>
      <c r="UTW2" s="104"/>
      <c r="UTX2" s="104"/>
      <c r="UTY2" s="104"/>
      <c r="UTZ2" s="104"/>
      <c r="UUA2" s="104"/>
      <c r="UUB2" s="104"/>
      <c r="UUC2" s="104"/>
      <c r="UUD2" s="104"/>
      <c r="UUE2" s="104"/>
      <c r="UUF2" s="104"/>
      <c r="UUG2" s="104"/>
      <c r="UUH2" s="104"/>
      <c r="UUI2" s="104"/>
      <c r="UUJ2" s="104"/>
      <c r="UUK2" s="104"/>
      <c r="UUL2" s="104"/>
      <c r="UUM2" s="104"/>
      <c r="UUN2" s="104"/>
      <c r="UUO2" s="104"/>
      <c r="UUP2" s="104"/>
      <c r="UUQ2" s="104"/>
      <c r="UUR2" s="104"/>
      <c r="UUS2" s="104"/>
      <c r="UUT2" s="104"/>
      <c r="UUU2" s="104"/>
      <c r="UUV2" s="104"/>
      <c r="UUW2" s="104"/>
      <c r="UUX2" s="104"/>
      <c r="UUY2" s="104"/>
      <c r="UUZ2" s="104"/>
      <c r="UVA2" s="104"/>
      <c r="UVB2" s="104"/>
      <c r="UVC2" s="104"/>
      <c r="UVD2" s="104"/>
      <c r="UVE2" s="104"/>
      <c r="UVF2" s="104"/>
      <c r="UVG2" s="104"/>
      <c r="UVH2" s="104"/>
      <c r="UVI2" s="104"/>
      <c r="UVJ2" s="104"/>
      <c r="UVK2" s="104"/>
      <c r="UVL2" s="104"/>
      <c r="UVM2" s="104"/>
      <c r="UVN2" s="104"/>
      <c r="UVO2" s="104"/>
      <c r="UVP2" s="104"/>
      <c r="UVQ2" s="104"/>
      <c r="UVR2" s="104"/>
      <c r="UVS2" s="104"/>
      <c r="UVT2" s="104"/>
      <c r="UVU2" s="104"/>
      <c r="UVV2" s="104"/>
      <c r="UVW2" s="104"/>
      <c r="UVX2" s="104"/>
      <c r="UVY2" s="104"/>
      <c r="UVZ2" s="104"/>
      <c r="UWA2" s="104"/>
      <c r="UWB2" s="104"/>
      <c r="UWC2" s="104"/>
      <c r="UWD2" s="104"/>
      <c r="UWE2" s="104"/>
      <c r="UWF2" s="104"/>
      <c r="UWG2" s="104"/>
      <c r="UWH2" s="104"/>
      <c r="UWI2" s="104"/>
      <c r="UWJ2" s="104"/>
      <c r="UWK2" s="104"/>
      <c r="UWL2" s="104"/>
      <c r="UWM2" s="104"/>
      <c r="UWN2" s="104"/>
      <c r="UWO2" s="104"/>
      <c r="UWP2" s="104"/>
      <c r="UWQ2" s="104"/>
      <c r="UWR2" s="104"/>
      <c r="UWS2" s="104"/>
      <c r="UWT2" s="104"/>
      <c r="UWU2" s="104"/>
      <c r="UWV2" s="104"/>
      <c r="UWW2" s="104"/>
      <c r="UWX2" s="104"/>
      <c r="UWY2" s="104"/>
      <c r="UWZ2" s="104"/>
      <c r="UXA2" s="104"/>
      <c r="UXB2" s="104"/>
      <c r="UXC2" s="104"/>
      <c r="UXD2" s="104"/>
      <c r="UXE2" s="104"/>
      <c r="UXF2" s="104"/>
      <c r="UXG2" s="104"/>
      <c r="UXH2" s="104"/>
      <c r="UXI2" s="104"/>
      <c r="UXJ2" s="104"/>
      <c r="UXK2" s="104"/>
      <c r="UXL2" s="104"/>
      <c r="UXM2" s="104"/>
      <c r="UXN2" s="104"/>
      <c r="UXO2" s="104"/>
      <c r="UXP2" s="104"/>
      <c r="UXQ2" s="104"/>
      <c r="UXR2" s="104"/>
      <c r="UXS2" s="104"/>
      <c r="UXT2" s="104"/>
      <c r="UXU2" s="104"/>
      <c r="UXV2" s="104"/>
      <c r="UXW2" s="104"/>
      <c r="UXX2" s="104"/>
      <c r="UXY2" s="104"/>
      <c r="UXZ2" s="104"/>
      <c r="UYA2" s="104"/>
      <c r="UYB2" s="104"/>
      <c r="UYC2" s="104"/>
      <c r="UYD2" s="104"/>
      <c r="UYE2" s="104"/>
      <c r="UYF2" s="104"/>
      <c r="UYG2" s="104"/>
      <c r="UYH2" s="104"/>
      <c r="UYI2" s="104"/>
      <c r="UYJ2" s="104"/>
      <c r="UYK2" s="104"/>
      <c r="UYL2" s="104"/>
      <c r="UYM2" s="104"/>
      <c r="UYN2" s="104"/>
      <c r="UYO2" s="104"/>
      <c r="UYP2" s="104"/>
      <c r="UYQ2" s="104"/>
      <c r="UYR2" s="104"/>
      <c r="UYS2" s="104"/>
      <c r="UYT2" s="104"/>
      <c r="UYU2" s="104"/>
      <c r="UYV2" s="104"/>
      <c r="UYW2" s="104"/>
      <c r="UYX2" s="104"/>
      <c r="UYY2" s="104"/>
      <c r="UYZ2" s="104"/>
      <c r="UZA2" s="104"/>
      <c r="UZB2" s="104"/>
      <c r="UZC2" s="104"/>
      <c r="UZD2" s="104"/>
      <c r="UZE2" s="104"/>
      <c r="UZF2" s="104"/>
      <c r="UZG2" s="104"/>
      <c r="UZH2" s="104"/>
      <c r="UZI2" s="104"/>
      <c r="UZJ2" s="104"/>
      <c r="UZK2" s="104"/>
      <c r="UZL2" s="104"/>
      <c r="UZM2" s="104"/>
      <c r="UZN2" s="104"/>
      <c r="UZO2" s="104"/>
      <c r="UZP2" s="104"/>
      <c r="UZQ2" s="104"/>
      <c r="UZR2" s="104"/>
      <c r="UZS2" s="104"/>
      <c r="UZT2" s="104"/>
      <c r="UZU2" s="104"/>
      <c r="UZV2" s="104"/>
      <c r="UZW2" s="104"/>
      <c r="UZX2" s="104"/>
      <c r="UZY2" s="104"/>
      <c r="UZZ2" s="104"/>
      <c r="VAA2" s="104"/>
      <c r="VAB2" s="104"/>
      <c r="VAC2" s="104"/>
      <c r="VAD2" s="104"/>
      <c r="VAE2" s="104"/>
      <c r="VAF2" s="104"/>
      <c r="VAG2" s="104"/>
      <c r="VAH2" s="104"/>
      <c r="VAI2" s="104"/>
      <c r="VAJ2" s="104"/>
      <c r="VAK2" s="104"/>
      <c r="VAL2" s="104"/>
      <c r="VAM2" s="104"/>
      <c r="VAN2" s="104"/>
      <c r="VAO2" s="104"/>
      <c r="VAP2" s="104"/>
      <c r="VAQ2" s="104"/>
      <c r="VAR2" s="104"/>
      <c r="VAS2" s="104"/>
      <c r="VAT2" s="104"/>
      <c r="VAU2" s="104"/>
      <c r="VAV2" s="104"/>
      <c r="VAW2" s="104"/>
      <c r="VAX2" s="104"/>
      <c r="VAY2" s="104"/>
      <c r="VAZ2" s="104"/>
      <c r="VBA2" s="104"/>
      <c r="VBB2" s="104"/>
      <c r="VBC2" s="104"/>
      <c r="VBD2" s="104"/>
      <c r="VBE2" s="104"/>
      <c r="VBF2" s="104"/>
      <c r="VBG2" s="104"/>
      <c r="VBH2" s="104"/>
      <c r="VBI2" s="104"/>
      <c r="VBJ2" s="104"/>
      <c r="VBK2" s="104"/>
      <c r="VBL2" s="104"/>
      <c r="VBM2" s="104"/>
      <c r="VBN2" s="104"/>
      <c r="VBO2" s="104"/>
      <c r="VBP2" s="104"/>
      <c r="VBQ2" s="104"/>
      <c r="VBR2" s="104"/>
      <c r="VBS2" s="104"/>
      <c r="VBT2" s="104"/>
      <c r="VBU2" s="104"/>
      <c r="VBV2" s="104"/>
      <c r="VBW2" s="104"/>
      <c r="VBX2" s="104"/>
      <c r="VBY2" s="104"/>
      <c r="VBZ2" s="104"/>
      <c r="VCA2" s="104"/>
      <c r="VCB2" s="104"/>
      <c r="VCC2" s="104"/>
      <c r="VCD2" s="104"/>
      <c r="VCE2" s="104"/>
      <c r="VCF2" s="104"/>
      <c r="VCG2" s="104"/>
      <c r="VCH2" s="104"/>
      <c r="VCI2" s="104"/>
      <c r="VCJ2" s="104"/>
      <c r="VCK2" s="104"/>
      <c r="VCL2" s="104"/>
      <c r="VCM2" s="104"/>
      <c r="VCN2" s="104"/>
      <c r="VCO2" s="104"/>
      <c r="VCP2" s="104"/>
      <c r="VCQ2" s="104"/>
      <c r="VCR2" s="104"/>
      <c r="VCS2" s="104"/>
      <c r="VCT2" s="104"/>
      <c r="VCU2" s="104"/>
      <c r="VCV2" s="104"/>
      <c r="VCW2" s="104"/>
      <c r="VCX2" s="104"/>
      <c r="VCY2" s="104"/>
      <c r="VCZ2" s="104"/>
      <c r="VDA2" s="104"/>
      <c r="VDB2" s="104"/>
      <c r="VDC2" s="104"/>
      <c r="VDD2" s="104"/>
      <c r="VDE2" s="104"/>
      <c r="VDF2" s="104"/>
      <c r="VDG2" s="104"/>
      <c r="VDH2" s="104"/>
      <c r="VDI2" s="104"/>
      <c r="VDJ2" s="104"/>
      <c r="VDK2" s="104"/>
      <c r="VDL2" s="104"/>
      <c r="VDM2" s="104"/>
      <c r="VDN2" s="104"/>
      <c r="VDO2" s="104"/>
      <c r="VDP2" s="104"/>
      <c r="VDQ2" s="104"/>
      <c r="VDR2" s="104"/>
      <c r="VDS2" s="104"/>
      <c r="VDT2" s="104"/>
      <c r="VDU2" s="104"/>
      <c r="VDV2" s="104"/>
      <c r="VDW2" s="104"/>
      <c r="VDX2" s="104"/>
      <c r="VDY2" s="104"/>
      <c r="VDZ2" s="104"/>
      <c r="VEA2" s="104"/>
      <c r="VEB2" s="104"/>
      <c r="VEC2" s="104"/>
      <c r="VED2" s="104"/>
      <c r="VEE2" s="104"/>
      <c r="VEF2" s="104"/>
      <c r="VEG2" s="104"/>
      <c r="VEH2" s="104"/>
      <c r="VEI2" s="104"/>
      <c r="VEJ2" s="104"/>
      <c r="VEK2" s="104"/>
      <c r="VEL2" s="104"/>
      <c r="VEM2" s="104"/>
      <c r="VEN2" s="104"/>
      <c r="VEO2" s="104"/>
      <c r="VEP2" s="104"/>
      <c r="VEQ2" s="104"/>
      <c r="VER2" s="104"/>
      <c r="VES2" s="104"/>
      <c r="VET2" s="104"/>
      <c r="VEU2" s="104"/>
      <c r="VEV2" s="104"/>
      <c r="VEW2" s="104"/>
      <c r="VEX2" s="104"/>
      <c r="VEY2" s="104"/>
      <c r="VEZ2" s="104"/>
      <c r="VFA2" s="104"/>
      <c r="VFB2" s="104"/>
      <c r="VFC2" s="104"/>
      <c r="VFD2" s="104"/>
      <c r="VFE2" s="104"/>
      <c r="VFF2" s="104"/>
      <c r="VFG2" s="104"/>
      <c r="VFH2" s="104"/>
      <c r="VFI2" s="104"/>
      <c r="VFJ2" s="104"/>
      <c r="VFK2" s="104"/>
      <c r="VFL2" s="104"/>
      <c r="VFM2" s="104"/>
      <c r="VFN2" s="104"/>
      <c r="VFO2" s="104"/>
      <c r="VFP2" s="104"/>
      <c r="VFQ2" s="104"/>
      <c r="VFR2" s="104"/>
      <c r="VFS2" s="104"/>
      <c r="VFT2" s="104"/>
      <c r="VFU2" s="104"/>
      <c r="VFV2" s="104"/>
      <c r="VFW2" s="104"/>
      <c r="VFX2" s="104"/>
      <c r="VFY2" s="104"/>
      <c r="VFZ2" s="104"/>
      <c r="VGA2" s="104"/>
      <c r="VGB2" s="104"/>
      <c r="VGC2" s="104"/>
      <c r="VGD2" s="104"/>
      <c r="VGE2" s="104"/>
      <c r="VGF2" s="104"/>
      <c r="VGG2" s="104"/>
      <c r="VGH2" s="104"/>
      <c r="VGI2" s="104"/>
      <c r="VGJ2" s="104"/>
      <c r="VGK2" s="104"/>
      <c r="VGL2" s="104"/>
      <c r="VGM2" s="104"/>
      <c r="VGN2" s="104"/>
      <c r="VGO2" s="104"/>
      <c r="VGP2" s="104"/>
      <c r="VGQ2" s="104"/>
      <c r="VGR2" s="104"/>
      <c r="VGS2" s="104"/>
      <c r="VGT2" s="104"/>
      <c r="VGU2" s="104"/>
      <c r="VGV2" s="104"/>
      <c r="VGW2" s="104"/>
      <c r="VGX2" s="104"/>
      <c r="VGY2" s="104"/>
      <c r="VGZ2" s="104"/>
      <c r="VHA2" s="104"/>
      <c r="VHB2" s="104"/>
      <c r="VHC2" s="104"/>
      <c r="VHD2" s="104"/>
      <c r="VHE2" s="104"/>
      <c r="VHF2" s="104"/>
      <c r="VHG2" s="104"/>
      <c r="VHH2" s="104"/>
      <c r="VHI2" s="104"/>
      <c r="VHJ2" s="104"/>
      <c r="VHK2" s="104"/>
      <c r="VHL2" s="104"/>
      <c r="VHM2" s="104"/>
      <c r="VHN2" s="104"/>
      <c r="VHO2" s="104"/>
      <c r="VHP2" s="104"/>
      <c r="VHQ2" s="104"/>
      <c r="VHR2" s="104"/>
      <c r="VHS2" s="104"/>
      <c r="VHT2" s="104"/>
      <c r="VHU2" s="104"/>
      <c r="VHV2" s="104"/>
      <c r="VHW2" s="104"/>
      <c r="VHX2" s="104"/>
      <c r="VHY2" s="104"/>
      <c r="VHZ2" s="104"/>
      <c r="VIA2" s="104"/>
      <c r="VIB2" s="104"/>
      <c r="VIC2" s="104"/>
      <c r="VID2" s="104"/>
      <c r="VIE2" s="104"/>
      <c r="VIF2" s="104"/>
      <c r="VIG2" s="104"/>
      <c r="VIH2" s="104"/>
      <c r="VII2" s="104"/>
      <c r="VIJ2" s="104"/>
      <c r="VIK2" s="104"/>
      <c r="VIL2" s="104"/>
      <c r="VIM2" s="104"/>
      <c r="VIN2" s="104"/>
      <c r="VIO2" s="104"/>
      <c r="VIP2" s="104"/>
      <c r="VIQ2" s="104"/>
      <c r="VIR2" s="104"/>
      <c r="VIS2" s="104"/>
      <c r="VIT2" s="104"/>
      <c r="VIU2" s="104"/>
      <c r="VIV2" s="104"/>
      <c r="VIW2" s="104"/>
      <c r="VIX2" s="104"/>
      <c r="VIY2" s="104"/>
      <c r="VIZ2" s="104"/>
      <c r="VJA2" s="104"/>
      <c r="VJB2" s="104"/>
      <c r="VJC2" s="104"/>
      <c r="VJD2" s="104"/>
      <c r="VJE2" s="104"/>
      <c r="VJF2" s="104"/>
      <c r="VJG2" s="104"/>
      <c r="VJH2" s="104"/>
      <c r="VJI2" s="104"/>
      <c r="VJJ2" s="104"/>
      <c r="VJK2" s="104"/>
      <c r="VJL2" s="104"/>
      <c r="VJM2" s="104"/>
      <c r="VJN2" s="104"/>
      <c r="VJO2" s="104"/>
      <c r="VJP2" s="104"/>
      <c r="VJQ2" s="104"/>
      <c r="VJR2" s="104"/>
      <c r="VJS2" s="104"/>
      <c r="VJT2" s="104"/>
      <c r="VJU2" s="104"/>
      <c r="VJV2" s="104"/>
      <c r="VJW2" s="104"/>
      <c r="VJX2" s="104"/>
      <c r="VJY2" s="104"/>
      <c r="VJZ2" s="104"/>
      <c r="VKA2" s="104"/>
      <c r="VKB2" s="104"/>
      <c r="VKC2" s="104"/>
      <c r="VKD2" s="104"/>
      <c r="VKE2" s="104"/>
      <c r="VKF2" s="104"/>
      <c r="VKG2" s="104"/>
      <c r="VKH2" s="104"/>
      <c r="VKI2" s="104"/>
      <c r="VKJ2" s="104"/>
      <c r="VKK2" s="104"/>
      <c r="VKL2" s="104"/>
      <c r="VKM2" s="104"/>
      <c r="VKN2" s="104"/>
      <c r="VKO2" s="104"/>
      <c r="VKP2" s="104"/>
      <c r="VKQ2" s="104"/>
      <c r="VKR2" s="104"/>
      <c r="VKS2" s="104"/>
      <c r="VKT2" s="104"/>
      <c r="VKU2" s="104"/>
      <c r="VKV2" s="104"/>
      <c r="VKW2" s="104"/>
      <c r="VKX2" s="104"/>
      <c r="VKY2" s="104"/>
      <c r="VKZ2" s="104"/>
      <c r="VLA2" s="104"/>
      <c r="VLB2" s="104"/>
      <c r="VLC2" s="104"/>
      <c r="VLD2" s="104"/>
      <c r="VLE2" s="104"/>
      <c r="VLF2" s="104"/>
      <c r="VLG2" s="104"/>
      <c r="VLH2" s="104"/>
      <c r="VLI2" s="104"/>
      <c r="VLJ2" s="104"/>
      <c r="VLK2" s="104"/>
      <c r="VLL2" s="104"/>
      <c r="VLM2" s="104"/>
      <c r="VLN2" s="104"/>
      <c r="VLO2" s="104"/>
      <c r="VLP2" s="104"/>
      <c r="VLQ2" s="104"/>
      <c r="VLR2" s="104"/>
      <c r="VLS2" s="104"/>
      <c r="VLT2" s="104"/>
      <c r="VLU2" s="104"/>
      <c r="VLV2" s="104"/>
      <c r="VLW2" s="104"/>
      <c r="VLX2" s="104"/>
      <c r="VLY2" s="104"/>
      <c r="VLZ2" s="104"/>
      <c r="VMA2" s="104"/>
      <c r="VMB2" s="104"/>
      <c r="VMC2" s="104"/>
      <c r="VMD2" s="104"/>
      <c r="VME2" s="104"/>
      <c r="VMF2" s="104"/>
      <c r="VMG2" s="104"/>
      <c r="VMH2" s="104"/>
      <c r="VMI2" s="104"/>
      <c r="VMJ2" s="104"/>
      <c r="VMK2" s="104"/>
      <c r="VML2" s="104"/>
      <c r="VMM2" s="104"/>
      <c r="VMN2" s="104"/>
      <c r="VMO2" s="104"/>
      <c r="VMP2" s="104"/>
      <c r="VMQ2" s="104"/>
      <c r="VMR2" s="104"/>
      <c r="VMS2" s="104"/>
      <c r="VMT2" s="104"/>
      <c r="VMU2" s="104"/>
      <c r="VMV2" s="104"/>
      <c r="VMW2" s="104"/>
      <c r="VMX2" s="104"/>
      <c r="VMY2" s="104"/>
      <c r="VMZ2" s="104"/>
      <c r="VNA2" s="104"/>
      <c r="VNB2" s="104"/>
      <c r="VNC2" s="104"/>
      <c r="VND2" s="104"/>
      <c r="VNE2" s="104"/>
      <c r="VNF2" s="104"/>
      <c r="VNG2" s="104"/>
      <c r="VNH2" s="104"/>
      <c r="VNI2" s="104"/>
      <c r="VNJ2" s="104"/>
      <c r="VNK2" s="104"/>
      <c r="VNL2" s="104"/>
      <c r="VNM2" s="104"/>
      <c r="VNN2" s="104"/>
      <c r="VNO2" s="104"/>
      <c r="VNP2" s="104"/>
      <c r="VNQ2" s="104"/>
      <c r="VNR2" s="104"/>
      <c r="VNS2" s="104"/>
      <c r="VNT2" s="104"/>
      <c r="VNU2" s="104"/>
      <c r="VNV2" s="104"/>
      <c r="VNW2" s="104"/>
      <c r="VNX2" s="104"/>
      <c r="VNY2" s="104"/>
      <c r="VNZ2" s="104"/>
      <c r="VOA2" s="104"/>
      <c r="VOB2" s="104"/>
      <c r="VOC2" s="104"/>
      <c r="VOD2" s="104"/>
      <c r="VOE2" s="104"/>
      <c r="VOF2" s="104"/>
      <c r="VOG2" s="104"/>
      <c r="VOH2" s="104"/>
      <c r="VOI2" s="104"/>
      <c r="VOJ2" s="104"/>
      <c r="VOK2" s="104"/>
      <c r="VOL2" s="104"/>
      <c r="VOM2" s="104"/>
      <c r="VON2" s="104"/>
      <c r="VOO2" s="104"/>
      <c r="VOP2" s="104"/>
      <c r="VOQ2" s="104"/>
      <c r="VOR2" s="104"/>
      <c r="VOS2" s="104"/>
      <c r="VOT2" s="104"/>
      <c r="VOU2" s="104"/>
      <c r="VOV2" s="104"/>
      <c r="VOW2" s="104"/>
      <c r="VOX2" s="104"/>
      <c r="VOY2" s="104"/>
      <c r="VOZ2" s="104"/>
      <c r="VPA2" s="104"/>
      <c r="VPB2" s="104"/>
      <c r="VPC2" s="104"/>
      <c r="VPD2" s="104"/>
      <c r="VPE2" s="104"/>
      <c r="VPF2" s="104"/>
      <c r="VPG2" s="104"/>
      <c r="VPH2" s="104"/>
      <c r="VPI2" s="104"/>
      <c r="VPJ2" s="104"/>
      <c r="VPK2" s="104"/>
      <c r="VPL2" s="104"/>
      <c r="VPM2" s="104"/>
      <c r="VPN2" s="104"/>
      <c r="VPO2" s="104"/>
      <c r="VPP2" s="104"/>
      <c r="VPQ2" s="104"/>
      <c r="VPR2" s="104"/>
      <c r="VPS2" s="104"/>
      <c r="VPT2" s="104"/>
      <c r="VPU2" s="104"/>
      <c r="VPV2" s="104"/>
      <c r="VPW2" s="104"/>
      <c r="VPX2" s="104"/>
      <c r="VPY2" s="104"/>
      <c r="VPZ2" s="104"/>
      <c r="VQA2" s="104"/>
      <c r="VQB2" s="104"/>
      <c r="VQC2" s="104"/>
      <c r="VQD2" s="104"/>
      <c r="VQE2" s="104"/>
      <c r="VQF2" s="104"/>
      <c r="VQG2" s="104"/>
      <c r="VQH2" s="104"/>
      <c r="VQI2" s="104"/>
      <c r="VQJ2" s="104"/>
      <c r="VQK2" s="104"/>
      <c r="VQL2" s="104"/>
      <c r="VQM2" s="104"/>
      <c r="VQN2" s="104"/>
      <c r="VQO2" s="104"/>
      <c r="VQP2" s="104"/>
      <c r="VQQ2" s="104"/>
      <c r="VQR2" s="104"/>
      <c r="VQS2" s="104"/>
      <c r="VQT2" s="104"/>
      <c r="VQU2" s="104"/>
      <c r="VQV2" s="104"/>
      <c r="VQW2" s="104"/>
      <c r="VQX2" s="104"/>
      <c r="VQY2" s="104"/>
      <c r="VQZ2" s="104"/>
      <c r="VRA2" s="104"/>
      <c r="VRB2" s="104"/>
      <c r="VRC2" s="104"/>
      <c r="VRD2" s="104"/>
      <c r="VRE2" s="104"/>
      <c r="VRF2" s="104"/>
      <c r="VRG2" s="104"/>
      <c r="VRH2" s="104"/>
      <c r="VRI2" s="104"/>
      <c r="VRJ2" s="104"/>
      <c r="VRK2" s="104"/>
      <c r="VRL2" s="104"/>
      <c r="VRM2" s="104"/>
      <c r="VRN2" s="104"/>
      <c r="VRO2" s="104"/>
      <c r="VRP2" s="104"/>
      <c r="VRQ2" s="104"/>
      <c r="VRR2" s="104"/>
      <c r="VRS2" s="104"/>
      <c r="VRT2" s="104"/>
      <c r="VRU2" s="104"/>
      <c r="VRV2" s="104"/>
      <c r="VRW2" s="104"/>
      <c r="VRX2" s="104"/>
      <c r="VRY2" s="104"/>
      <c r="VRZ2" s="104"/>
      <c r="VSA2" s="104"/>
      <c r="VSB2" s="104"/>
      <c r="VSC2" s="104"/>
      <c r="VSD2" s="104"/>
      <c r="VSE2" s="104"/>
      <c r="VSF2" s="104"/>
      <c r="VSG2" s="104"/>
      <c r="VSH2" s="104"/>
      <c r="VSI2" s="104"/>
      <c r="VSJ2" s="104"/>
      <c r="VSK2" s="104"/>
      <c r="VSL2" s="104"/>
      <c r="VSM2" s="104"/>
      <c r="VSN2" s="104"/>
      <c r="VSO2" s="104"/>
      <c r="VSP2" s="104"/>
      <c r="VSQ2" s="104"/>
      <c r="VSR2" s="104"/>
      <c r="VSS2" s="104"/>
      <c r="VST2" s="104"/>
      <c r="VSU2" s="104"/>
      <c r="VSV2" s="104"/>
      <c r="VSW2" s="104"/>
      <c r="VSX2" s="104"/>
      <c r="VSY2" s="104"/>
      <c r="VSZ2" s="104"/>
      <c r="VTA2" s="104"/>
      <c r="VTB2" s="104"/>
      <c r="VTC2" s="104"/>
      <c r="VTD2" s="104"/>
      <c r="VTE2" s="104"/>
      <c r="VTF2" s="104"/>
      <c r="VTG2" s="104"/>
      <c r="VTH2" s="104"/>
      <c r="VTI2" s="104"/>
      <c r="VTJ2" s="104"/>
      <c r="VTK2" s="104"/>
      <c r="VTL2" s="104"/>
      <c r="VTM2" s="104"/>
      <c r="VTN2" s="104"/>
      <c r="VTO2" s="104"/>
      <c r="VTP2" s="104"/>
      <c r="VTQ2" s="104"/>
      <c r="VTR2" s="104"/>
      <c r="VTS2" s="104"/>
      <c r="VTT2" s="104"/>
      <c r="VTU2" s="104"/>
      <c r="VTV2" s="104"/>
      <c r="VTW2" s="104"/>
      <c r="VTX2" s="104"/>
      <c r="VTY2" s="104"/>
      <c r="VTZ2" s="104"/>
      <c r="VUA2" s="104"/>
      <c r="VUB2" s="104"/>
      <c r="VUC2" s="104"/>
      <c r="VUD2" s="104"/>
      <c r="VUE2" s="104"/>
      <c r="VUF2" s="104"/>
      <c r="VUG2" s="104"/>
      <c r="VUH2" s="104"/>
      <c r="VUI2" s="104"/>
      <c r="VUJ2" s="104"/>
      <c r="VUK2" s="104"/>
      <c r="VUL2" s="104"/>
      <c r="VUM2" s="104"/>
      <c r="VUN2" s="104"/>
      <c r="VUO2" s="104"/>
      <c r="VUP2" s="104"/>
      <c r="VUQ2" s="104"/>
      <c r="VUR2" s="104"/>
      <c r="VUS2" s="104"/>
      <c r="VUT2" s="104"/>
      <c r="VUU2" s="104"/>
      <c r="VUV2" s="104"/>
      <c r="VUW2" s="104"/>
      <c r="VUX2" s="104"/>
      <c r="VUY2" s="104"/>
      <c r="VUZ2" s="104"/>
      <c r="VVA2" s="104"/>
      <c r="VVB2" s="104"/>
      <c r="VVC2" s="104"/>
      <c r="VVD2" s="104"/>
      <c r="VVE2" s="104"/>
      <c r="VVF2" s="104"/>
      <c r="VVG2" s="104"/>
      <c r="VVH2" s="104"/>
      <c r="VVI2" s="104"/>
      <c r="VVJ2" s="104"/>
      <c r="VVK2" s="104"/>
      <c r="VVL2" s="104"/>
      <c r="VVM2" s="104"/>
      <c r="VVN2" s="104"/>
      <c r="VVO2" s="104"/>
      <c r="VVP2" s="104"/>
      <c r="VVQ2" s="104"/>
      <c r="VVR2" s="104"/>
      <c r="VVS2" s="104"/>
      <c r="VVT2" s="104"/>
      <c r="VVU2" s="104"/>
      <c r="VVV2" s="104"/>
      <c r="VVW2" s="104"/>
      <c r="VVX2" s="104"/>
      <c r="VVY2" s="104"/>
      <c r="VVZ2" s="104"/>
      <c r="VWA2" s="104"/>
      <c r="VWB2" s="104"/>
      <c r="VWC2" s="104"/>
      <c r="VWD2" s="104"/>
      <c r="VWE2" s="104"/>
      <c r="VWF2" s="104"/>
      <c r="VWG2" s="104"/>
      <c r="VWH2" s="104"/>
      <c r="VWI2" s="104"/>
      <c r="VWJ2" s="104"/>
      <c r="VWK2" s="104"/>
      <c r="VWL2" s="104"/>
      <c r="VWM2" s="104"/>
      <c r="VWN2" s="104"/>
      <c r="VWO2" s="104"/>
      <c r="VWP2" s="104"/>
      <c r="VWQ2" s="104"/>
      <c r="VWR2" s="104"/>
      <c r="VWS2" s="104"/>
      <c r="VWT2" s="104"/>
      <c r="VWU2" s="104"/>
      <c r="VWV2" s="104"/>
      <c r="VWW2" s="104"/>
      <c r="VWX2" s="104"/>
      <c r="VWY2" s="104"/>
      <c r="VWZ2" s="104"/>
      <c r="VXA2" s="104"/>
      <c r="VXB2" s="104"/>
      <c r="VXC2" s="104"/>
      <c r="VXD2" s="104"/>
      <c r="VXE2" s="104"/>
      <c r="VXF2" s="104"/>
      <c r="VXG2" s="104"/>
      <c r="VXH2" s="104"/>
      <c r="VXI2" s="104"/>
      <c r="VXJ2" s="104"/>
      <c r="VXK2" s="104"/>
      <c r="VXL2" s="104"/>
      <c r="VXM2" s="104"/>
      <c r="VXN2" s="104"/>
      <c r="VXO2" s="104"/>
      <c r="VXP2" s="104"/>
      <c r="VXQ2" s="104"/>
      <c r="VXR2" s="104"/>
      <c r="VXS2" s="104"/>
      <c r="VXT2" s="104"/>
      <c r="VXU2" s="104"/>
      <c r="VXV2" s="104"/>
      <c r="VXW2" s="104"/>
      <c r="VXX2" s="104"/>
      <c r="VXY2" s="104"/>
      <c r="VXZ2" s="104"/>
      <c r="VYA2" s="104"/>
      <c r="VYB2" s="104"/>
      <c r="VYC2" s="104"/>
      <c r="VYD2" s="104"/>
      <c r="VYE2" s="104"/>
      <c r="VYF2" s="104"/>
      <c r="VYG2" s="104"/>
      <c r="VYH2" s="104"/>
      <c r="VYI2" s="104"/>
      <c r="VYJ2" s="104"/>
      <c r="VYK2" s="104"/>
      <c r="VYL2" s="104"/>
      <c r="VYM2" s="104"/>
      <c r="VYN2" s="104"/>
      <c r="VYO2" s="104"/>
      <c r="VYP2" s="104"/>
      <c r="VYQ2" s="104"/>
      <c r="VYR2" s="104"/>
      <c r="VYS2" s="104"/>
      <c r="VYT2" s="104"/>
      <c r="VYU2" s="104"/>
      <c r="VYV2" s="104"/>
      <c r="VYW2" s="104"/>
      <c r="VYX2" s="104"/>
      <c r="VYY2" s="104"/>
      <c r="VYZ2" s="104"/>
      <c r="VZA2" s="104"/>
      <c r="VZB2" s="104"/>
      <c r="VZC2" s="104"/>
      <c r="VZD2" s="104"/>
      <c r="VZE2" s="104"/>
      <c r="VZF2" s="104"/>
      <c r="VZG2" s="104"/>
      <c r="VZH2" s="104"/>
      <c r="VZI2" s="104"/>
      <c r="VZJ2" s="104"/>
      <c r="VZK2" s="104"/>
      <c r="VZL2" s="104"/>
      <c r="VZM2" s="104"/>
      <c r="VZN2" s="104"/>
      <c r="VZO2" s="104"/>
      <c r="VZP2" s="104"/>
      <c r="VZQ2" s="104"/>
      <c r="VZR2" s="104"/>
      <c r="VZS2" s="104"/>
      <c r="VZT2" s="104"/>
      <c r="VZU2" s="104"/>
      <c r="VZV2" s="104"/>
      <c r="VZW2" s="104"/>
      <c r="VZX2" s="104"/>
      <c r="VZY2" s="104"/>
      <c r="VZZ2" s="104"/>
      <c r="WAA2" s="104"/>
      <c r="WAB2" s="104"/>
      <c r="WAC2" s="104"/>
      <c r="WAD2" s="104"/>
      <c r="WAE2" s="104"/>
      <c r="WAF2" s="104"/>
      <c r="WAG2" s="104"/>
      <c r="WAH2" s="104"/>
      <c r="WAI2" s="104"/>
      <c r="WAJ2" s="104"/>
      <c r="WAK2" s="104"/>
      <c r="WAL2" s="104"/>
      <c r="WAM2" s="104"/>
      <c r="WAN2" s="104"/>
      <c r="WAO2" s="104"/>
      <c r="WAP2" s="104"/>
      <c r="WAQ2" s="104"/>
      <c r="WAR2" s="104"/>
      <c r="WAS2" s="104"/>
      <c r="WAT2" s="104"/>
      <c r="WAU2" s="104"/>
      <c r="WAV2" s="104"/>
      <c r="WAW2" s="104"/>
      <c r="WAX2" s="104"/>
      <c r="WAY2" s="104"/>
      <c r="WAZ2" s="104"/>
      <c r="WBA2" s="104"/>
      <c r="WBB2" s="104"/>
      <c r="WBC2" s="104"/>
      <c r="WBD2" s="104"/>
      <c r="WBE2" s="104"/>
      <c r="WBF2" s="104"/>
      <c r="WBG2" s="104"/>
      <c r="WBH2" s="104"/>
      <c r="WBI2" s="104"/>
      <c r="WBJ2" s="104"/>
      <c r="WBK2" s="104"/>
      <c r="WBL2" s="104"/>
      <c r="WBM2" s="104"/>
      <c r="WBN2" s="104"/>
      <c r="WBO2" s="104"/>
      <c r="WBP2" s="104"/>
      <c r="WBQ2" s="104"/>
      <c r="WBR2" s="104"/>
      <c r="WBS2" s="104"/>
      <c r="WBT2" s="104"/>
      <c r="WBU2" s="104"/>
      <c r="WBV2" s="104"/>
      <c r="WBW2" s="104"/>
      <c r="WBX2" s="104"/>
      <c r="WBY2" s="104"/>
      <c r="WBZ2" s="104"/>
      <c r="WCA2" s="104"/>
      <c r="WCB2" s="104"/>
      <c r="WCC2" s="104"/>
      <c r="WCD2" s="104"/>
      <c r="WCE2" s="104"/>
      <c r="WCF2" s="104"/>
      <c r="WCG2" s="104"/>
      <c r="WCH2" s="104"/>
      <c r="WCI2" s="104"/>
      <c r="WCJ2" s="104"/>
      <c r="WCK2" s="104"/>
      <c r="WCL2" s="104"/>
      <c r="WCM2" s="104"/>
      <c r="WCN2" s="104"/>
      <c r="WCO2" s="104"/>
      <c r="WCP2" s="104"/>
      <c r="WCQ2" s="104"/>
      <c r="WCR2" s="104"/>
      <c r="WCS2" s="104"/>
      <c r="WCT2" s="104"/>
      <c r="WCU2" s="104"/>
      <c r="WCV2" s="104"/>
      <c r="WCW2" s="104"/>
      <c r="WCX2" s="104"/>
      <c r="WCY2" s="104"/>
      <c r="WCZ2" s="104"/>
      <c r="WDA2" s="104"/>
      <c r="WDB2" s="104"/>
      <c r="WDC2" s="104"/>
      <c r="WDD2" s="104"/>
      <c r="WDE2" s="104"/>
      <c r="WDF2" s="104"/>
      <c r="WDG2" s="104"/>
      <c r="WDH2" s="104"/>
      <c r="WDI2" s="104"/>
      <c r="WDJ2" s="104"/>
      <c r="WDK2" s="104"/>
      <c r="WDL2" s="104"/>
      <c r="WDM2" s="104"/>
      <c r="WDN2" s="104"/>
      <c r="WDO2" s="104"/>
      <c r="WDP2" s="104"/>
      <c r="WDQ2" s="104"/>
      <c r="WDR2" s="104"/>
      <c r="WDS2" s="104"/>
      <c r="WDT2" s="104"/>
      <c r="WDU2" s="104"/>
      <c r="WDV2" s="104"/>
      <c r="WDW2" s="104"/>
      <c r="WDX2" s="104"/>
      <c r="WDY2" s="104"/>
      <c r="WDZ2" s="104"/>
      <c r="WEA2" s="104"/>
      <c r="WEB2" s="104"/>
      <c r="WEC2" s="104"/>
      <c r="WED2" s="104"/>
      <c r="WEE2" s="104"/>
      <c r="WEF2" s="104"/>
      <c r="WEG2" s="104"/>
      <c r="WEH2" s="104"/>
      <c r="WEI2" s="104"/>
      <c r="WEJ2" s="104"/>
      <c r="WEK2" s="104"/>
      <c r="WEL2" s="104"/>
      <c r="WEM2" s="104"/>
      <c r="WEN2" s="104"/>
      <c r="WEO2" s="104"/>
      <c r="WEP2" s="104"/>
      <c r="WEQ2" s="104"/>
      <c r="WER2" s="104"/>
      <c r="WES2" s="104"/>
      <c r="WET2" s="104"/>
      <c r="WEU2" s="104"/>
      <c r="WEV2" s="104"/>
      <c r="WEW2" s="104"/>
      <c r="WEX2" s="104"/>
      <c r="WEY2" s="104"/>
      <c r="WEZ2" s="104"/>
      <c r="WFA2" s="104"/>
      <c r="WFB2" s="104"/>
      <c r="WFC2" s="104"/>
      <c r="WFD2" s="104"/>
      <c r="WFE2" s="104"/>
      <c r="WFF2" s="104"/>
      <c r="WFG2" s="104"/>
      <c r="WFH2" s="104"/>
      <c r="WFI2" s="104"/>
      <c r="WFJ2" s="104"/>
      <c r="WFK2" s="104"/>
      <c r="WFL2" s="104"/>
      <c r="WFM2" s="104"/>
      <c r="WFN2" s="104"/>
      <c r="WFO2" s="104"/>
      <c r="WFP2" s="104"/>
      <c r="WFQ2" s="104"/>
      <c r="WFR2" s="104"/>
      <c r="WFS2" s="104"/>
      <c r="WFT2" s="104"/>
      <c r="WFU2" s="104"/>
      <c r="WFV2" s="104"/>
      <c r="WFW2" s="104"/>
      <c r="WFX2" s="104"/>
      <c r="WFY2" s="104"/>
      <c r="WFZ2" s="104"/>
      <c r="WGA2" s="104"/>
      <c r="WGB2" s="104"/>
      <c r="WGC2" s="104"/>
      <c r="WGD2" s="104"/>
      <c r="WGE2" s="104"/>
      <c r="WGF2" s="104"/>
      <c r="WGG2" s="104"/>
      <c r="WGH2" s="104"/>
      <c r="WGI2" s="104"/>
      <c r="WGJ2" s="104"/>
      <c r="WGK2" s="104"/>
      <c r="WGL2" s="104"/>
      <c r="WGM2" s="104"/>
      <c r="WGN2" s="104"/>
      <c r="WGO2" s="104"/>
      <c r="WGP2" s="104"/>
      <c r="WGQ2" s="104"/>
      <c r="WGR2" s="104"/>
      <c r="WGS2" s="104"/>
      <c r="WGT2" s="104"/>
      <c r="WGU2" s="104"/>
      <c r="WGV2" s="104"/>
      <c r="WGW2" s="104"/>
      <c r="WGX2" s="104"/>
      <c r="WGY2" s="104"/>
      <c r="WGZ2" s="104"/>
      <c r="WHA2" s="104"/>
      <c r="WHB2" s="104"/>
      <c r="WHC2" s="104"/>
      <c r="WHD2" s="104"/>
      <c r="WHE2" s="104"/>
      <c r="WHF2" s="104"/>
      <c r="WHG2" s="104"/>
      <c r="WHH2" s="104"/>
      <c r="WHI2" s="104"/>
      <c r="WHJ2" s="104"/>
      <c r="WHK2" s="104"/>
      <c r="WHL2" s="104"/>
      <c r="WHM2" s="104"/>
      <c r="WHN2" s="104"/>
      <c r="WHO2" s="104"/>
      <c r="WHP2" s="104"/>
      <c r="WHQ2" s="104"/>
      <c r="WHR2" s="104"/>
      <c r="WHS2" s="104"/>
      <c r="WHT2" s="104"/>
      <c r="WHU2" s="104"/>
      <c r="WHV2" s="104"/>
      <c r="WHW2" s="104"/>
      <c r="WHX2" s="104"/>
      <c r="WHY2" s="104"/>
      <c r="WHZ2" s="104"/>
      <c r="WIA2" s="104"/>
      <c r="WIB2" s="104"/>
      <c r="WIC2" s="104"/>
      <c r="WID2" s="104"/>
      <c r="WIE2" s="104"/>
      <c r="WIF2" s="104"/>
      <c r="WIG2" s="104"/>
      <c r="WIH2" s="104"/>
      <c r="WII2" s="104"/>
      <c r="WIJ2" s="104"/>
      <c r="WIK2" s="104"/>
      <c r="WIL2" s="104"/>
      <c r="WIM2" s="104"/>
      <c r="WIN2" s="104"/>
      <c r="WIO2" s="104"/>
      <c r="WIP2" s="104"/>
      <c r="WIQ2" s="104"/>
      <c r="WIR2" s="104"/>
      <c r="WIS2" s="104"/>
      <c r="WIT2" s="104"/>
      <c r="WIU2" s="104"/>
      <c r="WIV2" s="104"/>
      <c r="WIW2" s="104"/>
      <c r="WIX2" s="104"/>
      <c r="WIY2" s="104"/>
      <c r="WIZ2" s="104"/>
      <c r="WJA2" s="104"/>
      <c r="WJB2" s="104"/>
      <c r="WJC2" s="104"/>
      <c r="WJD2" s="104"/>
      <c r="WJE2" s="104"/>
      <c r="WJF2" s="104"/>
      <c r="WJG2" s="104"/>
      <c r="WJH2" s="104"/>
      <c r="WJI2" s="104"/>
      <c r="WJJ2" s="104"/>
      <c r="WJK2" s="104"/>
      <c r="WJL2" s="104"/>
      <c r="WJM2" s="104"/>
      <c r="WJN2" s="104"/>
      <c r="WJO2" s="104"/>
      <c r="WJP2" s="104"/>
      <c r="WJQ2" s="104"/>
      <c r="WJR2" s="104"/>
      <c r="WJS2" s="104"/>
      <c r="WJT2" s="104"/>
      <c r="WJU2" s="104"/>
      <c r="WJV2" s="104"/>
      <c r="WJW2" s="104"/>
      <c r="WJX2" s="104"/>
      <c r="WJY2" s="104"/>
      <c r="WJZ2" s="104"/>
      <c r="WKA2" s="104"/>
      <c r="WKB2" s="104"/>
      <c r="WKC2" s="104"/>
      <c r="WKD2" s="104"/>
      <c r="WKE2" s="104"/>
      <c r="WKF2" s="104"/>
      <c r="WKG2" s="104"/>
      <c r="WKH2" s="104"/>
      <c r="WKI2" s="104"/>
      <c r="WKJ2" s="104"/>
      <c r="WKK2" s="104"/>
      <c r="WKL2" s="104"/>
      <c r="WKM2" s="104"/>
      <c r="WKN2" s="104"/>
      <c r="WKO2" s="104"/>
      <c r="WKP2" s="104"/>
      <c r="WKQ2" s="104"/>
      <c r="WKR2" s="104"/>
      <c r="WKS2" s="104"/>
      <c r="WKT2" s="104"/>
      <c r="WKU2" s="104"/>
      <c r="WKV2" s="104"/>
      <c r="WKW2" s="104"/>
      <c r="WKX2" s="104"/>
      <c r="WKY2" s="104"/>
      <c r="WKZ2" s="104"/>
      <c r="WLA2" s="104"/>
      <c r="WLB2" s="104"/>
      <c r="WLC2" s="104"/>
      <c r="WLD2" s="104"/>
      <c r="WLE2" s="104"/>
      <c r="WLF2" s="104"/>
      <c r="WLG2" s="104"/>
      <c r="WLH2" s="104"/>
      <c r="WLI2" s="104"/>
      <c r="WLJ2" s="104"/>
      <c r="WLK2" s="104"/>
      <c r="WLL2" s="104"/>
      <c r="WLM2" s="104"/>
      <c r="WLN2" s="104"/>
      <c r="WLO2" s="104"/>
      <c r="WLP2" s="104"/>
      <c r="WLQ2" s="104"/>
      <c r="WLR2" s="104"/>
      <c r="WLS2" s="104"/>
      <c r="WLT2" s="104"/>
      <c r="WLU2" s="104"/>
      <c r="WLV2" s="104"/>
      <c r="WLW2" s="104"/>
      <c r="WLX2" s="104"/>
      <c r="WLY2" s="104"/>
      <c r="WLZ2" s="104"/>
      <c r="WMA2" s="104"/>
      <c r="WMB2" s="104"/>
      <c r="WMC2" s="104"/>
      <c r="WMD2" s="104"/>
      <c r="WME2" s="104"/>
      <c r="WMF2" s="104"/>
      <c r="WMG2" s="104"/>
      <c r="WMH2" s="104"/>
      <c r="WMI2" s="104"/>
      <c r="WMJ2" s="104"/>
      <c r="WMK2" s="104"/>
      <c r="WML2" s="104"/>
      <c r="WMM2" s="104"/>
      <c r="WMN2" s="104"/>
      <c r="WMO2" s="104"/>
      <c r="WMP2" s="104"/>
      <c r="WMQ2" s="104"/>
      <c r="WMR2" s="104"/>
      <c r="WMS2" s="104"/>
      <c r="WMT2" s="104"/>
      <c r="WMU2" s="104"/>
      <c r="WMV2" s="104"/>
      <c r="WMW2" s="104"/>
      <c r="WMX2" s="104"/>
      <c r="WMY2" s="104"/>
      <c r="WMZ2" s="104"/>
      <c r="WNA2" s="104"/>
      <c r="WNB2" s="104"/>
      <c r="WNC2" s="104"/>
      <c r="WND2" s="104"/>
      <c r="WNE2" s="104"/>
      <c r="WNF2" s="104"/>
      <c r="WNG2" s="104"/>
      <c r="WNH2" s="104"/>
      <c r="WNI2" s="104"/>
      <c r="WNJ2" s="104"/>
      <c r="WNK2" s="104"/>
      <c r="WNL2" s="104"/>
      <c r="WNM2" s="104"/>
      <c r="WNN2" s="104"/>
      <c r="WNO2" s="104"/>
      <c r="WNP2" s="104"/>
      <c r="WNQ2" s="104"/>
      <c r="WNR2" s="104"/>
      <c r="WNS2" s="104"/>
      <c r="WNT2" s="104"/>
      <c r="WNU2" s="104"/>
      <c r="WNV2" s="104"/>
      <c r="WNW2" s="104"/>
      <c r="WNX2" s="104"/>
      <c r="WNY2" s="104"/>
      <c r="WNZ2" s="104"/>
      <c r="WOA2" s="104"/>
      <c r="WOB2" s="104"/>
      <c r="WOC2" s="104"/>
      <c r="WOD2" s="104"/>
      <c r="WOE2" s="104"/>
      <c r="WOF2" s="104"/>
      <c r="WOG2" s="104"/>
      <c r="WOH2" s="104"/>
      <c r="WOI2" s="104"/>
      <c r="WOJ2" s="104"/>
      <c r="WOK2" s="104"/>
      <c r="WOL2" s="104"/>
      <c r="WOM2" s="104"/>
      <c r="WON2" s="104"/>
      <c r="WOO2" s="104"/>
      <c r="WOP2" s="104"/>
      <c r="WOQ2" s="104"/>
      <c r="WOR2" s="104"/>
      <c r="WOS2" s="104"/>
      <c r="WOT2" s="104"/>
      <c r="WOU2" s="104"/>
      <c r="WOV2" s="104"/>
      <c r="WOW2" s="104"/>
      <c r="WOX2" s="104"/>
      <c r="WOY2" s="104"/>
      <c r="WOZ2" s="104"/>
      <c r="WPA2" s="104"/>
      <c r="WPB2" s="104"/>
      <c r="WPC2" s="104"/>
      <c r="WPD2" s="104"/>
      <c r="WPE2" s="104"/>
      <c r="WPF2" s="104"/>
      <c r="WPG2" s="104"/>
      <c r="WPH2" s="104"/>
      <c r="WPI2" s="104"/>
      <c r="WPJ2" s="104"/>
      <c r="WPK2" s="104"/>
      <c r="WPL2" s="104"/>
      <c r="WPM2" s="104"/>
      <c r="WPN2" s="104"/>
      <c r="WPO2" s="104"/>
      <c r="WPP2" s="104"/>
      <c r="WPQ2" s="104"/>
      <c r="WPR2" s="104"/>
      <c r="WPS2" s="104"/>
      <c r="WPT2" s="104"/>
      <c r="WPU2" s="104"/>
      <c r="WPV2" s="104"/>
      <c r="WPW2" s="104"/>
      <c r="WPX2" s="104"/>
      <c r="WPY2" s="104"/>
      <c r="WPZ2" s="104"/>
      <c r="WQA2" s="104"/>
      <c r="WQB2" s="104"/>
      <c r="WQC2" s="104"/>
      <c r="WQD2" s="104"/>
      <c r="WQE2" s="104"/>
      <c r="WQF2" s="104"/>
      <c r="WQG2" s="104"/>
      <c r="WQH2" s="104"/>
      <c r="WQI2" s="104"/>
      <c r="WQJ2" s="104"/>
      <c r="WQK2" s="104"/>
      <c r="WQL2" s="104"/>
      <c r="WQM2" s="104"/>
      <c r="WQN2" s="104"/>
      <c r="WQO2" s="104"/>
      <c r="WQP2" s="104"/>
      <c r="WQQ2" s="104"/>
      <c r="WQR2" s="104"/>
      <c r="WQS2" s="104"/>
      <c r="WQT2" s="104"/>
      <c r="WQU2" s="104"/>
      <c r="WQV2" s="104"/>
      <c r="WQW2" s="104"/>
      <c r="WQX2" s="104"/>
      <c r="WQY2" s="104"/>
      <c r="WQZ2" s="104"/>
      <c r="WRA2" s="104"/>
      <c r="WRB2" s="104"/>
      <c r="WRC2" s="104"/>
      <c r="WRD2" s="104"/>
      <c r="WRE2" s="104"/>
      <c r="WRF2" s="104"/>
      <c r="WRG2" s="104"/>
      <c r="WRH2" s="104"/>
      <c r="WRI2" s="104"/>
      <c r="WRJ2" s="104"/>
      <c r="WRK2" s="104"/>
      <c r="WRL2" s="104"/>
      <c r="WRM2" s="104"/>
      <c r="WRN2" s="104"/>
      <c r="WRO2" s="104"/>
      <c r="WRP2" s="104"/>
      <c r="WRQ2" s="104"/>
      <c r="WRR2" s="104"/>
      <c r="WRS2" s="104"/>
      <c r="WRT2" s="104"/>
      <c r="WRU2" s="104"/>
      <c r="WRV2" s="104"/>
      <c r="WRW2" s="104"/>
      <c r="WRX2" s="104"/>
      <c r="WRY2" s="104"/>
      <c r="WRZ2" s="104"/>
      <c r="WSA2" s="104"/>
      <c r="WSB2" s="104"/>
      <c r="WSC2" s="104"/>
      <c r="WSD2" s="104"/>
      <c r="WSE2" s="104"/>
      <c r="WSF2" s="104"/>
      <c r="WSG2" s="104"/>
      <c r="WSH2" s="104"/>
      <c r="WSI2" s="104"/>
      <c r="WSJ2" s="104"/>
      <c r="WSK2" s="104"/>
      <c r="WSL2" s="104"/>
      <c r="WSM2" s="104"/>
      <c r="WSN2" s="104"/>
      <c r="WSO2" s="104"/>
      <c r="WSP2" s="104"/>
      <c r="WSQ2" s="104"/>
      <c r="WSR2" s="104"/>
      <c r="WSS2" s="104"/>
      <c r="WST2" s="104"/>
      <c r="WSU2" s="104"/>
      <c r="WSV2" s="104"/>
      <c r="WSW2" s="104"/>
      <c r="WSX2" s="104"/>
      <c r="WSY2" s="104"/>
      <c r="WSZ2" s="104"/>
      <c r="WTA2" s="104"/>
      <c r="WTB2" s="104"/>
      <c r="WTC2" s="104"/>
      <c r="WTD2" s="104"/>
      <c r="WTE2" s="104"/>
      <c r="WTF2" s="104"/>
      <c r="WTG2" s="104"/>
      <c r="WTH2" s="104"/>
      <c r="WTI2" s="104"/>
      <c r="WTJ2" s="104"/>
      <c r="WTK2" s="104"/>
      <c r="WTL2" s="104"/>
      <c r="WTM2" s="104"/>
      <c r="WTN2" s="104"/>
      <c r="WTO2" s="104"/>
      <c r="WTP2" s="104"/>
      <c r="WTQ2" s="104"/>
      <c r="WTR2" s="104"/>
      <c r="WTS2" s="104"/>
      <c r="WTT2" s="104"/>
      <c r="WTU2" s="104"/>
      <c r="WTV2" s="104"/>
      <c r="WTW2" s="104"/>
      <c r="WTX2" s="104"/>
      <c r="WTY2" s="104"/>
      <c r="WTZ2" s="104"/>
      <c r="WUA2" s="104"/>
      <c r="WUB2" s="104"/>
      <c r="WUC2" s="104"/>
      <c r="WUD2" s="104"/>
      <c r="WUE2" s="104"/>
      <c r="WUF2" s="104"/>
      <c r="WUG2" s="104"/>
      <c r="WUH2" s="104"/>
      <c r="WUI2" s="104"/>
      <c r="WUJ2" s="104"/>
      <c r="WUK2" s="104"/>
      <c r="WUL2" s="104"/>
      <c r="WUM2" s="104"/>
      <c r="WUN2" s="104"/>
      <c r="WUO2" s="104"/>
      <c r="WUP2" s="104"/>
      <c r="WUQ2" s="104"/>
      <c r="WUR2" s="104"/>
      <c r="WUS2" s="104"/>
      <c r="WUT2" s="104"/>
      <c r="WUU2" s="104"/>
      <c r="WUV2" s="104"/>
      <c r="WUW2" s="104"/>
      <c r="WUX2" s="104"/>
      <c r="WUY2" s="104"/>
      <c r="WUZ2" s="104"/>
      <c r="WVA2" s="104"/>
      <c r="WVB2" s="104"/>
      <c r="WVC2" s="104"/>
      <c r="WVD2" s="104"/>
      <c r="WVE2" s="104"/>
      <c r="WVF2" s="104"/>
      <c r="WVG2" s="104"/>
      <c r="WVH2" s="104"/>
      <c r="WVI2" s="104"/>
      <c r="WVJ2" s="104"/>
      <c r="WVK2" s="104"/>
      <c r="WVL2" s="104"/>
      <c r="WVM2" s="104"/>
      <c r="WVN2" s="104"/>
      <c r="WVO2" s="104"/>
      <c r="WVP2" s="104"/>
      <c r="WVQ2" s="104"/>
      <c r="WVR2" s="104"/>
      <c r="WVS2" s="104"/>
      <c r="WVT2" s="104"/>
      <c r="WVU2" s="104"/>
      <c r="WVV2" s="104"/>
      <c r="WVW2" s="104"/>
      <c r="WVX2" s="104"/>
      <c r="WVY2" s="104"/>
      <c r="WVZ2" s="104"/>
      <c r="WWA2" s="104"/>
      <c r="WWB2" s="104"/>
      <c r="WWC2" s="104"/>
      <c r="WWD2" s="104"/>
      <c r="WWE2" s="104"/>
      <c r="WWF2" s="104"/>
      <c r="WWG2" s="104"/>
      <c r="WWH2" s="104"/>
      <c r="WWI2" s="104"/>
      <c r="WWJ2" s="104"/>
      <c r="WWK2" s="104"/>
      <c r="WWL2" s="104"/>
      <c r="WWM2" s="104"/>
      <c r="WWN2" s="104"/>
      <c r="WWO2" s="104"/>
      <c r="WWP2" s="104"/>
      <c r="WWQ2" s="104"/>
      <c r="WWR2" s="104"/>
      <c r="WWS2" s="104"/>
      <c r="WWT2" s="104"/>
      <c r="WWU2" s="104"/>
      <c r="WWV2" s="104"/>
      <c r="WWW2" s="104"/>
      <c r="WWX2" s="104"/>
      <c r="WWY2" s="104"/>
      <c r="WWZ2" s="104"/>
      <c r="WXA2" s="104"/>
      <c r="WXB2" s="104"/>
      <c r="WXC2" s="104"/>
      <c r="WXD2" s="104"/>
      <c r="WXE2" s="104"/>
      <c r="WXF2" s="104"/>
      <c r="WXG2" s="104"/>
      <c r="WXH2" s="104"/>
      <c r="WXI2" s="104"/>
      <c r="WXJ2" s="104"/>
      <c r="WXK2" s="104"/>
      <c r="WXL2" s="104"/>
      <c r="WXM2" s="104"/>
      <c r="WXN2" s="104"/>
      <c r="WXO2" s="104"/>
      <c r="WXP2" s="104"/>
      <c r="WXQ2" s="104"/>
      <c r="WXR2" s="104"/>
      <c r="WXS2" s="104"/>
      <c r="WXT2" s="104"/>
      <c r="WXU2" s="104"/>
      <c r="WXV2" s="104"/>
      <c r="WXW2" s="104"/>
      <c r="WXX2" s="104"/>
      <c r="WXY2" s="104"/>
      <c r="WXZ2" s="104"/>
      <c r="WYA2" s="104"/>
      <c r="WYB2" s="104"/>
      <c r="WYC2" s="104"/>
      <c r="WYD2" s="104"/>
      <c r="WYE2" s="104"/>
      <c r="WYF2" s="104"/>
      <c r="WYG2" s="104"/>
      <c r="WYH2" s="104"/>
      <c r="WYI2" s="104"/>
      <c r="WYJ2" s="104"/>
      <c r="WYK2" s="104"/>
      <c r="WYL2" s="104"/>
      <c r="WYM2" s="104"/>
      <c r="WYN2" s="104"/>
      <c r="WYO2" s="104"/>
      <c r="WYP2" s="104"/>
      <c r="WYQ2" s="104"/>
      <c r="WYR2" s="104"/>
      <c r="WYS2" s="104"/>
      <c r="WYT2" s="104"/>
      <c r="WYU2" s="104"/>
      <c r="WYV2" s="104"/>
      <c r="WYW2" s="104"/>
      <c r="WYX2" s="104"/>
      <c r="WYY2" s="104"/>
      <c r="WYZ2" s="104"/>
      <c r="WZA2" s="104"/>
      <c r="WZB2" s="104"/>
      <c r="WZC2" s="104"/>
      <c r="WZD2" s="104"/>
      <c r="WZE2" s="104"/>
      <c r="WZF2" s="104"/>
      <c r="WZG2" s="104"/>
      <c r="WZH2" s="104"/>
      <c r="WZI2" s="104"/>
      <c r="WZJ2" s="104"/>
      <c r="WZK2" s="104"/>
      <c r="WZL2" s="104"/>
      <c r="WZM2" s="104"/>
      <c r="WZN2" s="104"/>
      <c r="WZO2" s="104"/>
      <c r="WZP2" s="104"/>
      <c r="WZQ2" s="104"/>
      <c r="WZR2" s="104"/>
      <c r="WZS2" s="104"/>
      <c r="WZT2" s="104"/>
      <c r="WZU2" s="104"/>
      <c r="WZV2" s="104"/>
      <c r="WZW2" s="104"/>
      <c r="WZX2" s="104"/>
      <c r="WZY2" s="104"/>
      <c r="WZZ2" s="104"/>
      <c r="XAA2" s="104"/>
      <c r="XAB2" s="104"/>
      <c r="XAC2" s="104"/>
      <c r="XAD2" s="104"/>
      <c r="XAE2" s="104"/>
      <c r="XAF2" s="104"/>
      <c r="XAG2" s="104"/>
      <c r="XAH2" s="104"/>
      <c r="XAI2" s="104"/>
      <c r="XAJ2" s="104"/>
      <c r="XAK2" s="104"/>
      <c r="XAL2" s="104"/>
      <c r="XAM2" s="104"/>
      <c r="XAN2" s="104"/>
      <c r="XAO2" s="104"/>
      <c r="XAP2" s="104"/>
      <c r="XAQ2" s="104"/>
      <c r="XAR2" s="104"/>
      <c r="XAS2" s="104"/>
      <c r="XAT2" s="104"/>
      <c r="XAU2" s="104"/>
      <c r="XAV2" s="104"/>
      <c r="XAW2" s="104"/>
      <c r="XAX2" s="104"/>
      <c r="XAY2" s="104"/>
      <c r="XAZ2" s="104"/>
      <c r="XBA2" s="104"/>
      <c r="XBB2" s="104"/>
      <c r="XBC2" s="104"/>
      <c r="XBD2" s="104"/>
      <c r="XBE2" s="104"/>
      <c r="XBF2" s="104"/>
      <c r="XBG2" s="104"/>
      <c r="XBH2" s="104"/>
      <c r="XBI2" s="104"/>
      <c r="XBJ2" s="104"/>
      <c r="XBK2" s="104"/>
      <c r="XBL2" s="104"/>
      <c r="XBM2" s="104"/>
      <c r="XBN2" s="104"/>
      <c r="XBO2" s="104"/>
      <c r="XBP2" s="104"/>
      <c r="XBQ2" s="104"/>
      <c r="XBR2" s="104"/>
      <c r="XBS2" s="104"/>
      <c r="XBT2" s="104"/>
      <c r="XBU2" s="104"/>
      <c r="XBV2" s="104"/>
      <c r="XBW2" s="104"/>
      <c r="XBX2" s="104"/>
      <c r="XBY2" s="104"/>
      <c r="XBZ2" s="104"/>
      <c r="XCA2" s="104"/>
      <c r="XCB2" s="104"/>
      <c r="XCC2" s="104"/>
      <c r="XCD2" s="104"/>
      <c r="XCE2" s="104"/>
      <c r="XCF2" s="104"/>
      <c r="XCG2" s="104"/>
      <c r="XCH2" s="104"/>
      <c r="XCI2" s="104"/>
      <c r="XCJ2" s="104"/>
      <c r="XCK2" s="104"/>
      <c r="XCL2" s="104"/>
      <c r="XCM2" s="104"/>
      <c r="XCN2" s="104"/>
      <c r="XCO2" s="104"/>
      <c r="XCP2" s="104"/>
      <c r="XCQ2" s="104"/>
      <c r="XCR2" s="104"/>
      <c r="XCS2" s="104"/>
      <c r="XCT2" s="104"/>
      <c r="XCU2" s="104"/>
      <c r="XCV2" s="104"/>
      <c r="XCW2" s="104"/>
      <c r="XCX2" s="104"/>
      <c r="XCY2" s="104"/>
      <c r="XCZ2" s="104"/>
      <c r="XDA2" s="104"/>
      <c r="XDB2" s="104"/>
      <c r="XDC2" s="104"/>
      <c r="XDD2" s="104"/>
      <c r="XDE2" s="104"/>
      <c r="XDF2" s="104"/>
      <c r="XDG2" s="104"/>
      <c r="XDH2" s="104"/>
      <c r="XDI2" s="104"/>
      <c r="XDJ2" s="104"/>
      <c r="XDK2" s="104"/>
      <c r="XDL2" s="104"/>
      <c r="XDM2" s="104"/>
      <c r="XDN2" s="104"/>
      <c r="XDO2" s="104"/>
      <c r="XDP2" s="104"/>
      <c r="XDQ2" s="104"/>
      <c r="XDR2" s="104"/>
      <c r="XDS2" s="104"/>
      <c r="XDT2" s="104"/>
      <c r="XDU2" s="104"/>
      <c r="XDV2" s="104"/>
      <c r="XDW2" s="104"/>
      <c r="XDX2" s="104"/>
      <c r="XDY2" s="104"/>
      <c r="XDZ2" s="104"/>
      <c r="XEA2" s="104"/>
      <c r="XEB2" s="104"/>
      <c r="XEC2" s="104"/>
      <c r="XED2" s="104"/>
      <c r="XEE2" s="104"/>
      <c r="XEF2" s="104"/>
      <c r="XEG2" s="104"/>
      <c r="XEH2" s="104"/>
      <c r="XEI2" s="104"/>
      <c r="XEJ2" s="104"/>
      <c r="XEK2" s="104"/>
      <c r="XEL2" s="104"/>
      <c r="XEM2" s="104"/>
      <c r="XEN2" s="104"/>
      <c r="XEO2" s="104"/>
      <c r="XEP2" s="104"/>
      <c r="XEQ2" s="104"/>
      <c r="XER2" s="104"/>
      <c r="XES2" s="104"/>
      <c r="XET2" s="104"/>
      <c r="XEU2" s="104"/>
      <c r="XEV2" s="104"/>
      <c r="XEW2" s="104"/>
      <c r="XEX2" s="104"/>
      <c r="XEY2" s="104"/>
      <c r="XEZ2" s="104"/>
      <c r="XFA2" s="104"/>
      <c r="XFB2" s="104"/>
      <c r="XFC2" s="104"/>
      <c r="XFD2" s="104"/>
    </row>
    <row r="3" spans="1:16384" s="49" customFormat="1" x14ac:dyDescent="0.2">
      <c r="A3" s="58"/>
      <c r="B3" s="59"/>
      <c r="C3" s="59"/>
      <c r="D3" s="59"/>
      <c r="E3" s="59"/>
      <c r="F3" s="59"/>
      <c r="G3" s="59"/>
      <c r="H3" s="59"/>
      <c r="I3" s="59"/>
      <c r="J3" s="59"/>
      <c r="K3" s="59"/>
      <c r="L3" s="59"/>
      <c r="M3" s="59"/>
      <c r="N3" s="59"/>
      <c r="O3" s="59"/>
      <c r="P3" s="59"/>
      <c r="Q3" s="59"/>
      <c r="R3" s="59"/>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60"/>
      <c r="BB3" s="60"/>
      <c r="BC3" s="60"/>
      <c r="BD3" s="60"/>
      <c r="BE3" s="60"/>
      <c r="BF3" s="60"/>
      <c r="BG3" s="60"/>
      <c r="BH3" s="60"/>
      <c r="BI3" s="60"/>
      <c r="BJ3" s="60"/>
      <c r="BK3" s="60"/>
      <c r="BL3" s="60"/>
      <c r="BM3" s="60"/>
      <c r="BN3" s="60"/>
      <c r="BO3" s="60"/>
      <c r="BP3" s="60"/>
      <c r="BQ3" s="60"/>
      <c r="BR3" s="60"/>
      <c r="BS3" s="60"/>
      <c r="BT3" s="60"/>
      <c r="BU3" s="60"/>
      <c r="BV3" s="60"/>
      <c r="BW3" s="60"/>
      <c r="BX3" s="60"/>
      <c r="BY3" s="60"/>
      <c r="BZ3" s="60"/>
      <c r="CA3" s="60"/>
      <c r="CB3" s="60"/>
      <c r="CC3" s="60"/>
      <c r="CD3" s="60"/>
      <c r="CE3" s="60"/>
      <c r="CF3" s="60"/>
      <c r="CG3" s="60"/>
      <c r="CH3" s="60"/>
      <c r="CI3" s="60"/>
      <c r="CJ3" s="60"/>
      <c r="CK3" s="60"/>
      <c r="CL3" s="60"/>
      <c r="CM3" s="60"/>
      <c r="CN3" s="60"/>
      <c r="CO3" s="60"/>
      <c r="CP3" s="60"/>
      <c r="CQ3" s="60"/>
      <c r="CR3" s="60"/>
      <c r="CS3" s="60"/>
      <c r="CT3" s="60"/>
      <c r="CU3" s="60"/>
      <c r="CV3" s="60"/>
      <c r="CW3" s="60"/>
      <c r="CX3" s="60"/>
      <c r="CY3" s="60"/>
      <c r="CZ3" s="60"/>
      <c r="DA3" s="60"/>
      <c r="DB3" s="60"/>
      <c r="DC3" s="60"/>
      <c r="DD3" s="60"/>
      <c r="DE3" s="60"/>
      <c r="DF3" s="60"/>
      <c r="DG3" s="60"/>
      <c r="DH3" s="60"/>
      <c r="DI3" s="60"/>
      <c r="DJ3" s="60"/>
      <c r="DK3" s="60"/>
      <c r="DL3" s="60"/>
      <c r="DM3" s="60"/>
      <c r="DN3" s="60"/>
      <c r="DO3" s="60"/>
      <c r="DP3" s="60"/>
      <c r="DQ3" s="60"/>
      <c r="DR3" s="60"/>
      <c r="DS3" s="60"/>
      <c r="DT3" s="60"/>
      <c r="DU3" s="60"/>
      <c r="DV3" s="60"/>
      <c r="DW3" s="60"/>
      <c r="DX3" s="60"/>
      <c r="DY3" s="60"/>
      <c r="DZ3" s="60"/>
      <c r="EA3" s="60"/>
      <c r="EB3" s="60"/>
      <c r="EC3" s="60"/>
      <c r="ED3" s="60"/>
      <c r="EE3" s="60"/>
      <c r="EF3" s="60"/>
      <c r="EG3" s="60"/>
      <c r="EH3" s="60"/>
      <c r="EI3" s="60"/>
      <c r="EJ3" s="60"/>
      <c r="EK3" s="60"/>
      <c r="EL3" s="60"/>
      <c r="EM3" s="60"/>
      <c r="EN3" s="60"/>
      <c r="EO3" s="60"/>
      <c r="EP3" s="60"/>
      <c r="EQ3" s="60"/>
      <c r="ER3" s="60"/>
      <c r="ES3" s="60"/>
      <c r="ET3" s="60"/>
      <c r="EU3" s="60"/>
      <c r="EV3" s="60"/>
      <c r="EW3" s="60"/>
      <c r="EX3" s="60"/>
      <c r="EY3" s="60"/>
      <c r="EZ3" s="60"/>
      <c r="FA3" s="60"/>
      <c r="FB3" s="60"/>
      <c r="FC3" s="60"/>
      <c r="FD3" s="60"/>
      <c r="FE3" s="60"/>
      <c r="FF3" s="60"/>
      <c r="FG3" s="60"/>
      <c r="FH3" s="60"/>
      <c r="FI3" s="60"/>
      <c r="FJ3" s="60"/>
      <c r="FK3" s="60"/>
      <c r="FL3" s="60"/>
      <c r="FM3" s="60"/>
      <c r="FN3" s="60"/>
      <c r="FO3" s="60"/>
      <c r="FP3" s="60"/>
      <c r="FQ3" s="60"/>
      <c r="FR3" s="60"/>
      <c r="FS3" s="60"/>
      <c r="FT3" s="60"/>
      <c r="FU3" s="60"/>
      <c r="FV3" s="60"/>
      <c r="FW3" s="60"/>
      <c r="FX3" s="60"/>
      <c r="FY3" s="60"/>
      <c r="FZ3" s="60"/>
      <c r="GA3" s="60"/>
      <c r="GB3" s="60"/>
      <c r="GC3" s="60"/>
      <c r="GD3" s="60"/>
      <c r="GE3" s="60"/>
      <c r="GF3" s="60"/>
      <c r="GG3" s="60"/>
      <c r="GH3" s="60"/>
      <c r="GI3" s="60"/>
      <c r="GJ3" s="60"/>
      <c r="GK3" s="60"/>
      <c r="GL3" s="60"/>
      <c r="GM3" s="60"/>
      <c r="GN3" s="60"/>
      <c r="GO3" s="60"/>
      <c r="GP3" s="60"/>
      <c r="GQ3" s="60"/>
      <c r="GR3" s="60"/>
      <c r="GS3" s="60"/>
      <c r="GT3" s="60"/>
      <c r="GU3" s="60"/>
      <c r="GV3" s="60"/>
      <c r="GW3" s="60"/>
      <c r="GX3" s="60"/>
      <c r="GY3" s="60"/>
      <c r="GZ3" s="60"/>
      <c r="HA3" s="60"/>
      <c r="HB3" s="60"/>
      <c r="HC3" s="60"/>
      <c r="HD3" s="60"/>
      <c r="HE3" s="60"/>
      <c r="HF3" s="60"/>
      <c r="HG3" s="60"/>
      <c r="HH3" s="60"/>
      <c r="HI3" s="60"/>
      <c r="HJ3" s="60"/>
      <c r="HK3" s="60"/>
      <c r="HL3" s="60"/>
      <c r="HM3" s="60"/>
      <c r="HN3" s="60"/>
      <c r="HO3" s="60"/>
      <c r="HP3" s="60"/>
      <c r="HQ3" s="60"/>
      <c r="HR3" s="60"/>
      <c r="HS3" s="60"/>
      <c r="HT3" s="60"/>
      <c r="HU3" s="60"/>
      <c r="HV3" s="60"/>
      <c r="HW3" s="60"/>
      <c r="HX3" s="60"/>
      <c r="HY3" s="60"/>
      <c r="HZ3" s="60"/>
      <c r="IA3" s="60"/>
      <c r="IB3" s="60"/>
      <c r="IC3" s="60"/>
      <c r="ID3" s="60"/>
      <c r="IE3" s="60"/>
      <c r="IF3" s="60"/>
      <c r="IG3" s="60"/>
      <c r="IH3" s="60"/>
      <c r="II3" s="60"/>
      <c r="IJ3" s="60"/>
      <c r="IK3" s="60"/>
      <c r="IL3" s="60"/>
      <c r="IM3" s="60"/>
      <c r="IN3" s="60"/>
      <c r="IO3" s="60"/>
      <c r="IP3" s="60"/>
      <c r="IQ3" s="60"/>
      <c r="IR3" s="60"/>
      <c r="IS3" s="60"/>
      <c r="IT3" s="60"/>
      <c r="IU3" s="60"/>
      <c r="IV3" s="60"/>
      <c r="IW3" s="60"/>
      <c r="IX3" s="60"/>
      <c r="IY3" s="60"/>
      <c r="IZ3" s="60"/>
      <c r="JA3" s="60"/>
      <c r="JB3" s="60"/>
      <c r="JC3" s="60"/>
      <c r="JD3" s="60"/>
      <c r="JE3" s="60"/>
      <c r="JF3" s="60"/>
      <c r="JG3" s="60"/>
      <c r="JH3" s="60"/>
      <c r="JI3" s="60"/>
      <c r="JJ3" s="60"/>
      <c r="JK3" s="60"/>
      <c r="JL3" s="60"/>
      <c r="JM3" s="60"/>
      <c r="JN3" s="60"/>
      <c r="JO3" s="60"/>
      <c r="JP3" s="60"/>
      <c r="JQ3" s="60"/>
      <c r="JR3" s="60"/>
      <c r="JS3" s="60"/>
      <c r="JT3" s="60"/>
      <c r="JU3" s="60"/>
      <c r="JV3" s="60"/>
      <c r="JW3" s="60"/>
      <c r="JX3" s="60"/>
      <c r="JY3" s="60"/>
      <c r="JZ3" s="60"/>
      <c r="KA3" s="60"/>
      <c r="KB3" s="60"/>
      <c r="KC3" s="60"/>
      <c r="KD3" s="60"/>
      <c r="KE3" s="60"/>
      <c r="KF3" s="60"/>
      <c r="KG3" s="60"/>
      <c r="KH3" s="60"/>
      <c r="KI3" s="60"/>
      <c r="KJ3" s="60"/>
      <c r="KK3" s="60"/>
      <c r="KL3" s="60"/>
      <c r="KM3" s="60"/>
      <c r="KN3" s="60"/>
      <c r="KO3" s="60"/>
      <c r="KP3" s="60"/>
      <c r="KQ3" s="60"/>
      <c r="KR3" s="60"/>
      <c r="KS3" s="60"/>
      <c r="KT3" s="60"/>
      <c r="KU3" s="60"/>
      <c r="KV3" s="60"/>
      <c r="KW3" s="60"/>
      <c r="KX3" s="60"/>
      <c r="KY3" s="60"/>
      <c r="KZ3" s="60"/>
      <c r="LA3" s="60"/>
      <c r="LB3" s="60"/>
      <c r="LC3" s="60"/>
      <c r="LD3" s="60"/>
      <c r="LE3" s="60"/>
      <c r="LF3" s="60"/>
      <c r="LG3" s="60"/>
      <c r="LH3" s="60"/>
      <c r="LI3" s="60"/>
      <c r="LJ3" s="60"/>
      <c r="LK3" s="60"/>
      <c r="LL3" s="60"/>
      <c r="LM3" s="60"/>
      <c r="LN3" s="60"/>
      <c r="LO3" s="60"/>
      <c r="LP3" s="60"/>
      <c r="LQ3" s="60"/>
      <c r="LR3" s="60"/>
      <c r="LS3" s="60"/>
      <c r="LT3" s="60"/>
      <c r="LU3" s="60"/>
      <c r="LV3" s="60"/>
      <c r="LW3" s="60"/>
      <c r="LX3" s="60"/>
      <c r="LY3" s="60"/>
      <c r="LZ3" s="60"/>
      <c r="MA3" s="60"/>
      <c r="MB3" s="60"/>
      <c r="MC3" s="60"/>
      <c r="MD3" s="60"/>
      <c r="ME3" s="60"/>
      <c r="MF3" s="60"/>
      <c r="MG3" s="60"/>
      <c r="MH3" s="60"/>
      <c r="MI3" s="60"/>
      <c r="MJ3" s="60"/>
      <c r="MK3" s="60"/>
      <c r="ML3" s="60"/>
      <c r="MM3" s="60"/>
      <c r="MN3" s="60"/>
      <c r="MO3" s="60"/>
      <c r="MP3" s="60"/>
      <c r="MQ3" s="60"/>
      <c r="MR3" s="60"/>
      <c r="MS3" s="60"/>
      <c r="MT3" s="60"/>
      <c r="MU3" s="60"/>
      <c r="MV3" s="60"/>
      <c r="MW3" s="60"/>
      <c r="MX3" s="60"/>
      <c r="MY3" s="60"/>
      <c r="MZ3" s="60"/>
      <c r="NA3" s="60"/>
      <c r="NB3" s="60"/>
      <c r="NC3" s="60"/>
      <c r="ND3" s="60"/>
      <c r="NE3" s="60"/>
      <c r="NF3" s="60"/>
      <c r="NG3" s="60"/>
      <c r="NH3" s="60"/>
      <c r="NI3" s="60"/>
      <c r="NJ3" s="60"/>
      <c r="NK3" s="60"/>
      <c r="NL3" s="60"/>
      <c r="NM3" s="60"/>
      <c r="NN3" s="60"/>
      <c r="NO3" s="60"/>
      <c r="NP3" s="60"/>
      <c r="NQ3" s="60"/>
      <c r="NR3" s="60"/>
      <c r="NS3" s="60"/>
      <c r="NT3" s="60"/>
      <c r="NU3" s="60"/>
      <c r="NV3" s="60"/>
      <c r="NW3" s="60"/>
      <c r="NX3" s="60"/>
      <c r="NY3" s="60"/>
      <c r="NZ3" s="60"/>
      <c r="OA3" s="60"/>
      <c r="OB3" s="60"/>
      <c r="OC3" s="60"/>
      <c r="OD3" s="60"/>
      <c r="OE3" s="60"/>
      <c r="OF3" s="60"/>
      <c r="OG3" s="60"/>
      <c r="OH3" s="60"/>
      <c r="OI3" s="60"/>
      <c r="OJ3" s="60"/>
      <c r="OK3" s="60"/>
      <c r="OL3" s="60"/>
      <c r="OM3" s="60"/>
      <c r="ON3" s="60"/>
      <c r="OO3" s="60"/>
      <c r="OP3" s="60"/>
      <c r="OQ3" s="60"/>
      <c r="OR3" s="60"/>
      <c r="OS3" s="60"/>
      <c r="OT3" s="60"/>
      <c r="OU3" s="60"/>
      <c r="OV3" s="60"/>
      <c r="OW3" s="60"/>
      <c r="OX3" s="60"/>
      <c r="OY3" s="60"/>
      <c r="OZ3" s="60"/>
      <c r="PA3" s="60"/>
      <c r="PB3" s="60"/>
      <c r="PC3" s="60"/>
      <c r="PD3" s="60"/>
      <c r="PE3" s="60"/>
      <c r="PF3" s="60"/>
      <c r="PG3" s="60"/>
      <c r="PH3" s="60"/>
      <c r="PI3" s="60"/>
      <c r="PJ3" s="60"/>
      <c r="PK3" s="60"/>
      <c r="PL3" s="60"/>
      <c r="PM3" s="60"/>
      <c r="PN3" s="60"/>
      <c r="PO3" s="60"/>
      <c r="PP3" s="60"/>
      <c r="PQ3" s="60"/>
      <c r="PR3" s="60"/>
      <c r="PS3" s="60"/>
      <c r="PT3" s="60"/>
      <c r="PU3" s="60"/>
      <c r="PV3" s="60"/>
      <c r="PW3" s="60"/>
      <c r="PX3" s="60"/>
      <c r="PY3" s="60"/>
      <c r="PZ3" s="60"/>
      <c r="QA3" s="60"/>
      <c r="QB3" s="60"/>
      <c r="QC3" s="60"/>
      <c r="QD3" s="60"/>
      <c r="QE3" s="60"/>
      <c r="QF3" s="60"/>
      <c r="QG3" s="60"/>
      <c r="QH3" s="60"/>
      <c r="QI3" s="60"/>
      <c r="QJ3" s="60"/>
      <c r="QK3" s="60"/>
      <c r="QL3" s="60"/>
      <c r="QM3" s="60"/>
      <c r="QN3" s="60"/>
      <c r="QO3" s="60"/>
      <c r="QP3" s="60"/>
      <c r="QQ3" s="60"/>
      <c r="QR3" s="60"/>
      <c r="QS3" s="60"/>
      <c r="QT3" s="60"/>
      <c r="QU3" s="60"/>
      <c r="QV3" s="60"/>
      <c r="QW3" s="60"/>
      <c r="QX3" s="60"/>
      <c r="QY3" s="60"/>
      <c r="QZ3" s="60"/>
      <c r="RA3" s="60"/>
      <c r="RB3" s="60"/>
      <c r="RC3" s="60"/>
      <c r="RD3" s="60"/>
      <c r="RE3" s="60"/>
      <c r="RF3" s="60"/>
      <c r="RG3" s="60"/>
      <c r="RH3" s="60"/>
      <c r="RI3" s="60"/>
      <c r="RJ3" s="60"/>
      <c r="RK3" s="60"/>
      <c r="RL3" s="60"/>
      <c r="RM3" s="60"/>
      <c r="RN3" s="60"/>
      <c r="RO3" s="60"/>
      <c r="RP3" s="60"/>
      <c r="RQ3" s="60"/>
      <c r="RR3" s="60"/>
      <c r="RS3" s="60"/>
      <c r="RT3" s="60"/>
      <c r="RU3" s="60"/>
      <c r="RV3" s="60"/>
      <c r="RW3" s="60"/>
      <c r="RX3" s="60"/>
      <c r="RY3" s="60"/>
      <c r="RZ3" s="60"/>
      <c r="SA3" s="60"/>
      <c r="SB3" s="60"/>
      <c r="SC3" s="60"/>
      <c r="SD3" s="60"/>
      <c r="SE3" s="60"/>
      <c r="SF3" s="60"/>
      <c r="SG3" s="60"/>
      <c r="SH3" s="60"/>
      <c r="SI3" s="60"/>
      <c r="SJ3" s="60"/>
      <c r="SK3" s="60"/>
      <c r="SL3" s="60"/>
      <c r="SM3" s="60"/>
      <c r="SN3" s="60"/>
      <c r="SO3" s="60"/>
      <c r="SP3" s="60"/>
      <c r="SQ3" s="60"/>
      <c r="SR3" s="60"/>
      <c r="SS3" s="60"/>
      <c r="ST3" s="60"/>
      <c r="SU3" s="60"/>
      <c r="SV3" s="60"/>
      <c r="SW3" s="60"/>
      <c r="SX3" s="60"/>
      <c r="SY3" s="60"/>
      <c r="SZ3" s="60"/>
      <c r="TA3" s="60"/>
      <c r="TB3" s="60"/>
      <c r="TC3" s="60"/>
      <c r="TD3" s="60"/>
      <c r="TE3" s="60"/>
      <c r="TF3" s="60"/>
      <c r="TG3" s="60"/>
      <c r="TH3" s="60"/>
      <c r="TI3" s="60"/>
      <c r="TJ3" s="60"/>
      <c r="TK3" s="60"/>
      <c r="TL3" s="60"/>
      <c r="TM3" s="60"/>
      <c r="TN3" s="60"/>
      <c r="TO3" s="60"/>
      <c r="TP3" s="60"/>
      <c r="TQ3" s="60"/>
      <c r="TR3" s="60"/>
      <c r="TS3" s="60"/>
      <c r="TT3" s="60"/>
      <c r="TU3" s="60"/>
      <c r="TV3" s="60"/>
      <c r="TW3" s="60"/>
      <c r="TX3" s="60"/>
      <c r="TY3" s="60"/>
      <c r="TZ3" s="60"/>
      <c r="UA3" s="60"/>
      <c r="UB3" s="60"/>
      <c r="UC3" s="60"/>
      <c r="UD3" s="60"/>
      <c r="UE3" s="60"/>
      <c r="UF3" s="60"/>
      <c r="UG3" s="60"/>
      <c r="UH3" s="60"/>
      <c r="UI3" s="60"/>
      <c r="UJ3" s="60"/>
      <c r="UK3" s="60"/>
      <c r="UL3" s="60"/>
      <c r="UM3" s="60"/>
      <c r="UN3" s="60"/>
      <c r="UO3" s="60"/>
      <c r="UP3" s="60"/>
      <c r="UQ3" s="60"/>
      <c r="UR3" s="60"/>
      <c r="US3" s="60"/>
      <c r="UT3" s="60"/>
      <c r="UU3" s="60"/>
      <c r="UV3" s="60"/>
      <c r="UW3" s="60"/>
      <c r="UX3" s="60"/>
      <c r="UY3" s="60"/>
      <c r="UZ3" s="60"/>
      <c r="VA3" s="60"/>
      <c r="VB3" s="60"/>
      <c r="VC3" s="60"/>
      <c r="VD3" s="60"/>
      <c r="VE3" s="60"/>
      <c r="VF3" s="60"/>
      <c r="VG3" s="60"/>
      <c r="VH3" s="60"/>
      <c r="VI3" s="60"/>
      <c r="VJ3" s="60"/>
      <c r="VK3" s="60"/>
      <c r="VL3" s="60"/>
      <c r="VM3" s="60"/>
      <c r="VN3" s="60"/>
      <c r="VO3" s="60"/>
      <c r="VP3" s="60"/>
      <c r="VQ3" s="60"/>
      <c r="VR3" s="60"/>
      <c r="VS3" s="60"/>
      <c r="VT3" s="60"/>
      <c r="VU3" s="60"/>
      <c r="VV3" s="60"/>
      <c r="VW3" s="60"/>
      <c r="VX3" s="60"/>
      <c r="VY3" s="60"/>
      <c r="VZ3" s="60"/>
      <c r="WA3" s="60"/>
      <c r="WB3" s="60"/>
      <c r="WC3" s="60"/>
      <c r="WD3" s="60"/>
      <c r="WE3" s="60"/>
      <c r="WF3" s="60"/>
      <c r="WG3" s="60"/>
      <c r="WH3" s="60"/>
      <c r="WI3" s="60"/>
      <c r="WJ3" s="60"/>
      <c r="WK3" s="60"/>
      <c r="WL3" s="60"/>
      <c r="WM3" s="60"/>
      <c r="WN3" s="60"/>
      <c r="WO3" s="60"/>
      <c r="WP3" s="60"/>
      <c r="WQ3" s="60"/>
      <c r="WR3" s="60"/>
      <c r="WS3" s="60"/>
      <c r="WT3" s="60"/>
      <c r="WU3" s="60"/>
      <c r="WV3" s="60"/>
      <c r="WW3" s="60"/>
      <c r="WX3" s="60"/>
      <c r="WY3" s="60"/>
      <c r="WZ3" s="60"/>
      <c r="XA3" s="60"/>
      <c r="XB3" s="60"/>
      <c r="XC3" s="60"/>
      <c r="XD3" s="60"/>
      <c r="XE3" s="60"/>
      <c r="XF3" s="60"/>
      <c r="XG3" s="60"/>
      <c r="XH3" s="60"/>
      <c r="XI3" s="60"/>
      <c r="XJ3" s="60"/>
      <c r="XK3" s="60"/>
      <c r="XL3" s="60"/>
      <c r="XM3" s="60"/>
      <c r="XN3" s="60"/>
      <c r="XO3" s="60"/>
      <c r="XP3" s="60"/>
      <c r="XQ3" s="60"/>
      <c r="XR3" s="60"/>
      <c r="XS3" s="60"/>
      <c r="XT3" s="60"/>
      <c r="XU3" s="60"/>
      <c r="XV3" s="60"/>
      <c r="XW3" s="60"/>
      <c r="XX3" s="60"/>
      <c r="XY3" s="60"/>
      <c r="XZ3" s="60"/>
      <c r="YA3" s="60"/>
      <c r="YB3" s="60"/>
      <c r="YC3" s="60"/>
      <c r="YD3" s="60"/>
      <c r="YE3" s="60"/>
      <c r="YF3" s="60"/>
      <c r="YG3" s="60"/>
      <c r="YH3" s="60"/>
      <c r="YI3" s="60"/>
      <c r="YJ3" s="60"/>
      <c r="YK3" s="60"/>
      <c r="YL3" s="60"/>
      <c r="YM3" s="60"/>
      <c r="YN3" s="60"/>
      <c r="YO3" s="60"/>
      <c r="YP3" s="60"/>
      <c r="YQ3" s="60"/>
      <c r="YR3" s="60"/>
      <c r="YS3" s="60"/>
      <c r="YT3" s="60"/>
      <c r="YU3" s="60"/>
      <c r="YV3" s="60"/>
      <c r="YW3" s="60"/>
      <c r="YX3" s="60"/>
      <c r="YY3" s="60"/>
      <c r="YZ3" s="60"/>
      <c r="ZA3" s="60"/>
      <c r="ZB3" s="60"/>
      <c r="ZC3" s="60"/>
      <c r="ZD3" s="60"/>
      <c r="ZE3" s="60"/>
      <c r="ZF3" s="60"/>
      <c r="ZG3" s="60"/>
      <c r="ZH3" s="60"/>
      <c r="ZI3" s="60"/>
      <c r="ZJ3" s="60"/>
      <c r="ZK3" s="60"/>
      <c r="ZL3" s="60"/>
      <c r="ZM3" s="60"/>
      <c r="ZN3" s="60"/>
      <c r="ZO3" s="60"/>
      <c r="ZP3" s="60"/>
      <c r="ZQ3" s="60"/>
      <c r="ZR3" s="60"/>
      <c r="ZS3" s="60"/>
      <c r="ZT3" s="60"/>
      <c r="ZU3" s="60"/>
      <c r="ZV3" s="60"/>
      <c r="ZW3" s="60"/>
      <c r="ZX3" s="60"/>
      <c r="ZY3" s="60"/>
      <c r="ZZ3" s="60"/>
      <c r="AAA3" s="60"/>
      <c r="AAB3" s="60"/>
      <c r="AAC3" s="60"/>
      <c r="AAD3" s="60"/>
      <c r="AAE3" s="60"/>
      <c r="AAF3" s="60"/>
      <c r="AAG3" s="60"/>
      <c r="AAH3" s="60"/>
      <c r="AAI3" s="60"/>
      <c r="AAJ3" s="60"/>
      <c r="AAK3" s="60"/>
      <c r="AAL3" s="60"/>
      <c r="AAM3" s="60"/>
      <c r="AAN3" s="60"/>
      <c r="AAO3" s="60"/>
      <c r="AAP3" s="60"/>
      <c r="AAQ3" s="60"/>
      <c r="AAR3" s="60"/>
      <c r="AAS3" s="60"/>
      <c r="AAT3" s="60"/>
      <c r="AAU3" s="60"/>
      <c r="AAV3" s="60"/>
      <c r="AAW3" s="60"/>
      <c r="AAX3" s="60"/>
      <c r="AAY3" s="60"/>
      <c r="AAZ3" s="60"/>
      <c r="ABA3" s="60"/>
      <c r="ABB3" s="60"/>
      <c r="ABC3" s="60"/>
      <c r="ABD3" s="60"/>
      <c r="ABE3" s="60"/>
      <c r="ABF3" s="60"/>
      <c r="ABG3" s="60"/>
      <c r="ABH3" s="60"/>
      <c r="ABI3" s="60"/>
      <c r="ABJ3" s="60"/>
      <c r="ABK3" s="60"/>
      <c r="ABL3" s="60"/>
      <c r="ABM3" s="60"/>
      <c r="ABN3" s="60"/>
      <c r="ABO3" s="60"/>
      <c r="ABP3" s="60"/>
      <c r="ABQ3" s="60"/>
      <c r="ABR3" s="60"/>
      <c r="ABS3" s="60"/>
      <c r="ABT3" s="60"/>
      <c r="ABU3" s="60"/>
      <c r="ABV3" s="60"/>
      <c r="ABW3" s="60"/>
      <c r="ABX3" s="60"/>
      <c r="ABY3" s="60"/>
      <c r="ABZ3" s="60"/>
      <c r="ACA3" s="60"/>
      <c r="ACB3" s="60"/>
      <c r="ACC3" s="60"/>
      <c r="ACD3" s="60"/>
      <c r="ACE3" s="60"/>
      <c r="ACF3" s="60"/>
      <c r="ACG3" s="60"/>
      <c r="ACH3" s="60"/>
      <c r="ACI3" s="60"/>
      <c r="ACJ3" s="60"/>
      <c r="ACK3" s="60"/>
      <c r="ACL3" s="60"/>
      <c r="ACM3" s="60"/>
      <c r="ACN3" s="60"/>
      <c r="ACO3" s="60"/>
      <c r="ACP3" s="60"/>
      <c r="ACQ3" s="60"/>
      <c r="ACR3" s="60"/>
      <c r="ACS3" s="60"/>
      <c r="ACT3" s="60"/>
      <c r="ACU3" s="60"/>
      <c r="ACV3" s="60"/>
      <c r="ACW3" s="60"/>
      <c r="ACX3" s="60"/>
      <c r="ACY3" s="60"/>
      <c r="ACZ3" s="60"/>
      <c r="ADA3" s="60"/>
      <c r="ADB3" s="60"/>
      <c r="ADC3" s="60"/>
      <c r="ADD3" s="60"/>
      <c r="ADE3" s="60"/>
      <c r="ADF3" s="60"/>
      <c r="ADG3" s="60"/>
      <c r="ADH3" s="60"/>
      <c r="ADI3" s="60"/>
      <c r="ADJ3" s="60"/>
      <c r="ADK3" s="60"/>
      <c r="ADL3" s="60"/>
      <c r="ADM3" s="60"/>
      <c r="ADN3" s="60"/>
      <c r="ADO3" s="60"/>
      <c r="ADP3" s="60"/>
      <c r="ADQ3" s="60"/>
      <c r="ADR3" s="60"/>
      <c r="ADS3" s="60"/>
      <c r="ADT3" s="60"/>
      <c r="ADU3" s="60"/>
      <c r="ADV3" s="60"/>
      <c r="ADW3" s="60"/>
      <c r="ADX3" s="60"/>
      <c r="ADY3" s="60"/>
      <c r="ADZ3" s="60"/>
      <c r="AEA3" s="60"/>
      <c r="AEB3" s="60"/>
      <c r="AEC3" s="60"/>
      <c r="AED3" s="60"/>
      <c r="AEE3" s="60"/>
      <c r="AEF3" s="60"/>
      <c r="AEG3" s="60"/>
      <c r="AEH3" s="60"/>
      <c r="AEI3" s="60"/>
      <c r="AEJ3" s="60"/>
      <c r="AEK3" s="60"/>
      <c r="AEL3" s="60"/>
      <c r="AEM3" s="60"/>
      <c r="AEN3" s="60"/>
      <c r="AEO3" s="60"/>
      <c r="AEP3" s="60"/>
      <c r="AEQ3" s="60"/>
      <c r="AER3" s="60"/>
      <c r="AES3" s="60"/>
      <c r="AET3" s="60"/>
      <c r="AEU3" s="60"/>
      <c r="AEV3" s="60"/>
      <c r="AEW3" s="60"/>
      <c r="AEX3" s="60"/>
      <c r="AEY3" s="60"/>
      <c r="AEZ3" s="60"/>
      <c r="AFA3" s="60"/>
      <c r="AFB3" s="60"/>
      <c r="AFC3" s="60"/>
      <c r="AFD3" s="60"/>
      <c r="AFE3" s="60"/>
      <c r="AFF3" s="60"/>
      <c r="AFG3" s="60"/>
      <c r="AFH3" s="60"/>
      <c r="AFI3" s="60"/>
      <c r="AFJ3" s="60"/>
      <c r="AFK3" s="60"/>
      <c r="AFL3" s="60"/>
      <c r="AFM3" s="60"/>
      <c r="AFN3" s="60"/>
      <c r="AFO3" s="60"/>
      <c r="AFP3" s="60"/>
      <c r="AFQ3" s="60"/>
      <c r="AFR3" s="60"/>
      <c r="AFS3" s="60"/>
      <c r="AFT3" s="60"/>
      <c r="AFU3" s="60"/>
      <c r="AFV3" s="60"/>
      <c r="AFW3" s="60"/>
      <c r="AFX3" s="60"/>
      <c r="AFY3" s="60"/>
      <c r="AFZ3" s="60"/>
      <c r="AGA3" s="60"/>
      <c r="AGB3" s="60"/>
      <c r="AGC3" s="60"/>
      <c r="AGD3" s="60"/>
      <c r="AGE3" s="60"/>
      <c r="AGF3" s="60"/>
      <c r="AGG3" s="60"/>
      <c r="AGH3" s="60"/>
      <c r="AGI3" s="60"/>
      <c r="AGJ3" s="60"/>
      <c r="AGK3" s="60"/>
      <c r="AGL3" s="60"/>
      <c r="AGM3" s="60"/>
      <c r="AGN3" s="60"/>
      <c r="AGO3" s="60"/>
      <c r="AGP3" s="60"/>
      <c r="AGQ3" s="60"/>
      <c r="AGR3" s="60"/>
      <c r="AGS3" s="60"/>
      <c r="AGT3" s="60"/>
      <c r="AGU3" s="60"/>
      <c r="AGV3" s="60"/>
      <c r="AGW3" s="60"/>
      <c r="AGX3" s="60"/>
      <c r="AGY3" s="60"/>
      <c r="AGZ3" s="60"/>
      <c r="AHA3" s="60"/>
      <c r="AHB3" s="60"/>
      <c r="AHC3" s="60"/>
      <c r="AHD3" s="60"/>
      <c r="AHE3" s="60"/>
      <c r="AHF3" s="60"/>
      <c r="AHG3" s="60"/>
      <c r="AHH3" s="60"/>
      <c r="AHI3" s="60"/>
      <c r="AHJ3" s="60"/>
      <c r="AHK3" s="60"/>
      <c r="AHL3" s="60"/>
      <c r="AHM3" s="60"/>
      <c r="AHN3" s="60"/>
      <c r="AHO3" s="60"/>
      <c r="AHP3" s="60"/>
      <c r="AHQ3" s="60"/>
      <c r="AHR3" s="60"/>
      <c r="AHS3" s="60"/>
      <c r="AHT3" s="60"/>
      <c r="AHU3" s="60"/>
      <c r="AHV3" s="60"/>
      <c r="AHW3" s="60"/>
      <c r="AHX3" s="60"/>
      <c r="AHY3" s="60"/>
      <c r="AHZ3" s="60"/>
      <c r="AIA3" s="60"/>
      <c r="AIB3" s="60"/>
      <c r="AIC3" s="60"/>
      <c r="AID3" s="60"/>
      <c r="AIE3" s="60"/>
      <c r="AIF3" s="60"/>
      <c r="AIG3" s="60"/>
      <c r="AIH3" s="60"/>
      <c r="AII3" s="60"/>
      <c r="AIJ3" s="60"/>
      <c r="AIK3" s="60"/>
      <c r="AIL3" s="60"/>
      <c r="AIM3" s="60"/>
      <c r="AIN3" s="60"/>
      <c r="AIO3" s="60"/>
      <c r="AIP3" s="60"/>
      <c r="AIQ3" s="60"/>
      <c r="AIR3" s="60"/>
      <c r="AIS3" s="60"/>
      <c r="AIT3" s="60"/>
      <c r="AIU3" s="60"/>
      <c r="AIV3" s="60"/>
      <c r="AIW3" s="60"/>
      <c r="AIX3" s="60"/>
      <c r="AIY3" s="60"/>
      <c r="AIZ3" s="60"/>
      <c r="AJA3" s="60"/>
      <c r="AJB3" s="60"/>
      <c r="AJC3" s="60"/>
      <c r="AJD3" s="60"/>
      <c r="AJE3" s="60"/>
      <c r="AJF3" s="60"/>
      <c r="AJG3" s="60"/>
      <c r="AJH3" s="60"/>
      <c r="AJI3" s="60"/>
      <c r="AJJ3" s="60"/>
      <c r="AJK3" s="60"/>
      <c r="AJL3" s="60"/>
      <c r="AJM3" s="60"/>
      <c r="AJN3" s="60"/>
      <c r="AJO3" s="60"/>
      <c r="AJP3" s="60"/>
      <c r="AJQ3" s="60"/>
      <c r="AJR3" s="60"/>
      <c r="AJS3" s="60"/>
      <c r="AJT3" s="60"/>
      <c r="AJU3" s="60"/>
      <c r="AJV3" s="60"/>
      <c r="AJW3" s="60"/>
      <c r="AJX3" s="60"/>
      <c r="AJY3" s="60"/>
      <c r="AJZ3" s="60"/>
      <c r="AKA3" s="60"/>
      <c r="AKB3" s="60"/>
      <c r="AKC3" s="60"/>
      <c r="AKD3" s="60"/>
      <c r="AKE3" s="60"/>
      <c r="AKF3" s="60"/>
      <c r="AKG3" s="60"/>
      <c r="AKH3" s="60"/>
      <c r="AKI3" s="60"/>
      <c r="AKJ3" s="60"/>
      <c r="AKK3" s="60"/>
      <c r="AKL3" s="60"/>
      <c r="AKM3" s="60"/>
      <c r="AKN3" s="60"/>
      <c r="AKO3" s="60"/>
      <c r="AKP3" s="60"/>
      <c r="AKQ3" s="60"/>
      <c r="AKR3" s="60"/>
      <c r="AKS3" s="60"/>
      <c r="AKT3" s="60"/>
      <c r="AKU3" s="60"/>
      <c r="AKV3" s="60"/>
      <c r="AKW3" s="60"/>
      <c r="AKX3" s="60"/>
      <c r="AKY3" s="60"/>
      <c r="AKZ3" s="60"/>
      <c r="ALA3" s="60"/>
      <c r="ALB3" s="60"/>
      <c r="ALC3" s="60"/>
      <c r="ALD3" s="60"/>
      <c r="ALE3" s="60"/>
      <c r="ALF3" s="60"/>
      <c r="ALG3" s="60"/>
      <c r="ALH3" s="60"/>
      <c r="ALI3" s="60"/>
      <c r="ALJ3" s="60"/>
      <c r="ALK3" s="60"/>
      <c r="ALL3" s="60"/>
      <c r="ALM3" s="60"/>
      <c r="ALN3" s="60"/>
      <c r="ALO3" s="60"/>
      <c r="ALP3" s="60"/>
      <c r="ALQ3" s="60"/>
      <c r="ALR3" s="60"/>
      <c r="ALS3" s="60"/>
      <c r="ALT3" s="60"/>
      <c r="ALU3" s="60"/>
      <c r="ALV3" s="60"/>
      <c r="ALW3" s="60"/>
      <c r="ALX3" s="60"/>
      <c r="ALY3" s="60"/>
      <c r="ALZ3" s="60"/>
      <c r="AMA3" s="60"/>
      <c r="AMB3" s="60"/>
      <c r="AMC3" s="60"/>
      <c r="AMD3" s="60"/>
      <c r="AME3" s="60"/>
      <c r="AMF3" s="60"/>
      <c r="AMG3" s="60"/>
      <c r="AMH3" s="60"/>
      <c r="AMI3" s="60"/>
      <c r="AMJ3" s="60"/>
      <c r="AMK3" s="60"/>
      <c r="AML3" s="60"/>
      <c r="AMM3" s="60"/>
      <c r="AMN3" s="60"/>
      <c r="AMO3" s="60"/>
      <c r="AMP3" s="60"/>
      <c r="AMQ3" s="60"/>
      <c r="AMR3" s="60"/>
      <c r="AMS3" s="60"/>
      <c r="AMT3" s="60"/>
      <c r="AMU3" s="60"/>
      <c r="AMV3" s="60"/>
      <c r="AMW3" s="60"/>
      <c r="AMX3" s="60"/>
      <c r="AMY3" s="60"/>
      <c r="AMZ3" s="60"/>
      <c r="ANA3" s="60"/>
      <c r="ANB3" s="60"/>
      <c r="ANC3" s="60"/>
      <c r="AND3" s="60"/>
      <c r="ANE3" s="60"/>
      <c r="ANF3" s="60"/>
      <c r="ANG3" s="60"/>
      <c r="ANH3" s="60"/>
      <c r="ANI3" s="60"/>
      <c r="ANJ3" s="60"/>
      <c r="ANK3" s="60"/>
      <c r="ANL3" s="60"/>
      <c r="ANM3" s="60"/>
      <c r="ANN3" s="60"/>
      <c r="ANO3" s="60"/>
      <c r="ANP3" s="60"/>
      <c r="ANQ3" s="60"/>
      <c r="ANR3" s="60"/>
      <c r="ANS3" s="60"/>
      <c r="ANT3" s="60"/>
      <c r="ANU3" s="60"/>
      <c r="ANV3" s="60"/>
      <c r="ANW3" s="60"/>
      <c r="ANX3" s="60"/>
      <c r="ANY3" s="60"/>
      <c r="ANZ3" s="60"/>
      <c r="AOA3" s="60"/>
      <c r="AOB3" s="60"/>
      <c r="AOC3" s="60"/>
      <c r="AOD3" s="60"/>
      <c r="AOE3" s="60"/>
      <c r="AOF3" s="60"/>
      <c r="AOG3" s="60"/>
      <c r="AOH3" s="60"/>
      <c r="AOI3" s="60"/>
      <c r="AOJ3" s="60"/>
      <c r="AOK3" s="60"/>
      <c r="AOL3" s="60"/>
      <c r="AOM3" s="60"/>
      <c r="AON3" s="60"/>
      <c r="AOO3" s="60"/>
      <c r="AOP3" s="60"/>
      <c r="AOQ3" s="60"/>
      <c r="AOR3" s="60"/>
      <c r="AOS3" s="60"/>
      <c r="AOT3" s="60"/>
      <c r="AOU3" s="60"/>
      <c r="AOV3" s="60"/>
      <c r="AOW3" s="60"/>
      <c r="AOX3" s="60"/>
      <c r="AOY3" s="60"/>
      <c r="AOZ3" s="60"/>
      <c r="APA3" s="60"/>
      <c r="APB3" s="60"/>
      <c r="APC3" s="60"/>
      <c r="APD3" s="60"/>
      <c r="APE3" s="60"/>
      <c r="APF3" s="60"/>
      <c r="APG3" s="60"/>
      <c r="APH3" s="60"/>
      <c r="API3" s="60"/>
      <c r="APJ3" s="60"/>
      <c r="APK3" s="60"/>
      <c r="APL3" s="60"/>
      <c r="APM3" s="60"/>
      <c r="APN3" s="60"/>
      <c r="APO3" s="60"/>
      <c r="APP3" s="60"/>
      <c r="APQ3" s="60"/>
      <c r="APR3" s="60"/>
      <c r="APS3" s="60"/>
      <c r="APT3" s="60"/>
      <c r="APU3" s="60"/>
      <c r="APV3" s="60"/>
      <c r="APW3" s="60"/>
      <c r="APX3" s="60"/>
      <c r="APY3" s="60"/>
      <c r="APZ3" s="60"/>
      <c r="AQA3" s="60"/>
      <c r="AQB3" s="60"/>
      <c r="AQC3" s="60"/>
      <c r="AQD3" s="60"/>
      <c r="AQE3" s="60"/>
      <c r="AQF3" s="60"/>
      <c r="AQG3" s="60"/>
      <c r="AQH3" s="60"/>
      <c r="AQI3" s="60"/>
      <c r="AQJ3" s="60"/>
      <c r="AQK3" s="60"/>
      <c r="AQL3" s="60"/>
      <c r="AQM3" s="60"/>
      <c r="AQN3" s="60"/>
      <c r="AQO3" s="60"/>
      <c r="AQP3" s="60"/>
      <c r="AQQ3" s="60"/>
      <c r="AQR3" s="60"/>
      <c r="AQS3" s="60"/>
      <c r="AQT3" s="60"/>
      <c r="AQU3" s="60"/>
      <c r="AQV3" s="60"/>
      <c r="AQW3" s="60"/>
      <c r="AQX3" s="60"/>
      <c r="AQY3" s="60"/>
      <c r="AQZ3" s="60"/>
      <c r="ARA3" s="60"/>
      <c r="ARB3" s="60"/>
      <c r="ARC3" s="60"/>
      <c r="ARD3" s="60"/>
      <c r="ARE3" s="60"/>
      <c r="ARF3" s="60"/>
      <c r="ARG3" s="60"/>
      <c r="ARH3" s="60"/>
      <c r="ARI3" s="60"/>
      <c r="ARJ3" s="60"/>
      <c r="ARK3" s="60"/>
      <c r="ARL3" s="60"/>
      <c r="ARM3" s="60"/>
      <c r="ARN3" s="60"/>
      <c r="ARO3" s="60"/>
      <c r="ARP3" s="60"/>
      <c r="ARQ3" s="60"/>
      <c r="ARR3" s="60"/>
      <c r="ARS3" s="60"/>
      <c r="ART3" s="60"/>
      <c r="ARU3" s="60"/>
      <c r="ARV3" s="60"/>
      <c r="ARW3" s="60"/>
      <c r="ARX3" s="60"/>
      <c r="ARY3" s="60"/>
      <c r="ARZ3" s="60"/>
      <c r="ASA3" s="60"/>
      <c r="ASB3" s="60"/>
      <c r="ASC3" s="60"/>
      <c r="ASD3" s="60"/>
      <c r="ASE3" s="60"/>
      <c r="ASF3" s="60"/>
      <c r="ASG3" s="60"/>
      <c r="ASH3" s="60"/>
      <c r="ASI3" s="60"/>
      <c r="ASJ3" s="60"/>
      <c r="ASK3" s="60"/>
      <c r="ASL3" s="60"/>
      <c r="ASM3" s="60"/>
      <c r="ASN3" s="60"/>
      <c r="ASO3" s="60"/>
      <c r="ASP3" s="60"/>
      <c r="ASQ3" s="60"/>
      <c r="ASR3" s="60"/>
      <c r="ASS3" s="60"/>
      <c r="AST3" s="60"/>
      <c r="ASU3" s="60"/>
      <c r="ASV3" s="60"/>
      <c r="ASW3" s="60"/>
      <c r="ASX3" s="60"/>
      <c r="ASY3" s="60"/>
      <c r="ASZ3" s="60"/>
      <c r="ATA3" s="60"/>
      <c r="ATB3" s="60"/>
      <c r="ATC3" s="60"/>
      <c r="ATD3" s="60"/>
      <c r="ATE3" s="60"/>
      <c r="ATF3" s="60"/>
      <c r="ATG3" s="60"/>
      <c r="ATH3" s="60"/>
      <c r="ATI3" s="60"/>
      <c r="ATJ3" s="60"/>
      <c r="ATK3" s="60"/>
      <c r="ATL3" s="60"/>
      <c r="ATM3" s="60"/>
      <c r="ATN3" s="60"/>
      <c r="ATO3" s="60"/>
      <c r="ATP3" s="60"/>
      <c r="ATQ3" s="60"/>
      <c r="ATR3" s="60"/>
      <c r="ATS3" s="60"/>
      <c r="ATT3" s="60"/>
      <c r="ATU3" s="60"/>
      <c r="ATV3" s="60"/>
      <c r="ATW3" s="60"/>
      <c r="ATX3" s="60"/>
      <c r="ATY3" s="60"/>
      <c r="ATZ3" s="60"/>
      <c r="AUA3" s="60"/>
      <c r="AUB3" s="60"/>
      <c r="AUC3" s="60"/>
      <c r="AUD3" s="60"/>
      <c r="AUE3" s="60"/>
      <c r="AUF3" s="60"/>
      <c r="AUG3" s="60"/>
      <c r="AUH3" s="60"/>
      <c r="AUI3" s="60"/>
      <c r="AUJ3" s="60"/>
      <c r="AUK3" s="60"/>
      <c r="AUL3" s="60"/>
      <c r="AUM3" s="60"/>
      <c r="AUN3" s="60"/>
      <c r="AUO3" s="60"/>
      <c r="AUP3" s="60"/>
      <c r="AUQ3" s="60"/>
      <c r="AUR3" s="60"/>
      <c r="AUS3" s="60"/>
      <c r="AUT3" s="60"/>
      <c r="AUU3" s="60"/>
      <c r="AUV3" s="60"/>
      <c r="AUW3" s="60"/>
      <c r="AUX3" s="60"/>
      <c r="AUY3" s="60"/>
      <c r="AUZ3" s="60"/>
      <c r="AVA3" s="60"/>
      <c r="AVB3" s="60"/>
      <c r="AVC3" s="60"/>
      <c r="AVD3" s="60"/>
      <c r="AVE3" s="60"/>
      <c r="AVF3" s="60"/>
      <c r="AVG3" s="60"/>
      <c r="AVH3" s="60"/>
      <c r="AVI3" s="60"/>
      <c r="AVJ3" s="60"/>
      <c r="AVK3" s="60"/>
      <c r="AVL3" s="60"/>
      <c r="AVM3" s="60"/>
      <c r="AVN3" s="60"/>
      <c r="AVO3" s="60"/>
      <c r="AVP3" s="60"/>
      <c r="AVQ3" s="60"/>
      <c r="AVR3" s="60"/>
      <c r="AVS3" s="60"/>
      <c r="AVT3" s="60"/>
      <c r="AVU3" s="60"/>
      <c r="AVV3" s="60"/>
      <c r="AVW3" s="60"/>
      <c r="AVX3" s="60"/>
      <c r="AVY3" s="60"/>
      <c r="AVZ3" s="60"/>
      <c r="AWA3" s="60"/>
      <c r="AWB3" s="60"/>
      <c r="AWC3" s="60"/>
      <c r="AWD3" s="60"/>
      <c r="AWE3" s="60"/>
      <c r="AWF3" s="60"/>
      <c r="AWG3" s="60"/>
      <c r="AWH3" s="60"/>
      <c r="AWI3" s="60"/>
      <c r="AWJ3" s="60"/>
      <c r="AWK3" s="60"/>
      <c r="AWL3" s="60"/>
      <c r="AWM3" s="60"/>
      <c r="AWN3" s="60"/>
      <c r="AWO3" s="60"/>
      <c r="AWP3" s="60"/>
      <c r="AWQ3" s="60"/>
      <c r="AWR3" s="60"/>
      <c r="AWS3" s="60"/>
      <c r="AWT3" s="60"/>
      <c r="AWU3" s="60"/>
      <c r="AWV3" s="60"/>
      <c r="AWW3" s="60"/>
      <c r="AWX3" s="60"/>
      <c r="AWY3" s="60"/>
      <c r="AWZ3" s="60"/>
      <c r="AXA3" s="60"/>
      <c r="AXB3" s="60"/>
      <c r="AXC3" s="60"/>
      <c r="AXD3" s="60"/>
      <c r="AXE3" s="60"/>
      <c r="AXF3" s="60"/>
      <c r="AXG3" s="60"/>
      <c r="AXH3" s="60"/>
      <c r="AXI3" s="60"/>
      <c r="AXJ3" s="60"/>
      <c r="AXK3" s="60"/>
      <c r="AXL3" s="60"/>
      <c r="AXM3" s="60"/>
      <c r="AXN3" s="60"/>
      <c r="AXO3" s="60"/>
      <c r="AXP3" s="60"/>
      <c r="AXQ3" s="60"/>
      <c r="AXR3" s="60"/>
      <c r="AXS3" s="60"/>
      <c r="AXT3" s="60"/>
      <c r="AXU3" s="60"/>
      <c r="AXV3" s="60"/>
      <c r="AXW3" s="60"/>
      <c r="AXX3" s="60"/>
      <c r="AXY3" s="60"/>
      <c r="AXZ3" s="60"/>
      <c r="AYA3" s="60"/>
      <c r="AYB3" s="60"/>
      <c r="AYC3" s="60"/>
      <c r="AYD3" s="60"/>
      <c r="AYE3" s="60"/>
      <c r="AYF3" s="60"/>
      <c r="AYG3" s="60"/>
      <c r="AYH3" s="60"/>
      <c r="AYI3" s="60"/>
      <c r="AYJ3" s="60"/>
      <c r="AYK3" s="60"/>
      <c r="AYL3" s="60"/>
      <c r="AYM3" s="60"/>
      <c r="AYN3" s="60"/>
      <c r="AYO3" s="60"/>
      <c r="AYP3" s="60"/>
      <c r="AYQ3" s="60"/>
      <c r="AYR3" s="60"/>
      <c r="AYS3" s="60"/>
      <c r="AYT3" s="60"/>
      <c r="AYU3" s="60"/>
      <c r="AYV3" s="60"/>
      <c r="AYW3" s="60"/>
      <c r="AYX3" s="60"/>
      <c r="AYY3" s="60"/>
      <c r="AYZ3" s="60"/>
      <c r="AZA3" s="60"/>
      <c r="AZB3" s="60"/>
      <c r="AZC3" s="60"/>
      <c r="AZD3" s="60"/>
      <c r="AZE3" s="60"/>
      <c r="AZF3" s="60"/>
      <c r="AZG3" s="60"/>
      <c r="AZH3" s="60"/>
      <c r="AZI3" s="60"/>
      <c r="AZJ3" s="60"/>
      <c r="AZK3" s="60"/>
      <c r="AZL3" s="60"/>
      <c r="AZM3" s="60"/>
      <c r="AZN3" s="60"/>
      <c r="AZO3" s="60"/>
      <c r="AZP3" s="60"/>
      <c r="AZQ3" s="60"/>
      <c r="AZR3" s="60"/>
      <c r="AZS3" s="60"/>
      <c r="AZT3" s="60"/>
      <c r="AZU3" s="60"/>
      <c r="AZV3" s="60"/>
      <c r="AZW3" s="60"/>
      <c r="AZX3" s="60"/>
      <c r="AZY3" s="60"/>
      <c r="AZZ3" s="60"/>
      <c r="BAA3" s="60"/>
      <c r="BAB3" s="60"/>
      <c r="BAC3" s="60"/>
      <c r="BAD3" s="60"/>
      <c r="BAE3" s="60"/>
      <c r="BAF3" s="60"/>
      <c r="BAG3" s="60"/>
      <c r="BAH3" s="60"/>
      <c r="BAI3" s="60"/>
      <c r="BAJ3" s="60"/>
      <c r="BAK3" s="60"/>
      <c r="BAL3" s="60"/>
      <c r="BAM3" s="60"/>
      <c r="BAN3" s="60"/>
      <c r="BAO3" s="60"/>
      <c r="BAP3" s="60"/>
      <c r="BAQ3" s="60"/>
      <c r="BAR3" s="60"/>
      <c r="BAS3" s="60"/>
      <c r="BAT3" s="60"/>
      <c r="BAU3" s="60"/>
      <c r="BAV3" s="60"/>
      <c r="BAW3" s="60"/>
      <c r="BAX3" s="60"/>
      <c r="BAY3" s="60"/>
      <c r="BAZ3" s="60"/>
      <c r="BBA3" s="60"/>
      <c r="BBB3" s="60"/>
      <c r="BBC3" s="60"/>
      <c r="BBD3" s="60"/>
      <c r="BBE3" s="60"/>
      <c r="BBF3" s="60"/>
      <c r="BBG3" s="60"/>
      <c r="BBH3" s="60"/>
      <c r="BBI3" s="60"/>
      <c r="BBJ3" s="60"/>
      <c r="BBK3" s="60"/>
      <c r="BBL3" s="60"/>
      <c r="BBM3" s="60"/>
      <c r="BBN3" s="60"/>
      <c r="BBO3" s="60"/>
      <c r="BBP3" s="60"/>
      <c r="BBQ3" s="60"/>
      <c r="BBR3" s="60"/>
      <c r="BBS3" s="60"/>
      <c r="BBT3" s="60"/>
      <c r="BBU3" s="60"/>
      <c r="BBV3" s="60"/>
      <c r="BBW3" s="60"/>
      <c r="BBX3" s="60"/>
      <c r="BBY3" s="60"/>
      <c r="BBZ3" s="60"/>
      <c r="BCA3" s="60"/>
      <c r="BCB3" s="60"/>
      <c r="BCC3" s="60"/>
      <c r="BCD3" s="60"/>
      <c r="BCE3" s="60"/>
      <c r="BCF3" s="60"/>
      <c r="BCG3" s="60"/>
      <c r="BCH3" s="60"/>
      <c r="BCI3" s="60"/>
      <c r="BCJ3" s="60"/>
      <c r="BCK3" s="60"/>
      <c r="BCL3" s="60"/>
      <c r="BCM3" s="60"/>
      <c r="BCN3" s="60"/>
      <c r="BCO3" s="60"/>
      <c r="BCP3" s="60"/>
      <c r="BCQ3" s="60"/>
      <c r="BCR3" s="60"/>
      <c r="BCS3" s="60"/>
      <c r="BCT3" s="60"/>
      <c r="BCU3" s="60"/>
      <c r="BCV3" s="60"/>
      <c r="BCW3" s="60"/>
      <c r="BCX3" s="60"/>
      <c r="BCY3" s="60"/>
      <c r="BCZ3" s="60"/>
      <c r="BDA3" s="60"/>
      <c r="BDB3" s="60"/>
      <c r="BDC3" s="60"/>
      <c r="BDD3" s="60"/>
      <c r="BDE3" s="60"/>
      <c r="BDF3" s="60"/>
      <c r="BDG3" s="60"/>
      <c r="BDH3" s="60"/>
      <c r="BDI3" s="60"/>
      <c r="BDJ3" s="60"/>
      <c r="BDK3" s="60"/>
      <c r="BDL3" s="60"/>
      <c r="BDM3" s="60"/>
      <c r="BDN3" s="60"/>
      <c r="BDO3" s="60"/>
      <c r="BDP3" s="60"/>
      <c r="BDQ3" s="60"/>
      <c r="BDR3" s="60"/>
      <c r="BDS3" s="60"/>
      <c r="BDT3" s="60"/>
      <c r="BDU3" s="60"/>
      <c r="BDV3" s="60"/>
      <c r="BDW3" s="60"/>
      <c r="BDX3" s="60"/>
      <c r="BDY3" s="60"/>
      <c r="BDZ3" s="60"/>
      <c r="BEA3" s="60"/>
      <c r="BEB3" s="60"/>
      <c r="BEC3" s="60"/>
      <c r="BED3" s="60"/>
      <c r="BEE3" s="60"/>
      <c r="BEF3" s="60"/>
      <c r="BEG3" s="60"/>
      <c r="BEH3" s="60"/>
      <c r="BEI3" s="60"/>
      <c r="BEJ3" s="60"/>
      <c r="BEK3" s="60"/>
      <c r="BEL3" s="60"/>
      <c r="BEM3" s="60"/>
      <c r="BEN3" s="60"/>
      <c r="BEO3" s="60"/>
      <c r="BEP3" s="60"/>
      <c r="BEQ3" s="60"/>
      <c r="BER3" s="60"/>
      <c r="BES3" s="60"/>
      <c r="BET3" s="60"/>
      <c r="BEU3" s="60"/>
      <c r="BEV3" s="60"/>
      <c r="BEW3" s="60"/>
      <c r="BEX3" s="60"/>
      <c r="BEY3" s="60"/>
      <c r="BEZ3" s="60"/>
      <c r="BFA3" s="60"/>
      <c r="BFB3" s="60"/>
      <c r="BFC3" s="60"/>
      <c r="BFD3" s="60"/>
      <c r="BFE3" s="60"/>
      <c r="BFF3" s="60"/>
      <c r="BFG3" s="60"/>
      <c r="BFH3" s="60"/>
      <c r="BFI3" s="60"/>
      <c r="BFJ3" s="60"/>
      <c r="BFK3" s="60"/>
      <c r="BFL3" s="60"/>
      <c r="BFM3" s="60"/>
      <c r="BFN3" s="60"/>
      <c r="BFO3" s="60"/>
      <c r="BFP3" s="60"/>
      <c r="BFQ3" s="60"/>
      <c r="BFR3" s="60"/>
      <c r="BFS3" s="60"/>
      <c r="BFT3" s="60"/>
      <c r="BFU3" s="60"/>
      <c r="BFV3" s="60"/>
      <c r="BFW3" s="60"/>
      <c r="BFX3" s="60"/>
      <c r="BFY3" s="60"/>
      <c r="BFZ3" s="60"/>
      <c r="BGA3" s="60"/>
      <c r="BGB3" s="60"/>
      <c r="BGC3" s="60"/>
      <c r="BGD3" s="60"/>
      <c r="BGE3" s="60"/>
      <c r="BGF3" s="60"/>
      <c r="BGG3" s="60"/>
      <c r="BGH3" s="60"/>
      <c r="BGI3" s="60"/>
      <c r="BGJ3" s="60"/>
      <c r="BGK3" s="60"/>
      <c r="BGL3" s="60"/>
      <c r="BGM3" s="60"/>
      <c r="BGN3" s="60"/>
      <c r="BGO3" s="60"/>
      <c r="BGP3" s="60"/>
      <c r="BGQ3" s="60"/>
      <c r="BGR3" s="60"/>
      <c r="BGS3" s="60"/>
      <c r="BGT3" s="60"/>
      <c r="BGU3" s="60"/>
      <c r="BGV3" s="60"/>
      <c r="BGW3" s="60"/>
      <c r="BGX3" s="60"/>
      <c r="BGY3" s="60"/>
      <c r="BGZ3" s="60"/>
      <c r="BHA3" s="60"/>
      <c r="BHB3" s="60"/>
      <c r="BHC3" s="60"/>
      <c r="BHD3" s="60"/>
      <c r="BHE3" s="60"/>
      <c r="BHF3" s="60"/>
      <c r="BHG3" s="60"/>
      <c r="BHH3" s="60"/>
      <c r="BHI3" s="60"/>
      <c r="BHJ3" s="60"/>
      <c r="BHK3" s="60"/>
      <c r="BHL3" s="60"/>
      <c r="BHM3" s="60"/>
      <c r="BHN3" s="60"/>
      <c r="BHO3" s="60"/>
      <c r="BHP3" s="60"/>
      <c r="BHQ3" s="60"/>
      <c r="BHR3" s="60"/>
      <c r="BHS3" s="60"/>
      <c r="BHT3" s="60"/>
      <c r="BHU3" s="60"/>
      <c r="BHV3" s="60"/>
      <c r="BHW3" s="60"/>
      <c r="BHX3" s="60"/>
      <c r="BHY3" s="60"/>
      <c r="BHZ3" s="60"/>
      <c r="BIA3" s="60"/>
      <c r="BIB3" s="60"/>
      <c r="BIC3" s="60"/>
      <c r="BID3" s="60"/>
      <c r="BIE3" s="60"/>
      <c r="BIF3" s="60"/>
      <c r="BIG3" s="60"/>
      <c r="BIH3" s="60"/>
      <c r="BII3" s="60"/>
      <c r="BIJ3" s="60"/>
      <c r="BIK3" s="60"/>
      <c r="BIL3" s="60"/>
      <c r="BIM3" s="60"/>
      <c r="BIN3" s="60"/>
      <c r="BIO3" s="60"/>
      <c r="BIP3" s="60"/>
      <c r="BIQ3" s="60"/>
      <c r="BIR3" s="60"/>
      <c r="BIS3" s="60"/>
      <c r="BIT3" s="60"/>
      <c r="BIU3" s="60"/>
      <c r="BIV3" s="60"/>
      <c r="BIW3" s="60"/>
      <c r="BIX3" s="60"/>
      <c r="BIY3" s="60"/>
      <c r="BIZ3" s="60"/>
      <c r="BJA3" s="60"/>
      <c r="BJB3" s="60"/>
      <c r="BJC3" s="60"/>
      <c r="BJD3" s="60"/>
      <c r="BJE3" s="60"/>
      <c r="BJF3" s="60"/>
      <c r="BJG3" s="60"/>
      <c r="BJH3" s="60"/>
      <c r="BJI3" s="60"/>
      <c r="BJJ3" s="60"/>
      <c r="BJK3" s="60"/>
      <c r="BJL3" s="60"/>
      <c r="BJM3" s="60"/>
      <c r="BJN3" s="60"/>
      <c r="BJO3" s="60"/>
      <c r="BJP3" s="60"/>
      <c r="BJQ3" s="60"/>
      <c r="BJR3" s="60"/>
      <c r="BJS3" s="60"/>
      <c r="BJT3" s="60"/>
      <c r="BJU3" s="60"/>
      <c r="BJV3" s="60"/>
      <c r="BJW3" s="60"/>
      <c r="BJX3" s="60"/>
      <c r="BJY3" s="60"/>
      <c r="BJZ3" s="60"/>
      <c r="BKA3" s="60"/>
      <c r="BKB3" s="60"/>
      <c r="BKC3" s="60"/>
      <c r="BKD3" s="60"/>
      <c r="BKE3" s="60"/>
      <c r="BKF3" s="60"/>
      <c r="BKG3" s="60"/>
      <c r="BKH3" s="60"/>
      <c r="BKI3" s="60"/>
      <c r="BKJ3" s="60"/>
      <c r="BKK3" s="60"/>
      <c r="BKL3" s="60"/>
      <c r="BKM3" s="60"/>
      <c r="BKN3" s="60"/>
      <c r="BKO3" s="60"/>
      <c r="BKP3" s="60"/>
      <c r="BKQ3" s="60"/>
      <c r="BKR3" s="60"/>
      <c r="BKS3" s="60"/>
      <c r="BKT3" s="60"/>
      <c r="BKU3" s="60"/>
      <c r="BKV3" s="60"/>
      <c r="BKW3" s="60"/>
      <c r="BKX3" s="60"/>
      <c r="BKY3" s="60"/>
      <c r="BKZ3" s="60"/>
      <c r="BLA3" s="60"/>
      <c r="BLB3" s="60"/>
      <c r="BLC3" s="60"/>
      <c r="BLD3" s="60"/>
      <c r="BLE3" s="60"/>
      <c r="BLF3" s="60"/>
      <c r="BLG3" s="60"/>
      <c r="BLH3" s="60"/>
      <c r="BLI3" s="60"/>
      <c r="BLJ3" s="60"/>
      <c r="BLK3" s="60"/>
      <c r="BLL3" s="60"/>
      <c r="BLM3" s="60"/>
      <c r="BLN3" s="60"/>
      <c r="BLO3" s="60"/>
      <c r="BLP3" s="60"/>
      <c r="BLQ3" s="60"/>
      <c r="BLR3" s="60"/>
      <c r="BLS3" s="60"/>
      <c r="BLT3" s="60"/>
      <c r="BLU3" s="60"/>
      <c r="BLV3" s="60"/>
      <c r="BLW3" s="60"/>
      <c r="BLX3" s="60"/>
      <c r="BLY3" s="60"/>
      <c r="BLZ3" s="60"/>
      <c r="BMA3" s="60"/>
      <c r="BMB3" s="60"/>
      <c r="BMC3" s="60"/>
      <c r="BMD3" s="60"/>
      <c r="BME3" s="60"/>
      <c r="BMF3" s="60"/>
      <c r="BMG3" s="60"/>
      <c r="BMH3" s="60"/>
      <c r="BMI3" s="60"/>
      <c r="BMJ3" s="60"/>
      <c r="BMK3" s="60"/>
      <c r="BML3" s="60"/>
      <c r="BMM3" s="60"/>
      <c r="BMN3" s="60"/>
      <c r="BMO3" s="60"/>
      <c r="BMP3" s="60"/>
      <c r="BMQ3" s="60"/>
      <c r="BMR3" s="60"/>
      <c r="BMS3" s="60"/>
      <c r="BMT3" s="60"/>
      <c r="BMU3" s="60"/>
      <c r="BMV3" s="60"/>
      <c r="BMW3" s="60"/>
      <c r="BMX3" s="60"/>
      <c r="BMY3" s="60"/>
      <c r="BMZ3" s="60"/>
      <c r="BNA3" s="60"/>
      <c r="BNB3" s="60"/>
      <c r="BNC3" s="60"/>
      <c r="BND3" s="60"/>
      <c r="BNE3" s="60"/>
      <c r="BNF3" s="60"/>
      <c r="BNG3" s="60"/>
      <c r="BNH3" s="60"/>
      <c r="BNI3" s="60"/>
      <c r="BNJ3" s="60"/>
      <c r="BNK3" s="60"/>
      <c r="BNL3" s="60"/>
      <c r="BNM3" s="60"/>
      <c r="BNN3" s="60"/>
      <c r="BNO3" s="60"/>
      <c r="BNP3" s="60"/>
      <c r="BNQ3" s="60"/>
      <c r="BNR3" s="60"/>
      <c r="BNS3" s="60"/>
      <c r="BNT3" s="60"/>
      <c r="BNU3" s="60"/>
      <c r="BNV3" s="60"/>
      <c r="BNW3" s="60"/>
      <c r="BNX3" s="60"/>
      <c r="BNY3" s="60"/>
      <c r="BNZ3" s="60"/>
      <c r="BOA3" s="60"/>
      <c r="BOB3" s="60"/>
      <c r="BOC3" s="60"/>
      <c r="BOD3" s="60"/>
      <c r="BOE3" s="60"/>
      <c r="BOF3" s="60"/>
      <c r="BOG3" s="60"/>
      <c r="BOH3" s="60"/>
      <c r="BOI3" s="60"/>
      <c r="BOJ3" s="60"/>
      <c r="BOK3" s="60"/>
      <c r="BOL3" s="60"/>
      <c r="BOM3" s="60"/>
      <c r="BON3" s="60"/>
      <c r="BOO3" s="60"/>
      <c r="BOP3" s="60"/>
      <c r="BOQ3" s="60"/>
      <c r="BOR3" s="60"/>
      <c r="BOS3" s="60"/>
      <c r="BOT3" s="60"/>
      <c r="BOU3" s="60"/>
      <c r="BOV3" s="60"/>
      <c r="BOW3" s="60"/>
      <c r="BOX3" s="60"/>
      <c r="BOY3" s="60"/>
      <c r="BOZ3" s="60"/>
      <c r="BPA3" s="60"/>
      <c r="BPB3" s="60"/>
      <c r="BPC3" s="60"/>
      <c r="BPD3" s="60"/>
      <c r="BPE3" s="60"/>
      <c r="BPF3" s="60"/>
      <c r="BPG3" s="60"/>
      <c r="BPH3" s="60"/>
      <c r="BPI3" s="60"/>
      <c r="BPJ3" s="60"/>
      <c r="BPK3" s="60"/>
      <c r="BPL3" s="60"/>
      <c r="BPM3" s="60"/>
      <c r="BPN3" s="60"/>
      <c r="BPO3" s="60"/>
      <c r="BPP3" s="60"/>
      <c r="BPQ3" s="60"/>
      <c r="BPR3" s="60"/>
      <c r="BPS3" s="60"/>
      <c r="BPT3" s="60"/>
      <c r="BPU3" s="60"/>
      <c r="BPV3" s="60"/>
      <c r="BPW3" s="60"/>
      <c r="BPX3" s="60"/>
      <c r="BPY3" s="60"/>
      <c r="BPZ3" s="60"/>
      <c r="BQA3" s="60"/>
      <c r="BQB3" s="60"/>
      <c r="BQC3" s="60"/>
      <c r="BQD3" s="60"/>
      <c r="BQE3" s="60"/>
      <c r="BQF3" s="60"/>
      <c r="BQG3" s="60"/>
      <c r="BQH3" s="60"/>
      <c r="BQI3" s="60"/>
      <c r="BQJ3" s="60"/>
      <c r="BQK3" s="60"/>
      <c r="BQL3" s="60"/>
      <c r="BQM3" s="60"/>
      <c r="BQN3" s="60"/>
      <c r="BQO3" s="60"/>
      <c r="BQP3" s="60"/>
      <c r="BQQ3" s="60"/>
      <c r="BQR3" s="60"/>
      <c r="BQS3" s="60"/>
      <c r="BQT3" s="60"/>
      <c r="BQU3" s="60"/>
      <c r="BQV3" s="60"/>
      <c r="BQW3" s="60"/>
      <c r="BQX3" s="60"/>
      <c r="BQY3" s="60"/>
      <c r="BQZ3" s="60"/>
      <c r="BRA3" s="60"/>
      <c r="BRB3" s="60"/>
      <c r="BRC3" s="60"/>
      <c r="BRD3" s="60"/>
      <c r="BRE3" s="60"/>
      <c r="BRF3" s="60"/>
      <c r="BRG3" s="60"/>
      <c r="BRH3" s="60"/>
      <c r="BRI3" s="60"/>
      <c r="BRJ3" s="60"/>
      <c r="BRK3" s="60"/>
      <c r="BRL3" s="60"/>
      <c r="BRM3" s="60"/>
      <c r="BRN3" s="60"/>
      <c r="BRO3" s="60"/>
      <c r="BRP3" s="60"/>
      <c r="BRQ3" s="60"/>
      <c r="BRR3" s="60"/>
      <c r="BRS3" s="60"/>
      <c r="BRT3" s="60"/>
      <c r="BRU3" s="60"/>
      <c r="BRV3" s="60"/>
      <c r="BRW3" s="60"/>
      <c r="BRX3" s="60"/>
      <c r="BRY3" s="60"/>
      <c r="BRZ3" s="60"/>
      <c r="BSA3" s="60"/>
      <c r="BSB3" s="60"/>
      <c r="BSC3" s="60"/>
      <c r="BSD3" s="60"/>
      <c r="BSE3" s="60"/>
      <c r="BSF3" s="60"/>
      <c r="BSG3" s="60"/>
      <c r="BSH3" s="60"/>
      <c r="BSI3" s="60"/>
      <c r="BSJ3" s="60"/>
      <c r="BSK3" s="60"/>
      <c r="BSL3" s="60"/>
      <c r="BSM3" s="60"/>
      <c r="BSN3" s="60"/>
      <c r="BSO3" s="60"/>
      <c r="BSP3" s="60"/>
      <c r="BSQ3" s="60"/>
      <c r="BSR3" s="60"/>
      <c r="BSS3" s="60"/>
      <c r="BST3" s="60"/>
      <c r="BSU3" s="60"/>
      <c r="BSV3" s="60"/>
      <c r="BSW3" s="60"/>
      <c r="BSX3" s="60"/>
      <c r="BSY3" s="60"/>
      <c r="BSZ3" s="60"/>
      <c r="BTA3" s="60"/>
      <c r="BTB3" s="60"/>
      <c r="BTC3" s="60"/>
      <c r="BTD3" s="60"/>
      <c r="BTE3" s="60"/>
      <c r="BTF3" s="60"/>
      <c r="BTG3" s="60"/>
      <c r="BTH3" s="60"/>
      <c r="BTI3" s="60"/>
      <c r="BTJ3" s="60"/>
      <c r="BTK3" s="60"/>
      <c r="BTL3" s="60"/>
      <c r="BTM3" s="60"/>
      <c r="BTN3" s="60"/>
      <c r="BTO3" s="60"/>
      <c r="BTP3" s="60"/>
      <c r="BTQ3" s="60"/>
      <c r="BTR3" s="60"/>
      <c r="BTS3" s="60"/>
      <c r="BTT3" s="60"/>
      <c r="BTU3" s="60"/>
      <c r="BTV3" s="60"/>
      <c r="BTW3" s="60"/>
      <c r="BTX3" s="60"/>
      <c r="BTY3" s="60"/>
      <c r="BTZ3" s="60"/>
      <c r="BUA3" s="60"/>
      <c r="BUB3" s="60"/>
      <c r="BUC3" s="60"/>
      <c r="BUD3" s="60"/>
      <c r="BUE3" s="60"/>
      <c r="BUF3" s="60"/>
      <c r="BUG3" s="60"/>
      <c r="BUH3" s="60"/>
      <c r="BUI3" s="60"/>
      <c r="BUJ3" s="60"/>
      <c r="BUK3" s="60"/>
      <c r="BUL3" s="60"/>
      <c r="BUM3" s="60"/>
      <c r="BUN3" s="60"/>
      <c r="BUO3" s="60"/>
      <c r="BUP3" s="60"/>
      <c r="BUQ3" s="60"/>
      <c r="BUR3" s="60"/>
      <c r="BUS3" s="60"/>
      <c r="BUT3" s="60"/>
      <c r="BUU3" s="60"/>
      <c r="BUV3" s="60"/>
      <c r="BUW3" s="60"/>
      <c r="BUX3" s="60"/>
      <c r="BUY3" s="60"/>
      <c r="BUZ3" s="60"/>
      <c r="BVA3" s="60"/>
      <c r="BVB3" s="60"/>
      <c r="BVC3" s="60"/>
      <c r="BVD3" s="60"/>
      <c r="BVE3" s="60"/>
      <c r="BVF3" s="60"/>
      <c r="BVG3" s="60"/>
      <c r="BVH3" s="60"/>
      <c r="BVI3" s="60"/>
      <c r="BVJ3" s="60"/>
      <c r="BVK3" s="60"/>
      <c r="BVL3" s="60"/>
      <c r="BVM3" s="60"/>
      <c r="BVN3" s="60"/>
      <c r="BVO3" s="60"/>
      <c r="BVP3" s="60"/>
      <c r="BVQ3" s="60"/>
      <c r="BVR3" s="60"/>
      <c r="BVS3" s="60"/>
      <c r="BVT3" s="60"/>
      <c r="BVU3" s="60"/>
      <c r="BVV3" s="60"/>
      <c r="BVW3" s="60"/>
      <c r="BVX3" s="60"/>
      <c r="BVY3" s="60"/>
      <c r="BVZ3" s="60"/>
      <c r="BWA3" s="60"/>
      <c r="BWB3" s="60"/>
      <c r="BWC3" s="60"/>
      <c r="BWD3" s="60"/>
      <c r="BWE3" s="60"/>
      <c r="BWF3" s="60"/>
      <c r="BWG3" s="60"/>
      <c r="BWH3" s="60"/>
      <c r="BWI3" s="60"/>
      <c r="BWJ3" s="60"/>
      <c r="BWK3" s="60"/>
      <c r="BWL3" s="60"/>
      <c r="BWM3" s="60"/>
      <c r="BWN3" s="60"/>
      <c r="BWO3" s="60"/>
      <c r="BWP3" s="60"/>
      <c r="BWQ3" s="60"/>
      <c r="BWR3" s="60"/>
      <c r="BWS3" s="60"/>
      <c r="BWT3" s="60"/>
      <c r="BWU3" s="60"/>
      <c r="BWV3" s="60"/>
      <c r="BWW3" s="60"/>
      <c r="BWX3" s="60"/>
      <c r="BWY3" s="60"/>
      <c r="BWZ3" s="60"/>
      <c r="BXA3" s="60"/>
      <c r="BXB3" s="60"/>
      <c r="BXC3" s="60"/>
      <c r="BXD3" s="60"/>
      <c r="BXE3" s="60"/>
      <c r="BXF3" s="60"/>
      <c r="BXG3" s="60"/>
      <c r="BXH3" s="60"/>
      <c r="BXI3" s="60"/>
      <c r="BXJ3" s="60"/>
      <c r="BXK3" s="60"/>
      <c r="BXL3" s="60"/>
      <c r="BXM3" s="60"/>
      <c r="BXN3" s="60"/>
      <c r="BXO3" s="60"/>
      <c r="BXP3" s="60"/>
      <c r="BXQ3" s="60"/>
      <c r="BXR3" s="60"/>
      <c r="BXS3" s="60"/>
      <c r="BXT3" s="60"/>
      <c r="BXU3" s="60"/>
      <c r="BXV3" s="60"/>
      <c r="BXW3" s="60"/>
      <c r="BXX3" s="60"/>
      <c r="BXY3" s="60"/>
      <c r="BXZ3" s="60"/>
      <c r="BYA3" s="60"/>
      <c r="BYB3" s="60"/>
      <c r="BYC3" s="60"/>
      <c r="BYD3" s="60"/>
      <c r="BYE3" s="60"/>
      <c r="BYF3" s="60"/>
      <c r="BYG3" s="60"/>
      <c r="BYH3" s="60"/>
      <c r="BYI3" s="60"/>
      <c r="BYJ3" s="60"/>
      <c r="BYK3" s="60"/>
      <c r="BYL3" s="60"/>
      <c r="BYM3" s="60"/>
      <c r="BYN3" s="60"/>
      <c r="BYO3" s="60"/>
      <c r="BYP3" s="60"/>
      <c r="BYQ3" s="60"/>
      <c r="BYR3" s="60"/>
      <c r="BYS3" s="60"/>
      <c r="BYT3" s="60"/>
      <c r="BYU3" s="60"/>
      <c r="BYV3" s="60"/>
      <c r="BYW3" s="60"/>
      <c r="BYX3" s="60"/>
      <c r="BYY3" s="60"/>
      <c r="BYZ3" s="60"/>
      <c r="BZA3" s="60"/>
      <c r="BZB3" s="60"/>
      <c r="BZC3" s="60"/>
      <c r="BZD3" s="60"/>
      <c r="BZE3" s="60"/>
      <c r="BZF3" s="60"/>
      <c r="BZG3" s="60"/>
      <c r="BZH3" s="60"/>
      <c r="BZI3" s="60"/>
      <c r="BZJ3" s="60"/>
      <c r="BZK3" s="60"/>
      <c r="BZL3" s="60"/>
      <c r="BZM3" s="60"/>
      <c r="BZN3" s="60"/>
      <c r="BZO3" s="60"/>
      <c r="BZP3" s="60"/>
      <c r="BZQ3" s="60"/>
      <c r="BZR3" s="60"/>
      <c r="BZS3" s="60"/>
      <c r="BZT3" s="60"/>
      <c r="BZU3" s="60"/>
      <c r="BZV3" s="60"/>
      <c r="BZW3" s="60"/>
      <c r="BZX3" s="60"/>
      <c r="BZY3" s="60"/>
      <c r="BZZ3" s="60"/>
      <c r="CAA3" s="60"/>
      <c r="CAB3" s="60"/>
      <c r="CAC3" s="60"/>
      <c r="CAD3" s="60"/>
      <c r="CAE3" s="60"/>
      <c r="CAF3" s="60"/>
      <c r="CAG3" s="60"/>
      <c r="CAH3" s="60"/>
      <c r="CAI3" s="60"/>
      <c r="CAJ3" s="60"/>
      <c r="CAK3" s="60"/>
      <c r="CAL3" s="60"/>
      <c r="CAM3" s="60"/>
      <c r="CAN3" s="60"/>
      <c r="CAO3" s="60"/>
      <c r="CAP3" s="60"/>
      <c r="CAQ3" s="60"/>
      <c r="CAR3" s="60"/>
      <c r="CAS3" s="60"/>
      <c r="CAT3" s="60"/>
      <c r="CAU3" s="60"/>
      <c r="CAV3" s="60"/>
      <c r="CAW3" s="60"/>
      <c r="CAX3" s="60"/>
      <c r="CAY3" s="60"/>
      <c r="CAZ3" s="60"/>
      <c r="CBA3" s="60"/>
      <c r="CBB3" s="60"/>
      <c r="CBC3" s="60"/>
      <c r="CBD3" s="60"/>
      <c r="CBE3" s="60"/>
      <c r="CBF3" s="60"/>
      <c r="CBG3" s="60"/>
      <c r="CBH3" s="60"/>
      <c r="CBI3" s="60"/>
      <c r="CBJ3" s="60"/>
      <c r="CBK3" s="60"/>
      <c r="CBL3" s="60"/>
      <c r="CBM3" s="60"/>
      <c r="CBN3" s="60"/>
      <c r="CBO3" s="60"/>
      <c r="CBP3" s="60"/>
      <c r="CBQ3" s="60"/>
      <c r="CBR3" s="60"/>
      <c r="CBS3" s="60"/>
      <c r="CBT3" s="60"/>
      <c r="CBU3" s="60"/>
      <c r="CBV3" s="60"/>
      <c r="CBW3" s="60"/>
      <c r="CBX3" s="60"/>
      <c r="CBY3" s="60"/>
      <c r="CBZ3" s="60"/>
      <c r="CCA3" s="60"/>
      <c r="CCB3" s="60"/>
      <c r="CCC3" s="60"/>
      <c r="CCD3" s="60"/>
      <c r="CCE3" s="60"/>
      <c r="CCF3" s="60"/>
      <c r="CCG3" s="60"/>
      <c r="CCH3" s="60"/>
      <c r="CCI3" s="60"/>
      <c r="CCJ3" s="60"/>
      <c r="CCK3" s="60"/>
      <c r="CCL3" s="60"/>
      <c r="CCM3" s="60"/>
      <c r="CCN3" s="60"/>
      <c r="CCO3" s="60"/>
      <c r="CCP3" s="60"/>
      <c r="CCQ3" s="60"/>
      <c r="CCR3" s="60"/>
      <c r="CCS3" s="60"/>
      <c r="CCT3" s="60"/>
      <c r="CCU3" s="60"/>
      <c r="CCV3" s="60"/>
      <c r="CCW3" s="60"/>
      <c r="CCX3" s="60"/>
      <c r="CCY3" s="60"/>
      <c r="CCZ3" s="60"/>
      <c r="CDA3" s="60"/>
      <c r="CDB3" s="60"/>
      <c r="CDC3" s="60"/>
      <c r="CDD3" s="60"/>
      <c r="CDE3" s="60"/>
      <c r="CDF3" s="60"/>
      <c r="CDG3" s="60"/>
      <c r="CDH3" s="60"/>
      <c r="CDI3" s="60"/>
      <c r="CDJ3" s="60"/>
      <c r="CDK3" s="60"/>
      <c r="CDL3" s="60"/>
      <c r="CDM3" s="60"/>
      <c r="CDN3" s="60"/>
      <c r="CDO3" s="60"/>
      <c r="CDP3" s="60"/>
      <c r="CDQ3" s="60"/>
      <c r="CDR3" s="60"/>
      <c r="CDS3" s="60"/>
      <c r="CDT3" s="60"/>
      <c r="CDU3" s="60"/>
      <c r="CDV3" s="60"/>
      <c r="CDW3" s="60"/>
      <c r="CDX3" s="60"/>
      <c r="CDY3" s="60"/>
      <c r="CDZ3" s="60"/>
      <c r="CEA3" s="60"/>
      <c r="CEB3" s="60"/>
      <c r="CEC3" s="60"/>
      <c r="CED3" s="60"/>
      <c r="CEE3" s="60"/>
      <c r="CEF3" s="60"/>
      <c r="CEG3" s="60"/>
      <c r="CEH3" s="60"/>
      <c r="CEI3" s="60"/>
      <c r="CEJ3" s="60"/>
      <c r="CEK3" s="60"/>
      <c r="CEL3" s="60"/>
      <c r="CEM3" s="60"/>
      <c r="CEN3" s="60"/>
      <c r="CEO3" s="60"/>
      <c r="CEP3" s="60"/>
      <c r="CEQ3" s="60"/>
      <c r="CER3" s="60"/>
      <c r="CES3" s="60"/>
      <c r="CET3" s="60"/>
      <c r="CEU3" s="60"/>
      <c r="CEV3" s="60"/>
      <c r="CEW3" s="60"/>
      <c r="CEX3" s="60"/>
      <c r="CEY3" s="60"/>
      <c r="CEZ3" s="60"/>
      <c r="CFA3" s="60"/>
      <c r="CFB3" s="60"/>
      <c r="CFC3" s="60"/>
      <c r="CFD3" s="60"/>
      <c r="CFE3" s="60"/>
      <c r="CFF3" s="60"/>
      <c r="CFG3" s="60"/>
      <c r="CFH3" s="60"/>
      <c r="CFI3" s="60"/>
      <c r="CFJ3" s="60"/>
      <c r="CFK3" s="60"/>
      <c r="CFL3" s="60"/>
      <c r="CFM3" s="60"/>
      <c r="CFN3" s="60"/>
      <c r="CFO3" s="60"/>
      <c r="CFP3" s="60"/>
      <c r="CFQ3" s="60"/>
      <c r="CFR3" s="60"/>
      <c r="CFS3" s="60"/>
      <c r="CFT3" s="60"/>
      <c r="CFU3" s="60"/>
      <c r="CFV3" s="60"/>
      <c r="CFW3" s="60"/>
      <c r="CFX3" s="60"/>
      <c r="CFY3" s="60"/>
      <c r="CFZ3" s="60"/>
      <c r="CGA3" s="60"/>
      <c r="CGB3" s="60"/>
      <c r="CGC3" s="60"/>
      <c r="CGD3" s="60"/>
      <c r="CGE3" s="60"/>
      <c r="CGF3" s="60"/>
      <c r="CGG3" s="60"/>
      <c r="CGH3" s="60"/>
      <c r="CGI3" s="60"/>
      <c r="CGJ3" s="60"/>
      <c r="CGK3" s="60"/>
      <c r="CGL3" s="60"/>
      <c r="CGM3" s="60"/>
      <c r="CGN3" s="60"/>
      <c r="CGO3" s="60"/>
      <c r="CGP3" s="60"/>
      <c r="CGQ3" s="60"/>
      <c r="CGR3" s="60"/>
      <c r="CGS3" s="60"/>
      <c r="CGT3" s="60"/>
      <c r="CGU3" s="60"/>
      <c r="CGV3" s="60"/>
      <c r="CGW3" s="60"/>
      <c r="CGX3" s="60"/>
      <c r="CGY3" s="60"/>
      <c r="CGZ3" s="60"/>
      <c r="CHA3" s="60"/>
      <c r="CHB3" s="60"/>
      <c r="CHC3" s="60"/>
      <c r="CHD3" s="60"/>
      <c r="CHE3" s="60"/>
      <c r="CHF3" s="60"/>
      <c r="CHG3" s="60"/>
      <c r="CHH3" s="60"/>
      <c r="CHI3" s="60"/>
      <c r="CHJ3" s="60"/>
      <c r="CHK3" s="60"/>
      <c r="CHL3" s="60"/>
      <c r="CHM3" s="60"/>
      <c r="CHN3" s="60"/>
      <c r="CHO3" s="60"/>
      <c r="CHP3" s="60"/>
      <c r="CHQ3" s="60"/>
      <c r="CHR3" s="60"/>
      <c r="CHS3" s="60"/>
      <c r="CHT3" s="60"/>
      <c r="CHU3" s="60"/>
      <c r="CHV3" s="60"/>
      <c r="CHW3" s="60"/>
      <c r="CHX3" s="60"/>
      <c r="CHY3" s="60"/>
      <c r="CHZ3" s="60"/>
      <c r="CIA3" s="60"/>
      <c r="CIB3" s="60"/>
      <c r="CIC3" s="60"/>
      <c r="CID3" s="60"/>
      <c r="CIE3" s="60"/>
      <c r="CIF3" s="60"/>
      <c r="CIG3" s="60"/>
      <c r="CIH3" s="60"/>
      <c r="CII3" s="60"/>
      <c r="CIJ3" s="60"/>
      <c r="CIK3" s="60"/>
      <c r="CIL3" s="60"/>
      <c r="CIM3" s="60"/>
      <c r="CIN3" s="60"/>
      <c r="CIO3" s="60"/>
      <c r="CIP3" s="60"/>
      <c r="CIQ3" s="60"/>
      <c r="CIR3" s="60"/>
      <c r="CIS3" s="60"/>
      <c r="CIT3" s="60"/>
      <c r="CIU3" s="60"/>
      <c r="CIV3" s="60"/>
      <c r="CIW3" s="60"/>
      <c r="CIX3" s="60"/>
      <c r="CIY3" s="60"/>
      <c r="CIZ3" s="60"/>
      <c r="CJA3" s="60"/>
      <c r="CJB3" s="60"/>
      <c r="CJC3" s="60"/>
      <c r="CJD3" s="60"/>
      <c r="CJE3" s="60"/>
      <c r="CJF3" s="60"/>
      <c r="CJG3" s="60"/>
      <c r="CJH3" s="60"/>
      <c r="CJI3" s="60"/>
      <c r="CJJ3" s="60"/>
      <c r="CJK3" s="60"/>
      <c r="CJL3" s="60"/>
      <c r="CJM3" s="60"/>
      <c r="CJN3" s="60"/>
      <c r="CJO3" s="60"/>
      <c r="CJP3" s="60"/>
      <c r="CJQ3" s="60"/>
      <c r="CJR3" s="60"/>
      <c r="CJS3" s="60"/>
      <c r="CJT3" s="60"/>
      <c r="CJU3" s="60"/>
      <c r="CJV3" s="60"/>
      <c r="CJW3" s="60"/>
      <c r="CJX3" s="60"/>
      <c r="CJY3" s="60"/>
      <c r="CJZ3" s="60"/>
      <c r="CKA3" s="60"/>
      <c r="CKB3" s="60"/>
      <c r="CKC3" s="60"/>
      <c r="CKD3" s="60"/>
      <c r="CKE3" s="60"/>
      <c r="CKF3" s="60"/>
      <c r="CKG3" s="60"/>
      <c r="CKH3" s="60"/>
      <c r="CKI3" s="60"/>
      <c r="CKJ3" s="60"/>
      <c r="CKK3" s="60"/>
      <c r="CKL3" s="60"/>
      <c r="CKM3" s="60"/>
      <c r="CKN3" s="60"/>
      <c r="CKO3" s="60"/>
      <c r="CKP3" s="60"/>
      <c r="CKQ3" s="60"/>
      <c r="CKR3" s="60"/>
      <c r="CKS3" s="60"/>
      <c r="CKT3" s="60"/>
      <c r="CKU3" s="60"/>
      <c r="CKV3" s="60"/>
      <c r="CKW3" s="60"/>
      <c r="CKX3" s="60"/>
      <c r="CKY3" s="60"/>
      <c r="CKZ3" s="60"/>
      <c r="CLA3" s="60"/>
      <c r="CLB3" s="60"/>
      <c r="CLC3" s="60"/>
      <c r="CLD3" s="60"/>
      <c r="CLE3" s="60"/>
      <c r="CLF3" s="60"/>
      <c r="CLG3" s="60"/>
      <c r="CLH3" s="60"/>
      <c r="CLI3" s="60"/>
      <c r="CLJ3" s="60"/>
      <c r="CLK3" s="60"/>
      <c r="CLL3" s="60"/>
      <c r="CLM3" s="60"/>
      <c r="CLN3" s="60"/>
      <c r="CLO3" s="60"/>
      <c r="CLP3" s="60"/>
      <c r="CLQ3" s="60"/>
      <c r="CLR3" s="60"/>
      <c r="CLS3" s="60"/>
      <c r="CLT3" s="60"/>
      <c r="CLU3" s="60"/>
      <c r="CLV3" s="60"/>
      <c r="CLW3" s="60"/>
      <c r="CLX3" s="60"/>
      <c r="CLY3" s="60"/>
      <c r="CLZ3" s="60"/>
      <c r="CMA3" s="60"/>
      <c r="CMB3" s="60"/>
      <c r="CMC3" s="60"/>
      <c r="CMD3" s="60"/>
      <c r="CME3" s="60"/>
      <c r="CMF3" s="60"/>
      <c r="CMG3" s="60"/>
      <c r="CMH3" s="60"/>
      <c r="CMI3" s="60"/>
      <c r="CMJ3" s="60"/>
      <c r="CMK3" s="60"/>
      <c r="CML3" s="60"/>
      <c r="CMM3" s="60"/>
      <c r="CMN3" s="60"/>
      <c r="CMO3" s="60"/>
      <c r="CMP3" s="60"/>
      <c r="CMQ3" s="60"/>
      <c r="CMR3" s="60"/>
      <c r="CMS3" s="60"/>
      <c r="CMT3" s="60"/>
      <c r="CMU3" s="60"/>
      <c r="CMV3" s="60"/>
      <c r="CMW3" s="60"/>
      <c r="CMX3" s="60"/>
      <c r="CMY3" s="60"/>
      <c r="CMZ3" s="60"/>
      <c r="CNA3" s="60"/>
      <c r="CNB3" s="60"/>
      <c r="CNC3" s="60"/>
      <c r="CND3" s="60"/>
      <c r="CNE3" s="60"/>
      <c r="CNF3" s="60"/>
      <c r="CNG3" s="60"/>
      <c r="CNH3" s="60"/>
      <c r="CNI3" s="60"/>
      <c r="CNJ3" s="60"/>
      <c r="CNK3" s="60"/>
      <c r="CNL3" s="60"/>
      <c r="CNM3" s="60"/>
      <c r="CNN3" s="60"/>
      <c r="CNO3" s="60"/>
      <c r="CNP3" s="60"/>
      <c r="CNQ3" s="60"/>
      <c r="CNR3" s="60"/>
      <c r="CNS3" s="60"/>
      <c r="CNT3" s="60"/>
      <c r="CNU3" s="60"/>
      <c r="CNV3" s="60"/>
      <c r="CNW3" s="60"/>
      <c r="CNX3" s="60"/>
      <c r="CNY3" s="60"/>
      <c r="CNZ3" s="60"/>
      <c r="COA3" s="60"/>
      <c r="COB3" s="60"/>
      <c r="COC3" s="60"/>
      <c r="COD3" s="60"/>
      <c r="COE3" s="60"/>
      <c r="COF3" s="60"/>
      <c r="COG3" s="60"/>
      <c r="COH3" s="60"/>
      <c r="COI3" s="60"/>
      <c r="COJ3" s="60"/>
      <c r="COK3" s="60"/>
      <c r="COL3" s="60"/>
      <c r="COM3" s="60"/>
      <c r="CON3" s="60"/>
      <c r="COO3" s="60"/>
      <c r="COP3" s="60"/>
      <c r="COQ3" s="60"/>
      <c r="COR3" s="60"/>
      <c r="COS3" s="60"/>
      <c r="COT3" s="60"/>
      <c r="COU3" s="60"/>
      <c r="COV3" s="60"/>
      <c r="COW3" s="60"/>
      <c r="COX3" s="60"/>
      <c r="COY3" s="60"/>
      <c r="COZ3" s="60"/>
      <c r="CPA3" s="60"/>
      <c r="CPB3" s="60"/>
      <c r="CPC3" s="60"/>
      <c r="CPD3" s="60"/>
      <c r="CPE3" s="60"/>
      <c r="CPF3" s="60"/>
      <c r="CPG3" s="60"/>
      <c r="CPH3" s="60"/>
      <c r="CPI3" s="60"/>
      <c r="CPJ3" s="60"/>
      <c r="CPK3" s="60"/>
      <c r="CPL3" s="60"/>
      <c r="CPM3" s="60"/>
      <c r="CPN3" s="60"/>
      <c r="CPO3" s="60"/>
      <c r="CPP3" s="60"/>
      <c r="CPQ3" s="60"/>
      <c r="CPR3" s="60"/>
      <c r="CPS3" s="60"/>
      <c r="CPT3" s="60"/>
      <c r="CPU3" s="60"/>
      <c r="CPV3" s="60"/>
      <c r="CPW3" s="60"/>
      <c r="CPX3" s="60"/>
      <c r="CPY3" s="60"/>
      <c r="CPZ3" s="60"/>
      <c r="CQA3" s="60"/>
      <c r="CQB3" s="60"/>
      <c r="CQC3" s="60"/>
      <c r="CQD3" s="60"/>
      <c r="CQE3" s="60"/>
      <c r="CQF3" s="60"/>
      <c r="CQG3" s="60"/>
      <c r="CQH3" s="60"/>
      <c r="CQI3" s="60"/>
      <c r="CQJ3" s="60"/>
      <c r="CQK3" s="60"/>
      <c r="CQL3" s="60"/>
      <c r="CQM3" s="60"/>
      <c r="CQN3" s="60"/>
      <c r="CQO3" s="60"/>
      <c r="CQP3" s="60"/>
      <c r="CQQ3" s="60"/>
      <c r="CQR3" s="60"/>
      <c r="CQS3" s="60"/>
      <c r="CQT3" s="60"/>
      <c r="CQU3" s="60"/>
      <c r="CQV3" s="60"/>
      <c r="CQW3" s="60"/>
      <c r="CQX3" s="60"/>
      <c r="CQY3" s="60"/>
      <c r="CQZ3" s="60"/>
      <c r="CRA3" s="60"/>
      <c r="CRB3" s="60"/>
      <c r="CRC3" s="60"/>
      <c r="CRD3" s="60"/>
      <c r="CRE3" s="60"/>
      <c r="CRF3" s="60"/>
      <c r="CRG3" s="60"/>
      <c r="CRH3" s="60"/>
      <c r="CRI3" s="60"/>
      <c r="CRJ3" s="60"/>
      <c r="CRK3" s="60"/>
      <c r="CRL3" s="60"/>
      <c r="CRM3" s="60"/>
      <c r="CRN3" s="60"/>
      <c r="CRO3" s="60"/>
      <c r="CRP3" s="60"/>
      <c r="CRQ3" s="60"/>
      <c r="CRR3" s="60"/>
      <c r="CRS3" s="60"/>
      <c r="CRT3" s="60"/>
      <c r="CRU3" s="60"/>
      <c r="CRV3" s="60"/>
      <c r="CRW3" s="60"/>
      <c r="CRX3" s="60"/>
      <c r="CRY3" s="60"/>
      <c r="CRZ3" s="60"/>
      <c r="CSA3" s="60"/>
      <c r="CSB3" s="60"/>
      <c r="CSC3" s="60"/>
      <c r="CSD3" s="60"/>
      <c r="CSE3" s="60"/>
      <c r="CSF3" s="60"/>
      <c r="CSG3" s="60"/>
      <c r="CSH3" s="60"/>
      <c r="CSI3" s="60"/>
      <c r="CSJ3" s="60"/>
      <c r="CSK3" s="60"/>
      <c r="CSL3" s="60"/>
      <c r="CSM3" s="60"/>
      <c r="CSN3" s="60"/>
      <c r="CSO3" s="60"/>
      <c r="CSP3" s="60"/>
      <c r="CSQ3" s="60"/>
      <c r="CSR3" s="60"/>
      <c r="CSS3" s="60"/>
      <c r="CST3" s="60"/>
      <c r="CSU3" s="60"/>
      <c r="CSV3" s="60"/>
      <c r="CSW3" s="60"/>
      <c r="CSX3" s="60"/>
      <c r="CSY3" s="60"/>
      <c r="CSZ3" s="60"/>
      <c r="CTA3" s="60"/>
      <c r="CTB3" s="60"/>
      <c r="CTC3" s="60"/>
      <c r="CTD3" s="60"/>
      <c r="CTE3" s="60"/>
      <c r="CTF3" s="60"/>
      <c r="CTG3" s="60"/>
      <c r="CTH3" s="60"/>
      <c r="CTI3" s="60"/>
      <c r="CTJ3" s="60"/>
      <c r="CTK3" s="60"/>
      <c r="CTL3" s="60"/>
      <c r="CTM3" s="60"/>
      <c r="CTN3" s="60"/>
      <c r="CTO3" s="60"/>
      <c r="CTP3" s="60"/>
      <c r="CTQ3" s="60"/>
      <c r="CTR3" s="60"/>
      <c r="CTS3" s="60"/>
      <c r="CTT3" s="60"/>
      <c r="CTU3" s="60"/>
      <c r="CTV3" s="60"/>
      <c r="CTW3" s="60"/>
      <c r="CTX3" s="60"/>
      <c r="CTY3" s="60"/>
      <c r="CTZ3" s="60"/>
      <c r="CUA3" s="60"/>
      <c r="CUB3" s="60"/>
      <c r="CUC3" s="60"/>
      <c r="CUD3" s="60"/>
      <c r="CUE3" s="60"/>
      <c r="CUF3" s="60"/>
      <c r="CUG3" s="60"/>
      <c r="CUH3" s="60"/>
      <c r="CUI3" s="60"/>
      <c r="CUJ3" s="60"/>
      <c r="CUK3" s="60"/>
      <c r="CUL3" s="60"/>
      <c r="CUM3" s="60"/>
      <c r="CUN3" s="60"/>
      <c r="CUO3" s="60"/>
      <c r="CUP3" s="60"/>
      <c r="CUQ3" s="60"/>
      <c r="CUR3" s="60"/>
      <c r="CUS3" s="60"/>
      <c r="CUT3" s="60"/>
      <c r="CUU3" s="60"/>
      <c r="CUV3" s="60"/>
      <c r="CUW3" s="60"/>
      <c r="CUX3" s="60"/>
      <c r="CUY3" s="60"/>
      <c r="CUZ3" s="60"/>
      <c r="CVA3" s="60"/>
      <c r="CVB3" s="60"/>
      <c r="CVC3" s="60"/>
      <c r="CVD3" s="60"/>
      <c r="CVE3" s="60"/>
      <c r="CVF3" s="60"/>
      <c r="CVG3" s="60"/>
      <c r="CVH3" s="60"/>
      <c r="CVI3" s="60"/>
      <c r="CVJ3" s="60"/>
      <c r="CVK3" s="60"/>
      <c r="CVL3" s="60"/>
      <c r="CVM3" s="60"/>
      <c r="CVN3" s="60"/>
      <c r="CVO3" s="60"/>
      <c r="CVP3" s="60"/>
      <c r="CVQ3" s="60"/>
      <c r="CVR3" s="60"/>
      <c r="CVS3" s="60"/>
      <c r="CVT3" s="60"/>
      <c r="CVU3" s="60"/>
      <c r="CVV3" s="60"/>
      <c r="CVW3" s="60"/>
      <c r="CVX3" s="60"/>
      <c r="CVY3" s="60"/>
      <c r="CVZ3" s="60"/>
      <c r="CWA3" s="60"/>
      <c r="CWB3" s="60"/>
      <c r="CWC3" s="60"/>
      <c r="CWD3" s="60"/>
      <c r="CWE3" s="60"/>
      <c r="CWF3" s="60"/>
      <c r="CWG3" s="60"/>
      <c r="CWH3" s="60"/>
      <c r="CWI3" s="60"/>
      <c r="CWJ3" s="60"/>
      <c r="CWK3" s="60"/>
      <c r="CWL3" s="60"/>
      <c r="CWM3" s="60"/>
      <c r="CWN3" s="60"/>
      <c r="CWO3" s="60"/>
      <c r="CWP3" s="60"/>
      <c r="CWQ3" s="60"/>
      <c r="CWR3" s="60"/>
      <c r="CWS3" s="60"/>
      <c r="CWT3" s="60"/>
      <c r="CWU3" s="60"/>
      <c r="CWV3" s="60"/>
      <c r="CWW3" s="60"/>
      <c r="CWX3" s="60"/>
      <c r="CWY3" s="60"/>
      <c r="CWZ3" s="60"/>
      <c r="CXA3" s="60"/>
      <c r="CXB3" s="60"/>
      <c r="CXC3" s="60"/>
      <c r="CXD3" s="60"/>
      <c r="CXE3" s="60"/>
      <c r="CXF3" s="60"/>
      <c r="CXG3" s="60"/>
      <c r="CXH3" s="60"/>
      <c r="CXI3" s="60"/>
      <c r="CXJ3" s="60"/>
      <c r="CXK3" s="60"/>
      <c r="CXL3" s="60"/>
      <c r="CXM3" s="60"/>
      <c r="CXN3" s="60"/>
      <c r="CXO3" s="60"/>
      <c r="CXP3" s="60"/>
      <c r="CXQ3" s="60"/>
      <c r="CXR3" s="60"/>
      <c r="CXS3" s="60"/>
      <c r="CXT3" s="60"/>
      <c r="CXU3" s="60"/>
      <c r="CXV3" s="60"/>
      <c r="CXW3" s="60"/>
      <c r="CXX3" s="60"/>
      <c r="CXY3" s="60"/>
      <c r="CXZ3" s="60"/>
      <c r="CYA3" s="60"/>
      <c r="CYB3" s="60"/>
      <c r="CYC3" s="60"/>
      <c r="CYD3" s="60"/>
      <c r="CYE3" s="60"/>
      <c r="CYF3" s="60"/>
      <c r="CYG3" s="60"/>
      <c r="CYH3" s="60"/>
      <c r="CYI3" s="60"/>
      <c r="CYJ3" s="60"/>
      <c r="CYK3" s="60"/>
      <c r="CYL3" s="60"/>
      <c r="CYM3" s="60"/>
      <c r="CYN3" s="60"/>
      <c r="CYO3" s="60"/>
      <c r="CYP3" s="60"/>
      <c r="CYQ3" s="60"/>
      <c r="CYR3" s="60"/>
      <c r="CYS3" s="60"/>
      <c r="CYT3" s="60"/>
      <c r="CYU3" s="60"/>
      <c r="CYV3" s="60"/>
      <c r="CYW3" s="60"/>
      <c r="CYX3" s="60"/>
      <c r="CYY3" s="60"/>
      <c r="CYZ3" s="60"/>
      <c r="CZA3" s="60"/>
      <c r="CZB3" s="60"/>
      <c r="CZC3" s="60"/>
      <c r="CZD3" s="60"/>
      <c r="CZE3" s="60"/>
      <c r="CZF3" s="60"/>
      <c r="CZG3" s="60"/>
      <c r="CZH3" s="60"/>
      <c r="CZI3" s="60"/>
      <c r="CZJ3" s="60"/>
      <c r="CZK3" s="60"/>
      <c r="CZL3" s="60"/>
      <c r="CZM3" s="60"/>
      <c r="CZN3" s="60"/>
      <c r="CZO3" s="60"/>
      <c r="CZP3" s="60"/>
      <c r="CZQ3" s="60"/>
      <c r="CZR3" s="60"/>
      <c r="CZS3" s="60"/>
      <c r="CZT3" s="60"/>
      <c r="CZU3" s="60"/>
      <c r="CZV3" s="60"/>
      <c r="CZW3" s="60"/>
      <c r="CZX3" s="60"/>
      <c r="CZY3" s="60"/>
      <c r="CZZ3" s="60"/>
      <c r="DAA3" s="60"/>
      <c r="DAB3" s="60"/>
      <c r="DAC3" s="60"/>
      <c r="DAD3" s="60"/>
      <c r="DAE3" s="60"/>
      <c r="DAF3" s="60"/>
      <c r="DAG3" s="60"/>
      <c r="DAH3" s="60"/>
      <c r="DAI3" s="60"/>
      <c r="DAJ3" s="60"/>
      <c r="DAK3" s="60"/>
      <c r="DAL3" s="60"/>
      <c r="DAM3" s="60"/>
      <c r="DAN3" s="60"/>
      <c r="DAO3" s="60"/>
      <c r="DAP3" s="60"/>
      <c r="DAQ3" s="60"/>
      <c r="DAR3" s="60"/>
      <c r="DAS3" s="60"/>
      <c r="DAT3" s="60"/>
      <c r="DAU3" s="60"/>
      <c r="DAV3" s="60"/>
      <c r="DAW3" s="60"/>
      <c r="DAX3" s="60"/>
      <c r="DAY3" s="60"/>
      <c r="DAZ3" s="60"/>
      <c r="DBA3" s="60"/>
      <c r="DBB3" s="60"/>
      <c r="DBC3" s="60"/>
      <c r="DBD3" s="60"/>
      <c r="DBE3" s="60"/>
      <c r="DBF3" s="60"/>
      <c r="DBG3" s="60"/>
      <c r="DBH3" s="60"/>
      <c r="DBI3" s="60"/>
      <c r="DBJ3" s="60"/>
      <c r="DBK3" s="60"/>
      <c r="DBL3" s="60"/>
      <c r="DBM3" s="60"/>
      <c r="DBN3" s="60"/>
      <c r="DBO3" s="60"/>
      <c r="DBP3" s="60"/>
      <c r="DBQ3" s="60"/>
      <c r="DBR3" s="60"/>
      <c r="DBS3" s="60"/>
      <c r="DBT3" s="60"/>
      <c r="DBU3" s="60"/>
      <c r="DBV3" s="60"/>
      <c r="DBW3" s="60"/>
      <c r="DBX3" s="60"/>
      <c r="DBY3" s="60"/>
      <c r="DBZ3" s="60"/>
      <c r="DCA3" s="60"/>
      <c r="DCB3" s="60"/>
      <c r="DCC3" s="60"/>
      <c r="DCD3" s="60"/>
      <c r="DCE3" s="60"/>
      <c r="DCF3" s="60"/>
      <c r="DCG3" s="60"/>
      <c r="DCH3" s="60"/>
      <c r="DCI3" s="60"/>
      <c r="DCJ3" s="60"/>
      <c r="DCK3" s="60"/>
      <c r="DCL3" s="60"/>
      <c r="DCM3" s="60"/>
      <c r="DCN3" s="60"/>
      <c r="DCO3" s="60"/>
      <c r="DCP3" s="60"/>
      <c r="DCQ3" s="60"/>
      <c r="DCR3" s="60"/>
      <c r="DCS3" s="60"/>
      <c r="DCT3" s="60"/>
      <c r="DCU3" s="60"/>
      <c r="DCV3" s="60"/>
      <c r="DCW3" s="60"/>
      <c r="DCX3" s="60"/>
      <c r="DCY3" s="60"/>
      <c r="DCZ3" s="60"/>
      <c r="DDA3" s="60"/>
      <c r="DDB3" s="60"/>
      <c r="DDC3" s="60"/>
      <c r="DDD3" s="60"/>
      <c r="DDE3" s="60"/>
      <c r="DDF3" s="60"/>
      <c r="DDG3" s="60"/>
      <c r="DDH3" s="60"/>
      <c r="DDI3" s="60"/>
      <c r="DDJ3" s="60"/>
      <c r="DDK3" s="60"/>
      <c r="DDL3" s="60"/>
      <c r="DDM3" s="60"/>
      <c r="DDN3" s="60"/>
      <c r="DDO3" s="60"/>
      <c r="DDP3" s="60"/>
      <c r="DDQ3" s="60"/>
      <c r="DDR3" s="60"/>
      <c r="DDS3" s="60"/>
      <c r="DDT3" s="60"/>
      <c r="DDU3" s="60"/>
      <c r="DDV3" s="60"/>
      <c r="DDW3" s="60"/>
      <c r="DDX3" s="60"/>
      <c r="DDY3" s="60"/>
      <c r="DDZ3" s="60"/>
      <c r="DEA3" s="60"/>
      <c r="DEB3" s="60"/>
      <c r="DEC3" s="60"/>
      <c r="DED3" s="60"/>
      <c r="DEE3" s="60"/>
      <c r="DEF3" s="60"/>
      <c r="DEG3" s="60"/>
      <c r="DEH3" s="60"/>
      <c r="DEI3" s="60"/>
      <c r="DEJ3" s="60"/>
      <c r="DEK3" s="60"/>
      <c r="DEL3" s="60"/>
      <c r="DEM3" s="60"/>
      <c r="DEN3" s="60"/>
      <c r="DEO3" s="60"/>
      <c r="DEP3" s="60"/>
      <c r="DEQ3" s="60"/>
      <c r="DER3" s="60"/>
      <c r="DES3" s="60"/>
      <c r="DET3" s="60"/>
      <c r="DEU3" s="60"/>
      <c r="DEV3" s="60"/>
      <c r="DEW3" s="60"/>
      <c r="DEX3" s="60"/>
      <c r="DEY3" s="60"/>
      <c r="DEZ3" s="60"/>
      <c r="DFA3" s="60"/>
      <c r="DFB3" s="60"/>
      <c r="DFC3" s="60"/>
      <c r="DFD3" s="60"/>
      <c r="DFE3" s="60"/>
      <c r="DFF3" s="60"/>
      <c r="DFG3" s="60"/>
      <c r="DFH3" s="60"/>
      <c r="DFI3" s="60"/>
      <c r="DFJ3" s="60"/>
      <c r="DFK3" s="60"/>
      <c r="DFL3" s="60"/>
      <c r="DFM3" s="60"/>
      <c r="DFN3" s="60"/>
      <c r="DFO3" s="60"/>
      <c r="DFP3" s="60"/>
      <c r="DFQ3" s="60"/>
      <c r="DFR3" s="60"/>
      <c r="DFS3" s="60"/>
      <c r="DFT3" s="60"/>
      <c r="DFU3" s="60"/>
      <c r="DFV3" s="60"/>
      <c r="DFW3" s="60"/>
      <c r="DFX3" s="60"/>
      <c r="DFY3" s="60"/>
      <c r="DFZ3" s="60"/>
      <c r="DGA3" s="60"/>
      <c r="DGB3" s="60"/>
      <c r="DGC3" s="60"/>
      <c r="DGD3" s="60"/>
      <c r="DGE3" s="60"/>
      <c r="DGF3" s="60"/>
      <c r="DGG3" s="60"/>
      <c r="DGH3" s="60"/>
      <c r="DGI3" s="60"/>
      <c r="DGJ3" s="60"/>
      <c r="DGK3" s="60"/>
      <c r="DGL3" s="60"/>
      <c r="DGM3" s="60"/>
      <c r="DGN3" s="60"/>
      <c r="DGO3" s="60"/>
      <c r="DGP3" s="60"/>
      <c r="DGQ3" s="60"/>
      <c r="DGR3" s="60"/>
      <c r="DGS3" s="60"/>
      <c r="DGT3" s="60"/>
      <c r="DGU3" s="60"/>
      <c r="DGV3" s="60"/>
      <c r="DGW3" s="60"/>
      <c r="DGX3" s="60"/>
      <c r="DGY3" s="60"/>
      <c r="DGZ3" s="60"/>
      <c r="DHA3" s="60"/>
      <c r="DHB3" s="60"/>
      <c r="DHC3" s="60"/>
      <c r="DHD3" s="60"/>
      <c r="DHE3" s="60"/>
      <c r="DHF3" s="60"/>
      <c r="DHG3" s="60"/>
      <c r="DHH3" s="60"/>
      <c r="DHI3" s="60"/>
      <c r="DHJ3" s="60"/>
      <c r="DHK3" s="60"/>
      <c r="DHL3" s="60"/>
      <c r="DHM3" s="60"/>
      <c r="DHN3" s="60"/>
      <c r="DHO3" s="60"/>
      <c r="DHP3" s="60"/>
      <c r="DHQ3" s="60"/>
      <c r="DHR3" s="60"/>
      <c r="DHS3" s="60"/>
      <c r="DHT3" s="60"/>
      <c r="DHU3" s="60"/>
      <c r="DHV3" s="60"/>
      <c r="DHW3" s="60"/>
      <c r="DHX3" s="60"/>
      <c r="DHY3" s="60"/>
      <c r="DHZ3" s="60"/>
      <c r="DIA3" s="60"/>
      <c r="DIB3" s="60"/>
      <c r="DIC3" s="60"/>
      <c r="DID3" s="60"/>
      <c r="DIE3" s="60"/>
      <c r="DIF3" s="60"/>
      <c r="DIG3" s="60"/>
      <c r="DIH3" s="60"/>
      <c r="DII3" s="60"/>
      <c r="DIJ3" s="60"/>
      <c r="DIK3" s="60"/>
      <c r="DIL3" s="60"/>
      <c r="DIM3" s="60"/>
      <c r="DIN3" s="60"/>
      <c r="DIO3" s="60"/>
      <c r="DIP3" s="60"/>
      <c r="DIQ3" s="60"/>
      <c r="DIR3" s="60"/>
      <c r="DIS3" s="60"/>
      <c r="DIT3" s="60"/>
      <c r="DIU3" s="60"/>
      <c r="DIV3" s="60"/>
      <c r="DIW3" s="60"/>
      <c r="DIX3" s="60"/>
      <c r="DIY3" s="60"/>
      <c r="DIZ3" s="60"/>
      <c r="DJA3" s="60"/>
      <c r="DJB3" s="60"/>
      <c r="DJC3" s="60"/>
      <c r="DJD3" s="60"/>
      <c r="DJE3" s="60"/>
      <c r="DJF3" s="60"/>
      <c r="DJG3" s="60"/>
      <c r="DJH3" s="60"/>
      <c r="DJI3" s="60"/>
      <c r="DJJ3" s="60"/>
      <c r="DJK3" s="60"/>
      <c r="DJL3" s="60"/>
      <c r="DJM3" s="60"/>
      <c r="DJN3" s="60"/>
      <c r="DJO3" s="60"/>
      <c r="DJP3" s="60"/>
      <c r="DJQ3" s="60"/>
      <c r="DJR3" s="60"/>
      <c r="DJS3" s="60"/>
      <c r="DJT3" s="60"/>
      <c r="DJU3" s="60"/>
      <c r="DJV3" s="60"/>
      <c r="DJW3" s="60"/>
      <c r="DJX3" s="60"/>
      <c r="DJY3" s="60"/>
      <c r="DJZ3" s="60"/>
      <c r="DKA3" s="60"/>
      <c r="DKB3" s="60"/>
      <c r="DKC3" s="60"/>
      <c r="DKD3" s="60"/>
      <c r="DKE3" s="60"/>
      <c r="DKF3" s="60"/>
      <c r="DKG3" s="60"/>
      <c r="DKH3" s="60"/>
      <c r="DKI3" s="60"/>
      <c r="DKJ3" s="60"/>
      <c r="DKK3" s="60"/>
      <c r="DKL3" s="60"/>
      <c r="DKM3" s="60"/>
      <c r="DKN3" s="60"/>
      <c r="DKO3" s="60"/>
      <c r="DKP3" s="60"/>
      <c r="DKQ3" s="60"/>
      <c r="DKR3" s="60"/>
      <c r="DKS3" s="60"/>
      <c r="DKT3" s="60"/>
      <c r="DKU3" s="60"/>
      <c r="DKV3" s="60"/>
      <c r="DKW3" s="60"/>
      <c r="DKX3" s="60"/>
      <c r="DKY3" s="60"/>
      <c r="DKZ3" s="60"/>
      <c r="DLA3" s="60"/>
      <c r="DLB3" s="60"/>
      <c r="DLC3" s="60"/>
      <c r="DLD3" s="60"/>
      <c r="DLE3" s="60"/>
      <c r="DLF3" s="60"/>
      <c r="DLG3" s="60"/>
      <c r="DLH3" s="60"/>
      <c r="DLI3" s="60"/>
      <c r="DLJ3" s="60"/>
      <c r="DLK3" s="60"/>
      <c r="DLL3" s="60"/>
      <c r="DLM3" s="60"/>
      <c r="DLN3" s="60"/>
      <c r="DLO3" s="60"/>
      <c r="DLP3" s="60"/>
      <c r="DLQ3" s="60"/>
      <c r="DLR3" s="60"/>
      <c r="DLS3" s="60"/>
      <c r="DLT3" s="60"/>
      <c r="DLU3" s="60"/>
      <c r="DLV3" s="60"/>
      <c r="DLW3" s="60"/>
      <c r="DLX3" s="60"/>
      <c r="DLY3" s="60"/>
      <c r="DLZ3" s="60"/>
      <c r="DMA3" s="60"/>
      <c r="DMB3" s="60"/>
      <c r="DMC3" s="60"/>
      <c r="DMD3" s="60"/>
      <c r="DME3" s="60"/>
      <c r="DMF3" s="60"/>
      <c r="DMG3" s="60"/>
      <c r="DMH3" s="60"/>
      <c r="DMI3" s="60"/>
      <c r="DMJ3" s="60"/>
      <c r="DMK3" s="60"/>
      <c r="DML3" s="60"/>
      <c r="DMM3" s="60"/>
      <c r="DMN3" s="60"/>
      <c r="DMO3" s="60"/>
      <c r="DMP3" s="60"/>
      <c r="DMQ3" s="60"/>
      <c r="DMR3" s="60"/>
      <c r="DMS3" s="60"/>
      <c r="DMT3" s="60"/>
      <c r="DMU3" s="60"/>
      <c r="DMV3" s="60"/>
      <c r="DMW3" s="60"/>
      <c r="DMX3" s="60"/>
      <c r="DMY3" s="60"/>
      <c r="DMZ3" s="60"/>
      <c r="DNA3" s="60"/>
      <c r="DNB3" s="60"/>
      <c r="DNC3" s="60"/>
      <c r="DND3" s="60"/>
      <c r="DNE3" s="60"/>
      <c r="DNF3" s="60"/>
      <c r="DNG3" s="60"/>
      <c r="DNH3" s="60"/>
      <c r="DNI3" s="60"/>
      <c r="DNJ3" s="60"/>
      <c r="DNK3" s="60"/>
      <c r="DNL3" s="60"/>
      <c r="DNM3" s="60"/>
      <c r="DNN3" s="60"/>
      <c r="DNO3" s="60"/>
      <c r="DNP3" s="60"/>
      <c r="DNQ3" s="60"/>
      <c r="DNR3" s="60"/>
      <c r="DNS3" s="60"/>
      <c r="DNT3" s="60"/>
      <c r="DNU3" s="60"/>
      <c r="DNV3" s="60"/>
      <c r="DNW3" s="60"/>
      <c r="DNX3" s="60"/>
      <c r="DNY3" s="60"/>
      <c r="DNZ3" s="60"/>
      <c r="DOA3" s="60"/>
      <c r="DOB3" s="60"/>
      <c r="DOC3" s="60"/>
      <c r="DOD3" s="60"/>
      <c r="DOE3" s="60"/>
      <c r="DOF3" s="60"/>
      <c r="DOG3" s="60"/>
      <c r="DOH3" s="60"/>
      <c r="DOI3" s="60"/>
      <c r="DOJ3" s="60"/>
      <c r="DOK3" s="60"/>
      <c r="DOL3" s="60"/>
      <c r="DOM3" s="60"/>
      <c r="DON3" s="60"/>
      <c r="DOO3" s="60"/>
      <c r="DOP3" s="60"/>
      <c r="DOQ3" s="60"/>
      <c r="DOR3" s="60"/>
      <c r="DOS3" s="60"/>
      <c r="DOT3" s="60"/>
      <c r="DOU3" s="60"/>
      <c r="DOV3" s="60"/>
      <c r="DOW3" s="60"/>
      <c r="DOX3" s="60"/>
      <c r="DOY3" s="60"/>
      <c r="DOZ3" s="60"/>
      <c r="DPA3" s="60"/>
      <c r="DPB3" s="60"/>
      <c r="DPC3" s="60"/>
      <c r="DPD3" s="60"/>
      <c r="DPE3" s="60"/>
      <c r="DPF3" s="60"/>
      <c r="DPG3" s="60"/>
      <c r="DPH3" s="60"/>
      <c r="DPI3" s="60"/>
      <c r="DPJ3" s="60"/>
      <c r="DPK3" s="60"/>
      <c r="DPL3" s="60"/>
      <c r="DPM3" s="60"/>
      <c r="DPN3" s="60"/>
      <c r="DPO3" s="60"/>
      <c r="DPP3" s="60"/>
      <c r="DPQ3" s="60"/>
      <c r="DPR3" s="60"/>
      <c r="DPS3" s="60"/>
      <c r="DPT3" s="60"/>
      <c r="DPU3" s="60"/>
      <c r="DPV3" s="60"/>
      <c r="DPW3" s="60"/>
      <c r="DPX3" s="60"/>
      <c r="DPY3" s="60"/>
      <c r="DPZ3" s="60"/>
      <c r="DQA3" s="60"/>
      <c r="DQB3" s="60"/>
      <c r="DQC3" s="60"/>
      <c r="DQD3" s="60"/>
      <c r="DQE3" s="60"/>
      <c r="DQF3" s="60"/>
      <c r="DQG3" s="60"/>
      <c r="DQH3" s="60"/>
      <c r="DQI3" s="60"/>
      <c r="DQJ3" s="60"/>
      <c r="DQK3" s="60"/>
      <c r="DQL3" s="60"/>
      <c r="DQM3" s="60"/>
      <c r="DQN3" s="60"/>
      <c r="DQO3" s="60"/>
      <c r="DQP3" s="60"/>
      <c r="DQQ3" s="60"/>
      <c r="DQR3" s="60"/>
      <c r="DQS3" s="60"/>
      <c r="DQT3" s="60"/>
      <c r="DQU3" s="60"/>
      <c r="DQV3" s="60"/>
      <c r="DQW3" s="60"/>
      <c r="DQX3" s="60"/>
      <c r="DQY3" s="60"/>
      <c r="DQZ3" s="60"/>
      <c r="DRA3" s="60"/>
      <c r="DRB3" s="60"/>
      <c r="DRC3" s="60"/>
      <c r="DRD3" s="60"/>
      <c r="DRE3" s="60"/>
      <c r="DRF3" s="60"/>
      <c r="DRG3" s="60"/>
      <c r="DRH3" s="60"/>
      <c r="DRI3" s="60"/>
      <c r="DRJ3" s="60"/>
      <c r="DRK3" s="60"/>
      <c r="DRL3" s="60"/>
      <c r="DRM3" s="60"/>
      <c r="DRN3" s="60"/>
      <c r="DRO3" s="60"/>
      <c r="DRP3" s="60"/>
      <c r="DRQ3" s="60"/>
      <c r="DRR3" s="60"/>
      <c r="DRS3" s="60"/>
      <c r="DRT3" s="60"/>
      <c r="DRU3" s="60"/>
      <c r="DRV3" s="60"/>
      <c r="DRW3" s="60"/>
      <c r="DRX3" s="60"/>
      <c r="DRY3" s="60"/>
      <c r="DRZ3" s="60"/>
      <c r="DSA3" s="60"/>
      <c r="DSB3" s="60"/>
      <c r="DSC3" s="60"/>
      <c r="DSD3" s="60"/>
      <c r="DSE3" s="60"/>
      <c r="DSF3" s="60"/>
      <c r="DSG3" s="60"/>
      <c r="DSH3" s="60"/>
      <c r="DSI3" s="60"/>
      <c r="DSJ3" s="60"/>
      <c r="DSK3" s="60"/>
      <c r="DSL3" s="60"/>
      <c r="DSM3" s="60"/>
      <c r="DSN3" s="60"/>
      <c r="DSO3" s="60"/>
      <c r="DSP3" s="60"/>
      <c r="DSQ3" s="60"/>
      <c r="DSR3" s="60"/>
      <c r="DSS3" s="60"/>
      <c r="DST3" s="60"/>
      <c r="DSU3" s="60"/>
      <c r="DSV3" s="60"/>
      <c r="DSW3" s="60"/>
      <c r="DSX3" s="60"/>
      <c r="DSY3" s="60"/>
      <c r="DSZ3" s="60"/>
      <c r="DTA3" s="60"/>
      <c r="DTB3" s="60"/>
      <c r="DTC3" s="60"/>
      <c r="DTD3" s="60"/>
      <c r="DTE3" s="60"/>
      <c r="DTF3" s="60"/>
      <c r="DTG3" s="60"/>
      <c r="DTH3" s="60"/>
      <c r="DTI3" s="60"/>
      <c r="DTJ3" s="60"/>
      <c r="DTK3" s="60"/>
      <c r="DTL3" s="60"/>
      <c r="DTM3" s="60"/>
      <c r="DTN3" s="60"/>
      <c r="DTO3" s="60"/>
      <c r="DTP3" s="60"/>
      <c r="DTQ3" s="60"/>
      <c r="DTR3" s="60"/>
      <c r="DTS3" s="60"/>
      <c r="DTT3" s="60"/>
      <c r="DTU3" s="60"/>
      <c r="DTV3" s="60"/>
      <c r="DTW3" s="60"/>
      <c r="DTX3" s="60"/>
      <c r="DTY3" s="60"/>
      <c r="DTZ3" s="60"/>
      <c r="DUA3" s="60"/>
      <c r="DUB3" s="60"/>
      <c r="DUC3" s="60"/>
      <c r="DUD3" s="60"/>
      <c r="DUE3" s="60"/>
      <c r="DUF3" s="60"/>
      <c r="DUG3" s="60"/>
      <c r="DUH3" s="60"/>
      <c r="DUI3" s="60"/>
      <c r="DUJ3" s="60"/>
      <c r="DUK3" s="60"/>
      <c r="DUL3" s="60"/>
      <c r="DUM3" s="60"/>
      <c r="DUN3" s="60"/>
      <c r="DUO3" s="60"/>
      <c r="DUP3" s="60"/>
      <c r="DUQ3" s="60"/>
      <c r="DUR3" s="60"/>
      <c r="DUS3" s="60"/>
      <c r="DUT3" s="60"/>
      <c r="DUU3" s="60"/>
      <c r="DUV3" s="60"/>
      <c r="DUW3" s="60"/>
      <c r="DUX3" s="60"/>
      <c r="DUY3" s="60"/>
      <c r="DUZ3" s="60"/>
      <c r="DVA3" s="60"/>
      <c r="DVB3" s="60"/>
      <c r="DVC3" s="60"/>
      <c r="DVD3" s="60"/>
      <c r="DVE3" s="60"/>
      <c r="DVF3" s="60"/>
      <c r="DVG3" s="60"/>
      <c r="DVH3" s="60"/>
      <c r="DVI3" s="60"/>
      <c r="DVJ3" s="60"/>
      <c r="DVK3" s="60"/>
      <c r="DVL3" s="60"/>
      <c r="DVM3" s="60"/>
      <c r="DVN3" s="60"/>
      <c r="DVO3" s="60"/>
      <c r="DVP3" s="60"/>
      <c r="DVQ3" s="60"/>
      <c r="DVR3" s="60"/>
      <c r="DVS3" s="60"/>
      <c r="DVT3" s="60"/>
      <c r="DVU3" s="60"/>
      <c r="DVV3" s="60"/>
      <c r="DVW3" s="60"/>
      <c r="DVX3" s="60"/>
      <c r="DVY3" s="60"/>
      <c r="DVZ3" s="60"/>
      <c r="DWA3" s="60"/>
      <c r="DWB3" s="60"/>
      <c r="DWC3" s="60"/>
      <c r="DWD3" s="60"/>
      <c r="DWE3" s="60"/>
      <c r="DWF3" s="60"/>
      <c r="DWG3" s="60"/>
      <c r="DWH3" s="60"/>
      <c r="DWI3" s="60"/>
      <c r="DWJ3" s="60"/>
      <c r="DWK3" s="60"/>
      <c r="DWL3" s="60"/>
      <c r="DWM3" s="60"/>
      <c r="DWN3" s="60"/>
      <c r="DWO3" s="60"/>
      <c r="DWP3" s="60"/>
      <c r="DWQ3" s="60"/>
      <c r="DWR3" s="60"/>
      <c r="DWS3" s="60"/>
      <c r="DWT3" s="60"/>
      <c r="DWU3" s="60"/>
      <c r="DWV3" s="60"/>
      <c r="DWW3" s="60"/>
      <c r="DWX3" s="60"/>
      <c r="DWY3" s="60"/>
      <c r="DWZ3" s="60"/>
      <c r="DXA3" s="60"/>
      <c r="DXB3" s="60"/>
      <c r="DXC3" s="60"/>
      <c r="DXD3" s="60"/>
      <c r="DXE3" s="60"/>
      <c r="DXF3" s="60"/>
      <c r="DXG3" s="60"/>
      <c r="DXH3" s="60"/>
      <c r="DXI3" s="60"/>
      <c r="DXJ3" s="60"/>
      <c r="DXK3" s="60"/>
      <c r="DXL3" s="60"/>
      <c r="DXM3" s="60"/>
      <c r="DXN3" s="60"/>
      <c r="DXO3" s="60"/>
      <c r="DXP3" s="60"/>
      <c r="DXQ3" s="60"/>
      <c r="DXR3" s="60"/>
      <c r="DXS3" s="60"/>
      <c r="DXT3" s="60"/>
      <c r="DXU3" s="60"/>
      <c r="DXV3" s="60"/>
      <c r="DXW3" s="60"/>
      <c r="DXX3" s="60"/>
      <c r="DXY3" s="60"/>
      <c r="DXZ3" s="60"/>
      <c r="DYA3" s="60"/>
      <c r="DYB3" s="60"/>
      <c r="DYC3" s="60"/>
      <c r="DYD3" s="60"/>
      <c r="DYE3" s="60"/>
      <c r="DYF3" s="60"/>
      <c r="DYG3" s="60"/>
      <c r="DYH3" s="60"/>
      <c r="DYI3" s="60"/>
      <c r="DYJ3" s="60"/>
      <c r="DYK3" s="60"/>
      <c r="DYL3" s="60"/>
      <c r="DYM3" s="60"/>
      <c r="DYN3" s="60"/>
      <c r="DYO3" s="60"/>
      <c r="DYP3" s="60"/>
      <c r="DYQ3" s="60"/>
      <c r="DYR3" s="60"/>
      <c r="DYS3" s="60"/>
      <c r="DYT3" s="60"/>
      <c r="DYU3" s="60"/>
      <c r="DYV3" s="60"/>
      <c r="DYW3" s="60"/>
      <c r="DYX3" s="60"/>
      <c r="DYY3" s="60"/>
      <c r="DYZ3" s="60"/>
      <c r="DZA3" s="60"/>
      <c r="DZB3" s="60"/>
      <c r="DZC3" s="60"/>
      <c r="DZD3" s="60"/>
      <c r="DZE3" s="60"/>
      <c r="DZF3" s="60"/>
      <c r="DZG3" s="60"/>
      <c r="DZH3" s="60"/>
      <c r="DZI3" s="60"/>
      <c r="DZJ3" s="60"/>
      <c r="DZK3" s="60"/>
      <c r="DZL3" s="60"/>
      <c r="DZM3" s="60"/>
      <c r="DZN3" s="60"/>
      <c r="DZO3" s="60"/>
      <c r="DZP3" s="60"/>
      <c r="DZQ3" s="60"/>
      <c r="DZR3" s="60"/>
      <c r="DZS3" s="60"/>
      <c r="DZT3" s="60"/>
      <c r="DZU3" s="60"/>
      <c r="DZV3" s="60"/>
      <c r="DZW3" s="60"/>
      <c r="DZX3" s="60"/>
      <c r="DZY3" s="60"/>
      <c r="DZZ3" s="60"/>
      <c r="EAA3" s="60"/>
      <c r="EAB3" s="60"/>
      <c r="EAC3" s="60"/>
      <c r="EAD3" s="60"/>
      <c r="EAE3" s="60"/>
      <c r="EAF3" s="60"/>
      <c r="EAG3" s="60"/>
      <c r="EAH3" s="60"/>
      <c r="EAI3" s="60"/>
      <c r="EAJ3" s="60"/>
      <c r="EAK3" s="60"/>
      <c r="EAL3" s="60"/>
      <c r="EAM3" s="60"/>
      <c r="EAN3" s="60"/>
      <c r="EAO3" s="60"/>
      <c r="EAP3" s="60"/>
      <c r="EAQ3" s="60"/>
      <c r="EAR3" s="60"/>
      <c r="EAS3" s="60"/>
      <c r="EAT3" s="60"/>
      <c r="EAU3" s="60"/>
      <c r="EAV3" s="60"/>
      <c r="EAW3" s="60"/>
      <c r="EAX3" s="60"/>
      <c r="EAY3" s="60"/>
      <c r="EAZ3" s="60"/>
      <c r="EBA3" s="60"/>
      <c r="EBB3" s="60"/>
      <c r="EBC3" s="60"/>
      <c r="EBD3" s="60"/>
      <c r="EBE3" s="60"/>
      <c r="EBF3" s="60"/>
      <c r="EBG3" s="60"/>
      <c r="EBH3" s="60"/>
      <c r="EBI3" s="60"/>
      <c r="EBJ3" s="60"/>
      <c r="EBK3" s="60"/>
      <c r="EBL3" s="60"/>
      <c r="EBM3" s="60"/>
      <c r="EBN3" s="60"/>
      <c r="EBO3" s="60"/>
      <c r="EBP3" s="60"/>
      <c r="EBQ3" s="60"/>
      <c r="EBR3" s="60"/>
      <c r="EBS3" s="60"/>
      <c r="EBT3" s="60"/>
      <c r="EBU3" s="60"/>
      <c r="EBV3" s="60"/>
      <c r="EBW3" s="60"/>
      <c r="EBX3" s="60"/>
      <c r="EBY3" s="60"/>
      <c r="EBZ3" s="60"/>
      <c r="ECA3" s="60"/>
      <c r="ECB3" s="60"/>
      <c r="ECC3" s="60"/>
      <c r="ECD3" s="60"/>
      <c r="ECE3" s="60"/>
      <c r="ECF3" s="60"/>
      <c r="ECG3" s="60"/>
      <c r="ECH3" s="60"/>
      <c r="ECI3" s="60"/>
      <c r="ECJ3" s="60"/>
      <c r="ECK3" s="60"/>
      <c r="ECL3" s="60"/>
      <c r="ECM3" s="60"/>
      <c r="ECN3" s="60"/>
      <c r="ECO3" s="60"/>
      <c r="ECP3" s="60"/>
      <c r="ECQ3" s="60"/>
      <c r="ECR3" s="60"/>
      <c r="ECS3" s="60"/>
      <c r="ECT3" s="60"/>
      <c r="ECU3" s="60"/>
      <c r="ECV3" s="60"/>
      <c r="ECW3" s="60"/>
      <c r="ECX3" s="60"/>
      <c r="ECY3" s="60"/>
      <c r="ECZ3" s="60"/>
      <c r="EDA3" s="60"/>
      <c r="EDB3" s="60"/>
      <c r="EDC3" s="60"/>
      <c r="EDD3" s="60"/>
      <c r="EDE3" s="60"/>
      <c r="EDF3" s="60"/>
      <c r="EDG3" s="60"/>
      <c r="EDH3" s="60"/>
      <c r="EDI3" s="60"/>
      <c r="EDJ3" s="60"/>
      <c r="EDK3" s="60"/>
      <c r="EDL3" s="60"/>
      <c r="EDM3" s="60"/>
      <c r="EDN3" s="60"/>
      <c r="EDO3" s="60"/>
      <c r="EDP3" s="60"/>
      <c r="EDQ3" s="60"/>
      <c r="EDR3" s="60"/>
      <c r="EDS3" s="60"/>
      <c r="EDT3" s="60"/>
      <c r="EDU3" s="60"/>
      <c r="EDV3" s="60"/>
      <c r="EDW3" s="60"/>
      <c r="EDX3" s="60"/>
      <c r="EDY3" s="60"/>
      <c r="EDZ3" s="60"/>
      <c r="EEA3" s="60"/>
      <c r="EEB3" s="60"/>
      <c r="EEC3" s="60"/>
      <c r="EED3" s="60"/>
      <c r="EEE3" s="60"/>
      <c r="EEF3" s="60"/>
      <c r="EEG3" s="60"/>
      <c r="EEH3" s="60"/>
      <c r="EEI3" s="60"/>
      <c r="EEJ3" s="60"/>
      <c r="EEK3" s="60"/>
      <c r="EEL3" s="60"/>
      <c r="EEM3" s="60"/>
      <c r="EEN3" s="60"/>
      <c r="EEO3" s="60"/>
      <c r="EEP3" s="60"/>
      <c r="EEQ3" s="60"/>
      <c r="EER3" s="60"/>
      <c r="EES3" s="60"/>
      <c r="EET3" s="60"/>
      <c r="EEU3" s="60"/>
      <c r="EEV3" s="60"/>
      <c r="EEW3" s="60"/>
      <c r="EEX3" s="60"/>
      <c r="EEY3" s="60"/>
      <c r="EEZ3" s="60"/>
      <c r="EFA3" s="60"/>
      <c r="EFB3" s="60"/>
      <c r="EFC3" s="60"/>
      <c r="EFD3" s="60"/>
      <c r="EFE3" s="60"/>
      <c r="EFF3" s="60"/>
      <c r="EFG3" s="60"/>
      <c r="EFH3" s="60"/>
      <c r="EFI3" s="60"/>
      <c r="EFJ3" s="60"/>
      <c r="EFK3" s="60"/>
      <c r="EFL3" s="60"/>
      <c r="EFM3" s="60"/>
      <c r="EFN3" s="60"/>
      <c r="EFO3" s="60"/>
      <c r="EFP3" s="60"/>
      <c r="EFQ3" s="60"/>
      <c r="EFR3" s="60"/>
      <c r="EFS3" s="60"/>
      <c r="EFT3" s="60"/>
      <c r="EFU3" s="60"/>
      <c r="EFV3" s="60"/>
      <c r="EFW3" s="60"/>
      <c r="EFX3" s="60"/>
      <c r="EFY3" s="60"/>
      <c r="EFZ3" s="60"/>
      <c r="EGA3" s="60"/>
      <c r="EGB3" s="60"/>
      <c r="EGC3" s="60"/>
      <c r="EGD3" s="60"/>
      <c r="EGE3" s="60"/>
      <c r="EGF3" s="60"/>
      <c r="EGG3" s="60"/>
      <c r="EGH3" s="60"/>
      <c r="EGI3" s="60"/>
      <c r="EGJ3" s="60"/>
      <c r="EGK3" s="60"/>
      <c r="EGL3" s="60"/>
      <c r="EGM3" s="60"/>
      <c r="EGN3" s="60"/>
      <c r="EGO3" s="60"/>
      <c r="EGP3" s="60"/>
      <c r="EGQ3" s="60"/>
      <c r="EGR3" s="60"/>
      <c r="EGS3" s="60"/>
      <c r="EGT3" s="60"/>
      <c r="EGU3" s="60"/>
      <c r="EGV3" s="60"/>
      <c r="EGW3" s="60"/>
      <c r="EGX3" s="60"/>
      <c r="EGY3" s="60"/>
      <c r="EGZ3" s="60"/>
      <c r="EHA3" s="60"/>
      <c r="EHB3" s="60"/>
      <c r="EHC3" s="60"/>
      <c r="EHD3" s="60"/>
      <c r="EHE3" s="60"/>
      <c r="EHF3" s="60"/>
      <c r="EHG3" s="60"/>
      <c r="EHH3" s="60"/>
      <c r="EHI3" s="60"/>
      <c r="EHJ3" s="60"/>
      <c r="EHK3" s="60"/>
      <c r="EHL3" s="60"/>
      <c r="EHM3" s="60"/>
      <c r="EHN3" s="60"/>
      <c r="EHO3" s="60"/>
      <c r="EHP3" s="60"/>
      <c r="EHQ3" s="60"/>
      <c r="EHR3" s="60"/>
      <c r="EHS3" s="60"/>
      <c r="EHT3" s="60"/>
      <c r="EHU3" s="60"/>
      <c r="EHV3" s="60"/>
      <c r="EHW3" s="60"/>
      <c r="EHX3" s="60"/>
      <c r="EHY3" s="60"/>
      <c r="EHZ3" s="60"/>
      <c r="EIA3" s="60"/>
      <c r="EIB3" s="60"/>
      <c r="EIC3" s="60"/>
      <c r="EID3" s="60"/>
      <c r="EIE3" s="60"/>
      <c r="EIF3" s="60"/>
      <c r="EIG3" s="60"/>
      <c r="EIH3" s="60"/>
      <c r="EII3" s="60"/>
      <c r="EIJ3" s="60"/>
      <c r="EIK3" s="60"/>
      <c r="EIL3" s="60"/>
      <c r="EIM3" s="60"/>
      <c r="EIN3" s="60"/>
      <c r="EIO3" s="60"/>
      <c r="EIP3" s="60"/>
      <c r="EIQ3" s="60"/>
      <c r="EIR3" s="60"/>
      <c r="EIS3" s="60"/>
      <c r="EIT3" s="60"/>
      <c r="EIU3" s="60"/>
      <c r="EIV3" s="60"/>
      <c r="EIW3" s="60"/>
      <c r="EIX3" s="60"/>
      <c r="EIY3" s="60"/>
      <c r="EIZ3" s="60"/>
      <c r="EJA3" s="60"/>
      <c r="EJB3" s="60"/>
      <c r="EJC3" s="60"/>
      <c r="EJD3" s="60"/>
      <c r="EJE3" s="60"/>
      <c r="EJF3" s="60"/>
      <c r="EJG3" s="60"/>
      <c r="EJH3" s="60"/>
      <c r="EJI3" s="60"/>
      <c r="EJJ3" s="60"/>
      <c r="EJK3" s="60"/>
      <c r="EJL3" s="60"/>
      <c r="EJM3" s="60"/>
      <c r="EJN3" s="60"/>
      <c r="EJO3" s="60"/>
      <c r="EJP3" s="60"/>
      <c r="EJQ3" s="60"/>
      <c r="EJR3" s="60"/>
      <c r="EJS3" s="60"/>
      <c r="EJT3" s="60"/>
      <c r="EJU3" s="60"/>
      <c r="EJV3" s="60"/>
      <c r="EJW3" s="60"/>
      <c r="EJX3" s="60"/>
      <c r="EJY3" s="60"/>
      <c r="EJZ3" s="60"/>
      <c r="EKA3" s="60"/>
      <c r="EKB3" s="60"/>
      <c r="EKC3" s="60"/>
      <c r="EKD3" s="60"/>
      <c r="EKE3" s="60"/>
      <c r="EKF3" s="60"/>
      <c r="EKG3" s="60"/>
      <c r="EKH3" s="60"/>
      <c r="EKI3" s="60"/>
      <c r="EKJ3" s="60"/>
      <c r="EKK3" s="60"/>
      <c r="EKL3" s="60"/>
      <c r="EKM3" s="60"/>
      <c r="EKN3" s="60"/>
      <c r="EKO3" s="60"/>
      <c r="EKP3" s="60"/>
      <c r="EKQ3" s="60"/>
      <c r="EKR3" s="60"/>
      <c r="EKS3" s="60"/>
      <c r="EKT3" s="60"/>
      <c r="EKU3" s="60"/>
      <c r="EKV3" s="60"/>
      <c r="EKW3" s="60"/>
      <c r="EKX3" s="60"/>
      <c r="EKY3" s="60"/>
      <c r="EKZ3" s="60"/>
      <c r="ELA3" s="60"/>
      <c r="ELB3" s="60"/>
      <c r="ELC3" s="60"/>
      <c r="ELD3" s="60"/>
      <c r="ELE3" s="60"/>
      <c r="ELF3" s="60"/>
      <c r="ELG3" s="60"/>
      <c r="ELH3" s="60"/>
      <c r="ELI3" s="60"/>
      <c r="ELJ3" s="60"/>
      <c r="ELK3" s="60"/>
      <c r="ELL3" s="60"/>
      <c r="ELM3" s="60"/>
      <c r="ELN3" s="60"/>
      <c r="ELO3" s="60"/>
      <c r="ELP3" s="60"/>
      <c r="ELQ3" s="60"/>
      <c r="ELR3" s="60"/>
      <c r="ELS3" s="60"/>
      <c r="ELT3" s="60"/>
      <c r="ELU3" s="60"/>
      <c r="ELV3" s="60"/>
      <c r="ELW3" s="60"/>
      <c r="ELX3" s="60"/>
      <c r="ELY3" s="60"/>
      <c r="ELZ3" s="60"/>
      <c r="EMA3" s="60"/>
      <c r="EMB3" s="60"/>
      <c r="EMC3" s="60"/>
      <c r="EMD3" s="60"/>
      <c r="EME3" s="60"/>
      <c r="EMF3" s="60"/>
      <c r="EMG3" s="60"/>
      <c r="EMH3" s="60"/>
      <c r="EMI3" s="60"/>
      <c r="EMJ3" s="60"/>
      <c r="EMK3" s="60"/>
      <c r="EML3" s="60"/>
      <c r="EMM3" s="60"/>
      <c r="EMN3" s="60"/>
      <c r="EMO3" s="60"/>
      <c r="EMP3" s="60"/>
      <c r="EMQ3" s="60"/>
      <c r="EMR3" s="60"/>
      <c r="EMS3" s="60"/>
      <c r="EMT3" s="60"/>
      <c r="EMU3" s="60"/>
      <c r="EMV3" s="60"/>
      <c r="EMW3" s="60"/>
      <c r="EMX3" s="60"/>
      <c r="EMY3" s="60"/>
      <c r="EMZ3" s="60"/>
      <c r="ENA3" s="60"/>
      <c r="ENB3" s="60"/>
      <c r="ENC3" s="60"/>
      <c r="END3" s="60"/>
      <c r="ENE3" s="60"/>
      <c r="ENF3" s="60"/>
      <c r="ENG3" s="60"/>
      <c r="ENH3" s="60"/>
      <c r="ENI3" s="60"/>
      <c r="ENJ3" s="60"/>
      <c r="ENK3" s="60"/>
      <c r="ENL3" s="60"/>
      <c r="ENM3" s="60"/>
      <c r="ENN3" s="60"/>
      <c r="ENO3" s="60"/>
      <c r="ENP3" s="60"/>
      <c r="ENQ3" s="60"/>
      <c r="ENR3" s="60"/>
      <c r="ENS3" s="60"/>
      <c r="ENT3" s="60"/>
      <c r="ENU3" s="60"/>
      <c r="ENV3" s="60"/>
      <c r="ENW3" s="60"/>
      <c r="ENX3" s="60"/>
      <c r="ENY3" s="60"/>
      <c r="ENZ3" s="60"/>
      <c r="EOA3" s="60"/>
      <c r="EOB3" s="60"/>
      <c r="EOC3" s="60"/>
      <c r="EOD3" s="60"/>
      <c r="EOE3" s="60"/>
      <c r="EOF3" s="60"/>
      <c r="EOG3" s="60"/>
      <c r="EOH3" s="60"/>
      <c r="EOI3" s="60"/>
      <c r="EOJ3" s="60"/>
      <c r="EOK3" s="60"/>
      <c r="EOL3" s="60"/>
      <c r="EOM3" s="60"/>
      <c r="EON3" s="60"/>
      <c r="EOO3" s="60"/>
      <c r="EOP3" s="60"/>
      <c r="EOQ3" s="60"/>
      <c r="EOR3" s="60"/>
      <c r="EOS3" s="60"/>
      <c r="EOT3" s="60"/>
      <c r="EOU3" s="60"/>
      <c r="EOV3" s="60"/>
      <c r="EOW3" s="60"/>
      <c r="EOX3" s="60"/>
      <c r="EOY3" s="60"/>
      <c r="EOZ3" s="60"/>
      <c r="EPA3" s="60"/>
      <c r="EPB3" s="60"/>
      <c r="EPC3" s="60"/>
      <c r="EPD3" s="60"/>
      <c r="EPE3" s="60"/>
      <c r="EPF3" s="60"/>
      <c r="EPG3" s="60"/>
      <c r="EPH3" s="60"/>
      <c r="EPI3" s="60"/>
      <c r="EPJ3" s="60"/>
      <c r="EPK3" s="60"/>
      <c r="EPL3" s="60"/>
      <c r="EPM3" s="60"/>
      <c r="EPN3" s="60"/>
      <c r="EPO3" s="60"/>
      <c r="EPP3" s="60"/>
      <c r="EPQ3" s="60"/>
      <c r="EPR3" s="60"/>
      <c r="EPS3" s="60"/>
      <c r="EPT3" s="60"/>
      <c r="EPU3" s="60"/>
      <c r="EPV3" s="60"/>
      <c r="EPW3" s="60"/>
      <c r="EPX3" s="60"/>
      <c r="EPY3" s="60"/>
      <c r="EPZ3" s="60"/>
      <c r="EQA3" s="60"/>
      <c r="EQB3" s="60"/>
      <c r="EQC3" s="60"/>
      <c r="EQD3" s="60"/>
      <c r="EQE3" s="60"/>
      <c r="EQF3" s="60"/>
      <c r="EQG3" s="60"/>
      <c r="EQH3" s="60"/>
      <c r="EQI3" s="60"/>
      <c r="EQJ3" s="60"/>
      <c r="EQK3" s="60"/>
      <c r="EQL3" s="60"/>
      <c r="EQM3" s="60"/>
      <c r="EQN3" s="60"/>
      <c r="EQO3" s="60"/>
      <c r="EQP3" s="60"/>
      <c r="EQQ3" s="60"/>
      <c r="EQR3" s="60"/>
      <c r="EQS3" s="60"/>
      <c r="EQT3" s="60"/>
      <c r="EQU3" s="60"/>
      <c r="EQV3" s="60"/>
      <c r="EQW3" s="60"/>
      <c r="EQX3" s="60"/>
      <c r="EQY3" s="60"/>
      <c r="EQZ3" s="60"/>
      <c r="ERA3" s="60"/>
      <c r="ERB3" s="60"/>
      <c r="ERC3" s="60"/>
      <c r="ERD3" s="60"/>
      <c r="ERE3" s="60"/>
      <c r="ERF3" s="60"/>
      <c r="ERG3" s="60"/>
      <c r="ERH3" s="60"/>
      <c r="ERI3" s="60"/>
      <c r="ERJ3" s="60"/>
      <c r="ERK3" s="60"/>
      <c r="ERL3" s="60"/>
      <c r="ERM3" s="60"/>
      <c r="ERN3" s="60"/>
      <c r="ERO3" s="60"/>
      <c r="ERP3" s="60"/>
      <c r="ERQ3" s="60"/>
      <c r="ERR3" s="60"/>
      <c r="ERS3" s="60"/>
      <c r="ERT3" s="60"/>
      <c r="ERU3" s="60"/>
      <c r="ERV3" s="60"/>
      <c r="ERW3" s="60"/>
      <c r="ERX3" s="60"/>
      <c r="ERY3" s="60"/>
      <c r="ERZ3" s="60"/>
      <c r="ESA3" s="60"/>
      <c r="ESB3" s="60"/>
      <c r="ESC3" s="60"/>
      <c r="ESD3" s="60"/>
      <c r="ESE3" s="60"/>
      <c r="ESF3" s="60"/>
      <c r="ESG3" s="60"/>
      <c r="ESH3" s="60"/>
      <c r="ESI3" s="60"/>
      <c r="ESJ3" s="60"/>
      <c r="ESK3" s="60"/>
      <c r="ESL3" s="60"/>
      <c r="ESM3" s="60"/>
      <c r="ESN3" s="60"/>
      <c r="ESO3" s="60"/>
      <c r="ESP3" s="60"/>
      <c r="ESQ3" s="60"/>
      <c r="ESR3" s="60"/>
      <c r="ESS3" s="60"/>
      <c r="EST3" s="60"/>
      <c r="ESU3" s="60"/>
      <c r="ESV3" s="60"/>
      <c r="ESW3" s="60"/>
      <c r="ESX3" s="60"/>
      <c r="ESY3" s="60"/>
      <c r="ESZ3" s="60"/>
      <c r="ETA3" s="60"/>
      <c r="ETB3" s="60"/>
      <c r="ETC3" s="60"/>
      <c r="ETD3" s="60"/>
      <c r="ETE3" s="60"/>
      <c r="ETF3" s="60"/>
      <c r="ETG3" s="60"/>
      <c r="ETH3" s="60"/>
      <c r="ETI3" s="60"/>
      <c r="ETJ3" s="60"/>
      <c r="ETK3" s="60"/>
      <c r="ETL3" s="60"/>
      <c r="ETM3" s="60"/>
      <c r="ETN3" s="60"/>
      <c r="ETO3" s="60"/>
      <c r="ETP3" s="60"/>
      <c r="ETQ3" s="60"/>
      <c r="ETR3" s="60"/>
      <c r="ETS3" s="60"/>
      <c r="ETT3" s="60"/>
      <c r="ETU3" s="60"/>
      <c r="ETV3" s="60"/>
      <c r="ETW3" s="60"/>
      <c r="ETX3" s="60"/>
      <c r="ETY3" s="60"/>
      <c r="ETZ3" s="60"/>
      <c r="EUA3" s="60"/>
      <c r="EUB3" s="60"/>
      <c r="EUC3" s="60"/>
      <c r="EUD3" s="60"/>
      <c r="EUE3" s="60"/>
      <c r="EUF3" s="60"/>
      <c r="EUG3" s="60"/>
      <c r="EUH3" s="60"/>
      <c r="EUI3" s="60"/>
      <c r="EUJ3" s="60"/>
      <c r="EUK3" s="60"/>
      <c r="EUL3" s="60"/>
      <c r="EUM3" s="60"/>
      <c r="EUN3" s="60"/>
      <c r="EUO3" s="60"/>
      <c r="EUP3" s="60"/>
      <c r="EUQ3" s="60"/>
      <c r="EUR3" s="60"/>
      <c r="EUS3" s="60"/>
      <c r="EUT3" s="60"/>
      <c r="EUU3" s="60"/>
      <c r="EUV3" s="60"/>
      <c r="EUW3" s="60"/>
      <c r="EUX3" s="60"/>
      <c r="EUY3" s="60"/>
      <c r="EUZ3" s="60"/>
      <c r="EVA3" s="60"/>
      <c r="EVB3" s="60"/>
      <c r="EVC3" s="60"/>
      <c r="EVD3" s="60"/>
      <c r="EVE3" s="60"/>
      <c r="EVF3" s="60"/>
      <c r="EVG3" s="60"/>
      <c r="EVH3" s="60"/>
      <c r="EVI3" s="60"/>
      <c r="EVJ3" s="60"/>
      <c r="EVK3" s="60"/>
      <c r="EVL3" s="60"/>
      <c r="EVM3" s="60"/>
      <c r="EVN3" s="60"/>
      <c r="EVO3" s="60"/>
      <c r="EVP3" s="60"/>
      <c r="EVQ3" s="60"/>
      <c r="EVR3" s="60"/>
      <c r="EVS3" s="60"/>
      <c r="EVT3" s="60"/>
      <c r="EVU3" s="60"/>
      <c r="EVV3" s="60"/>
      <c r="EVW3" s="60"/>
      <c r="EVX3" s="60"/>
      <c r="EVY3" s="60"/>
      <c r="EVZ3" s="60"/>
      <c r="EWA3" s="60"/>
      <c r="EWB3" s="60"/>
      <c r="EWC3" s="60"/>
      <c r="EWD3" s="60"/>
      <c r="EWE3" s="60"/>
      <c r="EWF3" s="60"/>
      <c r="EWG3" s="60"/>
      <c r="EWH3" s="60"/>
      <c r="EWI3" s="60"/>
      <c r="EWJ3" s="60"/>
      <c r="EWK3" s="60"/>
      <c r="EWL3" s="60"/>
      <c r="EWM3" s="60"/>
      <c r="EWN3" s="60"/>
      <c r="EWO3" s="60"/>
      <c r="EWP3" s="60"/>
      <c r="EWQ3" s="60"/>
      <c r="EWR3" s="60"/>
      <c r="EWS3" s="60"/>
      <c r="EWT3" s="60"/>
      <c r="EWU3" s="60"/>
      <c r="EWV3" s="60"/>
      <c r="EWW3" s="60"/>
      <c r="EWX3" s="60"/>
      <c r="EWY3" s="60"/>
      <c r="EWZ3" s="60"/>
      <c r="EXA3" s="60"/>
      <c r="EXB3" s="60"/>
      <c r="EXC3" s="60"/>
      <c r="EXD3" s="60"/>
      <c r="EXE3" s="60"/>
      <c r="EXF3" s="60"/>
      <c r="EXG3" s="60"/>
      <c r="EXH3" s="60"/>
      <c r="EXI3" s="60"/>
      <c r="EXJ3" s="60"/>
      <c r="EXK3" s="60"/>
      <c r="EXL3" s="60"/>
      <c r="EXM3" s="60"/>
      <c r="EXN3" s="60"/>
      <c r="EXO3" s="60"/>
      <c r="EXP3" s="60"/>
      <c r="EXQ3" s="60"/>
      <c r="EXR3" s="60"/>
      <c r="EXS3" s="60"/>
      <c r="EXT3" s="60"/>
      <c r="EXU3" s="60"/>
      <c r="EXV3" s="60"/>
      <c r="EXW3" s="60"/>
      <c r="EXX3" s="60"/>
      <c r="EXY3" s="60"/>
      <c r="EXZ3" s="60"/>
      <c r="EYA3" s="60"/>
      <c r="EYB3" s="60"/>
      <c r="EYC3" s="60"/>
      <c r="EYD3" s="60"/>
      <c r="EYE3" s="60"/>
      <c r="EYF3" s="60"/>
      <c r="EYG3" s="60"/>
      <c r="EYH3" s="60"/>
      <c r="EYI3" s="60"/>
      <c r="EYJ3" s="60"/>
      <c r="EYK3" s="60"/>
      <c r="EYL3" s="60"/>
      <c r="EYM3" s="60"/>
      <c r="EYN3" s="60"/>
      <c r="EYO3" s="60"/>
      <c r="EYP3" s="60"/>
      <c r="EYQ3" s="60"/>
      <c r="EYR3" s="60"/>
      <c r="EYS3" s="60"/>
      <c r="EYT3" s="60"/>
      <c r="EYU3" s="60"/>
      <c r="EYV3" s="60"/>
      <c r="EYW3" s="60"/>
      <c r="EYX3" s="60"/>
      <c r="EYY3" s="60"/>
      <c r="EYZ3" s="60"/>
      <c r="EZA3" s="60"/>
      <c r="EZB3" s="60"/>
      <c r="EZC3" s="60"/>
      <c r="EZD3" s="60"/>
      <c r="EZE3" s="60"/>
      <c r="EZF3" s="60"/>
      <c r="EZG3" s="60"/>
      <c r="EZH3" s="60"/>
      <c r="EZI3" s="60"/>
      <c r="EZJ3" s="60"/>
      <c r="EZK3" s="60"/>
      <c r="EZL3" s="60"/>
      <c r="EZM3" s="60"/>
      <c r="EZN3" s="60"/>
      <c r="EZO3" s="60"/>
      <c r="EZP3" s="60"/>
      <c r="EZQ3" s="60"/>
      <c r="EZR3" s="60"/>
      <c r="EZS3" s="60"/>
      <c r="EZT3" s="60"/>
      <c r="EZU3" s="60"/>
      <c r="EZV3" s="60"/>
      <c r="EZW3" s="60"/>
      <c r="EZX3" s="60"/>
      <c r="EZY3" s="60"/>
      <c r="EZZ3" s="60"/>
      <c r="FAA3" s="60"/>
      <c r="FAB3" s="60"/>
      <c r="FAC3" s="60"/>
      <c r="FAD3" s="60"/>
      <c r="FAE3" s="60"/>
      <c r="FAF3" s="60"/>
      <c r="FAG3" s="60"/>
      <c r="FAH3" s="60"/>
      <c r="FAI3" s="60"/>
      <c r="FAJ3" s="60"/>
      <c r="FAK3" s="60"/>
      <c r="FAL3" s="60"/>
      <c r="FAM3" s="60"/>
      <c r="FAN3" s="60"/>
      <c r="FAO3" s="60"/>
      <c r="FAP3" s="60"/>
      <c r="FAQ3" s="60"/>
      <c r="FAR3" s="60"/>
      <c r="FAS3" s="60"/>
      <c r="FAT3" s="60"/>
      <c r="FAU3" s="60"/>
      <c r="FAV3" s="60"/>
      <c r="FAW3" s="60"/>
      <c r="FAX3" s="60"/>
      <c r="FAY3" s="60"/>
      <c r="FAZ3" s="60"/>
      <c r="FBA3" s="60"/>
      <c r="FBB3" s="60"/>
      <c r="FBC3" s="60"/>
      <c r="FBD3" s="60"/>
      <c r="FBE3" s="60"/>
      <c r="FBF3" s="60"/>
      <c r="FBG3" s="60"/>
      <c r="FBH3" s="60"/>
      <c r="FBI3" s="60"/>
      <c r="FBJ3" s="60"/>
      <c r="FBK3" s="60"/>
      <c r="FBL3" s="60"/>
      <c r="FBM3" s="60"/>
      <c r="FBN3" s="60"/>
      <c r="FBO3" s="60"/>
      <c r="FBP3" s="60"/>
      <c r="FBQ3" s="60"/>
      <c r="FBR3" s="60"/>
      <c r="FBS3" s="60"/>
      <c r="FBT3" s="60"/>
      <c r="FBU3" s="60"/>
      <c r="FBV3" s="60"/>
      <c r="FBW3" s="60"/>
      <c r="FBX3" s="60"/>
      <c r="FBY3" s="60"/>
      <c r="FBZ3" s="60"/>
      <c r="FCA3" s="60"/>
      <c r="FCB3" s="60"/>
      <c r="FCC3" s="60"/>
      <c r="FCD3" s="60"/>
      <c r="FCE3" s="60"/>
      <c r="FCF3" s="60"/>
      <c r="FCG3" s="60"/>
      <c r="FCH3" s="60"/>
      <c r="FCI3" s="60"/>
      <c r="FCJ3" s="60"/>
      <c r="FCK3" s="60"/>
      <c r="FCL3" s="60"/>
      <c r="FCM3" s="60"/>
      <c r="FCN3" s="60"/>
      <c r="FCO3" s="60"/>
      <c r="FCP3" s="60"/>
      <c r="FCQ3" s="60"/>
      <c r="FCR3" s="60"/>
      <c r="FCS3" s="60"/>
      <c r="FCT3" s="60"/>
      <c r="FCU3" s="60"/>
      <c r="FCV3" s="60"/>
      <c r="FCW3" s="60"/>
      <c r="FCX3" s="60"/>
      <c r="FCY3" s="60"/>
      <c r="FCZ3" s="60"/>
      <c r="FDA3" s="60"/>
      <c r="FDB3" s="60"/>
      <c r="FDC3" s="60"/>
      <c r="FDD3" s="60"/>
      <c r="FDE3" s="60"/>
      <c r="FDF3" s="60"/>
      <c r="FDG3" s="60"/>
      <c r="FDH3" s="60"/>
      <c r="FDI3" s="60"/>
      <c r="FDJ3" s="60"/>
      <c r="FDK3" s="60"/>
      <c r="FDL3" s="60"/>
      <c r="FDM3" s="60"/>
      <c r="FDN3" s="60"/>
      <c r="FDO3" s="60"/>
      <c r="FDP3" s="60"/>
      <c r="FDQ3" s="60"/>
      <c r="FDR3" s="60"/>
      <c r="FDS3" s="60"/>
      <c r="FDT3" s="60"/>
      <c r="FDU3" s="60"/>
      <c r="FDV3" s="60"/>
      <c r="FDW3" s="60"/>
      <c r="FDX3" s="60"/>
      <c r="FDY3" s="60"/>
      <c r="FDZ3" s="60"/>
      <c r="FEA3" s="60"/>
      <c r="FEB3" s="60"/>
      <c r="FEC3" s="60"/>
      <c r="FED3" s="60"/>
      <c r="FEE3" s="60"/>
      <c r="FEF3" s="60"/>
      <c r="FEG3" s="60"/>
      <c r="FEH3" s="60"/>
      <c r="FEI3" s="60"/>
      <c r="FEJ3" s="60"/>
      <c r="FEK3" s="60"/>
      <c r="FEL3" s="60"/>
      <c r="FEM3" s="60"/>
      <c r="FEN3" s="60"/>
      <c r="FEO3" s="60"/>
      <c r="FEP3" s="60"/>
      <c r="FEQ3" s="60"/>
      <c r="FER3" s="60"/>
      <c r="FES3" s="60"/>
      <c r="FET3" s="60"/>
      <c r="FEU3" s="60"/>
      <c r="FEV3" s="60"/>
      <c r="FEW3" s="60"/>
      <c r="FEX3" s="60"/>
      <c r="FEY3" s="60"/>
      <c r="FEZ3" s="60"/>
      <c r="FFA3" s="60"/>
      <c r="FFB3" s="60"/>
      <c r="FFC3" s="60"/>
      <c r="FFD3" s="60"/>
      <c r="FFE3" s="60"/>
      <c r="FFF3" s="60"/>
      <c r="FFG3" s="60"/>
      <c r="FFH3" s="60"/>
      <c r="FFI3" s="60"/>
      <c r="FFJ3" s="60"/>
      <c r="FFK3" s="60"/>
      <c r="FFL3" s="60"/>
      <c r="FFM3" s="60"/>
      <c r="FFN3" s="60"/>
      <c r="FFO3" s="60"/>
      <c r="FFP3" s="60"/>
      <c r="FFQ3" s="60"/>
      <c r="FFR3" s="60"/>
      <c r="FFS3" s="60"/>
      <c r="FFT3" s="60"/>
      <c r="FFU3" s="60"/>
      <c r="FFV3" s="60"/>
      <c r="FFW3" s="60"/>
      <c r="FFX3" s="60"/>
      <c r="FFY3" s="60"/>
      <c r="FFZ3" s="60"/>
      <c r="FGA3" s="60"/>
      <c r="FGB3" s="60"/>
      <c r="FGC3" s="60"/>
      <c r="FGD3" s="60"/>
      <c r="FGE3" s="60"/>
      <c r="FGF3" s="60"/>
      <c r="FGG3" s="60"/>
      <c r="FGH3" s="60"/>
      <c r="FGI3" s="60"/>
      <c r="FGJ3" s="60"/>
      <c r="FGK3" s="60"/>
      <c r="FGL3" s="60"/>
      <c r="FGM3" s="60"/>
      <c r="FGN3" s="60"/>
      <c r="FGO3" s="60"/>
      <c r="FGP3" s="60"/>
      <c r="FGQ3" s="60"/>
      <c r="FGR3" s="60"/>
      <c r="FGS3" s="60"/>
      <c r="FGT3" s="60"/>
      <c r="FGU3" s="60"/>
      <c r="FGV3" s="60"/>
      <c r="FGW3" s="60"/>
      <c r="FGX3" s="60"/>
      <c r="FGY3" s="60"/>
      <c r="FGZ3" s="60"/>
      <c r="FHA3" s="60"/>
      <c r="FHB3" s="60"/>
      <c r="FHC3" s="60"/>
      <c r="FHD3" s="60"/>
      <c r="FHE3" s="60"/>
      <c r="FHF3" s="60"/>
      <c r="FHG3" s="60"/>
      <c r="FHH3" s="60"/>
      <c r="FHI3" s="60"/>
      <c r="FHJ3" s="60"/>
      <c r="FHK3" s="60"/>
      <c r="FHL3" s="60"/>
      <c r="FHM3" s="60"/>
      <c r="FHN3" s="60"/>
      <c r="FHO3" s="60"/>
      <c r="FHP3" s="60"/>
      <c r="FHQ3" s="60"/>
      <c r="FHR3" s="60"/>
      <c r="FHS3" s="60"/>
      <c r="FHT3" s="60"/>
      <c r="FHU3" s="60"/>
      <c r="FHV3" s="60"/>
      <c r="FHW3" s="60"/>
      <c r="FHX3" s="60"/>
      <c r="FHY3" s="60"/>
      <c r="FHZ3" s="60"/>
      <c r="FIA3" s="60"/>
      <c r="FIB3" s="60"/>
      <c r="FIC3" s="60"/>
      <c r="FID3" s="60"/>
      <c r="FIE3" s="60"/>
      <c r="FIF3" s="60"/>
      <c r="FIG3" s="60"/>
      <c r="FIH3" s="60"/>
      <c r="FII3" s="60"/>
      <c r="FIJ3" s="60"/>
      <c r="FIK3" s="60"/>
      <c r="FIL3" s="60"/>
      <c r="FIM3" s="60"/>
      <c r="FIN3" s="60"/>
      <c r="FIO3" s="60"/>
      <c r="FIP3" s="60"/>
      <c r="FIQ3" s="60"/>
      <c r="FIR3" s="60"/>
      <c r="FIS3" s="60"/>
      <c r="FIT3" s="60"/>
      <c r="FIU3" s="60"/>
      <c r="FIV3" s="60"/>
      <c r="FIW3" s="60"/>
      <c r="FIX3" s="60"/>
      <c r="FIY3" s="60"/>
      <c r="FIZ3" s="60"/>
      <c r="FJA3" s="60"/>
      <c r="FJB3" s="60"/>
      <c r="FJC3" s="60"/>
      <c r="FJD3" s="60"/>
      <c r="FJE3" s="60"/>
      <c r="FJF3" s="60"/>
      <c r="FJG3" s="60"/>
      <c r="FJH3" s="60"/>
      <c r="FJI3" s="60"/>
      <c r="FJJ3" s="60"/>
      <c r="FJK3" s="60"/>
      <c r="FJL3" s="60"/>
      <c r="FJM3" s="60"/>
      <c r="FJN3" s="60"/>
      <c r="FJO3" s="60"/>
      <c r="FJP3" s="60"/>
      <c r="FJQ3" s="60"/>
      <c r="FJR3" s="60"/>
      <c r="FJS3" s="60"/>
      <c r="FJT3" s="60"/>
      <c r="FJU3" s="60"/>
      <c r="FJV3" s="60"/>
      <c r="FJW3" s="60"/>
      <c r="FJX3" s="60"/>
      <c r="FJY3" s="60"/>
      <c r="FJZ3" s="60"/>
      <c r="FKA3" s="60"/>
      <c r="FKB3" s="60"/>
      <c r="FKC3" s="60"/>
      <c r="FKD3" s="60"/>
      <c r="FKE3" s="60"/>
      <c r="FKF3" s="60"/>
      <c r="FKG3" s="60"/>
      <c r="FKH3" s="60"/>
      <c r="FKI3" s="60"/>
      <c r="FKJ3" s="60"/>
      <c r="FKK3" s="60"/>
      <c r="FKL3" s="60"/>
      <c r="FKM3" s="60"/>
      <c r="FKN3" s="60"/>
      <c r="FKO3" s="60"/>
      <c r="FKP3" s="60"/>
      <c r="FKQ3" s="60"/>
      <c r="FKR3" s="60"/>
      <c r="FKS3" s="60"/>
      <c r="FKT3" s="60"/>
      <c r="FKU3" s="60"/>
      <c r="FKV3" s="60"/>
      <c r="FKW3" s="60"/>
      <c r="FKX3" s="60"/>
      <c r="FKY3" s="60"/>
      <c r="FKZ3" s="60"/>
      <c r="FLA3" s="60"/>
      <c r="FLB3" s="60"/>
      <c r="FLC3" s="60"/>
      <c r="FLD3" s="60"/>
      <c r="FLE3" s="60"/>
      <c r="FLF3" s="60"/>
      <c r="FLG3" s="60"/>
      <c r="FLH3" s="60"/>
      <c r="FLI3" s="60"/>
      <c r="FLJ3" s="60"/>
      <c r="FLK3" s="60"/>
      <c r="FLL3" s="60"/>
      <c r="FLM3" s="60"/>
      <c r="FLN3" s="60"/>
      <c r="FLO3" s="60"/>
      <c r="FLP3" s="60"/>
      <c r="FLQ3" s="60"/>
      <c r="FLR3" s="60"/>
      <c r="FLS3" s="60"/>
      <c r="FLT3" s="60"/>
      <c r="FLU3" s="60"/>
      <c r="FLV3" s="60"/>
      <c r="FLW3" s="60"/>
      <c r="FLX3" s="60"/>
      <c r="FLY3" s="60"/>
      <c r="FLZ3" s="60"/>
      <c r="FMA3" s="60"/>
      <c r="FMB3" s="60"/>
      <c r="FMC3" s="60"/>
      <c r="FMD3" s="60"/>
      <c r="FME3" s="60"/>
      <c r="FMF3" s="60"/>
      <c r="FMG3" s="60"/>
      <c r="FMH3" s="60"/>
      <c r="FMI3" s="60"/>
      <c r="FMJ3" s="60"/>
      <c r="FMK3" s="60"/>
      <c r="FML3" s="60"/>
      <c r="FMM3" s="60"/>
      <c r="FMN3" s="60"/>
      <c r="FMO3" s="60"/>
      <c r="FMP3" s="60"/>
      <c r="FMQ3" s="60"/>
      <c r="FMR3" s="60"/>
      <c r="FMS3" s="60"/>
      <c r="FMT3" s="60"/>
      <c r="FMU3" s="60"/>
      <c r="FMV3" s="60"/>
      <c r="FMW3" s="60"/>
      <c r="FMX3" s="60"/>
      <c r="FMY3" s="60"/>
      <c r="FMZ3" s="60"/>
      <c r="FNA3" s="60"/>
      <c r="FNB3" s="60"/>
      <c r="FNC3" s="60"/>
      <c r="FND3" s="60"/>
      <c r="FNE3" s="60"/>
      <c r="FNF3" s="60"/>
      <c r="FNG3" s="60"/>
      <c r="FNH3" s="60"/>
      <c r="FNI3" s="60"/>
      <c r="FNJ3" s="60"/>
      <c r="FNK3" s="60"/>
      <c r="FNL3" s="60"/>
      <c r="FNM3" s="60"/>
      <c r="FNN3" s="60"/>
      <c r="FNO3" s="60"/>
      <c r="FNP3" s="60"/>
      <c r="FNQ3" s="60"/>
      <c r="FNR3" s="60"/>
      <c r="FNS3" s="60"/>
      <c r="FNT3" s="60"/>
      <c r="FNU3" s="60"/>
      <c r="FNV3" s="60"/>
      <c r="FNW3" s="60"/>
      <c r="FNX3" s="60"/>
      <c r="FNY3" s="60"/>
      <c r="FNZ3" s="60"/>
      <c r="FOA3" s="60"/>
      <c r="FOB3" s="60"/>
      <c r="FOC3" s="60"/>
      <c r="FOD3" s="60"/>
      <c r="FOE3" s="60"/>
      <c r="FOF3" s="60"/>
      <c r="FOG3" s="60"/>
      <c r="FOH3" s="60"/>
      <c r="FOI3" s="60"/>
      <c r="FOJ3" s="60"/>
      <c r="FOK3" s="60"/>
      <c r="FOL3" s="60"/>
      <c r="FOM3" s="60"/>
      <c r="FON3" s="60"/>
      <c r="FOO3" s="60"/>
      <c r="FOP3" s="60"/>
      <c r="FOQ3" s="60"/>
      <c r="FOR3" s="60"/>
      <c r="FOS3" s="60"/>
      <c r="FOT3" s="60"/>
      <c r="FOU3" s="60"/>
      <c r="FOV3" s="60"/>
      <c r="FOW3" s="60"/>
      <c r="FOX3" s="60"/>
      <c r="FOY3" s="60"/>
      <c r="FOZ3" s="60"/>
      <c r="FPA3" s="60"/>
      <c r="FPB3" s="60"/>
      <c r="FPC3" s="60"/>
      <c r="FPD3" s="60"/>
      <c r="FPE3" s="60"/>
      <c r="FPF3" s="60"/>
      <c r="FPG3" s="60"/>
      <c r="FPH3" s="60"/>
      <c r="FPI3" s="60"/>
      <c r="FPJ3" s="60"/>
      <c r="FPK3" s="60"/>
      <c r="FPL3" s="60"/>
      <c r="FPM3" s="60"/>
      <c r="FPN3" s="60"/>
      <c r="FPO3" s="60"/>
      <c r="FPP3" s="60"/>
      <c r="FPQ3" s="60"/>
      <c r="FPR3" s="60"/>
      <c r="FPS3" s="60"/>
      <c r="FPT3" s="60"/>
      <c r="FPU3" s="60"/>
      <c r="FPV3" s="60"/>
      <c r="FPW3" s="60"/>
      <c r="FPX3" s="60"/>
      <c r="FPY3" s="60"/>
      <c r="FPZ3" s="60"/>
      <c r="FQA3" s="60"/>
      <c r="FQB3" s="60"/>
      <c r="FQC3" s="60"/>
      <c r="FQD3" s="60"/>
      <c r="FQE3" s="60"/>
      <c r="FQF3" s="60"/>
      <c r="FQG3" s="60"/>
      <c r="FQH3" s="60"/>
      <c r="FQI3" s="60"/>
      <c r="FQJ3" s="60"/>
      <c r="FQK3" s="60"/>
      <c r="FQL3" s="60"/>
      <c r="FQM3" s="60"/>
      <c r="FQN3" s="60"/>
      <c r="FQO3" s="60"/>
      <c r="FQP3" s="60"/>
      <c r="FQQ3" s="60"/>
      <c r="FQR3" s="60"/>
      <c r="FQS3" s="60"/>
      <c r="FQT3" s="60"/>
      <c r="FQU3" s="60"/>
      <c r="FQV3" s="60"/>
      <c r="FQW3" s="60"/>
      <c r="FQX3" s="60"/>
      <c r="FQY3" s="60"/>
      <c r="FQZ3" s="60"/>
      <c r="FRA3" s="60"/>
      <c r="FRB3" s="60"/>
      <c r="FRC3" s="60"/>
      <c r="FRD3" s="60"/>
      <c r="FRE3" s="60"/>
      <c r="FRF3" s="60"/>
      <c r="FRG3" s="60"/>
      <c r="FRH3" s="60"/>
      <c r="FRI3" s="60"/>
      <c r="FRJ3" s="60"/>
      <c r="FRK3" s="60"/>
      <c r="FRL3" s="60"/>
      <c r="FRM3" s="60"/>
      <c r="FRN3" s="60"/>
      <c r="FRO3" s="60"/>
      <c r="FRP3" s="60"/>
      <c r="FRQ3" s="60"/>
      <c r="FRR3" s="60"/>
      <c r="FRS3" s="60"/>
      <c r="FRT3" s="60"/>
      <c r="FRU3" s="60"/>
      <c r="FRV3" s="60"/>
      <c r="FRW3" s="60"/>
      <c r="FRX3" s="60"/>
      <c r="FRY3" s="60"/>
      <c r="FRZ3" s="60"/>
      <c r="FSA3" s="60"/>
      <c r="FSB3" s="60"/>
      <c r="FSC3" s="60"/>
      <c r="FSD3" s="60"/>
      <c r="FSE3" s="60"/>
      <c r="FSF3" s="60"/>
      <c r="FSG3" s="60"/>
      <c r="FSH3" s="60"/>
      <c r="FSI3" s="60"/>
      <c r="FSJ3" s="60"/>
      <c r="FSK3" s="60"/>
      <c r="FSL3" s="60"/>
      <c r="FSM3" s="60"/>
      <c r="FSN3" s="60"/>
      <c r="FSO3" s="60"/>
      <c r="FSP3" s="60"/>
      <c r="FSQ3" s="60"/>
      <c r="FSR3" s="60"/>
      <c r="FSS3" s="60"/>
      <c r="FST3" s="60"/>
      <c r="FSU3" s="60"/>
      <c r="FSV3" s="60"/>
      <c r="FSW3" s="60"/>
      <c r="FSX3" s="60"/>
      <c r="FSY3" s="60"/>
      <c r="FSZ3" s="60"/>
      <c r="FTA3" s="60"/>
      <c r="FTB3" s="60"/>
      <c r="FTC3" s="60"/>
      <c r="FTD3" s="60"/>
      <c r="FTE3" s="60"/>
      <c r="FTF3" s="60"/>
      <c r="FTG3" s="60"/>
      <c r="FTH3" s="60"/>
      <c r="FTI3" s="60"/>
      <c r="FTJ3" s="60"/>
      <c r="FTK3" s="60"/>
      <c r="FTL3" s="60"/>
      <c r="FTM3" s="60"/>
      <c r="FTN3" s="60"/>
      <c r="FTO3" s="60"/>
      <c r="FTP3" s="60"/>
      <c r="FTQ3" s="60"/>
      <c r="FTR3" s="60"/>
      <c r="FTS3" s="60"/>
      <c r="FTT3" s="60"/>
      <c r="FTU3" s="60"/>
      <c r="FTV3" s="60"/>
      <c r="FTW3" s="60"/>
      <c r="FTX3" s="60"/>
      <c r="FTY3" s="60"/>
      <c r="FTZ3" s="60"/>
      <c r="FUA3" s="60"/>
      <c r="FUB3" s="60"/>
      <c r="FUC3" s="60"/>
      <c r="FUD3" s="60"/>
      <c r="FUE3" s="60"/>
      <c r="FUF3" s="60"/>
      <c r="FUG3" s="60"/>
      <c r="FUH3" s="60"/>
      <c r="FUI3" s="60"/>
      <c r="FUJ3" s="60"/>
      <c r="FUK3" s="60"/>
      <c r="FUL3" s="60"/>
      <c r="FUM3" s="60"/>
      <c r="FUN3" s="60"/>
      <c r="FUO3" s="60"/>
      <c r="FUP3" s="60"/>
      <c r="FUQ3" s="60"/>
      <c r="FUR3" s="60"/>
      <c r="FUS3" s="60"/>
      <c r="FUT3" s="60"/>
      <c r="FUU3" s="60"/>
      <c r="FUV3" s="60"/>
      <c r="FUW3" s="60"/>
      <c r="FUX3" s="60"/>
      <c r="FUY3" s="60"/>
      <c r="FUZ3" s="60"/>
      <c r="FVA3" s="60"/>
      <c r="FVB3" s="60"/>
      <c r="FVC3" s="60"/>
      <c r="FVD3" s="60"/>
      <c r="FVE3" s="60"/>
      <c r="FVF3" s="60"/>
      <c r="FVG3" s="60"/>
      <c r="FVH3" s="60"/>
      <c r="FVI3" s="60"/>
      <c r="FVJ3" s="60"/>
      <c r="FVK3" s="60"/>
      <c r="FVL3" s="60"/>
      <c r="FVM3" s="60"/>
      <c r="FVN3" s="60"/>
      <c r="FVO3" s="60"/>
      <c r="FVP3" s="60"/>
      <c r="FVQ3" s="60"/>
      <c r="FVR3" s="60"/>
      <c r="FVS3" s="60"/>
      <c r="FVT3" s="60"/>
      <c r="FVU3" s="60"/>
      <c r="FVV3" s="60"/>
      <c r="FVW3" s="60"/>
      <c r="FVX3" s="60"/>
      <c r="FVY3" s="60"/>
      <c r="FVZ3" s="60"/>
      <c r="FWA3" s="60"/>
      <c r="FWB3" s="60"/>
      <c r="FWC3" s="60"/>
      <c r="FWD3" s="60"/>
      <c r="FWE3" s="60"/>
      <c r="FWF3" s="60"/>
      <c r="FWG3" s="60"/>
      <c r="FWH3" s="60"/>
      <c r="FWI3" s="60"/>
      <c r="FWJ3" s="60"/>
      <c r="FWK3" s="60"/>
      <c r="FWL3" s="60"/>
      <c r="FWM3" s="60"/>
      <c r="FWN3" s="60"/>
      <c r="FWO3" s="60"/>
      <c r="FWP3" s="60"/>
      <c r="FWQ3" s="60"/>
      <c r="FWR3" s="60"/>
      <c r="FWS3" s="60"/>
      <c r="FWT3" s="60"/>
      <c r="FWU3" s="60"/>
      <c r="FWV3" s="60"/>
      <c r="FWW3" s="60"/>
      <c r="FWX3" s="60"/>
      <c r="FWY3" s="60"/>
      <c r="FWZ3" s="60"/>
      <c r="FXA3" s="60"/>
      <c r="FXB3" s="60"/>
      <c r="FXC3" s="60"/>
      <c r="FXD3" s="60"/>
      <c r="FXE3" s="60"/>
      <c r="FXF3" s="60"/>
      <c r="FXG3" s="60"/>
      <c r="FXH3" s="60"/>
      <c r="FXI3" s="60"/>
      <c r="FXJ3" s="60"/>
      <c r="FXK3" s="60"/>
      <c r="FXL3" s="60"/>
      <c r="FXM3" s="60"/>
      <c r="FXN3" s="60"/>
      <c r="FXO3" s="60"/>
      <c r="FXP3" s="60"/>
      <c r="FXQ3" s="60"/>
      <c r="FXR3" s="60"/>
      <c r="FXS3" s="60"/>
      <c r="FXT3" s="60"/>
      <c r="FXU3" s="60"/>
      <c r="FXV3" s="60"/>
      <c r="FXW3" s="60"/>
      <c r="FXX3" s="60"/>
      <c r="FXY3" s="60"/>
      <c r="FXZ3" s="60"/>
      <c r="FYA3" s="60"/>
      <c r="FYB3" s="60"/>
      <c r="FYC3" s="60"/>
      <c r="FYD3" s="60"/>
      <c r="FYE3" s="60"/>
      <c r="FYF3" s="60"/>
      <c r="FYG3" s="60"/>
      <c r="FYH3" s="60"/>
      <c r="FYI3" s="60"/>
      <c r="FYJ3" s="60"/>
      <c r="FYK3" s="60"/>
      <c r="FYL3" s="60"/>
      <c r="FYM3" s="60"/>
      <c r="FYN3" s="60"/>
      <c r="FYO3" s="60"/>
      <c r="FYP3" s="60"/>
      <c r="FYQ3" s="60"/>
      <c r="FYR3" s="60"/>
      <c r="FYS3" s="60"/>
      <c r="FYT3" s="60"/>
      <c r="FYU3" s="60"/>
      <c r="FYV3" s="60"/>
      <c r="FYW3" s="60"/>
      <c r="FYX3" s="60"/>
      <c r="FYY3" s="60"/>
      <c r="FYZ3" s="60"/>
      <c r="FZA3" s="60"/>
      <c r="FZB3" s="60"/>
      <c r="FZC3" s="60"/>
      <c r="FZD3" s="60"/>
      <c r="FZE3" s="60"/>
      <c r="FZF3" s="60"/>
      <c r="FZG3" s="60"/>
      <c r="FZH3" s="60"/>
      <c r="FZI3" s="60"/>
      <c r="FZJ3" s="60"/>
      <c r="FZK3" s="60"/>
      <c r="FZL3" s="60"/>
      <c r="FZM3" s="60"/>
      <c r="FZN3" s="60"/>
      <c r="FZO3" s="60"/>
      <c r="FZP3" s="60"/>
      <c r="FZQ3" s="60"/>
      <c r="FZR3" s="60"/>
      <c r="FZS3" s="60"/>
      <c r="FZT3" s="60"/>
      <c r="FZU3" s="60"/>
      <c r="FZV3" s="60"/>
      <c r="FZW3" s="60"/>
      <c r="FZX3" s="60"/>
      <c r="FZY3" s="60"/>
      <c r="FZZ3" s="60"/>
      <c r="GAA3" s="60"/>
      <c r="GAB3" s="60"/>
      <c r="GAC3" s="60"/>
      <c r="GAD3" s="60"/>
      <c r="GAE3" s="60"/>
      <c r="GAF3" s="60"/>
      <c r="GAG3" s="60"/>
      <c r="GAH3" s="60"/>
      <c r="GAI3" s="60"/>
      <c r="GAJ3" s="60"/>
      <c r="GAK3" s="60"/>
      <c r="GAL3" s="60"/>
      <c r="GAM3" s="60"/>
      <c r="GAN3" s="60"/>
      <c r="GAO3" s="60"/>
      <c r="GAP3" s="60"/>
      <c r="GAQ3" s="60"/>
      <c r="GAR3" s="60"/>
      <c r="GAS3" s="60"/>
      <c r="GAT3" s="60"/>
      <c r="GAU3" s="60"/>
      <c r="GAV3" s="60"/>
      <c r="GAW3" s="60"/>
      <c r="GAX3" s="60"/>
      <c r="GAY3" s="60"/>
      <c r="GAZ3" s="60"/>
      <c r="GBA3" s="60"/>
      <c r="GBB3" s="60"/>
      <c r="GBC3" s="60"/>
      <c r="GBD3" s="60"/>
      <c r="GBE3" s="60"/>
      <c r="GBF3" s="60"/>
      <c r="GBG3" s="60"/>
      <c r="GBH3" s="60"/>
      <c r="GBI3" s="60"/>
      <c r="GBJ3" s="60"/>
      <c r="GBK3" s="60"/>
      <c r="GBL3" s="60"/>
      <c r="GBM3" s="60"/>
      <c r="GBN3" s="60"/>
      <c r="GBO3" s="60"/>
      <c r="GBP3" s="60"/>
      <c r="GBQ3" s="60"/>
      <c r="GBR3" s="60"/>
      <c r="GBS3" s="60"/>
      <c r="GBT3" s="60"/>
      <c r="GBU3" s="60"/>
      <c r="GBV3" s="60"/>
      <c r="GBW3" s="60"/>
      <c r="GBX3" s="60"/>
      <c r="GBY3" s="60"/>
      <c r="GBZ3" s="60"/>
      <c r="GCA3" s="60"/>
      <c r="GCB3" s="60"/>
      <c r="GCC3" s="60"/>
      <c r="GCD3" s="60"/>
      <c r="GCE3" s="60"/>
      <c r="GCF3" s="60"/>
      <c r="GCG3" s="60"/>
      <c r="GCH3" s="60"/>
      <c r="GCI3" s="60"/>
      <c r="GCJ3" s="60"/>
      <c r="GCK3" s="60"/>
      <c r="GCL3" s="60"/>
      <c r="GCM3" s="60"/>
      <c r="GCN3" s="60"/>
      <c r="GCO3" s="60"/>
      <c r="GCP3" s="60"/>
      <c r="GCQ3" s="60"/>
      <c r="GCR3" s="60"/>
      <c r="GCS3" s="60"/>
      <c r="GCT3" s="60"/>
      <c r="GCU3" s="60"/>
      <c r="GCV3" s="60"/>
      <c r="GCW3" s="60"/>
      <c r="GCX3" s="60"/>
      <c r="GCY3" s="60"/>
      <c r="GCZ3" s="60"/>
      <c r="GDA3" s="60"/>
      <c r="GDB3" s="60"/>
      <c r="GDC3" s="60"/>
      <c r="GDD3" s="60"/>
      <c r="GDE3" s="60"/>
      <c r="GDF3" s="60"/>
      <c r="GDG3" s="60"/>
      <c r="GDH3" s="60"/>
      <c r="GDI3" s="60"/>
      <c r="GDJ3" s="60"/>
      <c r="GDK3" s="60"/>
      <c r="GDL3" s="60"/>
      <c r="GDM3" s="60"/>
      <c r="GDN3" s="60"/>
      <c r="GDO3" s="60"/>
      <c r="GDP3" s="60"/>
      <c r="GDQ3" s="60"/>
      <c r="GDR3" s="60"/>
      <c r="GDS3" s="60"/>
      <c r="GDT3" s="60"/>
      <c r="GDU3" s="60"/>
      <c r="GDV3" s="60"/>
      <c r="GDW3" s="60"/>
      <c r="GDX3" s="60"/>
      <c r="GDY3" s="60"/>
      <c r="GDZ3" s="60"/>
      <c r="GEA3" s="60"/>
      <c r="GEB3" s="60"/>
      <c r="GEC3" s="60"/>
      <c r="GED3" s="60"/>
      <c r="GEE3" s="60"/>
      <c r="GEF3" s="60"/>
      <c r="GEG3" s="60"/>
      <c r="GEH3" s="60"/>
      <c r="GEI3" s="60"/>
      <c r="GEJ3" s="60"/>
      <c r="GEK3" s="60"/>
      <c r="GEL3" s="60"/>
      <c r="GEM3" s="60"/>
      <c r="GEN3" s="60"/>
      <c r="GEO3" s="60"/>
      <c r="GEP3" s="60"/>
      <c r="GEQ3" s="60"/>
      <c r="GER3" s="60"/>
      <c r="GES3" s="60"/>
      <c r="GET3" s="60"/>
      <c r="GEU3" s="60"/>
      <c r="GEV3" s="60"/>
      <c r="GEW3" s="60"/>
      <c r="GEX3" s="60"/>
      <c r="GEY3" s="60"/>
      <c r="GEZ3" s="60"/>
      <c r="GFA3" s="60"/>
      <c r="GFB3" s="60"/>
      <c r="GFC3" s="60"/>
      <c r="GFD3" s="60"/>
      <c r="GFE3" s="60"/>
      <c r="GFF3" s="60"/>
      <c r="GFG3" s="60"/>
      <c r="GFH3" s="60"/>
      <c r="GFI3" s="60"/>
      <c r="GFJ3" s="60"/>
      <c r="GFK3" s="60"/>
      <c r="GFL3" s="60"/>
      <c r="GFM3" s="60"/>
      <c r="GFN3" s="60"/>
      <c r="GFO3" s="60"/>
      <c r="GFP3" s="60"/>
      <c r="GFQ3" s="60"/>
      <c r="GFR3" s="60"/>
      <c r="GFS3" s="60"/>
      <c r="GFT3" s="60"/>
      <c r="GFU3" s="60"/>
      <c r="GFV3" s="60"/>
      <c r="GFW3" s="60"/>
      <c r="GFX3" s="60"/>
      <c r="GFY3" s="60"/>
      <c r="GFZ3" s="60"/>
      <c r="GGA3" s="60"/>
      <c r="GGB3" s="60"/>
      <c r="GGC3" s="60"/>
      <c r="GGD3" s="60"/>
      <c r="GGE3" s="60"/>
      <c r="GGF3" s="60"/>
      <c r="GGG3" s="60"/>
      <c r="GGH3" s="60"/>
      <c r="GGI3" s="60"/>
      <c r="GGJ3" s="60"/>
      <c r="GGK3" s="60"/>
      <c r="GGL3" s="60"/>
      <c r="GGM3" s="60"/>
      <c r="GGN3" s="60"/>
      <c r="GGO3" s="60"/>
      <c r="GGP3" s="60"/>
      <c r="GGQ3" s="60"/>
      <c r="GGR3" s="60"/>
      <c r="GGS3" s="60"/>
      <c r="GGT3" s="60"/>
      <c r="GGU3" s="60"/>
      <c r="GGV3" s="60"/>
      <c r="GGW3" s="60"/>
      <c r="GGX3" s="60"/>
      <c r="GGY3" s="60"/>
      <c r="GGZ3" s="60"/>
      <c r="GHA3" s="60"/>
      <c r="GHB3" s="60"/>
      <c r="GHC3" s="60"/>
      <c r="GHD3" s="60"/>
      <c r="GHE3" s="60"/>
      <c r="GHF3" s="60"/>
      <c r="GHG3" s="60"/>
      <c r="GHH3" s="60"/>
      <c r="GHI3" s="60"/>
      <c r="GHJ3" s="60"/>
      <c r="GHK3" s="60"/>
      <c r="GHL3" s="60"/>
      <c r="GHM3" s="60"/>
      <c r="GHN3" s="60"/>
      <c r="GHO3" s="60"/>
      <c r="GHP3" s="60"/>
      <c r="GHQ3" s="60"/>
      <c r="GHR3" s="60"/>
      <c r="GHS3" s="60"/>
      <c r="GHT3" s="60"/>
      <c r="GHU3" s="60"/>
      <c r="GHV3" s="60"/>
      <c r="GHW3" s="60"/>
      <c r="GHX3" s="60"/>
      <c r="GHY3" s="60"/>
      <c r="GHZ3" s="60"/>
      <c r="GIA3" s="60"/>
      <c r="GIB3" s="60"/>
      <c r="GIC3" s="60"/>
      <c r="GID3" s="60"/>
      <c r="GIE3" s="60"/>
      <c r="GIF3" s="60"/>
      <c r="GIG3" s="60"/>
      <c r="GIH3" s="60"/>
      <c r="GII3" s="60"/>
      <c r="GIJ3" s="60"/>
      <c r="GIK3" s="60"/>
      <c r="GIL3" s="60"/>
      <c r="GIM3" s="60"/>
      <c r="GIN3" s="60"/>
      <c r="GIO3" s="60"/>
      <c r="GIP3" s="60"/>
      <c r="GIQ3" s="60"/>
      <c r="GIR3" s="60"/>
      <c r="GIS3" s="60"/>
      <c r="GIT3" s="60"/>
      <c r="GIU3" s="60"/>
      <c r="GIV3" s="60"/>
      <c r="GIW3" s="60"/>
      <c r="GIX3" s="60"/>
      <c r="GIY3" s="60"/>
      <c r="GIZ3" s="60"/>
      <c r="GJA3" s="60"/>
      <c r="GJB3" s="60"/>
      <c r="GJC3" s="60"/>
      <c r="GJD3" s="60"/>
      <c r="GJE3" s="60"/>
      <c r="GJF3" s="60"/>
      <c r="GJG3" s="60"/>
      <c r="GJH3" s="60"/>
      <c r="GJI3" s="60"/>
      <c r="GJJ3" s="60"/>
      <c r="GJK3" s="60"/>
      <c r="GJL3" s="60"/>
      <c r="GJM3" s="60"/>
      <c r="GJN3" s="60"/>
      <c r="GJO3" s="60"/>
      <c r="GJP3" s="60"/>
      <c r="GJQ3" s="60"/>
      <c r="GJR3" s="60"/>
      <c r="GJS3" s="60"/>
      <c r="GJT3" s="60"/>
      <c r="GJU3" s="60"/>
      <c r="GJV3" s="60"/>
      <c r="GJW3" s="60"/>
      <c r="GJX3" s="60"/>
      <c r="GJY3" s="60"/>
      <c r="GJZ3" s="60"/>
      <c r="GKA3" s="60"/>
      <c r="GKB3" s="60"/>
      <c r="GKC3" s="60"/>
      <c r="GKD3" s="60"/>
      <c r="GKE3" s="60"/>
      <c r="GKF3" s="60"/>
      <c r="GKG3" s="60"/>
      <c r="GKH3" s="60"/>
      <c r="GKI3" s="60"/>
      <c r="GKJ3" s="60"/>
      <c r="GKK3" s="60"/>
      <c r="GKL3" s="60"/>
      <c r="GKM3" s="60"/>
      <c r="GKN3" s="60"/>
      <c r="GKO3" s="60"/>
      <c r="GKP3" s="60"/>
      <c r="GKQ3" s="60"/>
      <c r="GKR3" s="60"/>
      <c r="GKS3" s="60"/>
      <c r="GKT3" s="60"/>
      <c r="GKU3" s="60"/>
      <c r="GKV3" s="60"/>
      <c r="GKW3" s="60"/>
      <c r="GKX3" s="60"/>
      <c r="GKY3" s="60"/>
      <c r="GKZ3" s="60"/>
      <c r="GLA3" s="60"/>
      <c r="GLB3" s="60"/>
      <c r="GLC3" s="60"/>
      <c r="GLD3" s="60"/>
      <c r="GLE3" s="60"/>
      <c r="GLF3" s="60"/>
      <c r="GLG3" s="60"/>
      <c r="GLH3" s="60"/>
      <c r="GLI3" s="60"/>
      <c r="GLJ3" s="60"/>
      <c r="GLK3" s="60"/>
      <c r="GLL3" s="60"/>
      <c r="GLM3" s="60"/>
      <c r="GLN3" s="60"/>
      <c r="GLO3" s="60"/>
      <c r="GLP3" s="60"/>
      <c r="GLQ3" s="60"/>
      <c r="GLR3" s="60"/>
      <c r="GLS3" s="60"/>
      <c r="GLT3" s="60"/>
      <c r="GLU3" s="60"/>
      <c r="GLV3" s="60"/>
      <c r="GLW3" s="60"/>
      <c r="GLX3" s="60"/>
      <c r="GLY3" s="60"/>
      <c r="GLZ3" s="60"/>
      <c r="GMA3" s="60"/>
      <c r="GMB3" s="60"/>
      <c r="GMC3" s="60"/>
      <c r="GMD3" s="60"/>
      <c r="GME3" s="60"/>
      <c r="GMF3" s="60"/>
      <c r="GMG3" s="60"/>
      <c r="GMH3" s="60"/>
      <c r="GMI3" s="60"/>
      <c r="GMJ3" s="60"/>
      <c r="GMK3" s="60"/>
      <c r="GML3" s="60"/>
      <c r="GMM3" s="60"/>
      <c r="GMN3" s="60"/>
      <c r="GMO3" s="60"/>
      <c r="GMP3" s="60"/>
      <c r="GMQ3" s="60"/>
      <c r="GMR3" s="60"/>
      <c r="GMS3" s="60"/>
      <c r="GMT3" s="60"/>
      <c r="GMU3" s="60"/>
      <c r="GMV3" s="60"/>
      <c r="GMW3" s="60"/>
      <c r="GMX3" s="60"/>
      <c r="GMY3" s="60"/>
      <c r="GMZ3" s="60"/>
      <c r="GNA3" s="60"/>
      <c r="GNB3" s="60"/>
      <c r="GNC3" s="60"/>
      <c r="GND3" s="60"/>
      <c r="GNE3" s="60"/>
      <c r="GNF3" s="60"/>
      <c r="GNG3" s="60"/>
      <c r="GNH3" s="60"/>
      <c r="GNI3" s="60"/>
      <c r="GNJ3" s="60"/>
      <c r="GNK3" s="60"/>
      <c r="GNL3" s="60"/>
      <c r="GNM3" s="60"/>
      <c r="GNN3" s="60"/>
      <c r="GNO3" s="60"/>
      <c r="GNP3" s="60"/>
      <c r="GNQ3" s="60"/>
      <c r="GNR3" s="60"/>
      <c r="GNS3" s="60"/>
      <c r="GNT3" s="60"/>
      <c r="GNU3" s="60"/>
      <c r="GNV3" s="60"/>
      <c r="GNW3" s="60"/>
      <c r="GNX3" s="60"/>
      <c r="GNY3" s="60"/>
      <c r="GNZ3" s="60"/>
      <c r="GOA3" s="60"/>
      <c r="GOB3" s="60"/>
      <c r="GOC3" s="60"/>
      <c r="GOD3" s="60"/>
      <c r="GOE3" s="60"/>
      <c r="GOF3" s="60"/>
      <c r="GOG3" s="60"/>
      <c r="GOH3" s="60"/>
      <c r="GOI3" s="60"/>
      <c r="GOJ3" s="60"/>
      <c r="GOK3" s="60"/>
      <c r="GOL3" s="60"/>
      <c r="GOM3" s="60"/>
      <c r="GON3" s="60"/>
      <c r="GOO3" s="60"/>
      <c r="GOP3" s="60"/>
      <c r="GOQ3" s="60"/>
      <c r="GOR3" s="60"/>
      <c r="GOS3" s="60"/>
      <c r="GOT3" s="60"/>
      <c r="GOU3" s="60"/>
      <c r="GOV3" s="60"/>
      <c r="GOW3" s="60"/>
      <c r="GOX3" s="60"/>
      <c r="GOY3" s="60"/>
      <c r="GOZ3" s="60"/>
      <c r="GPA3" s="60"/>
      <c r="GPB3" s="60"/>
      <c r="GPC3" s="60"/>
      <c r="GPD3" s="60"/>
      <c r="GPE3" s="60"/>
      <c r="GPF3" s="60"/>
      <c r="GPG3" s="60"/>
      <c r="GPH3" s="60"/>
      <c r="GPI3" s="60"/>
      <c r="GPJ3" s="60"/>
      <c r="GPK3" s="60"/>
      <c r="GPL3" s="60"/>
      <c r="GPM3" s="60"/>
      <c r="GPN3" s="60"/>
      <c r="GPO3" s="60"/>
      <c r="GPP3" s="60"/>
      <c r="GPQ3" s="60"/>
      <c r="GPR3" s="60"/>
      <c r="GPS3" s="60"/>
      <c r="GPT3" s="60"/>
      <c r="GPU3" s="60"/>
      <c r="GPV3" s="60"/>
      <c r="GPW3" s="60"/>
      <c r="GPX3" s="60"/>
      <c r="GPY3" s="60"/>
      <c r="GPZ3" s="60"/>
      <c r="GQA3" s="60"/>
      <c r="GQB3" s="60"/>
      <c r="GQC3" s="60"/>
      <c r="GQD3" s="60"/>
      <c r="GQE3" s="60"/>
      <c r="GQF3" s="60"/>
      <c r="GQG3" s="60"/>
      <c r="GQH3" s="60"/>
      <c r="GQI3" s="60"/>
      <c r="GQJ3" s="60"/>
      <c r="GQK3" s="60"/>
      <c r="GQL3" s="60"/>
      <c r="GQM3" s="60"/>
      <c r="GQN3" s="60"/>
      <c r="GQO3" s="60"/>
      <c r="GQP3" s="60"/>
      <c r="GQQ3" s="60"/>
      <c r="GQR3" s="60"/>
      <c r="GQS3" s="60"/>
      <c r="GQT3" s="60"/>
      <c r="GQU3" s="60"/>
      <c r="GQV3" s="60"/>
      <c r="GQW3" s="60"/>
      <c r="GQX3" s="60"/>
      <c r="GQY3" s="60"/>
      <c r="GQZ3" s="60"/>
      <c r="GRA3" s="60"/>
      <c r="GRB3" s="60"/>
      <c r="GRC3" s="60"/>
      <c r="GRD3" s="60"/>
      <c r="GRE3" s="60"/>
      <c r="GRF3" s="60"/>
      <c r="GRG3" s="60"/>
      <c r="GRH3" s="60"/>
      <c r="GRI3" s="60"/>
      <c r="GRJ3" s="60"/>
      <c r="GRK3" s="60"/>
      <c r="GRL3" s="60"/>
      <c r="GRM3" s="60"/>
      <c r="GRN3" s="60"/>
      <c r="GRO3" s="60"/>
      <c r="GRP3" s="60"/>
      <c r="GRQ3" s="60"/>
      <c r="GRR3" s="60"/>
      <c r="GRS3" s="60"/>
      <c r="GRT3" s="60"/>
      <c r="GRU3" s="60"/>
      <c r="GRV3" s="60"/>
      <c r="GRW3" s="60"/>
      <c r="GRX3" s="60"/>
      <c r="GRY3" s="60"/>
      <c r="GRZ3" s="60"/>
      <c r="GSA3" s="60"/>
      <c r="GSB3" s="60"/>
      <c r="GSC3" s="60"/>
      <c r="GSD3" s="60"/>
      <c r="GSE3" s="60"/>
      <c r="GSF3" s="60"/>
      <c r="GSG3" s="60"/>
      <c r="GSH3" s="60"/>
      <c r="GSI3" s="60"/>
      <c r="GSJ3" s="60"/>
      <c r="GSK3" s="60"/>
      <c r="GSL3" s="60"/>
      <c r="GSM3" s="60"/>
      <c r="GSN3" s="60"/>
      <c r="GSO3" s="60"/>
      <c r="GSP3" s="60"/>
      <c r="GSQ3" s="60"/>
      <c r="GSR3" s="60"/>
      <c r="GSS3" s="60"/>
      <c r="GST3" s="60"/>
      <c r="GSU3" s="60"/>
      <c r="GSV3" s="60"/>
      <c r="GSW3" s="60"/>
      <c r="GSX3" s="60"/>
      <c r="GSY3" s="60"/>
      <c r="GSZ3" s="60"/>
      <c r="GTA3" s="60"/>
      <c r="GTB3" s="60"/>
      <c r="GTC3" s="60"/>
      <c r="GTD3" s="60"/>
      <c r="GTE3" s="60"/>
      <c r="GTF3" s="60"/>
      <c r="GTG3" s="60"/>
      <c r="GTH3" s="60"/>
      <c r="GTI3" s="60"/>
      <c r="GTJ3" s="60"/>
      <c r="GTK3" s="60"/>
      <c r="GTL3" s="60"/>
      <c r="GTM3" s="60"/>
      <c r="GTN3" s="60"/>
      <c r="GTO3" s="60"/>
      <c r="GTP3" s="60"/>
      <c r="GTQ3" s="60"/>
      <c r="GTR3" s="60"/>
      <c r="GTS3" s="60"/>
      <c r="GTT3" s="60"/>
      <c r="GTU3" s="60"/>
      <c r="GTV3" s="60"/>
      <c r="GTW3" s="60"/>
      <c r="GTX3" s="60"/>
      <c r="GTY3" s="60"/>
      <c r="GTZ3" s="60"/>
      <c r="GUA3" s="60"/>
      <c r="GUB3" s="60"/>
      <c r="GUC3" s="60"/>
      <c r="GUD3" s="60"/>
      <c r="GUE3" s="60"/>
      <c r="GUF3" s="60"/>
      <c r="GUG3" s="60"/>
      <c r="GUH3" s="60"/>
      <c r="GUI3" s="60"/>
      <c r="GUJ3" s="60"/>
      <c r="GUK3" s="60"/>
      <c r="GUL3" s="60"/>
      <c r="GUM3" s="60"/>
      <c r="GUN3" s="60"/>
      <c r="GUO3" s="60"/>
      <c r="GUP3" s="60"/>
      <c r="GUQ3" s="60"/>
      <c r="GUR3" s="60"/>
      <c r="GUS3" s="60"/>
      <c r="GUT3" s="60"/>
      <c r="GUU3" s="60"/>
      <c r="GUV3" s="60"/>
      <c r="GUW3" s="60"/>
      <c r="GUX3" s="60"/>
      <c r="GUY3" s="60"/>
      <c r="GUZ3" s="60"/>
      <c r="GVA3" s="60"/>
      <c r="GVB3" s="60"/>
      <c r="GVC3" s="60"/>
      <c r="GVD3" s="60"/>
      <c r="GVE3" s="60"/>
      <c r="GVF3" s="60"/>
      <c r="GVG3" s="60"/>
      <c r="GVH3" s="60"/>
      <c r="GVI3" s="60"/>
      <c r="GVJ3" s="60"/>
      <c r="GVK3" s="60"/>
      <c r="GVL3" s="60"/>
      <c r="GVM3" s="60"/>
      <c r="GVN3" s="60"/>
      <c r="GVO3" s="60"/>
      <c r="GVP3" s="60"/>
      <c r="GVQ3" s="60"/>
      <c r="GVR3" s="60"/>
      <c r="GVS3" s="60"/>
      <c r="GVT3" s="60"/>
      <c r="GVU3" s="60"/>
      <c r="GVV3" s="60"/>
      <c r="GVW3" s="60"/>
      <c r="GVX3" s="60"/>
      <c r="GVY3" s="60"/>
      <c r="GVZ3" s="60"/>
      <c r="GWA3" s="60"/>
      <c r="GWB3" s="60"/>
      <c r="GWC3" s="60"/>
      <c r="GWD3" s="60"/>
      <c r="GWE3" s="60"/>
      <c r="GWF3" s="60"/>
      <c r="GWG3" s="60"/>
      <c r="GWH3" s="60"/>
      <c r="GWI3" s="60"/>
      <c r="GWJ3" s="60"/>
      <c r="GWK3" s="60"/>
      <c r="GWL3" s="60"/>
      <c r="GWM3" s="60"/>
      <c r="GWN3" s="60"/>
      <c r="GWO3" s="60"/>
      <c r="GWP3" s="60"/>
      <c r="GWQ3" s="60"/>
      <c r="GWR3" s="60"/>
      <c r="GWS3" s="60"/>
      <c r="GWT3" s="60"/>
      <c r="GWU3" s="60"/>
      <c r="GWV3" s="60"/>
      <c r="GWW3" s="60"/>
      <c r="GWX3" s="60"/>
      <c r="GWY3" s="60"/>
      <c r="GWZ3" s="60"/>
      <c r="GXA3" s="60"/>
      <c r="GXB3" s="60"/>
      <c r="GXC3" s="60"/>
      <c r="GXD3" s="60"/>
      <c r="GXE3" s="60"/>
      <c r="GXF3" s="60"/>
      <c r="GXG3" s="60"/>
      <c r="GXH3" s="60"/>
      <c r="GXI3" s="60"/>
      <c r="GXJ3" s="60"/>
      <c r="GXK3" s="60"/>
      <c r="GXL3" s="60"/>
      <c r="GXM3" s="60"/>
      <c r="GXN3" s="60"/>
      <c r="GXO3" s="60"/>
      <c r="GXP3" s="60"/>
      <c r="GXQ3" s="60"/>
      <c r="GXR3" s="60"/>
      <c r="GXS3" s="60"/>
      <c r="GXT3" s="60"/>
      <c r="GXU3" s="60"/>
      <c r="GXV3" s="60"/>
      <c r="GXW3" s="60"/>
      <c r="GXX3" s="60"/>
      <c r="GXY3" s="60"/>
      <c r="GXZ3" s="60"/>
      <c r="GYA3" s="60"/>
      <c r="GYB3" s="60"/>
      <c r="GYC3" s="60"/>
      <c r="GYD3" s="60"/>
      <c r="GYE3" s="60"/>
      <c r="GYF3" s="60"/>
      <c r="GYG3" s="60"/>
      <c r="GYH3" s="60"/>
      <c r="GYI3" s="60"/>
      <c r="GYJ3" s="60"/>
      <c r="GYK3" s="60"/>
      <c r="GYL3" s="60"/>
      <c r="GYM3" s="60"/>
      <c r="GYN3" s="60"/>
      <c r="GYO3" s="60"/>
      <c r="GYP3" s="60"/>
      <c r="GYQ3" s="60"/>
      <c r="GYR3" s="60"/>
      <c r="GYS3" s="60"/>
      <c r="GYT3" s="60"/>
      <c r="GYU3" s="60"/>
      <c r="GYV3" s="60"/>
      <c r="GYW3" s="60"/>
      <c r="GYX3" s="60"/>
      <c r="GYY3" s="60"/>
      <c r="GYZ3" s="60"/>
      <c r="GZA3" s="60"/>
      <c r="GZB3" s="60"/>
      <c r="GZC3" s="60"/>
      <c r="GZD3" s="60"/>
      <c r="GZE3" s="60"/>
      <c r="GZF3" s="60"/>
      <c r="GZG3" s="60"/>
      <c r="GZH3" s="60"/>
      <c r="GZI3" s="60"/>
      <c r="GZJ3" s="60"/>
      <c r="GZK3" s="60"/>
      <c r="GZL3" s="60"/>
      <c r="GZM3" s="60"/>
      <c r="GZN3" s="60"/>
      <c r="GZO3" s="60"/>
      <c r="GZP3" s="60"/>
      <c r="GZQ3" s="60"/>
      <c r="GZR3" s="60"/>
      <c r="GZS3" s="60"/>
      <c r="GZT3" s="60"/>
      <c r="GZU3" s="60"/>
      <c r="GZV3" s="60"/>
      <c r="GZW3" s="60"/>
      <c r="GZX3" s="60"/>
      <c r="GZY3" s="60"/>
      <c r="GZZ3" s="60"/>
      <c r="HAA3" s="60"/>
      <c r="HAB3" s="60"/>
      <c r="HAC3" s="60"/>
      <c r="HAD3" s="60"/>
      <c r="HAE3" s="60"/>
      <c r="HAF3" s="60"/>
      <c r="HAG3" s="60"/>
      <c r="HAH3" s="60"/>
      <c r="HAI3" s="60"/>
      <c r="HAJ3" s="60"/>
      <c r="HAK3" s="60"/>
      <c r="HAL3" s="60"/>
      <c r="HAM3" s="60"/>
      <c r="HAN3" s="60"/>
      <c r="HAO3" s="60"/>
      <c r="HAP3" s="60"/>
      <c r="HAQ3" s="60"/>
      <c r="HAR3" s="60"/>
      <c r="HAS3" s="60"/>
      <c r="HAT3" s="60"/>
      <c r="HAU3" s="60"/>
      <c r="HAV3" s="60"/>
      <c r="HAW3" s="60"/>
      <c r="HAX3" s="60"/>
      <c r="HAY3" s="60"/>
      <c r="HAZ3" s="60"/>
      <c r="HBA3" s="60"/>
      <c r="HBB3" s="60"/>
      <c r="HBC3" s="60"/>
      <c r="HBD3" s="60"/>
      <c r="HBE3" s="60"/>
      <c r="HBF3" s="60"/>
      <c r="HBG3" s="60"/>
      <c r="HBH3" s="60"/>
      <c r="HBI3" s="60"/>
      <c r="HBJ3" s="60"/>
      <c r="HBK3" s="60"/>
      <c r="HBL3" s="60"/>
      <c r="HBM3" s="60"/>
      <c r="HBN3" s="60"/>
      <c r="HBO3" s="60"/>
      <c r="HBP3" s="60"/>
      <c r="HBQ3" s="60"/>
      <c r="HBR3" s="60"/>
      <c r="HBS3" s="60"/>
      <c r="HBT3" s="60"/>
      <c r="HBU3" s="60"/>
      <c r="HBV3" s="60"/>
      <c r="HBW3" s="60"/>
      <c r="HBX3" s="60"/>
      <c r="HBY3" s="60"/>
      <c r="HBZ3" s="60"/>
      <c r="HCA3" s="60"/>
      <c r="HCB3" s="60"/>
      <c r="HCC3" s="60"/>
      <c r="HCD3" s="60"/>
      <c r="HCE3" s="60"/>
      <c r="HCF3" s="60"/>
      <c r="HCG3" s="60"/>
      <c r="HCH3" s="60"/>
      <c r="HCI3" s="60"/>
      <c r="HCJ3" s="60"/>
      <c r="HCK3" s="60"/>
      <c r="HCL3" s="60"/>
      <c r="HCM3" s="60"/>
      <c r="HCN3" s="60"/>
      <c r="HCO3" s="60"/>
      <c r="HCP3" s="60"/>
      <c r="HCQ3" s="60"/>
      <c r="HCR3" s="60"/>
      <c r="HCS3" s="60"/>
      <c r="HCT3" s="60"/>
      <c r="HCU3" s="60"/>
      <c r="HCV3" s="60"/>
      <c r="HCW3" s="60"/>
      <c r="HCX3" s="60"/>
      <c r="HCY3" s="60"/>
      <c r="HCZ3" s="60"/>
      <c r="HDA3" s="60"/>
      <c r="HDB3" s="60"/>
      <c r="HDC3" s="60"/>
      <c r="HDD3" s="60"/>
      <c r="HDE3" s="60"/>
      <c r="HDF3" s="60"/>
      <c r="HDG3" s="60"/>
      <c r="HDH3" s="60"/>
      <c r="HDI3" s="60"/>
      <c r="HDJ3" s="60"/>
      <c r="HDK3" s="60"/>
      <c r="HDL3" s="60"/>
      <c r="HDM3" s="60"/>
      <c r="HDN3" s="60"/>
      <c r="HDO3" s="60"/>
      <c r="HDP3" s="60"/>
      <c r="HDQ3" s="60"/>
      <c r="HDR3" s="60"/>
      <c r="HDS3" s="60"/>
      <c r="HDT3" s="60"/>
      <c r="HDU3" s="60"/>
      <c r="HDV3" s="60"/>
      <c r="HDW3" s="60"/>
      <c r="HDX3" s="60"/>
      <c r="HDY3" s="60"/>
      <c r="HDZ3" s="60"/>
      <c r="HEA3" s="60"/>
      <c r="HEB3" s="60"/>
      <c r="HEC3" s="60"/>
      <c r="HED3" s="60"/>
      <c r="HEE3" s="60"/>
      <c r="HEF3" s="60"/>
      <c r="HEG3" s="60"/>
      <c r="HEH3" s="60"/>
      <c r="HEI3" s="60"/>
      <c r="HEJ3" s="60"/>
      <c r="HEK3" s="60"/>
      <c r="HEL3" s="60"/>
      <c r="HEM3" s="60"/>
      <c r="HEN3" s="60"/>
      <c r="HEO3" s="60"/>
      <c r="HEP3" s="60"/>
      <c r="HEQ3" s="60"/>
      <c r="HER3" s="60"/>
      <c r="HES3" s="60"/>
      <c r="HET3" s="60"/>
      <c r="HEU3" s="60"/>
      <c r="HEV3" s="60"/>
      <c r="HEW3" s="60"/>
      <c r="HEX3" s="60"/>
      <c r="HEY3" s="60"/>
      <c r="HEZ3" s="60"/>
      <c r="HFA3" s="60"/>
      <c r="HFB3" s="60"/>
      <c r="HFC3" s="60"/>
      <c r="HFD3" s="60"/>
      <c r="HFE3" s="60"/>
      <c r="HFF3" s="60"/>
      <c r="HFG3" s="60"/>
      <c r="HFH3" s="60"/>
      <c r="HFI3" s="60"/>
      <c r="HFJ3" s="60"/>
      <c r="HFK3" s="60"/>
      <c r="HFL3" s="60"/>
      <c r="HFM3" s="60"/>
      <c r="HFN3" s="60"/>
      <c r="HFO3" s="60"/>
      <c r="HFP3" s="60"/>
      <c r="HFQ3" s="60"/>
      <c r="HFR3" s="60"/>
      <c r="HFS3" s="60"/>
      <c r="HFT3" s="60"/>
      <c r="HFU3" s="60"/>
      <c r="HFV3" s="60"/>
      <c r="HFW3" s="60"/>
      <c r="HFX3" s="60"/>
      <c r="HFY3" s="60"/>
      <c r="HFZ3" s="60"/>
      <c r="HGA3" s="60"/>
      <c r="HGB3" s="60"/>
      <c r="HGC3" s="60"/>
      <c r="HGD3" s="60"/>
      <c r="HGE3" s="60"/>
      <c r="HGF3" s="60"/>
      <c r="HGG3" s="60"/>
      <c r="HGH3" s="60"/>
      <c r="HGI3" s="60"/>
      <c r="HGJ3" s="60"/>
      <c r="HGK3" s="60"/>
      <c r="HGL3" s="60"/>
      <c r="HGM3" s="60"/>
      <c r="HGN3" s="60"/>
      <c r="HGO3" s="60"/>
      <c r="HGP3" s="60"/>
      <c r="HGQ3" s="60"/>
      <c r="HGR3" s="60"/>
      <c r="HGS3" s="60"/>
      <c r="HGT3" s="60"/>
      <c r="HGU3" s="60"/>
      <c r="HGV3" s="60"/>
      <c r="HGW3" s="60"/>
      <c r="HGX3" s="60"/>
      <c r="HGY3" s="60"/>
      <c r="HGZ3" s="60"/>
      <c r="HHA3" s="60"/>
      <c r="HHB3" s="60"/>
      <c r="HHC3" s="60"/>
      <c r="HHD3" s="60"/>
      <c r="HHE3" s="60"/>
      <c r="HHF3" s="60"/>
      <c r="HHG3" s="60"/>
      <c r="HHH3" s="60"/>
      <c r="HHI3" s="60"/>
      <c r="HHJ3" s="60"/>
      <c r="HHK3" s="60"/>
      <c r="HHL3" s="60"/>
      <c r="HHM3" s="60"/>
      <c r="HHN3" s="60"/>
      <c r="HHO3" s="60"/>
      <c r="HHP3" s="60"/>
      <c r="HHQ3" s="60"/>
      <c r="HHR3" s="60"/>
      <c r="HHS3" s="60"/>
      <c r="HHT3" s="60"/>
      <c r="HHU3" s="60"/>
      <c r="HHV3" s="60"/>
      <c r="HHW3" s="60"/>
      <c r="HHX3" s="60"/>
      <c r="HHY3" s="60"/>
      <c r="HHZ3" s="60"/>
      <c r="HIA3" s="60"/>
      <c r="HIB3" s="60"/>
      <c r="HIC3" s="60"/>
      <c r="HID3" s="60"/>
      <c r="HIE3" s="60"/>
      <c r="HIF3" s="60"/>
      <c r="HIG3" s="60"/>
      <c r="HIH3" s="60"/>
      <c r="HII3" s="60"/>
      <c r="HIJ3" s="60"/>
      <c r="HIK3" s="60"/>
      <c r="HIL3" s="60"/>
      <c r="HIM3" s="60"/>
      <c r="HIN3" s="60"/>
      <c r="HIO3" s="60"/>
      <c r="HIP3" s="60"/>
      <c r="HIQ3" s="60"/>
      <c r="HIR3" s="60"/>
      <c r="HIS3" s="60"/>
      <c r="HIT3" s="60"/>
      <c r="HIU3" s="60"/>
      <c r="HIV3" s="60"/>
      <c r="HIW3" s="60"/>
      <c r="HIX3" s="60"/>
      <c r="HIY3" s="60"/>
      <c r="HIZ3" s="60"/>
      <c r="HJA3" s="60"/>
      <c r="HJB3" s="60"/>
      <c r="HJC3" s="60"/>
      <c r="HJD3" s="60"/>
      <c r="HJE3" s="60"/>
      <c r="HJF3" s="60"/>
      <c r="HJG3" s="60"/>
      <c r="HJH3" s="60"/>
      <c r="HJI3" s="60"/>
      <c r="HJJ3" s="60"/>
      <c r="HJK3" s="60"/>
      <c r="HJL3" s="60"/>
      <c r="HJM3" s="60"/>
      <c r="HJN3" s="60"/>
      <c r="HJO3" s="60"/>
      <c r="HJP3" s="60"/>
      <c r="HJQ3" s="60"/>
      <c r="HJR3" s="60"/>
      <c r="HJS3" s="60"/>
      <c r="HJT3" s="60"/>
      <c r="HJU3" s="60"/>
      <c r="HJV3" s="60"/>
      <c r="HJW3" s="60"/>
      <c r="HJX3" s="60"/>
      <c r="HJY3" s="60"/>
      <c r="HJZ3" s="60"/>
      <c r="HKA3" s="60"/>
      <c r="HKB3" s="60"/>
      <c r="HKC3" s="60"/>
      <c r="HKD3" s="60"/>
      <c r="HKE3" s="60"/>
      <c r="HKF3" s="60"/>
      <c r="HKG3" s="60"/>
      <c r="HKH3" s="60"/>
      <c r="HKI3" s="60"/>
      <c r="HKJ3" s="60"/>
      <c r="HKK3" s="60"/>
      <c r="HKL3" s="60"/>
      <c r="HKM3" s="60"/>
      <c r="HKN3" s="60"/>
      <c r="HKO3" s="60"/>
      <c r="HKP3" s="60"/>
      <c r="HKQ3" s="60"/>
      <c r="HKR3" s="60"/>
      <c r="HKS3" s="60"/>
      <c r="HKT3" s="60"/>
      <c r="HKU3" s="60"/>
      <c r="HKV3" s="60"/>
      <c r="HKW3" s="60"/>
      <c r="HKX3" s="60"/>
      <c r="HKY3" s="60"/>
      <c r="HKZ3" s="60"/>
      <c r="HLA3" s="60"/>
      <c r="HLB3" s="60"/>
      <c r="HLC3" s="60"/>
      <c r="HLD3" s="60"/>
      <c r="HLE3" s="60"/>
      <c r="HLF3" s="60"/>
      <c r="HLG3" s="60"/>
      <c r="HLH3" s="60"/>
      <c r="HLI3" s="60"/>
      <c r="HLJ3" s="60"/>
      <c r="HLK3" s="60"/>
      <c r="HLL3" s="60"/>
      <c r="HLM3" s="60"/>
      <c r="HLN3" s="60"/>
      <c r="HLO3" s="60"/>
      <c r="HLP3" s="60"/>
      <c r="HLQ3" s="60"/>
      <c r="HLR3" s="60"/>
      <c r="HLS3" s="60"/>
      <c r="HLT3" s="60"/>
      <c r="HLU3" s="60"/>
      <c r="HLV3" s="60"/>
      <c r="HLW3" s="60"/>
      <c r="HLX3" s="60"/>
      <c r="HLY3" s="60"/>
      <c r="HLZ3" s="60"/>
      <c r="HMA3" s="60"/>
      <c r="HMB3" s="60"/>
      <c r="HMC3" s="60"/>
      <c r="HMD3" s="60"/>
      <c r="HME3" s="60"/>
      <c r="HMF3" s="60"/>
      <c r="HMG3" s="60"/>
      <c r="HMH3" s="60"/>
      <c r="HMI3" s="60"/>
      <c r="HMJ3" s="60"/>
      <c r="HMK3" s="60"/>
      <c r="HML3" s="60"/>
      <c r="HMM3" s="60"/>
      <c r="HMN3" s="60"/>
      <c r="HMO3" s="60"/>
      <c r="HMP3" s="60"/>
      <c r="HMQ3" s="60"/>
      <c r="HMR3" s="60"/>
      <c r="HMS3" s="60"/>
      <c r="HMT3" s="60"/>
      <c r="HMU3" s="60"/>
      <c r="HMV3" s="60"/>
      <c r="HMW3" s="60"/>
      <c r="HMX3" s="60"/>
      <c r="HMY3" s="60"/>
      <c r="HMZ3" s="60"/>
      <c r="HNA3" s="60"/>
      <c r="HNB3" s="60"/>
      <c r="HNC3" s="60"/>
      <c r="HND3" s="60"/>
      <c r="HNE3" s="60"/>
      <c r="HNF3" s="60"/>
      <c r="HNG3" s="60"/>
      <c r="HNH3" s="60"/>
      <c r="HNI3" s="60"/>
      <c r="HNJ3" s="60"/>
      <c r="HNK3" s="60"/>
      <c r="HNL3" s="60"/>
      <c r="HNM3" s="60"/>
      <c r="HNN3" s="60"/>
      <c r="HNO3" s="60"/>
      <c r="HNP3" s="60"/>
      <c r="HNQ3" s="60"/>
      <c r="HNR3" s="60"/>
      <c r="HNS3" s="60"/>
      <c r="HNT3" s="60"/>
      <c r="HNU3" s="60"/>
      <c r="HNV3" s="60"/>
      <c r="HNW3" s="60"/>
      <c r="HNX3" s="60"/>
      <c r="HNY3" s="60"/>
      <c r="HNZ3" s="60"/>
      <c r="HOA3" s="60"/>
      <c r="HOB3" s="60"/>
      <c r="HOC3" s="60"/>
      <c r="HOD3" s="60"/>
      <c r="HOE3" s="60"/>
      <c r="HOF3" s="60"/>
      <c r="HOG3" s="60"/>
      <c r="HOH3" s="60"/>
      <c r="HOI3" s="60"/>
      <c r="HOJ3" s="60"/>
      <c r="HOK3" s="60"/>
      <c r="HOL3" s="60"/>
      <c r="HOM3" s="60"/>
      <c r="HON3" s="60"/>
      <c r="HOO3" s="60"/>
      <c r="HOP3" s="60"/>
      <c r="HOQ3" s="60"/>
      <c r="HOR3" s="60"/>
      <c r="HOS3" s="60"/>
      <c r="HOT3" s="60"/>
      <c r="HOU3" s="60"/>
      <c r="HOV3" s="60"/>
      <c r="HOW3" s="60"/>
      <c r="HOX3" s="60"/>
      <c r="HOY3" s="60"/>
      <c r="HOZ3" s="60"/>
      <c r="HPA3" s="60"/>
      <c r="HPB3" s="60"/>
      <c r="HPC3" s="60"/>
      <c r="HPD3" s="60"/>
      <c r="HPE3" s="60"/>
      <c r="HPF3" s="60"/>
      <c r="HPG3" s="60"/>
      <c r="HPH3" s="60"/>
      <c r="HPI3" s="60"/>
      <c r="HPJ3" s="60"/>
      <c r="HPK3" s="60"/>
      <c r="HPL3" s="60"/>
      <c r="HPM3" s="60"/>
      <c r="HPN3" s="60"/>
      <c r="HPO3" s="60"/>
      <c r="HPP3" s="60"/>
      <c r="HPQ3" s="60"/>
      <c r="HPR3" s="60"/>
      <c r="HPS3" s="60"/>
      <c r="HPT3" s="60"/>
      <c r="HPU3" s="60"/>
      <c r="HPV3" s="60"/>
      <c r="HPW3" s="60"/>
      <c r="HPX3" s="60"/>
      <c r="HPY3" s="60"/>
      <c r="HPZ3" s="60"/>
      <c r="HQA3" s="60"/>
      <c r="HQB3" s="60"/>
      <c r="HQC3" s="60"/>
      <c r="HQD3" s="60"/>
      <c r="HQE3" s="60"/>
      <c r="HQF3" s="60"/>
      <c r="HQG3" s="60"/>
      <c r="HQH3" s="60"/>
      <c r="HQI3" s="60"/>
      <c r="HQJ3" s="60"/>
      <c r="HQK3" s="60"/>
      <c r="HQL3" s="60"/>
      <c r="HQM3" s="60"/>
      <c r="HQN3" s="60"/>
      <c r="HQO3" s="60"/>
      <c r="HQP3" s="60"/>
      <c r="HQQ3" s="60"/>
      <c r="HQR3" s="60"/>
      <c r="HQS3" s="60"/>
      <c r="HQT3" s="60"/>
      <c r="HQU3" s="60"/>
      <c r="HQV3" s="60"/>
      <c r="HQW3" s="60"/>
      <c r="HQX3" s="60"/>
      <c r="HQY3" s="60"/>
      <c r="HQZ3" s="60"/>
      <c r="HRA3" s="60"/>
      <c r="HRB3" s="60"/>
      <c r="HRC3" s="60"/>
      <c r="HRD3" s="60"/>
      <c r="HRE3" s="60"/>
      <c r="HRF3" s="60"/>
      <c r="HRG3" s="60"/>
      <c r="HRH3" s="60"/>
      <c r="HRI3" s="60"/>
      <c r="HRJ3" s="60"/>
      <c r="HRK3" s="60"/>
      <c r="HRL3" s="60"/>
      <c r="HRM3" s="60"/>
      <c r="HRN3" s="60"/>
      <c r="HRO3" s="60"/>
      <c r="HRP3" s="60"/>
      <c r="HRQ3" s="60"/>
      <c r="HRR3" s="60"/>
      <c r="HRS3" s="60"/>
      <c r="HRT3" s="60"/>
      <c r="HRU3" s="60"/>
      <c r="HRV3" s="60"/>
      <c r="HRW3" s="60"/>
      <c r="HRX3" s="60"/>
      <c r="HRY3" s="60"/>
      <c r="HRZ3" s="60"/>
      <c r="HSA3" s="60"/>
      <c r="HSB3" s="60"/>
      <c r="HSC3" s="60"/>
      <c r="HSD3" s="60"/>
      <c r="HSE3" s="60"/>
      <c r="HSF3" s="60"/>
      <c r="HSG3" s="60"/>
      <c r="HSH3" s="60"/>
      <c r="HSI3" s="60"/>
      <c r="HSJ3" s="60"/>
      <c r="HSK3" s="60"/>
      <c r="HSL3" s="60"/>
      <c r="HSM3" s="60"/>
      <c r="HSN3" s="60"/>
      <c r="HSO3" s="60"/>
      <c r="HSP3" s="60"/>
      <c r="HSQ3" s="60"/>
      <c r="HSR3" s="60"/>
      <c r="HSS3" s="60"/>
      <c r="HST3" s="60"/>
      <c r="HSU3" s="60"/>
      <c r="HSV3" s="60"/>
      <c r="HSW3" s="60"/>
      <c r="HSX3" s="60"/>
      <c r="HSY3" s="60"/>
      <c r="HSZ3" s="60"/>
      <c r="HTA3" s="60"/>
      <c r="HTB3" s="60"/>
      <c r="HTC3" s="60"/>
      <c r="HTD3" s="60"/>
      <c r="HTE3" s="60"/>
      <c r="HTF3" s="60"/>
      <c r="HTG3" s="60"/>
      <c r="HTH3" s="60"/>
      <c r="HTI3" s="60"/>
      <c r="HTJ3" s="60"/>
      <c r="HTK3" s="60"/>
      <c r="HTL3" s="60"/>
      <c r="HTM3" s="60"/>
      <c r="HTN3" s="60"/>
      <c r="HTO3" s="60"/>
      <c r="HTP3" s="60"/>
      <c r="HTQ3" s="60"/>
      <c r="HTR3" s="60"/>
      <c r="HTS3" s="60"/>
      <c r="HTT3" s="60"/>
      <c r="HTU3" s="60"/>
      <c r="HTV3" s="60"/>
      <c r="HTW3" s="60"/>
      <c r="HTX3" s="60"/>
      <c r="HTY3" s="60"/>
      <c r="HTZ3" s="60"/>
      <c r="HUA3" s="60"/>
      <c r="HUB3" s="60"/>
      <c r="HUC3" s="60"/>
      <c r="HUD3" s="60"/>
      <c r="HUE3" s="60"/>
      <c r="HUF3" s="60"/>
      <c r="HUG3" s="60"/>
      <c r="HUH3" s="60"/>
      <c r="HUI3" s="60"/>
      <c r="HUJ3" s="60"/>
      <c r="HUK3" s="60"/>
      <c r="HUL3" s="60"/>
      <c r="HUM3" s="60"/>
      <c r="HUN3" s="60"/>
      <c r="HUO3" s="60"/>
      <c r="HUP3" s="60"/>
      <c r="HUQ3" s="60"/>
      <c r="HUR3" s="60"/>
      <c r="HUS3" s="60"/>
      <c r="HUT3" s="60"/>
      <c r="HUU3" s="60"/>
      <c r="HUV3" s="60"/>
      <c r="HUW3" s="60"/>
      <c r="HUX3" s="60"/>
      <c r="HUY3" s="60"/>
      <c r="HUZ3" s="60"/>
      <c r="HVA3" s="60"/>
      <c r="HVB3" s="60"/>
      <c r="HVC3" s="60"/>
      <c r="HVD3" s="60"/>
      <c r="HVE3" s="60"/>
      <c r="HVF3" s="60"/>
      <c r="HVG3" s="60"/>
      <c r="HVH3" s="60"/>
      <c r="HVI3" s="60"/>
      <c r="HVJ3" s="60"/>
      <c r="HVK3" s="60"/>
      <c r="HVL3" s="60"/>
      <c r="HVM3" s="60"/>
      <c r="HVN3" s="60"/>
      <c r="HVO3" s="60"/>
      <c r="HVP3" s="60"/>
      <c r="HVQ3" s="60"/>
      <c r="HVR3" s="60"/>
      <c r="HVS3" s="60"/>
      <c r="HVT3" s="60"/>
      <c r="HVU3" s="60"/>
      <c r="HVV3" s="60"/>
      <c r="HVW3" s="60"/>
      <c r="HVX3" s="60"/>
      <c r="HVY3" s="60"/>
      <c r="HVZ3" s="60"/>
      <c r="HWA3" s="60"/>
      <c r="HWB3" s="60"/>
      <c r="HWC3" s="60"/>
      <c r="HWD3" s="60"/>
      <c r="HWE3" s="60"/>
      <c r="HWF3" s="60"/>
      <c r="HWG3" s="60"/>
      <c r="HWH3" s="60"/>
      <c r="HWI3" s="60"/>
      <c r="HWJ3" s="60"/>
      <c r="HWK3" s="60"/>
      <c r="HWL3" s="60"/>
      <c r="HWM3" s="60"/>
      <c r="HWN3" s="60"/>
      <c r="HWO3" s="60"/>
      <c r="HWP3" s="60"/>
      <c r="HWQ3" s="60"/>
      <c r="HWR3" s="60"/>
      <c r="HWS3" s="60"/>
      <c r="HWT3" s="60"/>
      <c r="HWU3" s="60"/>
      <c r="HWV3" s="60"/>
      <c r="HWW3" s="60"/>
      <c r="HWX3" s="60"/>
      <c r="HWY3" s="60"/>
      <c r="HWZ3" s="60"/>
      <c r="HXA3" s="60"/>
      <c r="HXB3" s="60"/>
      <c r="HXC3" s="60"/>
      <c r="HXD3" s="60"/>
      <c r="HXE3" s="60"/>
      <c r="HXF3" s="60"/>
      <c r="HXG3" s="60"/>
      <c r="HXH3" s="60"/>
      <c r="HXI3" s="60"/>
      <c r="HXJ3" s="60"/>
      <c r="HXK3" s="60"/>
      <c r="HXL3" s="60"/>
      <c r="HXM3" s="60"/>
      <c r="HXN3" s="60"/>
      <c r="HXO3" s="60"/>
      <c r="HXP3" s="60"/>
      <c r="HXQ3" s="60"/>
      <c r="HXR3" s="60"/>
      <c r="HXS3" s="60"/>
      <c r="HXT3" s="60"/>
      <c r="HXU3" s="60"/>
      <c r="HXV3" s="60"/>
      <c r="HXW3" s="60"/>
      <c r="HXX3" s="60"/>
      <c r="HXY3" s="60"/>
      <c r="HXZ3" s="60"/>
      <c r="HYA3" s="60"/>
      <c r="HYB3" s="60"/>
      <c r="HYC3" s="60"/>
      <c r="HYD3" s="60"/>
      <c r="HYE3" s="60"/>
      <c r="HYF3" s="60"/>
      <c r="HYG3" s="60"/>
      <c r="HYH3" s="60"/>
      <c r="HYI3" s="60"/>
      <c r="HYJ3" s="60"/>
      <c r="HYK3" s="60"/>
      <c r="HYL3" s="60"/>
      <c r="HYM3" s="60"/>
      <c r="HYN3" s="60"/>
      <c r="HYO3" s="60"/>
      <c r="HYP3" s="60"/>
      <c r="HYQ3" s="60"/>
      <c r="HYR3" s="60"/>
      <c r="HYS3" s="60"/>
      <c r="HYT3" s="60"/>
      <c r="HYU3" s="60"/>
      <c r="HYV3" s="60"/>
      <c r="HYW3" s="60"/>
      <c r="HYX3" s="60"/>
      <c r="HYY3" s="60"/>
      <c r="HYZ3" s="60"/>
      <c r="HZA3" s="60"/>
      <c r="HZB3" s="60"/>
      <c r="HZC3" s="60"/>
      <c r="HZD3" s="60"/>
      <c r="HZE3" s="60"/>
      <c r="HZF3" s="60"/>
      <c r="HZG3" s="60"/>
      <c r="HZH3" s="60"/>
      <c r="HZI3" s="60"/>
      <c r="HZJ3" s="60"/>
      <c r="HZK3" s="60"/>
      <c r="HZL3" s="60"/>
      <c r="HZM3" s="60"/>
      <c r="HZN3" s="60"/>
      <c r="HZO3" s="60"/>
      <c r="HZP3" s="60"/>
      <c r="HZQ3" s="60"/>
      <c r="HZR3" s="60"/>
      <c r="HZS3" s="60"/>
      <c r="HZT3" s="60"/>
      <c r="HZU3" s="60"/>
      <c r="HZV3" s="60"/>
      <c r="HZW3" s="60"/>
      <c r="HZX3" s="60"/>
      <c r="HZY3" s="60"/>
      <c r="HZZ3" s="60"/>
      <c r="IAA3" s="60"/>
      <c r="IAB3" s="60"/>
      <c r="IAC3" s="60"/>
      <c r="IAD3" s="60"/>
      <c r="IAE3" s="60"/>
      <c r="IAF3" s="60"/>
      <c r="IAG3" s="60"/>
      <c r="IAH3" s="60"/>
      <c r="IAI3" s="60"/>
      <c r="IAJ3" s="60"/>
      <c r="IAK3" s="60"/>
      <c r="IAL3" s="60"/>
      <c r="IAM3" s="60"/>
      <c r="IAN3" s="60"/>
      <c r="IAO3" s="60"/>
      <c r="IAP3" s="60"/>
      <c r="IAQ3" s="60"/>
      <c r="IAR3" s="60"/>
      <c r="IAS3" s="60"/>
      <c r="IAT3" s="60"/>
      <c r="IAU3" s="60"/>
      <c r="IAV3" s="60"/>
      <c r="IAW3" s="60"/>
      <c r="IAX3" s="60"/>
      <c r="IAY3" s="60"/>
      <c r="IAZ3" s="60"/>
      <c r="IBA3" s="60"/>
      <c r="IBB3" s="60"/>
      <c r="IBC3" s="60"/>
      <c r="IBD3" s="60"/>
      <c r="IBE3" s="60"/>
      <c r="IBF3" s="60"/>
      <c r="IBG3" s="60"/>
      <c r="IBH3" s="60"/>
      <c r="IBI3" s="60"/>
      <c r="IBJ3" s="60"/>
      <c r="IBK3" s="60"/>
      <c r="IBL3" s="60"/>
      <c r="IBM3" s="60"/>
      <c r="IBN3" s="60"/>
      <c r="IBO3" s="60"/>
      <c r="IBP3" s="60"/>
      <c r="IBQ3" s="60"/>
      <c r="IBR3" s="60"/>
      <c r="IBS3" s="60"/>
      <c r="IBT3" s="60"/>
      <c r="IBU3" s="60"/>
      <c r="IBV3" s="60"/>
      <c r="IBW3" s="60"/>
      <c r="IBX3" s="60"/>
      <c r="IBY3" s="60"/>
      <c r="IBZ3" s="60"/>
      <c r="ICA3" s="60"/>
      <c r="ICB3" s="60"/>
      <c r="ICC3" s="60"/>
      <c r="ICD3" s="60"/>
      <c r="ICE3" s="60"/>
      <c r="ICF3" s="60"/>
      <c r="ICG3" s="60"/>
      <c r="ICH3" s="60"/>
      <c r="ICI3" s="60"/>
      <c r="ICJ3" s="60"/>
      <c r="ICK3" s="60"/>
      <c r="ICL3" s="60"/>
      <c r="ICM3" s="60"/>
      <c r="ICN3" s="60"/>
      <c r="ICO3" s="60"/>
      <c r="ICP3" s="60"/>
      <c r="ICQ3" s="60"/>
      <c r="ICR3" s="60"/>
      <c r="ICS3" s="60"/>
      <c r="ICT3" s="60"/>
      <c r="ICU3" s="60"/>
      <c r="ICV3" s="60"/>
      <c r="ICW3" s="60"/>
      <c r="ICX3" s="60"/>
      <c r="ICY3" s="60"/>
      <c r="ICZ3" s="60"/>
      <c r="IDA3" s="60"/>
      <c r="IDB3" s="60"/>
      <c r="IDC3" s="60"/>
      <c r="IDD3" s="60"/>
      <c r="IDE3" s="60"/>
      <c r="IDF3" s="60"/>
      <c r="IDG3" s="60"/>
      <c r="IDH3" s="60"/>
      <c r="IDI3" s="60"/>
      <c r="IDJ3" s="60"/>
      <c r="IDK3" s="60"/>
      <c r="IDL3" s="60"/>
      <c r="IDM3" s="60"/>
      <c r="IDN3" s="60"/>
      <c r="IDO3" s="60"/>
      <c r="IDP3" s="60"/>
      <c r="IDQ3" s="60"/>
      <c r="IDR3" s="60"/>
      <c r="IDS3" s="60"/>
      <c r="IDT3" s="60"/>
      <c r="IDU3" s="60"/>
      <c r="IDV3" s="60"/>
      <c r="IDW3" s="60"/>
      <c r="IDX3" s="60"/>
      <c r="IDY3" s="60"/>
      <c r="IDZ3" s="60"/>
      <c r="IEA3" s="60"/>
      <c r="IEB3" s="60"/>
      <c r="IEC3" s="60"/>
      <c r="IED3" s="60"/>
      <c r="IEE3" s="60"/>
      <c r="IEF3" s="60"/>
      <c r="IEG3" s="60"/>
      <c r="IEH3" s="60"/>
      <c r="IEI3" s="60"/>
      <c r="IEJ3" s="60"/>
      <c r="IEK3" s="60"/>
      <c r="IEL3" s="60"/>
      <c r="IEM3" s="60"/>
      <c r="IEN3" s="60"/>
      <c r="IEO3" s="60"/>
      <c r="IEP3" s="60"/>
      <c r="IEQ3" s="60"/>
      <c r="IER3" s="60"/>
      <c r="IES3" s="60"/>
      <c r="IET3" s="60"/>
      <c r="IEU3" s="60"/>
      <c r="IEV3" s="60"/>
      <c r="IEW3" s="60"/>
      <c r="IEX3" s="60"/>
      <c r="IEY3" s="60"/>
      <c r="IEZ3" s="60"/>
      <c r="IFA3" s="60"/>
      <c r="IFB3" s="60"/>
      <c r="IFC3" s="60"/>
      <c r="IFD3" s="60"/>
      <c r="IFE3" s="60"/>
      <c r="IFF3" s="60"/>
      <c r="IFG3" s="60"/>
      <c r="IFH3" s="60"/>
      <c r="IFI3" s="60"/>
      <c r="IFJ3" s="60"/>
      <c r="IFK3" s="60"/>
      <c r="IFL3" s="60"/>
      <c r="IFM3" s="60"/>
      <c r="IFN3" s="60"/>
      <c r="IFO3" s="60"/>
      <c r="IFP3" s="60"/>
      <c r="IFQ3" s="60"/>
      <c r="IFR3" s="60"/>
      <c r="IFS3" s="60"/>
      <c r="IFT3" s="60"/>
      <c r="IFU3" s="60"/>
      <c r="IFV3" s="60"/>
      <c r="IFW3" s="60"/>
      <c r="IFX3" s="60"/>
      <c r="IFY3" s="60"/>
      <c r="IFZ3" s="60"/>
      <c r="IGA3" s="60"/>
      <c r="IGB3" s="60"/>
      <c r="IGC3" s="60"/>
      <c r="IGD3" s="60"/>
      <c r="IGE3" s="60"/>
      <c r="IGF3" s="60"/>
      <c r="IGG3" s="60"/>
      <c r="IGH3" s="60"/>
      <c r="IGI3" s="60"/>
      <c r="IGJ3" s="60"/>
      <c r="IGK3" s="60"/>
      <c r="IGL3" s="60"/>
      <c r="IGM3" s="60"/>
      <c r="IGN3" s="60"/>
      <c r="IGO3" s="60"/>
      <c r="IGP3" s="60"/>
      <c r="IGQ3" s="60"/>
      <c r="IGR3" s="60"/>
      <c r="IGS3" s="60"/>
      <c r="IGT3" s="60"/>
      <c r="IGU3" s="60"/>
      <c r="IGV3" s="60"/>
      <c r="IGW3" s="60"/>
      <c r="IGX3" s="60"/>
      <c r="IGY3" s="60"/>
      <c r="IGZ3" s="60"/>
      <c r="IHA3" s="60"/>
      <c r="IHB3" s="60"/>
      <c r="IHC3" s="60"/>
      <c r="IHD3" s="60"/>
      <c r="IHE3" s="60"/>
      <c r="IHF3" s="60"/>
      <c r="IHG3" s="60"/>
      <c r="IHH3" s="60"/>
      <c r="IHI3" s="60"/>
      <c r="IHJ3" s="60"/>
      <c r="IHK3" s="60"/>
      <c r="IHL3" s="60"/>
      <c r="IHM3" s="60"/>
      <c r="IHN3" s="60"/>
      <c r="IHO3" s="60"/>
      <c r="IHP3" s="60"/>
      <c r="IHQ3" s="60"/>
      <c r="IHR3" s="60"/>
      <c r="IHS3" s="60"/>
      <c r="IHT3" s="60"/>
      <c r="IHU3" s="60"/>
      <c r="IHV3" s="60"/>
      <c r="IHW3" s="60"/>
      <c r="IHX3" s="60"/>
      <c r="IHY3" s="60"/>
      <c r="IHZ3" s="60"/>
      <c r="IIA3" s="60"/>
      <c r="IIB3" s="60"/>
      <c r="IIC3" s="60"/>
      <c r="IID3" s="60"/>
      <c r="IIE3" s="60"/>
      <c r="IIF3" s="60"/>
      <c r="IIG3" s="60"/>
      <c r="IIH3" s="60"/>
      <c r="III3" s="60"/>
      <c r="IIJ3" s="60"/>
      <c r="IIK3" s="60"/>
      <c r="IIL3" s="60"/>
      <c r="IIM3" s="60"/>
      <c r="IIN3" s="60"/>
      <c r="IIO3" s="60"/>
      <c r="IIP3" s="60"/>
      <c r="IIQ3" s="60"/>
      <c r="IIR3" s="60"/>
      <c r="IIS3" s="60"/>
      <c r="IIT3" s="60"/>
      <c r="IIU3" s="60"/>
      <c r="IIV3" s="60"/>
      <c r="IIW3" s="60"/>
      <c r="IIX3" s="60"/>
      <c r="IIY3" s="60"/>
      <c r="IIZ3" s="60"/>
      <c r="IJA3" s="60"/>
      <c r="IJB3" s="60"/>
      <c r="IJC3" s="60"/>
      <c r="IJD3" s="60"/>
      <c r="IJE3" s="60"/>
      <c r="IJF3" s="60"/>
      <c r="IJG3" s="60"/>
      <c r="IJH3" s="60"/>
      <c r="IJI3" s="60"/>
      <c r="IJJ3" s="60"/>
      <c r="IJK3" s="60"/>
      <c r="IJL3" s="60"/>
      <c r="IJM3" s="60"/>
      <c r="IJN3" s="60"/>
      <c r="IJO3" s="60"/>
      <c r="IJP3" s="60"/>
      <c r="IJQ3" s="60"/>
      <c r="IJR3" s="60"/>
      <c r="IJS3" s="60"/>
      <c r="IJT3" s="60"/>
      <c r="IJU3" s="60"/>
      <c r="IJV3" s="60"/>
      <c r="IJW3" s="60"/>
      <c r="IJX3" s="60"/>
      <c r="IJY3" s="60"/>
      <c r="IJZ3" s="60"/>
      <c r="IKA3" s="60"/>
      <c r="IKB3" s="60"/>
      <c r="IKC3" s="60"/>
      <c r="IKD3" s="60"/>
      <c r="IKE3" s="60"/>
      <c r="IKF3" s="60"/>
      <c r="IKG3" s="60"/>
      <c r="IKH3" s="60"/>
      <c r="IKI3" s="60"/>
      <c r="IKJ3" s="60"/>
      <c r="IKK3" s="60"/>
      <c r="IKL3" s="60"/>
      <c r="IKM3" s="60"/>
      <c r="IKN3" s="60"/>
      <c r="IKO3" s="60"/>
      <c r="IKP3" s="60"/>
      <c r="IKQ3" s="60"/>
      <c r="IKR3" s="60"/>
      <c r="IKS3" s="60"/>
      <c r="IKT3" s="60"/>
      <c r="IKU3" s="60"/>
      <c r="IKV3" s="60"/>
      <c r="IKW3" s="60"/>
      <c r="IKX3" s="60"/>
      <c r="IKY3" s="60"/>
      <c r="IKZ3" s="60"/>
      <c r="ILA3" s="60"/>
      <c r="ILB3" s="60"/>
      <c r="ILC3" s="60"/>
      <c r="ILD3" s="60"/>
      <c r="ILE3" s="60"/>
      <c r="ILF3" s="60"/>
      <c r="ILG3" s="60"/>
      <c r="ILH3" s="60"/>
      <c r="ILI3" s="60"/>
      <c r="ILJ3" s="60"/>
      <c r="ILK3" s="60"/>
      <c r="ILL3" s="60"/>
      <c r="ILM3" s="60"/>
      <c r="ILN3" s="60"/>
      <c r="ILO3" s="60"/>
      <c r="ILP3" s="60"/>
      <c r="ILQ3" s="60"/>
      <c r="ILR3" s="60"/>
      <c r="ILS3" s="60"/>
      <c r="ILT3" s="60"/>
      <c r="ILU3" s="60"/>
      <c r="ILV3" s="60"/>
      <c r="ILW3" s="60"/>
      <c r="ILX3" s="60"/>
      <c r="ILY3" s="60"/>
      <c r="ILZ3" s="60"/>
      <c r="IMA3" s="60"/>
      <c r="IMB3" s="60"/>
      <c r="IMC3" s="60"/>
      <c r="IMD3" s="60"/>
      <c r="IME3" s="60"/>
      <c r="IMF3" s="60"/>
      <c r="IMG3" s="60"/>
      <c r="IMH3" s="60"/>
      <c r="IMI3" s="60"/>
      <c r="IMJ3" s="60"/>
      <c r="IMK3" s="60"/>
      <c r="IML3" s="60"/>
      <c r="IMM3" s="60"/>
      <c r="IMN3" s="60"/>
      <c r="IMO3" s="60"/>
      <c r="IMP3" s="60"/>
      <c r="IMQ3" s="60"/>
      <c r="IMR3" s="60"/>
      <c r="IMS3" s="60"/>
      <c r="IMT3" s="60"/>
      <c r="IMU3" s="60"/>
      <c r="IMV3" s="60"/>
      <c r="IMW3" s="60"/>
      <c r="IMX3" s="60"/>
      <c r="IMY3" s="60"/>
      <c r="IMZ3" s="60"/>
      <c r="INA3" s="60"/>
      <c r="INB3" s="60"/>
      <c r="INC3" s="60"/>
      <c r="IND3" s="60"/>
      <c r="INE3" s="60"/>
      <c r="INF3" s="60"/>
      <c r="ING3" s="60"/>
      <c r="INH3" s="60"/>
      <c r="INI3" s="60"/>
      <c r="INJ3" s="60"/>
      <c r="INK3" s="60"/>
      <c r="INL3" s="60"/>
      <c r="INM3" s="60"/>
      <c r="INN3" s="60"/>
      <c r="INO3" s="60"/>
      <c r="INP3" s="60"/>
      <c r="INQ3" s="60"/>
      <c r="INR3" s="60"/>
      <c r="INS3" s="60"/>
      <c r="INT3" s="60"/>
      <c r="INU3" s="60"/>
      <c r="INV3" s="60"/>
      <c r="INW3" s="60"/>
      <c r="INX3" s="60"/>
      <c r="INY3" s="60"/>
      <c r="INZ3" s="60"/>
      <c r="IOA3" s="60"/>
      <c r="IOB3" s="60"/>
      <c r="IOC3" s="60"/>
      <c r="IOD3" s="60"/>
      <c r="IOE3" s="60"/>
      <c r="IOF3" s="60"/>
      <c r="IOG3" s="60"/>
      <c r="IOH3" s="60"/>
      <c r="IOI3" s="60"/>
      <c r="IOJ3" s="60"/>
      <c r="IOK3" s="60"/>
      <c r="IOL3" s="60"/>
      <c r="IOM3" s="60"/>
      <c r="ION3" s="60"/>
      <c r="IOO3" s="60"/>
      <c r="IOP3" s="60"/>
      <c r="IOQ3" s="60"/>
      <c r="IOR3" s="60"/>
      <c r="IOS3" s="60"/>
      <c r="IOT3" s="60"/>
      <c r="IOU3" s="60"/>
      <c r="IOV3" s="60"/>
      <c r="IOW3" s="60"/>
      <c r="IOX3" s="60"/>
      <c r="IOY3" s="60"/>
      <c r="IOZ3" s="60"/>
      <c r="IPA3" s="60"/>
      <c r="IPB3" s="60"/>
      <c r="IPC3" s="60"/>
      <c r="IPD3" s="60"/>
      <c r="IPE3" s="60"/>
      <c r="IPF3" s="60"/>
      <c r="IPG3" s="60"/>
      <c r="IPH3" s="60"/>
      <c r="IPI3" s="60"/>
      <c r="IPJ3" s="60"/>
      <c r="IPK3" s="60"/>
      <c r="IPL3" s="60"/>
      <c r="IPM3" s="60"/>
      <c r="IPN3" s="60"/>
      <c r="IPO3" s="60"/>
      <c r="IPP3" s="60"/>
      <c r="IPQ3" s="60"/>
      <c r="IPR3" s="60"/>
      <c r="IPS3" s="60"/>
      <c r="IPT3" s="60"/>
      <c r="IPU3" s="60"/>
      <c r="IPV3" s="60"/>
      <c r="IPW3" s="60"/>
      <c r="IPX3" s="60"/>
      <c r="IPY3" s="60"/>
      <c r="IPZ3" s="60"/>
      <c r="IQA3" s="60"/>
      <c r="IQB3" s="60"/>
      <c r="IQC3" s="60"/>
      <c r="IQD3" s="60"/>
      <c r="IQE3" s="60"/>
      <c r="IQF3" s="60"/>
      <c r="IQG3" s="60"/>
      <c r="IQH3" s="60"/>
      <c r="IQI3" s="60"/>
      <c r="IQJ3" s="60"/>
      <c r="IQK3" s="60"/>
      <c r="IQL3" s="60"/>
      <c r="IQM3" s="60"/>
      <c r="IQN3" s="60"/>
      <c r="IQO3" s="60"/>
      <c r="IQP3" s="60"/>
      <c r="IQQ3" s="60"/>
      <c r="IQR3" s="60"/>
      <c r="IQS3" s="60"/>
      <c r="IQT3" s="60"/>
      <c r="IQU3" s="60"/>
      <c r="IQV3" s="60"/>
      <c r="IQW3" s="60"/>
      <c r="IQX3" s="60"/>
      <c r="IQY3" s="60"/>
      <c r="IQZ3" s="60"/>
      <c r="IRA3" s="60"/>
      <c r="IRB3" s="60"/>
      <c r="IRC3" s="60"/>
      <c r="IRD3" s="60"/>
      <c r="IRE3" s="60"/>
      <c r="IRF3" s="60"/>
      <c r="IRG3" s="60"/>
      <c r="IRH3" s="60"/>
      <c r="IRI3" s="60"/>
      <c r="IRJ3" s="60"/>
      <c r="IRK3" s="60"/>
      <c r="IRL3" s="60"/>
      <c r="IRM3" s="60"/>
      <c r="IRN3" s="60"/>
      <c r="IRO3" s="60"/>
      <c r="IRP3" s="60"/>
      <c r="IRQ3" s="60"/>
      <c r="IRR3" s="60"/>
      <c r="IRS3" s="60"/>
      <c r="IRT3" s="60"/>
      <c r="IRU3" s="60"/>
      <c r="IRV3" s="60"/>
      <c r="IRW3" s="60"/>
      <c r="IRX3" s="60"/>
      <c r="IRY3" s="60"/>
      <c r="IRZ3" s="60"/>
      <c r="ISA3" s="60"/>
      <c r="ISB3" s="60"/>
      <c r="ISC3" s="60"/>
      <c r="ISD3" s="60"/>
      <c r="ISE3" s="60"/>
      <c r="ISF3" s="60"/>
      <c r="ISG3" s="60"/>
      <c r="ISH3" s="60"/>
      <c r="ISI3" s="60"/>
      <c r="ISJ3" s="60"/>
      <c r="ISK3" s="60"/>
      <c r="ISL3" s="60"/>
      <c r="ISM3" s="60"/>
      <c r="ISN3" s="60"/>
      <c r="ISO3" s="60"/>
      <c r="ISP3" s="60"/>
      <c r="ISQ3" s="60"/>
      <c r="ISR3" s="60"/>
      <c r="ISS3" s="60"/>
      <c r="IST3" s="60"/>
      <c r="ISU3" s="60"/>
      <c r="ISV3" s="60"/>
      <c r="ISW3" s="60"/>
      <c r="ISX3" s="60"/>
      <c r="ISY3" s="60"/>
      <c r="ISZ3" s="60"/>
      <c r="ITA3" s="60"/>
      <c r="ITB3" s="60"/>
      <c r="ITC3" s="60"/>
      <c r="ITD3" s="60"/>
      <c r="ITE3" s="60"/>
      <c r="ITF3" s="60"/>
      <c r="ITG3" s="60"/>
      <c r="ITH3" s="60"/>
      <c r="ITI3" s="60"/>
      <c r="ITJ3" s="60"/>
      <c r="ITK3" s="60"/>
      <c r="ITL3" s="60"/>
      <c r="ITM3" s="60"/>
      <c r="ITN3" s="60"/>
      <c r="ITO3" s="60"/>
      <c r="ITP3" s="60"/>
      <c r="ITQ3" s="60"/>
      <c r="ITR3" s="60"/>
      <c r="ITS3" s="60"/>
      <c r="ITT3" s="60"/>
      <c r="ITU3" s="60"/>
      <c r="ITV3" s="60"/>
      <c r="ITW3" s="60"/>
      <c r="ITX3" s="60"/>
      <c r="ITY3" s="60"/>
      <c r="ITZ3" s="60"/>
      <c r="IUA3" s="60"/>
      <c r="IUB3" s="60"/>
      <c r="IUC3" s="60"/>
      <c r="IUD3" s="60"/>
      <c r="IUE3" s="60"/>
      <c r="IUF3" s="60"/>
      <c r="IUG3" s="60"/>
      <c r="IUH3" s="60"/>
      <c r="IUI3" s="60"/>
      <c r="IUJ3" s="60"/>
      <c r="IUK3" s="60"/>
      <c r="IUL3" s="60"/>
      <c r="IUM3" s="60"/>
      <c r="IUN3" s="60"/>
      <c r="IUO3" s="60"/>
      <c r="IUP3" s="60"/>
      <c r="IUQ3" s="60"/>
      <c r="IUR3" s="60"/>
      <c r="IUS3" s="60"/>
      <c r="IUT3" s="60"/>
      <c r="IUU3" s="60"/>
      <c r="IUV3" s="60"/>
      <c r="IUW3" s="60"/>
      <c r="IUX3" s="60"/>
      <c r="IUY3" s="60"/>
      <c r="IUZ3" s="60"/>
      <c r="IVA3" s="60"/>
      <c r="IVB3" s="60"/>
      <c r="IVC3" s="60"/>
      <c r="IVD3" s="60"/>
      <c r="IVE3" s="60"/>
      <c r="IVF3" s="60"/>
      <c r="IVG3" s="60"/>
      <c r="IVH3" s="60"/>
      <c r="IVI3" s="60"/>
      <c r="IVJ3" s="60"/>
      <c r="IVK3" s="60"/>
      <c r="IVL3" s="60"/>
      <c r="IVM3" s="60"/>
      <c r="IVN3" s="60"/>
      <c r="IVO3" s="60"/>
      <c r="IVP3" s="60"/>
      <c r="IVQ3" s="60"/>
      <c r="IVR3" s="60"/>
      <c r="IVS3" s="60"/>
      <c r="IVT3" s="60"/>
      <c r="IVU3" s="60"/>
      <c r="IVV3" s="60"/>
      <c r="IVW3" s="60"/>
      <c r="IVX3" s="60"/>
      <c r="IVY3" s="60"/>
      <c r="IVZ3" s="60"/>
      <c r="IWA3" s="60"/>
      <c r="IWB3" s="60"/>
      <c r="IWC3" s="60"/>
      <c r="IWD3" s="60"/>
      <c r="IWE3" s="60"/>
      <c r="IWF3" s="60"/>
      <c r="IWG3" s="60"/>
      <c r="IWH3" s="60"/>
      <c r="IWI3" s="60"/>
      <c r="IWJ3" s="60"/>
      <c r="IWK3" s="60"/>
      <c r="IWL3" s="60"/>
      <c r="IWM3" s="60"/>
      <c r="IWN3" s="60"/>
      <c r="IWO3" s="60"/>
      <c r="IWP3" s="60"/>
      <c r="IWQ3" s="60"/>
      <c r="IWR3" s="60"/>
      <c r="IWS3" s="60"/>
      <c r="IWT3" s="60"/>
      <c r="IWU3" s="60"/>
      <c r="IWV3" s="60"/>
      <c r="IWW3" s="60"/>
      <c r="IWX3" s="60"/>
      <c r="IWY3" s="60"/>
      <c r="IWZ3" s="60"/>
      <c r="IXA3" s="60"/>
      <c r="IXB3" s="60"/>
      <c r="IXC3" s="60"/>
      <c r="IXD3" s="60"/>
      <c r="IXE3" s="60"/>
      <c r="IXF3" s="60"/>
      <c r="IXG3" s="60"/>
      <c r="IXH3" s="60"/>
      <c r="IXI3" s="60"/>
      <c r="IXJ3" s="60"/>
      <c r="IXK3" s="60"/>
      <c r="IXL3" s="60"/>
      <c r="IXM3" s="60"/>
      <c r="IXN3" s="60"/>
      <c r="IXO3" s="60"/>
      <c r="IXP3" s="60"/>
      <c r="IXQ3" s="60"/>
      <c r="IXR3" s="60"/>
      <c r="IXS3" s="60"/>
      <c r="IXT3" s="60"/>
      <c r="IXU3" s="60"/>
      <c r="IXV3" s="60"/>
      <c r="IXW3" s="60"/>
      <c r="IXX3" s="60"/>
      <c r="IXY3" s="60"/>
      <c r="IXZ3" s="60"/>
      <c r="IYA3" s="60"/>
      <c r="IYB3" s="60"/>
      <c r="IYC3" s="60"/>
      <c r="IYD3" s="60"/>
      <c r="IYE3" s="60"/>
      <c r="IYF3" s="60"/>
      <c r="IYG3" s="60"/>
      <c r="IYH3" s="60"/>
      <c r="IYI3" s="60"/>
      <c r="IYJ3" s="60"/>
      <c r="IYK3" s="60"/>
      <c r="IYL3" s="60"/>
      <c r="IYM3" s="60"/>
      <c r="IYN3" s="60"/>
      <c r="IYO3" s="60"/>
      <c r="IYP3" s="60"/>
      <c r="IYQ3" s="60"/>
      <c r="IYR3" s="60"/>
      <c r="IYS3" s="60"/>
      <c r="IYT3" s="60"/>
      <c r="IYU3" s="60"/>
      <c r="IYV3" s="60"/>
      <c r="IYW3" s="60"/>
      <c r="IYX3" s="60"/>
      <c r="IYY3" s="60"/>
      <c r="IYZ3" s="60"/>
      <c r="IZA3" s="60"/>
      <c r="IZB3" s="60"/>
      <c r="IZC3" s="60"/>
      <c r="IZD3" s="60"/>
      <c r="IZE3" s="60"/>
      <c r="IZF3" s="60"/>
      <c r="IZG3" s="60"/>
      <c r="IZH3" s="60"/>
      <c r="IZI3" s="60"/>
      <c r="IZJ3" s="60"/>
      <c r="IZK3" s="60"/>
      <c r="IZL3" s="60"/>
      <c r="IZM3" s="60"/>
      <c r="IZN3" s="60"/>
      <c r="IZO3" s="60"/>
      <c r="IZP3" s="60"/>
      <c r="IZQ3" s="60"/>
      <c r="IZR3" s="60"/>
      <c r="IZS3" s="60"/>
      <c r="IZT3" s="60"/>
      <c r="IZU3" s="60"/>
      <c r="IZV3" s="60"/>
      <c r="IZW3" s="60"/>
      <c r="IZX3" s="60"/>
      <c r="IZY3" s="60"/>
      <c r="IZZ3" s="60"/>
      <c r="JAA3" s="60"/>
      <c r="JAB3" s="60"/>
      <c r="JAC3" s="60"/>
      <c r="JAD3" s="60"/>
      <c r="JAE3" s="60"/>
      <c r="JAF3" s="60"/>
      <c r="JAG3" s="60"/>
      <c r="JAH3" s="60"/>
      <c r="JAI3" s="60"/>
      <c r="JAJ3" s="60"/>
      <c r="JAK3" s="60"/>
      <c r="JAL3" s="60"/>
      <c r="JAM3" s="60"/>
      <c r="JAN3" s="60"/>
      <c r="JAO3" s="60"/>
      <c r="JAP3" s="60"/>
      <c r="JAQ3" s="60"/>
      <c r="JAR3" s="60"/>
      <c r="JAS3" s="60"/>
      <c r="JAT3" s="60"/>
      <c r="JAU3" s="60"/>
      <c r="JAV3" s="60"/>
      <c r="JAW3" s="60"/>
      <c r="JAX3" s="60"/>
      <c r="JAY3" s="60"/>
      <c r="JAZ3" s="60"/>
      <c r="JBA3" s="60"/>
      <c r="JBB3" s="60"/>
      <c r="JBC3" s="60"/>
      <c r="JBD3" s="60"/>
      <c r="JBE3" s="60"/>
      <c r="JBF3" s="60"/>
      <c r="JBG3" s="60"/>
      <c r="JBH3" s="60"/>
      <c r="JBI3" s="60"/>
      <c r="JBJ3" s="60"/>
      <c r="JBK3" s="60"/>
      <c r="JBL3" s="60"/>
      <c r="JBM3" s="60"/>
      <c r="JBN3" s="60"/>
      <c r="JBO3" s="60"/>
      <c r="JBP3" s="60"/>
      <c r="JBQ3" s="60"/>
      <c r="JBR3" s="60"/>
      <c r="JBS3" s="60"/>
      <c r="JBT3" s="60"/>
      <c r="JBU3" s="60"/>
      <c r="JBV3" s="60"/>
      <c r="JBW3" s="60"/>
      <c r="JBX3" s="60"/>
      <c r="JBY3" s="60"/>
      <c r="JBZ3" s="60"/>
      <c r="JCA3" s="60"/>
      <c r="JCB3" s="60"/>
      <c r="JCC3" s="60"/>
      <c r="JCD3" s="60"/>
      <c r="JCE3" s="60"/>
      <c r="JCF3" s="60"/>
      <c r="JCG3" s="60"/>
      <c r="JCH3" s="60"/>
      <c r="JCI3" s="60"/>
      <c r="JCJ3" s="60"/>
      <c r="JCK3" s="60"/>
      <c r="JCL3" s="60"/>
      <c r="JCM3" s="60"/>
      <c r="JCN3" s="60"/>
      <c r="JCO3" s="60"/>
      <c r="JCP3" s="60"/>
      <c r="JCQ3" s="60"/>
      <c r="JCR3" s="60"/>
      <c r="JCS3" s="60"/>
      <c r="JCT3" s="60"/>
      <c r="JCU3" s="60"/>
      <c r="JCV3" s="60"/>
      <c r="JCW3" s="60"/>
      <c r="JCX3" s="60"/>
      <c r="JCY3" s="60"/>
      <c r="JCZ3" s="60"/>
      <c r="JDA3" s="60"/>
      <c r="JDB3" s="60"/>
      <c r="JDC3" s="60"/>
      <c r="JDD3" s="60"/>
      <c r="JDE3" s="60"/>
      <c r="JDF3" s="60"/>
      <c r="JDG3" s="60"/>
      <c r="JDH3" s="60"/>
      <c r="JDI3" s="60"/>
      <c r="JDJ3" s="60"/>
      <c r="JDK3" s="60"/>
      <c r="JDL3" s="60"/>
      <c r="JDM3" s="60"/>
      <c r="JDN3" s="60"/>
      <c r="JDO3" s="60"/>
      <c r="JDP3" s="60"/>
      <c r="JDQ3" s="60"/>
      <c r="JDR3" s="60"/>
      <c r="JDS3" s="60"/>
      <c r="JDT3" s="60"/>
      <c r="JDU3" s="60"/>
      <c r="JDV3" s="60"/>
      <c r="JDW3" s="60"/>
      <c r="JDX3" s="60"/>
      <c r="JDY3" s="60"/>
      <c r="JDZ3" s="60"/>
      <c r="JEA3" s="60"/>
      <c r="JEB3" s="60"/>
      <c r="JEC3" s="60"/>
      <c r="JED3" s="60"/>
      <c r="JEE3" s="60"/>
      <c r="JEF3" s="60"/>
      <c r="JEG3" s="60"/>
      <c r="JEH3" s="60"/>
      <c r="JEI3" s="60"/>
      <c r="JEJ3" s="60"/>
      <c r="JEK3" s="60"/>
      <c r="JEL3" s="60"/>
      <c r="JEM3" s="60"/>
      <c r="JEN3" s="60"/>
      <c r="JEO3" s="60"/>
      <c r="JEP3" s="60"/>
      <c r="JEQ3" s="60"/>
      <c r="JER3" s="60"/>
      <c r="JES3" s="60"/>
      <c r="JET3" s="60"/>
      <c r="JEU3" s="60"/>
      <c r="JEV3" s="60"/>
      <c r="JEW3" s="60"/>
      <c r="JEX3" s="60"/>
      <c r="JEY3" s="60"/>
      <c r="JEZ3" s="60"/>
      <c r="JFA3" s="60"/>
      <c r="JFB3" s="60"/>
      <c r="JFC3" s="60"/>
      <c r="JFD3" s="60"/>
      <c r="JFE3" s="60"/>
      <c r="JFF3" s="60"/>
      <c r="JFG3" s="60"/>
      <c r="JFH3" s="60"/>
      <c r="JFI3" s="60"/>
      <c r="JFJ3" s="60"/>
      <c r="JFK3" s="60"/>
      <c r="JFL3" s="60"/>
      <c r="JFM3" s="60"/>
      <c r="JFN3" s="60"/>
      <c r="JFO3" s="60"/>
      <c r="JFP3" s="60"/>
      <c r="JFQ3" s="60"/>
      <c r="JFR3" s="60"/>
      <c r="JFS3" s="60"/>
      <c r="JFT3" s="60"/>
      <c r="JFU3" s="60"/>
      <c r="JFV3" s="60"/>
      <c r="JFW3" s="60"/>
      <c r="JFX3" s="60"/>
      <c r="JFY3" s="60"/>
      <c r="JFZ3" s="60"/>
      <c r="JGA3" s="60"/>
      <c r="JGB3" s="60"/>
      <c r="JGC3" s="60"/>
      <c r="JGD3" s="60"/>
      <c r="JGE3" s="60"/>
      <c r="JGF3" s="60"/>
      <c r="JGG3" s="60"/>
      <c r="JGH3" s="60"/>
      <c r="JGI3" s="60"/>
      <c r="JGJ3" s="60"/>
      <c r="JGK3" s="60"/>
      <c r="JGL3" s="60"/>
      <c r="JGM3" s="60"/>
      <c r="JGN3" s="60"/>
      <c r="JGO3" s="60"/>
      <c r="JGP3" s="60"/>
      <c r="JGQ3" s="60"/>
      <c r="JGR3" s="60"/>
      <c r="JGS3" s="60"/>
      <c r="JGT3" s="60"/>
      <c r="JGU3" s="60"/>
      <c r="JGV3" s="60"/>
      <c r="JGW3" s="60"/>
      <c r="JGX3" s="60"/>
      <c r="JGY3" s="60"/>
      <c r="JGZ3" s="60"/>
      <c r="JHA3" s="60"/>
      <c r="JHB3" s="60"/>
      <c r="JHC3" s="60"/>
      <c r="JHD3" s="60"/>
      <c r="JHE3" s="60"/>
      <c r="JHF3" s="60"/>
      <c r="JHG3" s="60"/>
      <c r="JHH3" s="60"/>
      <c r="JHI3" s="60"/>
      <c r="JHJ3" s="60"/>
      <c r="JHK3" s="60"/>
      <c r="JHL3" s="60"/>
      <c r="JHM3" s="60"/>
      <c r="JHN3" s="60"/>
      <c r="JHO3" s="60"/>
      <c r="JHP3" s="60"/>
      <c r="JHQ3" s="60"/>
      <c r="JHR3" s="60"/>
      <c r="JHS3" s="60"/>
      <c r="JHT3" s="60"/>
      <c r="JHU3" s="60"/>
      <c r="JHV3" s="60"/>
      <c r="JHW3" s="60"/>
      <c r="JHX3" s="60"/>
      <c r="JHY3" s="60"/>
      <c r="JHZ3" s="60"/>
      <c r="JIA3" s="60"/>
      <c r="JIB3" s="60"/>
      <c r="JIC3" s="60"/>
      <c r="JID3" s="60"/>
      <c r="JIE3" s="60"/>
      <c r="JIF3" s="60"/>
      <c r="JIG3" s="60"/>
      <c r="JIH3" s="60"/>
      <c r="JII3" s="60"/>
      <c r="JIJ3" s="60"/>
      <c r="JIK3" s="60"/>
      <c r="JIL3" s="60"/>
      <c r="JIM3" s="60"/>
      <c r="JIN3" s="60"/>
      <c r="JIO3" s="60"/>
      <c r="JIP3" s="60"/>
      <c r="JIQ3" s="60"/>
      <c r="JIR3" s="60"/>
      <c r="JIS3" s="60"/>
      <c r="JIT3" s="60"/>
      <c r="JIU3" s="60"/>
      <c r="JIV3" s="60"/>
      <c r="JIW3" s="60"/>
      <c r="JIX3" s="60"/>
      <c r="JIY3" s="60"/>
      <c r="JIZ3" s="60"/>
      <c r="JJA3" s="60"/>
      <c r="JJB3" s="60"/>
      <c r="JJC3" s="60"/>
      <c r="JJD3" s="60"/>
      <c r="JJE3" s="60"/>
      <c r="JJF3" s="60"/>
      <c r="JJG3" s="60"/>
      <c r="JJH3" s="60"/>
      <c r="JJI3" s="60"/>
      <c r="JJJ3" s="60"/>
      <c r="JJK3" s="60"/>
      <c r="JJL3" s="60"/>
      <c r="JJM3" s="60"/>
      <c r="JJN3" s="60"/>
      <c r="JJO3" s="60"/>
      <c r="JJP3" s="60"/>
      <c r="JJQ3" s="60"/>
      <c r="JJR3" s="60"/>
      <c r="JJS3" s="60"/>
      <c r="JJT3" s="60"/>
      <c r="JJU3" s="60"/>
      <c r="JJV3" s="60"/>
      <c r="JJW3" s="60"/>
      <c r="JJX3" s="60"/>
      <c r="JJY3" s="60"/>
      <c r="JJZ3" s="60"/>
      <c r="JKA3" s="60"/>
      <c r="JKB3" s="60"/>
      <c r="JKC3" s="60"/>
      <c r="JKD3" s="60"/>
      <c r="JKE3" s="60"/>
      <c r="JKF3" s="60"/>
      <c r="JKG3" s="60"/>
      <c r="JKH3" s="60"/>
      <c r="JKI3" s="60"/>
      <c r="JKJ3" s="60"/>
      <c r="JKK3" s="60"/>
      <c r="JKL3" s="60"/>
      <c r="JKM3" s="60"/>
      <c r="JKN3" s="60"/>
      <c r="JKO3" s="60"/>
      <c r="JKP3" s="60"/>
      <c r="JKQ3" s="60"/>
      <c r="JKR3" s="60"/>
      <c r="JKS3" s="60"/>
      <c r="JKT3" s="60"/>
      <c r="JKU3" s="60"/>
      <c r="JKV3" s="60"/>
      <c r="JKW3" s="60"/>
      <c r="JKX3" s="60"/>
      <c r="JKY3" s="60"/>
      <c r="JKZ3" s="60"/>
      <c r="JLA3" s="60"/>
      <c r="JLB3" s="60"/>
      <c r="JLC3" s="60"/>
      <c r="JLD3" s="60"/>
      <c r="JLE3" s="60"/>
      <c r="JLF3" s="60"/>
      <c r="JLG3" s="60"/>
      <c r="JLH3" s="60"/>
      <c r="JLI3" s="60"/>
      <c r="JLJ3" s="60"/>
      <c r="JLK3" s="60"/>
      <c r="JLL3" s="60"/>
      <c r="JLM3" s="60"/>
      <c r="JLN3" s="60"/>
      <c r="JLO3" s="60"/>
      <c r="JLP3" s="60"/>
      <c r="JLQ3" s="60"/>
      <c r="JLR3" s="60"/>
      <c r="JLS3" s="60"/>
      <c r="JLT3" s="60"/>
      <c r="JLU3" s="60"/>
      <c r="JLV3" s="60"/>
      <c r="JLW3" s="60"/>
      <c r="JLX3" s="60"/>
      <c r="JLY3" s="60"/>
      <c r="JLZ3" s="60"/>
      <c r="JMA3" s="60"/>
      <c r="JMB3" s="60"/>
      <c r="JMC3" s="60"/>
      <c r="JMD3" s="60"/>
      <c r="JME3" s="60"/>
      <c r="JMF3" s="60"/>
      <c r="JMG3" s="60"/>
      <c r="JMH3" s="60"/>
      <c r="JMI3" s="60"/>
      <c r="JMJ3" s="60"/>
      <c r="JMK3" s="60"/>
      <c r="JML3" s="60"/>
      <c r="JMM3" s="60"/>
      <c r="JMN3" s="60"/>
      <c r="JMO3" s="60"/>
      <c r="JMP3" s="60"/>
      <c r="JMQ3" s="60"/>
      <c r="JMR3" s="60"/>
      <c r="JMS3" s="60"/>
      <c r="JMT3" s="60"/>
      <c r="JMU3" s="60"/>
      <c r="JMV3" s="60"/>
      <c r="JMW3" s="60"/>
      <c r="JMX3" s="60"/>
      <c r="JMY3" s="60"/>
      <c r="JMZ3" s="60"/>
      <c r="JNA3" s="60"/>
      <c r="JNB3" s="60"/>
      <c r="JNC3" s="60"/>
      <c r="JND3" s="60"/>
      <c r="JNE3" s="60"/>
      <c r="JNF3" s="60"/>
      <c r="JNG3" s="60"/>
      <c r="JNH3" s="60"/>
      <c r="JNI3" s="60"/>
      <c r="JNJ3" s="60"/>
      <c r="JNK3" s="60"/>
      <c r="JNL3" s="60"/>
      <c r="JNM3" s="60"/>
      <c r="JNN3" s="60"/>
      <c r="JNO3" s="60"/>
      <c r="JNP3" s="60"/>
      <c r="JNQ3" s="60"/>
      <c r="JNR3" s="60"/>
      <c r="JNS3" s="60"/>
      <c r="JNT3" s="60"/>
      <c r="JNU3" s="60"/>
      <c r="JNV3" s="60"/>
      <c r="JNW3" s="60"/>
      <c r="JNX3" s="60"/>
      <c r="JNY3" s="60"/>
      <c r="JNZ3" s="60"/>
      <c r="JOA3" s="60"/>
      <c r="JOB3" s="60"/>
      <c r="JOC3" s="60"/>
      <c r="JOD3" s="60"/>
      <c r="JOE3" s="60"/>
      <c r="JOF3" s="60"/>
      <c r="JOG3" s="60"/>
      <c r="JOH3" s="60"/>
      <c r="JOI3" s="60"/>
      <c r="JOJ3" s="60"/>
      <c r="JOK3" s="60"/>
      <c r="JOL3" s="60"/>
      <c r="JOM3" s="60"/>
      <c r="JON3" s="60"/>
      <c r="JOO3" s="60"/>
      <c r="JOP3" s="60"/>
      <c r="JOQ3" s="60"/>
      <c r="JOR3" s="60"/>
      <c r="JOS3" s="60"/>
      <c r="JOT3" s="60"/>
      <c r="JOU3" s="60"/>
      <c r="JOV3" s="60"/>
      <c r="JOW3" s="60"/>
      <c r="JOX3" s="60"/>
      <c r="JOY3" s="60"/>
      <c r="JOZ3" s="60"/>
      <c r="JPA3" s="60"/>
      <c r="JPB3" s="60"/>
      <c r="JPC3" s="60"/>
      <c r="JPD3" s="60"/>
      <c r="JPE3" s="60"/>
      <c r="JPF3" s="60"/>
      <c r="JPG3" s="60"/>
      <c r="JPH3" s="60"/>
      <c r="JPI3" s="60"/>
      <c r="JPJ3" s="60"/>
      <c r="JPK3" s="60"/>
      <c r="JPL3" s="60"/>
      <c r="JPM3" s="60"/>
      <c r="JPN3" s="60"/>
      <c r="JPO3" s="60"/>
      <c r="JPP3" s="60"/>
      <c r="JPQ3" s="60"/>
      <c r="JPR3" s="60"/>
      <c r="JPS3" s="60"/>
      <c r="JPT3" s="60"/>
      <c r="JPU3" s="60"/>
      <c r="JPV3" s="60"/>
      <c r="JPW3" s="60"/>
      <c r="JPX3" s="60"/>
      <c r="JPY3" s="60"/>
      <c r="JPZ3" s="60"/>
      <c r="JQA3" s="60"/>
      <c r="JQB3" s="60"/>
      <c r="JQC3" s="60"/>
      <c r="JQD3" s="60"/>
      <c r="JQE3" s="60"/>
      <c r="JQF3" s="60"/>
      <c r="JQG3" s="60"/>
      <c r="JQH3" s="60"/>
      <c r="JQI3" s="60"/>
      <c r="JQJ3" s="60"/>
      <c r="JQK3" s="60"/>
      <c r="JQL3" s="60"/>
      <c r="JQM3" s="60"/>
      <c r="JQN3" s="60"/>
      <c r="JQO3" s="60"/>
      <c r="JQP3" s="60"/>
      <c r="JQQ3" s="60"/>
      <c r="JQR3" s="60"/>
      <c r="JQS3" s="60"/>
      <c r="JQT3" s="60"/>
      <c r="JQU3" s="60"/>
      <c r="JQV3" s="60"/>
      <c r="JQW3" s="60"/>
      <c r="JQX3" s="60"/>
      <c r="JQY3" s="60"/>
      <c r="JQZ3" s="60"/>
      <c r="JRA3" s="60"/>
      <c r="JRB3" s="60"/>
      <c r="JRC3" s="60"/>
      <c r="JRD3" s="60"/>
      <c r="JRE3" s="60"/>
      <c r="JRF3" s="60"/>
      <c r="JRG3" s="60"/>
      <c r="JRH3" s="60"/>
      <c r="JRI3" s="60"/>
      <c r="JRJ3" s="60"/>
      <c r="JRK3" s="60"/>
      <c r="JRL3" s="60"/>
      <c r="JRM3" s="60"/>
      <c r="JRN3" s="60"/>
      <c r="JRO3" s="60"/>
      <c r="JRP3" s="60"/>
      <c r="JRQ3" s="60"/>
      <c r="JRR3" s="60"/>
      <c r="JRS3" s="60"/>
      <c r="JRT3" s="60"/>
      <c r="JRU3" s="60"/>
      <c r="JRV3" s="60"/>
      <c r="JRW3" s="60"/>
      <c r="JRX3" s="60"/>
      <c r="JRY3" s="60"/>
      <c r="JRZ3" s="60"/>
      <c r="JSA3" s="60"/>
      <c r="JSB3" s="60"/>
      <c r="JSC3" s="60"/>
      <c r="JSD3" s="60"/>
      <c r="JSE3" s="60"/>
      <c r="JSF3" s="60"/>
      <c r="JSG3" s="60"/>
      <c r="JSH3" s="60"/>
      <c r="JSI3" s="60"/>
      <c r="JSJ3" s="60"/>
      <c r="JSK3" s="60"/>
      <c r="JSL3" s="60"/>
      <c r="JSM3" s="60"/>
      <c r="JSN3" s="60"/>
      <c r="JSO3" s="60"/>
      <c r="JSP3" s="60"/>
      <c r="JSQ3" s="60"/>
      <c r="JSR3" s="60"/>
      <c r="JSS3" s="60"/>
      <c r="JST3" s="60"/>
      <c r="JSU3" s="60"/>
      <c r="JSV3" s="60"/>
      <c r="JSW3" s="60"/>
      <c r="JSX3" s="60"/>
      <c r="JSY3" s="60"/>
      <c r="JSZ3" s="60"/>
      <c r="JTA3" s="60"/>
      <c r="JTB3" s="60"/>
      <c r="JTC3" s="60"/>
      <c r="JTD3" s="60"/>
      <c r="JTE3" s="60"/>
      <c r="JTF3" s="60"/>
      <c r="JTG3" s="60"/>
      <c r="JTH3" s="60"/>
      <c r="JTI3" s="60"/>
      <c r="JTJ3" s="60"/>
      <c r="JTK3" s="60"/>
      <c r="JTL3" s="60"/>
      <c r="JTM3" s="60"/>
      <c r="JTN3" s="60"/>
      <c r="JTO3" s="60"/>
      <c r="JTP3" s="60"/>
      <c r="JTQ3" s="60"/>
      <c r="JTR3" s="60"/>
      <c r="JTS3" s="60"/>
      <c r="JTT3" s="60"/>
      <c r="JTU3" s="60"/>
      <c r="JTV3" s="60"/>
      <c r="JTW3" s="60"/>
      <c r="JTX3" s="60"/>
      <c r="JTY3" s="60"/>
      <c r="JTZ3" s="60"/>
      <c r="JUA3" s="60"/>
      <c r="JUB3" s="60"/>
      <c r="JUC3" s="60"/>
      <c r="JUD3" s="60"/>
      <c r="JUE3" s="60"/>
      <c r="JUF3" s="60"/>
      <c r="JUG3" s="60"/>
      <c r="JUH3" s="60"/>
      <c r="JUI3" s="60"/>
      <c r="JUJ3" s="60"/>
      <c r="JUK3" s="60"/>
      <c r="JUL3" s="60"/>
      <c r="JUM3" s="60"/>
      <c r="JUN3" s="60"/>
      <c r="JUO3" s="60"/>
      <c r="JUP3" s="60"/>
      <c r="JUQ3" s="60"/>
      <c r="JUR3" s="60"/>
      <c r="JUS3" s="60"/>
      <c r="JUT3" s="60"/>
      <c r="JUU3" s="60"/>
      <c r="JUV3" s="60"/>
      <c r="JUW3" s="60"/>
      <c r="JUX3" s="60"/>
      <c r="JUY3" s="60"/>
      <c r="JUZ3" s="60"/>
      <c r="JVA3" s="60"/>
      <c r="JVB3" s="60"/>
      <c r="JVC3" s="60"/>
      <c r="JVD3" s="60"/>
      <c r="JVE3" s="60"/>
      <c r="JVF3" s="60"/>
      <c r="JVG3" s="60"/>
      <c r="JVH3" s="60"/>
      <c r="JVI3" s="60"/>
      <c r="JVJ3" s="60"/>
      <c r="JVK3" s="60"/>
      <c r="JVL3" s="60"/>
      <c r="JVM3" s="60"/>
      <c r="JVN3" s="60"/>
      <c r="JVO3" s="60"/>
      <c r="JVP3" s="60"/>
      <c r="JVQ3" s="60"/>
      <c r="JVR3" s="60"/>
      <c r="JVS3" s="60"/>
      <c r="JVT3" s="60"/>
      <c r="JVU3" s="60"/>
      <c r="JVV3" s="60"/>
      <c r="JVW3" s="60"/>
      <c r="JVX3" s="60"/>
      <c r="JVY3" s="60"/>
      <c r="JVZ3" s="60"/>
      <c r="JWA3" s="60"/>
      <c r="JWB3" s="60"/>
      <c r="JWC3" s="60"/>
      <c r="JWD3" s="60"/>
      <c r="JWE3" s="60"/>
      <c r="JWF3" s="60"/>
      <c r="JWG3" s="60"/>
      <c r="JWH3" s="60"/>
      <c r="JWI3" s="60"/>
      <c r="JWJ3" s="60"/>
      <c r="JWK3" s="60"/>
      <c r="JWL3" s="60"/>
      <c r="JWM3" s="60"/>
      <c r="JWN3" s="60"/>
      <c r="JWO3" s="60"/>
      <c r="JWP3" s="60"/>
      <c r="JWQ3" s="60"/>
      <c r="JWR3" s="60"/>
      <c r="JWS3" s="60"/>
      <c r="JWT3" s="60"/>
      <c r="JWU3" s="60"/>
      <c r="JWV3" s="60"/>
      <c r="JWW3" s="60"/>
      <c r="JWX3" s="60"/>
      <c r="JWY3" s="60"/>
      <c r="JWZ3" s="60"/>
      <c r="JXA3" s="60"/>
      <c r="JXB3" s="60"/>
      <c r="JXC3" s="60"/>
      <c r="JXD3" s="60"/>
      <c r="JXE3" s="60"/>
      <c r="JXF3" s="60"/>
      <c r="JXG3" s="60"/>
      <c r="JXH3" s="60"/>
      <c r="JXI3" s="60"/>
      <c r="JXJ3" s="60"/>
      <c r="JXK3" s="60"/>
      <c r="JXL3" s="60"/>
      <c r="JXM3" s="60"/>
      <c r="JXN3" s="60"/>
      <c r="JXO3" s="60"/>
      <c r="JXP3" s="60"/>
      <c r="JXQ3" s="60"/>
      <c r="JXR3" s="60"/>
      <c r="JXS3" s="60"/>
      <c r="JXT3" s="60"/>
      <c r="JXU3" s="60"/>
      <c r="JXV3" s="60"/>
      <c r="JXW3" s="60"/>
      <c r="JXX3" s="60"/>
      <c r="JXY3" s="60"/>
      <c r="JXZ3" s="60"/>
      <c r="JYA3" s="60"/>
      <c r="JYB3" s="60"/>
      <c r="JYC3" s="60"/>
      <c r="JYD3" s="60"/>
      <c r="JYE3" s="60"/>
      <c r="JYF3" s="60"/>
      <c r="JYG3" s="60"/>
      <c r="JYH3" s="60"/>
      <c r="JYI3" s="60"/>
      <c r="JYJ3" s="60"/>
      <c r="JYK3" s="60"/>
      <c r="JYL3" s="60"/>
      <c r="JYM3" s="60"/>
      <c r="JYN3" s="60"/>
      <c r="JYO3" s="60"/>
      <c r="JYP3" s="60"/>
      <c r="JYQ3" s="60"/>
      <c r="JYR3" s="60"/>
      <c r="JYS3" s="60"/>
      <c r="JYT3" s="60"/>
      <c r="JYU3" s="60"/>
      <c r="JYV3" s="60"/>
      <c r="JYW3" s="60"/>
      <c r="JYX3" s="60"/>
      <c r="JYY3" s="60"/>
      <c r="JYZ3" s="60"/>
      <c r="JZA3" s="60"/>
      <c r="JZB3" s="60"/>
      <c r="JZC3" s="60"/>
      <c r="JZD3" s="60"/>
      <c r="JZE3" s="60"/>
      <c r="JZF3" s="60"/>
      <c r="JZG3" s="60"/>
      <c r="JZH3" s="60"/>
      <c r="JZI3" s="60"/>
      <c r="JZJ3" s="60"/>
      <c r="JZK3" s="60"/>
      <c r="JZL3" s="60"/>
      <c r="JZM3" s="60"/>
      <c r="JZN3" s="60"/>
      <c r="JZO3" s="60"/>
      <c r="JZP3" s="60"/>
      <c r="JZQ3" s="60"/>
      <c r="JZR3" s="60"/>
      <c r="JZS3" s="60"/>
      <c r="JZT3" s="60"/>
      <c r="JZU3" s="60"/>
      <c r="JZV3" s="60"/>
      <c r="JZW3" s="60"/>
      <c r="JZX3" s="60"/>
      <c r="JZY3" s="60"/>
      <c r="JZZ3" s="60"/>
      <c r="KAA3" s="60"/>
      <c r="KAB3" s="60"/>
      <c r="KAC3" s="60"/>
      <c r="KAD3" s="60"/>
      <c r="KAE3" s="60"/>
      <c r="KAF3" s="60"/>
      <c r="KAG3" s="60"/>
      <c r="KAH3" s="60"/>
      <c r="KAI3" s="60"/>
      <c r="KAJ3" s="60"/>
      <c r="KAK3" s="60"/>
      <c r="KAL3" s="60"/>
      <c r="KAM3" s="60"/>
      <c r="KAN3" s="60"/>
      <c r="KAO3" s="60"/>
      <c r="KAP3" s="60"/>
      <c r="KAQ3" s="60"/>
      <c r="KAR3" s="60"/>
      <c r="KAS3" s="60"/>
      <c r="KAT3" s="60"/>
      <c r="KAU3" s="60"/>
      <c r="KAV3" s="60"/>
      <c r="KAW3" s="60"/>
      <c r="KAX3" s="60"/>
      <c r="KAY3" s="60"/>
      <c r="KAZ3" s="60"/>
      <c r="KBA3" s="60"/>
      <c r="KBB3" s="60"/>
      <c r="KBC3" s="60"/>
      <c r="KBD3" s="60"/>
      <c r="KBE3" s="60"/>
      <c r="KBF3" s="60"/>
      <c r="KBG3" s="60"/>
      <c r="KBH3" s="60"/>
      <c r="KBI3" s="60"/>
      <c r="KBJ3" s="60"/>
      <c r="KBK3" s="60"/>
      <c r="KBL3" s="60"/>
      <c r="KBM3" s="60"/>
      <c r="KBN3" s="60"/>
      <c r="KBO3" s="60"/>
      <c r="KBP3" s="60"/>
      <c r="KBQ3" s="60"/>
      <c r="KBR3" s="60"/>
      <c r="KBS3" s="60"/>
      <c r="KBT3" s="60"/>
      <c r="KBU3" s="60"/>
      <c r="KBV3" s="60"/>
      <c r="KBW3" s="60"/>
      <c r="KBX3" s="60"/>
      <c r="KBY3" s="60"/>
      <c r="KBZ3" s="60"/>
      <c r="KCA3" s="60"/>
      <c r="KCB3" s="60"/>
      <c r="KCC3" s="60"/>
      <c r="KCD3" s="60"/>
      <c r="KCE3" s="60"/>
      <c r="KCF3" s="60"/>
      <c r="KCG3" s="60"/>
      <c r="KCH3" s="60"/>
      <c r="KCI3" s="60"/>
      <c r="KCJ3" s="60"/>
      <c r="KCK3" s="60"/>
      <c r="KCL3" s="60"/>
      <c r="KCM3" s="60"/>
      <c r="KCN3" s="60"/>
      <c r="KCO3" s="60"/>
      <c r="KCP3" s="60"/>
      <c r="KCQ3" s="60"/>
      <c r="KCR3" s="60"/>
      <c r="KCS3" s="60"/>
      <c r="KCT3" s="60"/>
      <c r="KCU3" s="60"/>
      <c r="KCV3" s="60"/>
      <c r="KCW3" s="60"/>
      <c r="KCX3" s="60"/>
      <c r="KCY3" s="60"/>
      <c r="KCZ3" s="60"/>
      <c r="KDA3" s="60"/>
      <c r="KDB3" s="60"/>
      <c r="KDC3" s="60"/>
      <c r="KDD3" s="60"/>
      <c r="KDE3" s="60"/>
      <c r="KDF3" s="60"/>
      <c r="KDG3" s="60"/>
      <c r="KDH3" s="60"/>
      <c r="KDI3" s="60"/>
      <c r="KDJ3" s="60"/>
      <c r="KDK3" s="60"/>
      <c r="KDL3" s="60"/>
      <c r="KDM3" s="60"/>
      <c r="KDN3" s="60"/>
      <c r="KDO3" s="60"/>
      <c r="KDP3" s="60"/>
      <c r="KDQ3" s="60"/>
      <c r="KDR3" s="60"/>
      <c r="KDS3" s="60"/>
      <c r="KDT3" s="60"/>
      <c r="KDU3" s="60"/>
      <c r="KDV3" s="60"/>
      <c r="KDW3" s="60"/>
      <c r="KDX3" s="60"/>
      <c r="KDY3" s="60"/>
      <c r="KDZ3" s="60"/>
      <c r="KEA3" s="60"/>
      <c r="KEB3" s="60"/>
      <c r="KEC3" s="60"/>
      <c r="KED3" s="60"/>
      <c r="KEE3" s="60"/>
      <c r="KEF3" s="60"/>
      <c r="KEG3" s="60"/>
      <c r="KEH3" s="60"/>
      <c r="KEI3" s="60"/>
      <c r="KEJ3" s="60"/>
      <c r="KEK3" s="60"/>
      <c r="KEL3" s="60"/>
      <c r="KEM3" s="60"/>
      <c r="KEN3" s="60"/>
      <c r="KEO3" s="60"/>
      <c r="KEP3" s="60"/>
      <c r="KEQ3" s="60"/>
      <c r="KER3" s="60"/>
      <c r="KES3" s="60"/>
      <c r="KET3" s="60"/>
      <c r="KEU3" s="60"/>
      <c r="KEV3" s="60"/>
      <c r="KEW3" s="60"/>
      <c r="KEX3" s="60"/>
      <c r="KEY3" s="60"/>
      <c r="KEZ3" s="60"/>
      <c r="KFA3" s="60"/>
      <c r="KFB3" s="60"/>
      <c r="KFC3" s="60"/>
      <c r="KFD3" s="60"/>
      <c r="KFE3" s="60"/>
      <c r="KFF3" s="60"/>
      <c r="KFG3" s="60"/>
      <c r="KFH3" s="60"/>
      <c r="KFI3" s="60"/>
      <c r="KFJ3" s="60"/>
      <c r="KFK3" s="60"/>
      <c r="KFL3" s="60"/>
      <c r="KFM3" s="60"/>
      <c r="KFN3" s="60"/>
      <c r="KFO3" s="60"/>
      <c r="KFP3" s="60"/>
      <c r="KFQ3" s="60"/>
      <c r="KFR3" s="60"/>
      <c r="KFS3" s="60"/>
      <c r="KFT3" s="60"/>
      <c r="KFU3" s="60"/>
      <c r="KFV3" s="60"/>
      <c r="KFW3" s="60"/>
      <c r="KFX3" s="60"/>
      <c r="KFY3" s="60"/>
      <c r="KFZ3" s="60"/>
      <c r="KGA3" s="60"/>
      <c r="KGB3" s="60"/>
      <c r="KGC3" s="60"/>
      <c r="KGD3" s="60"/>
      <c r="KGE3" s="60"/>
      <c r="KGF3" s="60"/>
      <c r="KGG3" s="60"/>
      <c r="KGH3" s="60"/>
      <c r="KGI3" s="60"/>
      <c r="KGJ3" s="60"/>
      <c r="KGK3" s="60"/>
      <c r="KGL3" s="60"/>
      <c r="KGM3" s="60"/>
      <c r="KGN3" s="60"/>
      <c r="KGO3" s="60"/>
      <c r="KGP3" s="60"/>
      <c r="KGQ3" s="60"/>
      <c r="KGR3" s="60"/>
      <c r="KGS3" s="60"/>
      <c r="KGT3" s="60"/>
      <c r="KGU3" s="60"/>
      <c r="KGV3" s="60"/>
      <c r="KGW3" s="60"/>
      <c r="KGX3" s="60"/>
      <c r="KGY3" s="60"/>
      <c r="KGZ3" s="60"/>
      <c r="KHA3" s="60"/>
      <c r="KHB3" s="60"/>
      <c r="KHC3" s="60"/>
      <c r="KHD3" s="60"/>
      <c r="KHE3" s="60"/>
      <c r="KHF3" s="60"/>
      <c r="KHG3" s="60"/>
      <c r="KHH3" s="60"/>
      <c r="KHI3" s="60"/>
      <c r="KHJ3" s="60"/>
      <c r="KHK3" s="60"/>
      <c r="KHL3" s="60"/>
      <c r="KHM3" s="60"/>
      <c r="KHN3" s="60"/>
      <c r="KHO3" s="60"/>
      <c r="KHP3" s="60"/>
      <c r="KHQ3" s="60"/>
      <c r="KHR3" s="60"/>
      <c r="KHS3" s="60"/>
      <c r="KHT3" s="60"/>
      <c r="KHU3" s="60"/>
      <c r="KHV3" s="60"/>
      <c r="KHW3" s="60"/>
      <c r="KHX3" s="60"/>
      <c r="KHY3" s="60"/>
      <c r="KHZ3" s="60"/>
      <c r="KIA3" s="60"/>
      <c r="KIB3" s="60"/>
      <c r="KIC3" s="60"/>
      <c r="KID3" s="60"/>
      <c r="KIE3" s="60"/>
      <c r="KIF3" s="60"/>
      <c r="KIG3" s="60"/>
      <c r="KIH3" s="60"/>
      <c r="KII3" s="60"/>
      <c r="KIJ3" s="60"/>
      <c r="KIK3" s="60"/>
      <c r="KIL3" s="60"/>
      <c r="KIM3" s="60"/>
      <c r="KIN3" s="60"/>
      <c r="KIO3" s="60"/>
      <c r="KIP3" s="60"/>
      <c r="KIQ3" s="60"/>
      <c r="KIR3" s="60"/>
      <c r="KIS3" s="60"/>
      <c r="KIT3" s="60"/>
      <c r="KIU3" s="60"/>
      <c r="KIV3" s="60"/>
      <c r="KIW3" s="60"/>
      <c r="KIX3" s="60"/>
      <c r="KIY3" s="60"/>
      <c r="KIZ3" s="60"/>
      <c r="KJA3" s="60"/>
      <c r="KJB3" s="60"/>
      <c r="KJC3" s="60"/>
      <c r="KJD3" s="60"/>
      <c r="KJE3" s="60"/>
      <c r="KJF3" s="60"/>
      <c r="KJG3" s="60"/>
      <c r="KJH3" s="60"/>
      <c r="KJI3" s="60"/>
      <c r="KJJ3" s="60"/>
      <c r="KJK3" s="60"/>
      <c r="KJL3" s="60"/>
      <c r="KJM3" s="60"/>
      <c r="KJN3" s="60"/>
      <c r="KJO3" s="60"/>
      <c r="KJP3" s="60"/>
      <c r="KJQ3" s="60"/>
      <c r="KJR3" s="60"/>
      <c r="KJS3" s="60"/>
      <c r="KJT3" s="60"/>
      <c r="KJU3" s="60"/>
      <c r="KJV3" s="60"/>
      <c r="KJW3" s="60"/>
      <c r="KJX3" s="60"/>
      <c r="KJY3" s="60"/>
      <c r="KJZ3" s="60"/>
      <c r="KKA3" s="60"/>
      <c r="KKB3" s="60"/>
      <c r="KKC3" s="60"/>
      <c r="KKD3" s="60"/>
      <c r="KKE3" s="60"/>
      <c r="KKF3" s="60"/>
      <c r="KKG3" s="60"/>
      <c r="KKH3" s="60"/>
      <c r="KKI3" s="60"/>
      <c r="KKJ3" s="60"/>
      <c r="KKK3" s="60"/>
      <c r="KKL3" s="60"/>
      <c r="KKM3" s="60"/>
      <c r="KKN3" s="60"/>
      <c r="KKO3" s="60"/>
      <c r="KKP3" s="60"/>
      <c r="KKQ3" s="60"/>
      <c r="KKR3" s="60"/>
      <c r="KKS3" s="60"/>
      <c r="KKT3" s="60"/>
      <c r="KKU3" s="60"/>
      <c r="KKV3" s="60"/>
      <c r="KKW3" s="60"/>
      <c r="KKX3" s="60"/>
      <c r="KKY3" s="60"/>
      <c r="KKZ3" s="60"/>
      <c r="KLA3" s="60"/>
      <c r="KLB3" s="60"/>
      <c r="KLC3" s="60"/>
      <c r="KLD3" s="60"/>
      <c r="KLE3" s="60"/>
      <c r="KLF3" s="60"/>
      <c r="KLG3" s="60"/>
      <c r="KLH3" s="60"/>
      <c r="KLI3" s="60"/>
      <c r="KLJ3" s="60"/>
      <c r="KLK3" s="60"/>
      <c r="KLL3" s="60"/>
      <c r="KLM3" s="60"/>
      <c r="KLN3" s="60"/>
      <c r="KLO3" s="60"/>
      <c r="KLP3" s="60"/>
      <c r="KLQ3" s="60"/>
      <c r="KLR3" s="60"/>
      <c r="KLS3" s="60"/>
      <c r="KLT3" s="60"/>
      <c r="KLU3" s="60"/>
      <c r="KLV3" s="60"/>
      <c r="KLW3" s="60"/>
      <c r="KLX3" s="60"/>
      <c r="KLY3" s="60"/>
      <c r="KLZ3" s="60"/>
      <c r="KMA3" s="60"/>
      <c r="KMB3" s="60"/>
      <c r="KMC3" s="60"/>
      <c r="KMD3" s="60"/>
      <c r="KME3" s="60"/>
      <c r="KMF3" s="60"/>
      <c r="KMG3" s="60"/>
      <c r="KMH3" s="60"/>
      <c r="KMI3" s="60"/>
      <c r="KMJ3" s="60"/>
      <c r="KMK3" s="60"/>
      <c r="KML3" s="60"/>
      <c r="KMM3" s="60"/>
      <c r="KMN3" s="60"/>
      <c r="KMO3" s="60"/>
      <c r="KMP3" s="60"/>
      <c r="KMQ3" s="60"/>
      <c r="KMR3" s="60"/>
      <c r="KMS3" s="60"/>
      <c r="KMT3" s="60"/>
      <c r="KMU3" s="60"/>
      <c r="KMV3" s="60"/>
      <c r="KMW3" s="60"/>
      <c r="KMX3" s="60"/>
      <c r="KMY3" s="60"/>
      <c r="KMZ3" s="60"/>
      <c r="KNA3" s="60"/>
      <c r="KNB3" s="60"/>
      <c r="KNC3" s="60"/>
      <c r="KND3" s="60"/>
      <c r="KNE3" s="60"/>
      <c r="KNF3" s="60"/>
      <c r="KNG3" s="60"/>
      <c r="KNH3" s="60"/>
      <c r="KNI3" s="60"/>
      <c r="KNJ3" s="60"/>
      <c r="KNK3" s="60"/>
      <c r="KNL3" s="60"/>
      <c r="KNM3" s="60"/>
      <c r="KNN3" s="60"/>
      <c r="KNO3" s="60"/>
      <c r="KNP3" s="60"/>
      <c r="KNQ3" s="60"/>
      <c r="KNR3" s="60"/>
      <c r="KNS3" s="60"/>
      <c r="KNT3" s="60"/>
      <c r="KNU3" s="60"/>
      <c r="KNV3" s="60"/>
      <c r="KNW3" s="60"/>
      <c r="KNX3" s="60"/>
      <c r="KNY3" s="60"/>
      <c r="KNZ3" s="60"/>
      <c r="KOA3" s="60"/>
      <c r="KOB3" s="60"/>
      <c r="KOC3" s="60"/>
      <c r="KOD3" s="60"/>
      <c r="KOE3" s="60"/>
      <c r="KOF3" s="60"/>
      <c r="KOG3" s="60"/>
      <c r="KOH3" s="60"/>
      <c r="KOI3" s="60"/>
      <c r="KOJ3" s="60"/>
      <c r="KOK3" s="60"/>
      <c r="KOL3" s="60"/>
      <c r="KOM3" s="60"/>
      <c r="KON3" s="60"/>
      <c r="KOO3" s="60"/>
      <c r="KOP3" s="60"/>
      <c r="KOQ3" s="60"/>
      <c r="KOR3" s="60"/>
      <c r="KOS3" s="60"/>
      <c r="KOT3" s="60"/>
      <c r="KOU3" s="60"/>
      <c r="KOV3" s="60"/>
      <c r="KOW3" s="60"/>
      <c r="KOX3" s="60"/>
      <c r="KOY3" s="60"/>
      <c r="KOZ3" s="60"/>
      <c r="KPA3" s="60"/>
      <c r="KPB3" s="60"/>
      <c r="KPC3" s="60"/>
      <c r="KPD3" s="60"/>
      <c r="KPE3" s="60"/>
      <c r="KPF3" s="60"/>
      <c r="KPG3" s="60"/>
      <c r="KPH3" s="60"/>
      <c r="KPI3" s="60"/>
      <c r="KPJ3" s="60"/>
      <c r="KPK3" s="60"/>
      <c r="KPL3" s="60"/>
      <c r="KPM3" s="60"/>
      <c r="KPN3" s="60"/>
      <c r="KPO3" s="60"/>
      <c r="KPP3" s="60"/>
      <c r="KPQ3" s="60"/>
      <c r="KPR3" s="60"/>
      <c r="KPS3" s="60"/>
      <c r="KPT3" s="60"/>
      <c r="KPU3" s="60"/>
      <c r="KPV3" s="60"/>
      <c r="KPW3" s="60"/>
      <c r="KPX3" s="60"/>
      <c r="KPY3" s="60"/>
      <c r="KPZ3" s="60"/>
      <c r="KQA3" s="60"/>
      <c r="KQB3" s="60"/>
      <c r="KQC3" s="60"/>
      <c r="KQD3" s="60"/>
      <c r="KQE3" s="60"/>
      <c r="KQF3" s="60"/>
      <c r="KQG3" s="60"/>
      <c r="KQH3" s="60"/>
      <c r="KQI3" s="60"/>
      <c r="KQJ3" s="60"/>
      <c r="KQK3" s="60"/>
      <c r="KQL3" s="60"/>
      <c r="KQM3" s="60"/>
      <c r="KQN3" s="60"/>
      <c r="KQO3" s="60"/>
      <c r="KQP3" s="60"/>
      <c r="KQQ3" s="60"/>
      <c r="KQR3" s="60"/>
      <c r="KQS3" s="60"/>
      <c r="KQT3" s="60"/>
      <c r="KQU3" s="60"/>
      <c r="KQV3" s="60"/>
      <c r="KQW3" s="60"/>
      <c r="KQX3" s="60"/>
      <c r="KQY3" s="60"/>
      <c r="KQZ3" s="60"/>
      <c r="KRA3" s="60"/>
      <c r="KRB3" s="60"/>
      <c r="KRC3" s="60"/>
      <c r="KRD3" s="60"/>
      <c r="KRE3" s="60"/>
      <c r="KRF3" s="60"/>
      <c r="KRG3" s="60"/>
      <c r="KRH3" s="60"/>
      <c r="KRI3" s="60"/>
      <c r="KRJ3" s="60"/>
      <c r="KRK3" s="60"/>
      <c r="KRL3" s="60"/>
      <c r="KRM3" s="60"/>
      <c r="KRN3" s="60"/>
      <c r="KRO3" s="60"/>
      <c r="KRP3" s="60"/>
      <c r="KRQ3" s="60"/>
      <c r="KRR3" s="60"/>
      <c r="KRS3" s="60"/>
      <c r="KRT3" s="60"/>
      <c r="KRU3" s="60"/>
      <c r="KRV3" s="60"/>
      <c r="KRW3" s="60"/>
      <c r="KRX3" s="60"/>
      <c r="KRY3" s="60"/>
      <c r="KRZ3" s="60"/>
      <c r="KSA3" s="60"/>
      <c r="KSB3" s="60"/>
      <c r="KSC3" s="60"/>
      <c r="KSD3" s="60"/>
      <c r="KSE3" s="60"/>
      <c r="KSF3" s="60"/>
      <c r="KSG3" s="60"/>
      <c r="KSH3" s="60"/>
      <c r="KSI3" s="60"/>
      <c r="KSJ3" s="60"/>
      <c r="KSK3" s="60"/>
      <c r="KSL3" s="60"/>
      <c r="KSM3" s="60"/>
      <c r="KSN3" s="60"/>
      <c r="KSO3" s="60"/>
      <c r="KSP3" s="60"/>
      <c r="KSQ3" s="60"/>
      <c r="KSR3" s="60"/>
      <c r="KSS3" s="60"/>
      <c r="KST3" s="60"/>
      <c r="KSU3" s="60"/>
      <c r="KSV3" s="60"/>
      <c r="KSW3" s="60"/>
      <c r="KSX3" s="60"/>
      <c r="KSY3" s="60"/>
      <c r="KSZ3" s="60"/>
      <c r="KTA3" s="60"/>
      <c r="KTB3" s="60"/>
      <c r="KTC3" s="60"/>
      <c r="KTD3" s="60"/>
      <c r="KTE3" s="60"/>
      <c r="KTF3" s="60"/>
      <c r="KTG3" s="60"/>
      <c r="KTH3" s="60"/>
      <c r="KTI3" s="60"/>
      <c r="KTJ3" s="60"/>
      <c r="KTK3" s="60"/>
      <c r="KTL3" s="60"/>
      <c r="KTM3" s="60"/>
      <c r="KTN3" s="60"/>
      <c r="KTO3" s="60"/>
      <c r="KTP3" s="60"/>
      <c r="KTQ3" s="60"/>
      <c r="KTR3" s="60"/>
      <c r="KTS3" s="60"/>
      <c r="KTT3" s="60"/>
      <c r="KTU3" s="60"/>
      <c r="KTV3" s="60"/>
      <c r="KTW3" s="60"/>
      <c r="KTX3" s="60"/>
      <c r="KTY3" s="60"/>
      <c r="KTZ3" s="60"/>
      <c r="KUA3" s="60"/>
      <c r="KUB3" s="60"/>
      <c r="KUC3" s="60"/>
      <c r="KUD3" s="60"/>
      <c r="KUE3" s="60"/>
      <c r="KUF3" s="60"/>
      <c r="KUG3" s="60"/>
      <c r="KUH3" s="60"/>
      <c r="KUI3" s="60"/>
      <c r="KUJ3" s="60"/>
      <c r="KUK3" s="60"/>
      <c r="KUL3" s="60"/>
      <c r="KUM3" s="60"/>
      <c r="KUN3" s="60"/>
      <c r="KUO3" s="60"/>
      <c r="KUP3" s="60"/>
      <c r="KUQ3" s="60"/>
      <c r="KUR3" s="60"/>
      <c r="KUS3" s="60"/>
      <c r="KUT3" s="60"/>
      <c r="KUU3" s="60"/>
      <c r="KUV3" s="60"/>
      <c r="KUW3" s="60"/>
      <c r="KUX3" s="60"/>
      <c r="KUY3" s="60"/>
      <c r="KUZ3" s="60"/>
      <c r="KVA3" s="60"/>
      <c r="KVB3" s="60"/>
      <c r="KVC3" s="60"/>
      <c r="KVD3" s="60"/>
      <c r="KVE3" s="60"/>
      <c r="KVF3" s="60"/>
      <c r="KVG3" s="60"/>
      <c r="KVH3" s="60"/>
      <c r="KVI3" s="60"/>
      <c r="KVJ3" s="60"/>
      <c r="KVK3" s="60"/>
      <c r="KVL3" s="60"/>
      <c r="KVM3" s="60"/>
      <c r="KVN3" s="60"/>
      <c r="KVO3" s="60"/>
      <c r="KVP3" s="60"/>
      <c r="KVQ3" s="60"/>
      <c r="KVR3" s="60"/>
      <c r="KVS3" s="60"/>
      <c r="KVT3" s="60"/>
      <c r="KVU3" s="60"/>
      <c r="KVV3" s="60"/>
      <c r="KVW3" s="60"/>
      <c r="KVX3" s="60"/>
      <c r="KVY3" s="60"/>
      <c r="KVZ3" s="60"/>
      <c r="KWA3" s="60"/>
      <c r="KWB3" s="60"/>
      <c r="KWC3" s="60"/>
      <c r="KWD3" s="60"/>
      <c r="KWE3" s="60"/>
      <c r="KWF3" s="60"/>
      <c r="KWG3" s="60"/>
      <c r="KWH3" s="60"/>
      <c r="KWI3" s="60"/>
      <c r="KWJ3" s="60"/>
      <c r="KWK3" s="60"/>
      <c r="KWL3" s="60"/>
      <c r="KWM3" s="60"/>
      <c r="KWN3" s="60"/>
      <c r="KWO3" s="60"/>
      <c r="KWP3" s="60"/>
      <c r="KWQ3" s="60"/>
      <c r="KWR3" s="60"/>
      <c r="KWS3" s="60"/>
      <c r="KWT3" s="60"/>
      <c r="KWU3" s="60"/>
      <c r="KWV3" s="60"/>
      <c r="KWW3" s="60"/>
      <c r="KWX3" s="60"/>
      <c r="KWY3" s="60"/>
      <c r="KWZ3" s="60"/>
      <c r="KXA3" s="60"/>
      <c r="KXB3" s="60"/>
      <c r="KXC3" s="60"/>
      <c r="KXD3" s="60"/>
      <c r="KXE3" s="60"/>
      <c r="KXF3" s="60"/>
      <c r="KXG3" s="60"/>
      <c r="KXH3" s="60"/>
      <c r="KXI3" s="60"/>
      <c r="KXJ3" s="60"/>
      <c r="KXK3" s="60"/>
      <c r="KXL3" s="60"/>
      <c r="KXM3" s="60"/>
      <c r="KXN3" s="60"/>
      <c r="KXO3" s="60"/>
      <c r="KXP3" s="60"/>
      <c r="KXQ3" s="60"/>
      <c r="KXR3" s="60"/>
      <c r="KXS3" s="60"/>
      <c r="KXT3" s="60"/>
      <c r="KXU3" s="60"/>
      <c r="KXV3" s="60"/>
      <c r="KXW3" s="60"/>
      <c r="KXX3" s="60"/>
      <c r="KXY3" s="60"/>
      <c r="KXZ3" s="60"/>
      <c r="KYA3" s="60"/>
      <c r="KYB3" s="60"/>
      <c r="KYC3" s="60"/>
      <c r="KYD3" s="60"/>
      <c r="KYE3" s="60"/>
      <c r="KYF3" s="60"/>
      <c r="KYG3" s="60"/>
      <c r="KYH3" s="60"/>
      <c r="KYI3" s="60"/>
      <c r="KYJ3" s="60"/>
      <c r="KYK3" s="60"/>
      <c r="KYL3" s="60"/>
      <c r="KYM3" s="60"/>
      <c r="KYN3" s="60"/>
      <c r="KYO3" s="60"/>
      <c r="KYP3" s="60"/>
      <c r="KYQ3" s="60"/>
      <c r="KYR3" s="60"/>
      <c r="KYS3" s="60"/>
      <c r="KYT3" s="60"/>
      <c r="KYU3" s="60"/>
      <c r="KYV3" s="60"/>
      <c r="KYW3" s="60"/>
      <c r="KYX3" s="60"/>
      <c r="KYY3" s="60"/>
      <c r="KYZ3" s="60"/>
      <c r="KZA3" s="60"/>
      <c r="KZB3" s="60"/>
      <c r="KZC3" s="60"/>
      <c r="KZD3" s="60"/>
      <c r="KZE3" s="60"/>
      <c r="KZF3" s="60"/>
      <c r="KZG3" s="60"/>
      <c r="KZH3" s="60"/>
      <c r="KZI3" s="60"/>
      <c r="KZJ3" s="60"/>
      <c r="KZK3" s="60"/>
      <c r="KZL3" s="60"/>
      <c r="KZM3" s="60"/>
      <c r="KZN3" s="60"/>
      <c r="KZO3" s="60"/>
      <c r="KZP3" s="60"/>
      <c r="KZQ3" s="60"/>
      <c r="KZR3" s="60"/>
      <c r="KZS3" s="60"/>
      <c r="KZT3" s="60"/>
      <c r="KZU3" s="60"/>
      <c r="KZV3" s="60"/>
      <c r="KZW3" s="60"/>
      <c r="KZX3" s="60"/>
      <c r="KZY3" s="60"/>
      <c r="KZZ3" s="60"/>
      <c r="LAA3" s="60"/>
      <c r="LAB3" s="60"/>
      <c r="LAC3" s="60"/>
      <c r="LAD3" s="60"/>
      <c r="LAE3" s="60"/>
      <c r="LAF3" s="60"/>
      <c r="LAG3" s="60"/>
      <c r="LAH3" s="60"/>
      <c r="LAI3" s="60"/>
      <c r="LAJ3" s="60"/>
      <c r="LAK3" s="60"/>
      <c r="LAL3" s="60"/>
      <c r="LAM3" s="60"/>
      <c r="LAN3" s="60"/>
      <c r="LAO3" s="60"/>
      <c r="LAP3" s="60"/>
      <c r="LAQ3" s="60"/>
      <c r="LAR3" s="60"/>
      <c r="LAS3" s="60"/>
      <c r="LAT3" s="60"/>
      <c r="LAU3" s="60"/>
      <c r="LAV3" s="60"/>
      <c r="LAW3" s="60"/>
      <c r="LAX3" s="60"/>
      <c r="LAY3" s="60"/>
      <c r="LAZ3" s="60"/>
      <c r="LBA3" s="60"/>
      <c r="LBB3" s="60"/>
      <c r="LBC3" s="60"/>
      <c r="LBD3" s="60"/>
      <c r="LBE3" s="60"/>
      <c r="LBF3" s="60"/>
      <c r="LBG3" s="60"/>
      <c r="LBH3" s="60"/>
      <c r="LBI3" s="60"/>
      <c r="LBJ3" s="60"/>
      <c r="LBK3" s="60"/>
      <c r="LBL3" s="60"/>
      <c r="LBM3" s="60"/>
      <c r="LBN3" s="60"/>
      <c r="LBO3" s="60"/>
      <c r="LBP3" s="60"/>
      <c r="LBQ3" s="60"/>
      <c r="LBR3" s="60"/>
      <c r="LBS3" s="60"/>
      <c r="LBT3" s="60"/>
      <c r="LBU3" s="60"/>
      <c r="LBV3" s="60"/>
      <c r="LBW3" s="60"/>
      <c r="LBX3" s="60"/>
      <c r="LBY3" s="60"/>
      <c r="LBZ3" s="60"/>
      <c r="LCA3" s="60"/>
      <c r="LCB3" s="60"/>
      <c r="LCC3" s="60"/>
      <c r="LCD3" s="60"/>
      <c r="LCE3" s="60"/>
      <c r="LCF3" s="60"/>
      <c r="LCG3" s="60"/>
      <c r="LCH3" s="60"/>
      <c r="LCI3" s="60"/>
      <c r="LCJ3" s="60"/>
      <c r="LCK3" s="60"/>
      <c r="LCL3" s="60"/>
      <c r="LCM3" s="60"/>
      <c r="LCN3" s="60"/>
      <c r="LCO3" s="60"/>
      <c r="LCP3" s="60"/>
      <c r="LCQ3" s="60"/>
      <c r="LCR3" s="60"/>
      <c r="LCS3" s="60"/>
      <c r="LCT3" s="60"/>
      <c r="LCU3" s="60"/>
      <c r="LCV3" s="60"/>
      <c r="LCW3" s="60"/>
      <c r="LCX3" s="60"/>
      <c r="LCY3" s="60"/>
      <c r="LCZ3" s="60"/>
      <c r="LDA3" s="60"/>
      <c r="LDB3" s="60"/>
      <c r="LDC3" s="60"/>
      <c r="LDD3" s="60"/>
      <c r="LDE3" s="60"/>
      <c r="LDF3" s="60"/>
      <c r="LDG3" s="60"/>
      <c r="LDH3" s="60"/>
      <c r="LDI3" s="60"/>
      <c r="LDJ3" s="60"/>
      <c r="LDK3" s="60"/>
      <c r="LDL3" s="60"/>
      <c r="LDM3" s="60"/>
      <c r="LDN3" s="60"/>
      <c r="LDO3" s="60"/>
      <c r="LDP3" s="60"/>
      <c r="LDQ3" s="60"/>
      <c r="LDR3" s="60"/>
      <c r="LDS3" s="60"/>
      <c r="LDT3" s="60"/>
      <c r="LDU3" s="60"/>
      <c r="LDV3" s="60"/>
      <c r="LDW3" s="60"/>
      <c r="LDX3" s="60"/>
      <c r="LDY3" s="60"/>
      <c r="LDZ3" s="60"/>
      <c r="LEA3" s="60"/>
      <c r="LEB3" s="60"/>
      <c r="LEC3" s="60"/>
      <c r="LED3" s="60"/>
      <c r="LEE3" s="60"/>
      <c r="LEF3" s="60"/>
      <c r="LEG3" s="60"/>
      <c r="LEH3" s="60"/>
      <c r="LEI3" s="60"/>
      <c r="LEJ3" s="60"/>
      <c r="LEK3" s="60"/>
      <c r="LEL3" s="60"/>
      <c r="LEM3" s="60"/>
      <c r="LEN3" s="60"/>
      <c r="LEO3" s="60"/>
      <c r="LEP3" s="60"/>
      <c r="LEQ3" s="60"/>
      <c r="LER3" s="60"/>
      <c r="LES3" s="60"/>
      <c r="LET3" s="60"/>
      <c r="LEU3" s="60"/>
      <c r="LEV3" s="60"/>
      <c r="LEW3" s="60"/>
      <c r="LEX3" s="60"/>
      <c r="LEY3" s="60"/>
      <c r="LEZ3" s="60"/>
      <c r="LFA3" s="60"/>
      <c r="LFB3" s="60"/>
      <c r="LFC3" s="60"/>
      <c r="LFD3" s="60"/>
      <c r="LFE3" s="60"/>
      <c r="LFF3" s="60"/>
      <c r="LFG3" s="60"/>
      <c r="LFH3" s="60"/>
      <c r="LFI3" s="60"/>
      <c r="LFJ3" s="60"/>
      <c r="LFK3" s="60"/>
      <c r="LFL3" s="60"/>
      <c r="LFM3" s="60"/>
      <c r="LFN3" s="60"/>
      <c r="LFO3" s="60"/>
      <c r="LFP3" s="60"/>
      <c r="LFQ3" s="60"/>
      <c r="LFR3" s="60"/>
      <c r="LFS3" s="60"/>
      <c r="LFT3" s="60"/>
      <c r="LFU3" s="60"/>
      <c r="LFV3" s="60"/>
      <c r="LFW3" s="60"/>
      <c r="LFX3" s="60"/>
      <c r="LFY3" s="60"/>
      <c r="LFZ3" s="60"/>
      <c r="LGA3" s="60"/>
      <c r="LGB3" s="60"/>
      <c r="LGC3" s="60"/>
      <c r="LGD3" s="60"/>
      <c r="LGE3" s="60"/>
      <c r="LGF3" s="60"/>
      <c r="LGG3" s="60"/>
      <c r="LGH3" s="60"/>
      <c r="LGI3" s="60"/>
      <c r="LGJ3" s="60"/>
      <c r="LGK3" s="60"/>
      <c r="LGL3" s="60"/>
      <c r="LGM3" s="60"/>
      <c r="LGN3" s="60"/>
      <c r="LGO3" s="60"/>
      <c r="LGP3" s="60"/>
      <c r="LGQ3" s="60"/>
      <c r="LGR3" s="60"/>
      <c r="LGS3" s="60"/>
      <c r="LGT3" s="60"/>
      <c r="LGU3" s="60"/>
      <c r="LGV3" s="60"/>
      <c r="LGW3" s="60"/>
      <c r="LGX3" s="60"/>
      <c r="LGY3" s="60"/>
      <c r="LGZ3" s="60"/>
      <c r="LHA3" s="60"/>
      <c r="LHB3" s="60"/>
      <c r="LHC3" s="60"/>
      <c r="LHD3" s="60"/>
      <c r="LHE3" s="60"/>
      <c r="LHF3" s="60"/>
      <c r="LHG3" s="60"/>
      <c r="LHH3" s="60"/>
      <c r="LHI3" s="60"/>
      <c r="LHJ3" s="60"/>
      <c r="LHK3" s="60"/>
      <c r="LHL3" s="60"/>
      <c r="LHM3" s="60"/>
      <c r="LHN3" s="60"/>
      <c r="LHO3" s="60"/>
      <c r="LHP3" s="60"/>
      <c r="LHQ3" s="60"/>
      <c r="LHR3" s="60"/>
      <c r="LHS3" s="60"/>
      <c r="LHT3" s="60"/>
      <c r="LHU3" s="60"/>
      <c r="LHV3" s="60"/>
      <c r="LHW3" s="60"/>
      <c r="LHX3" s="60"/>
      <c r="LHY3" s="60"/>
      <c r="LHZ3" s="60"/>
      <c r="LIA3" s="60"/>
      <c r="LIB3" s="60"/>
      <c r="LIC3" s="60"/>
      <c r="LID3" s="60"/>
      <c r="LIE3" s="60"/>
      <c r="LIF3" s="60"/>
      <c r="LIG3" s="60"/>
      <c r="LIH3" s="60"/>
      <c r="LII3" s="60"/>
      <c r="LIJ3" s="60"/>
      <c r="LIK3" s="60"/>
      <c r="LIL3" s="60"/>
      <c r="LIM3" s="60"/>
      <c r="LIN3" s="60"/>
      <c r="LIO3" s="60"/>
      <c r="LIP3" s="60"/>
      <c r="LIQ3" s="60"/>
      <c r="LIR3" s="60"/>
      <c r="LIS3" s="60"/>
      <c r="LIT3" s="60"/>
      <c r="LIU3" s="60"/>
      <c r="LIV3" s="60"/>
      <c r="LIW3" s="60"/>
      <c r="LIX3" s="60"/>
      <c r="LIY3" s="60"/>
      <c r="LIZ3" s="60"/>
      <c r="LJA3" s="60"/>
      <c r="LJB3" s="60"/>
      <c r="LJC3" s="60"/>
      <c r="LJD3" s="60"/>
      <c r="LJE3" s="60"/>
      <c r="LJF3" s="60"/>
      <c r="LJG3" s="60"/>
      <c r="LJH3" s="60"/>
      <c r="LJI3" s="60"/>
      <c r="LJJ3" s="60"/>
      <c r="LJK3" s="60"/>
      <c r="LJL3" s="60"/>
      <c r="LJM3" s="60"/>
      <c r="LJN3" s="60"/>
      <c r="LJO3" s="60"/>
      <c r="LJP3" s="60"/>
      <c r="LJQ3" s="60"/>
      <c r="LJR3" s="60"/>
      <c r="LJS3" s="60"/>
      <c r="LJT3" s="60"/>
      <c r="LJU3" s="60"/>
      <c r="LJV3" s="60"/>
      <c r="LJW3" s="60"/>
      <c r="LJX3" s="60"/>
      <c r="LJY3" s="60"/>
      <c r="LJZ3" s="60"/>
      <c r="LKA3" s="60"/>
      <c r="LKB3" s="60"/>
      <c r="LKC3" s="60"/>
      <c r="LKD3" s="60"/>
      <c r="LKE3" s="60"/>
      <c r="LKF3" s="60"/>
      <c r="LKG3" s="60"/>
      <c r="LKH3" s="60"/>
      <c r="LKI3" s="60"/>
      <c r="LKJ3" s="60"/>
      <c r="LKK3" s="60"/>
      <c r="LKL3" s="60"/>
      <c r="LKM3" s="60"/>
      <c r="LKN3" s="60"/>
      <c r="LKO3" s="60"/>
      <c r="LKP3" s="60"/>
      <c r="LKQ3" s="60"/>
      <c r="LKR3" s="60"/>
      <c r="LKS3" s="60"/>
      <c r="LKT3" s="60"/>
      <c r="LKU3" s="60"/>
      <c r="LKV3" s="60"/>
      <c r="LKW3" s="60"/>
      <c r="LKX3" s="60"/>
      <c r="LKY3" s="60"/>
      <c r="LKZ3" s="60"/>
      <c r="LLA3" s="60"/>
      <c r="LLB3" s="60"/>
      <c r="LLC3" s="60"/>
      <c r="LLD3" s="60"/>
      <c r="LLE3" s="60"/>
      <c r="LLF3" s="60"/>
      <c r="LLG3" s="60"/>
      <c r="LLH3" s="60"/>
      <c r="LLI3" s="60"/>
      <c r="LLJ3" s="60"/>
      <c r="LLK3" s="60"/>
      <c r="LLL3" s="60"/>
      <c r="LLM3" s="60"/>
      <c r="LLN3" s="60"/>
      <c r="LLO3" s="60"/>
      <c r="LLP3" s="60"/>
      <c r="LLQ3" s="60"/>
      <c r="LLR3" s="60"/>
      <c r="LLS3" s="60"/>
      <c r="LLT3" s="60"/>
      <c r="LLU3" s="60"/>
      <c r="LLV3" s="60"/>
      <c r="LLW3" s="60"/>
      <c r="LLX3" s="60"/>
      <c r="LLY3" s="60"/>
      <c r="LLZ3" s="60"/>
      <c r="LMA3" s="60"/>
      <c r="LMB3" s="60"/>
      <c r="LMC3" s="60"/>
      <c r="LMD3" s="60"/>
      <c r="LME3" s="60"/>
      <c r="LMF3" s="60"/>
      <c r="LMG3" s="60"/>
      <c r="LMH3" s="60"/>
      <c r="LMI3" s="60"/>
      <c r="LMJ3" s="60"/>
      <c r="LMK3" s="60"/>
      <c r="LML3" s="60"/>
      <c r="LMM3" s="60"/>
      <c r="LMN3" s="60"/>
      <c r="LMO3" s="60"/>
      <c r="LMP3" s="60"/>
      <c r="LMQ3" s="60"/>
      <c r="LMR3" s="60"/>
      <c r="LMS3" s="60"/>
      <c r="LMT3" s="60"/>
      <c r="LMU3" s="60"/>
      <c r="LMV3" s="60"/>
      <c r="LMW3" s="60"/>
      <c r="LMX3" s="60"/>
      <c r="LMY3" s="60"/>
      <c r="LMZ3" s="60"/>
      <c r="LNA3" s="60"/>
      <c r="LNB3" s="60"/>
      <c r="LNC3" s="60"/>
      <c r="LND3" s="60"/>
      <c r="LNE3" s="60"/>
      <c r="LNF3" s="60"/>
      <c r="LNG3" s="60"/>
      <c r="LNH3" s="60"/>
      <c r="LNI3" s="60"/>
      <c r="LNJ3" s="60"/>
      <c r="LNK3" s="60"/>
      <c r="LNL3" s="60"/>
      <c r="LNM3" s="60"/>
      <c r="LNN3" s="60"/>
      <c r="LNO3" s="60"/>
      <c r="LNP3" s="60"/>
      <c r="LNQ3" s="60"/>
      <c r="LNR3" s="60"/>
      <c r="LNS3" s="60"/>
      <c r="LNT3" s="60"/>
      <c r="LNU3" s="60"/>
      <c r="LNV3" s="60"/>
      <c r="LNW3" s="60"/>
      <c r="LNX3" s="60"/>
      <c r="LNY3" s="60"/>
      <c r="LNZ3" s="60"/>
      <c r="LOA3" s="60"/>
      <c r="LOB3" s="60"/>
      <c r="LOC3" s="60"/>
      <c r="LOD3" s="60"/>
      <c r="LOE3" s="60"/>
      <c r="LOF3" s="60"/>
      <c r="LOG3" s="60"/>
      <c r="LOH3" s="60"/>
      <c r="LOI3" s="60"/>
      <c r="LOJ3" s="60"/>
      <c r="LOK3" s="60"/>
      <c r="LOL3" s="60"/>
      <c r="LOM3" s="60"/>
      <c r="LON3" s="60"/>
      <c r="LOO3" s="60"/>
      <c r="LOP3" s="60"/>
      <c r="LOQ3" s="60"/>
      <c r="LOR3" s="60"/>
      <c r="LOS3" s="60"/>
      <c r="LOT3" s="60"/>
      <c r="LOU3" s="60"/>
      <c r="LOV3" s="60"/>
      <c r="LOW3" s="60"/>
      <c r="LOX3" s="60"/>
      <c r="LOY3" s="60"/>
      <c r="LOZ3" s="60"/>
      <c r="LPA3" s="60"/>
      <c r="LPB3" s="60"/>
      <c r="LPC3" s="60"/>
      <c r="LPD3" s="60"/>
      <c r="LPE3" s="60"/>
      <c r="LPF3" s="60"/>
      <c r="LPG3" s="60"/>
      <c r="LPH3" s="60"/>
      <c r="LPI3" s="60"/>
      <c r="LPJ3" s="60"/>
      <c r="LPK3" s="60"/>
      <c r="LPL3" s="60"/>
      <c r="LPM3" s="60"/>
      <c r="LPN3" s="60"/>
      <c r="LPO3" s="60"/>
      <c r="LPP3" s="60"/>
      <c r="LPQ3" s="60"/>
      <c r="LPR3" s="60"/>
      <c r="LPS3" s="60"/>
      <c r="LPT3" s="60"/>
      <c r="LPU3" s="60"/>
      <c r="LPV3" s="60"/>
      <c r="LPW3" s="60"/>
      <c r="LPX3" s="60"/>
      <c r="LPY3" s="60"/>
      <c r="LPZ3" s="60"/>
      <c r="LQA3" s="60"/>
      <c r="LQB3" s="60"/>
      <c r="LQC3" s="60"/>
      <c r="LQD3" s="60"/>
      <c r="LQE3" s="60"/>
      <c r="LQF3" s="60"/>
      <c r="LQG3" s="60"/>
      <c r="LQH3" s="60"/>
      <c r="LQI3" s="60"/>
      <c r="LQJ3" s="60"/>
      <c r="LQK3" s="60"/>
      <c r="LQL3" s="60"/>
      <c r="LQM3" s="60"/>
      <c r="LQN3" s="60"/>
      <c r="LQO3" s="60"/>
      <c r="LQP3" s="60"/>
      <c r="LQQ3" s="60"/>
      <c r="LQR3" s="60"/>
      <c r="LQS3" s="60"/>
      <c r="LQT3" s="60"/>
      <c r="LQU3" s="60"/>
      <c r="LQV3" s="60"/>
      <c r="LQW3" s="60"/>
      <c r="LQX3" s="60"/>
      <c r="LQY3" s="60"/>
      <c r="LQZ3" s="60"/>
      <c r="LRA3" s="60"/>
      <c r="LRB3" s="60"/>
      <c r="LRC3" s="60"/>
      <c r="LRD3" s="60"/>
      <c r="LRE3" s="60"/>
      <c r="LRF3" s="60"/>
      <c r="LRG3" s="60"/>
      <c r="LRH3" s="60"/>
      <c r="LRI3" s="60"/>
      <c r="LRJ3" s="60"/>
      <c r="LRK3" s="60"/>
      <c r="LRL3" s="60"/>
      <c r="LRM3" s="60"/>
      <c r="LRN3" s="60"/>
      <c r="LRO3" s="60"/>
      <c r="LRP3" s="60"/>
      <c r="LRQ3" s="60"/>
      <c r="LRR3" s="60"/>
      <c r="LRS3" s="60"/>
      <c r="LRT3" s="60"/>
      <c r="LRU3" s="60"/>
      <c r="LRV3" s="60"/>
      <c r="LRW3" s="60"/>
      <c r="LRX3" s="60"/>
      <c r="LRY3" s="60"/>
      <c r="LRZ3" s="60"/>
      <c r="LSA3" s="60"/>
      <c r="LSB3" s="60"/>
      <c r="LSC3" s="60"/>
      <c r="LSD3" s="60"/>
      <c r="LSE3" s="60"/>
      <c r="LSF3" s="60"/>
      <c r="LSG3" s="60"/>
      <c r="LSH3" s="60"/>
      <c r="LSI3" s="60"/>
      <c r="LSJ3" s="60"/>
      <c r="LSK3" s="60"/>
      <c r="LSL3" s="60"/>
      <c r="LSM3" s="60"/>
      <c r="LSN3" s="60"/>
      <c r="LSO3" s="60"/>
      <c r="LSP3" s="60"/>
      <c r="LSQ3" s="60"/>
      <c r="LSR3" s="60"/>
      <c r="LSS3" s="60"/>
      <c r="LST3" s="60"/>
      <c r="LSU3" s="60"/>
      <c r="LSV3" s="60"/>
      <c r="LSW3" s="60"/>
      <c r="LSX3" s="60"/>
      <c r="LSY3" s="60"/>
      <c r="LSZ3" s="60"/>
      <c r="LTA3" s="60"/>
      <c r="LTB3" s="60"/>
      <c r="LTC3" s="60"/>
      <c r="LTD3" s="60"/>
      <c r="LTE3" s="60"/>
      <c r="LTF3" s="60"/>
      <c r="LTG3" s="60"/>
      <c r="LTH3" s="60"/>
      <c r="LTI3" s="60"/>
      <c r="LTJ3" s="60"/>
      <c r="LTK3" s="60"/>
      <c r="LTL3" s="60"/>
      <c r="LTM3" s="60"/>
      <c r="LTN3" s="60"/>
      <c r="LTO3" s="60"/>
      <c r="LTP3" s="60"/>
      <c r="LTQ3" s="60"/>
      <c r="LTR3" s="60"/>
      <c r="LTS3" s="60"/>
      <c r="LTT3" s="60"/>
      <c r="LTU3" s="60"/>
      <c r="LTV3" s="60"/>
      <c r="LTW3" s="60"/>
      <c r="LTX3" s="60"/>
      <c r="LTY3" s="60"/>
      <c r="LTZ3" s="60"/>
      <c r="LUA3" s="60"/>
      <c r="LUB3" s="60"/>
      <c r="LUC3" s="60"/>
      <c r="LUD3" s="60"/>
      <c r="LUE3" s="60"/>
      <c r="LUF3" s="60"/>
      <c r="LUG3" s="60"/>
      <c r="LUH3" s="60"/>
      <c r="LUI3" s="60"/>
      <c r="LUJ3" s="60"/>
      <c r="LUK3" s="60"/>
      <c r="LUL3" s="60"/>
      <c r="LUM3" s="60"/>
      <c r="LUN3" s="60"/>
      <c r="LUO3" s="60"/>
      <c r="LUP3" s="60"/>
      <c r="LUQ3" s="60"/>
      <c r="LUR3" s="60"/>
      <c r="LUS3" s="60"/>
      <c r="LUT3" s="60"/>
      <c r="LUU3" s="60"/>
      <c r="LUV3" s="60"/>
      <c r="LUW3" s="60"/>
      <c r="LUX3" s="60"/>
      <c r="LUY3" s="60"/>
      <c r="LUZ3" s="60"/>
      <c r="LVA3" s="60"/>
      <c r="LVB3" s="60"/>
      <c r="LVC3" s="60"/>
      <c r="LVD3" s="60"/>
      <c r="LVE3" s="60"/>
      <c r="LVF3" s="60"/>
      <c r="LVG3" s="60"/>
      <c r="LVH3" s="60"/>
      <c r="LVI3" s="60"/>
      <c r="LVJ3" s="60"/>
      <c r="LVK3" s="60"/>
      <c r="LVL3" s="60"/>
      <c r="LVM3" s="60"/>
      <c r="LVN3" s="60"/>
      <c r="LVO3" s="60"/>
      <c r="LVP3" s="60"/>
      <c r="LVQ3" s="60"/>
      <c r="LVR3" s="60"/>
      <c r="LVS3" s="60"/>
      <c r="LVT3" s="60"/>
      <c r="LVU3" s="60"/>
      <c r="LVV3" s="60"/>
      <c r="LVW3" s="60"/>
      <c r="LVX3" s="60"/>
      <c r="LVY3" s="60"/>
      <c r="LVZ3" s="60"/>
      <c r="LWA3" s="60"/>
      <c r="LWB3" s="60"/>
      <c r="LWC3" s="60"/>
      <c r="LWD3" s="60"/>
      <c r="LWE3" s="60"/>
      <c r="LWF3" s="60"/>
      <c r="LWG3" s="60"/>
      <c r="LWH3" s="60"/>
      <c r="LWI3" s="60"/>
      <c r="LWJ3" s="60"/>
      <c r="LWK3" s="60"/>
      <c r="LWL3" s="60"/>
      <c r="LWM3" s="60"/>
      <c r="LWN3" s="60"/>
      <c r="LWO3" s="60"/>
      <c r="LWP3" s="60"/>
      <c r="LWQ3" s="60"/>
      <c r="LWR3" s="60"/>
      <c r="LWS3" s="60"/>
      <c r="LWT3" s="60"/>
      <c r="LWU3" s="60"/>
      <c r="LWV3" s="60"/>
      <c r="LWW3" s="60"/>
      <c r="LWX3" s="60"/>
      <c r="LWY3" s="60"/>
      <c r="LWZ3" s="60"/>
      <c r="LXA3" s="60"/>
      <c r="LXB3" s="60"/>
      <c r="LXC3" s="60"/>
      <c r="LXD3" s="60"/>
      <c r="LXE3" s="60"/>
      <c r="LXF3" s="60"/>
      <c r="LXG3" s="60"/>
      <c r="LXH3" s="60"/>
      <c r="LXI3" s="60"/>
      <c r="LXJ3" s="60"/>
      <c r="LXK3" s="60"/>
      <c r="LXL3" s="60"/>
      <c r="LXM3" s="60"/>
      <c r="LXN3" s="60"/>
      <c r="LXO3" s="60"/>
      <c r="LXP3" s="60"/>
      <c r="LXQ3" s="60"/>
      <c r="LXR3" s="60"/>
      <c r="LXS3" s="60"/>
      <c r="LXT3" s="60"/>
      <c r="LXU3" s="60"/>
      <c r="LXV3" s="60"/>
      <c r="LXW3" s="60"/>
      <c r="LXX3" s="60"/>
      <c r="LXY3" s="60"/>
      <c r="LXZ3" s="60"/>
      <c r="LYA3" s="60"/>
      <c r="LYB3" s="60"/>
      <c r="LYC3" s="60"/>
      <c r="LYD3" s="60"/>
      <c r="LYE3" s="60"/>
      <c r="LYF3" s="60"/>
      <c r="LYG3" s="60"/>
      <c r="LYH3" s="60"/>
      <c r="LYI3" s="60"/>
      <c r="LYJ3" s="60"/>
      <c r="LYK3" s="60"/>
      <c r="LYL3" s="60"/>
      <c r="LYM3" s="60"/>
      <c r="LYN3" s="60"/>
      <c r="LYO3" s="60"/>
      <c r="LYP3" s="60"/>
      <c r="LYQ3" s="60"/>
      <c r="LYR3" s="60"/>
      <c r="LYS3" s="60"/>
      <c r="LYT3" s="60"/>
      <c r="LYU3" s="60"/>
      <c r="LYV3" s="60"/>
      <c r="LYW3" s="60"/>
      <c r="LYX3" s="60"/>
      <c r="LYY3" s="60"/>
      <c r="LYZ3" s="60"/>
      <c r="LZA3" s="60"/>
      <c r="LZB3" s="60"/>
      <c r="LZC3" s="60"/>
      <c r="LZD3" s="60"/>
      <c r="LZE3" s="60"/>
      <c r="LZF3" s="60"/>
      <c r="LZG3" s="60"/>
      <c r="LZH3" s="60"/>
      <c r="LZI3" s="60"/>
      <c r="LZJ3" s="60"/>
      <c r="LZK3" s="60"/>
      <c r="LZL3" s="60"/>
      <c r="LZM3" s="60"/>
      <c r="LZN3" s="60"/>
      <c r="LZO3" s="60"/>
      <c r="LZP3" s="60"/>
      <c r="LZQ3" s="60"/>
      <c r="LZR3" s="60"/>
      <c r="LZS3" s="60"/>
      <c r="LZT3" s="60"/>
      <c r="LZU3" s="60"/>
      <c r="LZV3" s="60"/>
      <c r="LZW3" s="60"/>
      <c r="LZX3" s="60"/>
      <c r="LZY3" s="60"/>
      <c r="LZZ3" s="60"/>
      <c r="MAA3" s="60"/>
      <c r="MAB3" s="60"/>
      <c r="MAC3" s="60"/>
      <c r="MAD3" s="60"/>
      <c r="MAE3" s="60"/>
      <c r="MAF3" s="60"/>
      <c r="MAG3" s="60"/>
      <c r="MAH3" s="60"/>
      <c r="MAI3" s="60"/>
      <c r="MAJ3" s="60"/>
      <c r="MAK3" s="60"/>
      <c r="MAL3" s="60"/>
      <c r="MAM3" s="60"/>
      <c r="MAN3" s="60"/>
      <c r="MAO3" s="60"/>
      <c r="MAP3" s="60"/>
      <c r="MAQ3" s="60"/>
      <c r="MAR3" s="60"/>
      <c r="MAS3" s="60"/>
      <c r="MAT3" s="60"/>
      <c r="MAU3" s="60"/>
      <c r="MAV3" s="60"/>
      <c r="MAW3" s="60"/>
      <c r="MAX3" s="60"/>
      <c r="MAY3" s="60"/>
      <c r="MAZ3" s="60"/>
      <c r="MBA3" s="60"/>
      <c r="MBB3" s="60"/>
      <c r="MBC3" s="60"/>
      <c r="MBD3" s="60"/>
      <c r="MBE3" s="60"/>
      <c r="MBF3" s="60"/>
      <c r="MBG3" s="60"/>
      <c r="MBH3" s="60"/>
      <c r="MBI3" s="60"/>
      <c r="MBJ3" s="60"/>
      <c r="MBK3" s="60"/>
      <c r="MBL3" s="60"/>
      <c r="MBM3" s="60"/>
      <c r="MBN3" s="60"/>
      <c r="MBO3" s="60"/>
      <c r="MBP3" s="60"/>
      <c r="MBQ3" s="60"/>
      <c r="MBR3" s="60"/>
      <c r="MBS3" s="60"/>
      <c r="MBT3" s="60"/>
      <c r="MBU3" s="60"/>
      <c r="MBV3" s="60"/>
      <c r="MBW3" s="60"/>
      <c r="MBX3" s="60"/>
      <c r="MBY3" s="60"/>
      <c r="MBZ3" s="60"/>
      <c r="MCA3" s="60"/>
      <c r="MCB3" s="60"/>
      <c r="MCC3" s="60"/>
      <c r="MCD3" s="60"/>
      <c r="MCE3" s="60"/>
      <c r="MCF3" s="60"/>
      <c r="MCG3" s="60"/>
      <c r="MCH3" s="60"/>
      <c r="MCI3" s="60"/>
      <c r="MCJ3" s="60"/>
      <c r="MCK3" s="60"/>
      <c r="MCL3" s="60"/>
      <c r="MCM3" s="60"/>
      <c r="MCN3" s="60"/>
      <c r="MCO3" s="60"/>
      <c r="MCP3" s="60"/>
      <c r="MCQ3" s="60"/>
      <c r="MCR3" s="60"/>
      <c r="MCS3" s="60"/>
      <c r="MCT3" s="60"/>
      <c r="MCU3" s="60"/>
      <c r="MCV3" s="60"/>
      <c r="MCW3" s="60"/>
      <c r="MCX3" s="60"/>
      <c r="MCY3" s="60"/>
      <c r="MCZ3" s="60"/>
      <c r="MDA3" s="60"/>
      <c r="MDB3" s="60"/>
      <c r="MDC3" s="60"/>
      <c r="MDD3" s="60"/>
      <c r="MDE3" s="60"/>
      <c r="MDF3" s="60"/>
      <c r="MDG3" s="60"/>
      <c r="MDH3" s="60"/>
      <c r="MDI3" s="60"/>
      <c r="MDJ3" s="60"/>
      <c r="MDK3" s="60"/>
      <c r="MDL3" s="60"/>
      <c r="MDM3" s="60"/>
      <c r="MDN3" s="60"/>
      <c r="MDO3" s="60"/>
      <c r="MDP3" s="60"/>
      <c r="MDQ3" s="60"/>
      <c r="MDR3" s="60"/>
      <c r="MDS3" s="60"/>
      <c r="MDT3" s="60"/>
      <c r="MDU3" s="60"/>
      <c r="MDV3" s="60"/>
      <c r="MDW3" s="60"/>
      <c r="MDX3" s="60"/>
      <c r="MDY3" s="60"/>
      <c r="MDZ3" s="60"/>
      <c r="MEA3" s="60"/>
      <c r="MEB3" s="60"/>
      <c r="MEC3" s="60"/>
      <c r="MED3" s="60"/>
      <c r="MEE3" s="60"/>
      <c r="MEF3" s="60"/>
      <c r="MEG3" s="60"/>
      <c r="MEH3" s="60"/>
      <c r="MEI3" s="60"/>
      <c r="MEJ3" s="60"/>
      <c r="MEK3" s="60"/>
      <c r="MEL3" s="60"/>
      <c r="MEM3" s="60"/>
      <c r="MEN3" s="60"/>
      <c r="MEO3" s="60"/>
      <c r="MEP3" s="60"/>
      <c r="MEQ3" s="60"/>
      <c r="MER3" s="60"/>
      <c r="MES3" s="60"/>
      <c r="MET3" s="60"/>
      <c r="MEU3" s="60"/>
      <c r="MEV3" s="60"/>
      <c r="MEW3" s="60"/>
      <c r="MEX3" s="60"/>
      <c r="MEY3" s="60"/>
      <c r="MEZ3" s="60"/>
      <c r="MFA3" s="60"/>
      <c r="MFB3" s="60"/>
      <c r="MFC3" s="60"/>
      <c r="MFD3" s="60"/>
      <c r="MFE3" s="60"/>
      <c r="MFF3" s="60"/>
      <c r="MFG3" s="60"/>
      <c r="MFH3" s="60"/>
      <c r="MFI3" s="60"/>
      <c r="MFJ3" s="60"/>
      <c r="MFK3" s="60"/>
      <c r="MFL3" s="60"/>
      <c r="MFM3" s="60"/>
      <c r="MFN3" s="60"/>
      <c r="MFO3" s="60"/>
      <c r="MFP3" s="60"/>
      <c r="MFQ3" s="60"/>
      <c r="MFR3" s="60"/>
      <c r="MFS3" s="60"/>
      <c r="MFT3" s="60"/>
      <c r="MFU3" s="60"/>
      <c r="MFV3" s="60"/>
      <c r="MFW3" s="60"/>
      <c r="MFX3" s="60"/>
      <c r="MFY3" s="60"/>
      <c r="MFZ3" s="60"/>
      <c r="MGA3" s="60"/>
      <c r="MGB3" s="60"/>
      <c r="MGC3" s="60"/>
      <c r="MGD3" s="60"/>
      <c r="MGE3" s="60"/>
      <c r="MGF3" s="60"/>
      <c r="MGG3" s="60"/>
      <c r="MGH3" s="60"/>
      <c r="MGI3" s="60"/>
      <c r="MGJ3" s="60"/>
      <c r="MGK3" s="60"/>
      <c r="MGL3" s="60"/>
      <c r="MGM3" s="60"/>
      <c r="MGN3" s="60"/>
      <c r="MGO3" s="60"/>
      <c r="MGP3" s="60"/>
      <c r="MGQ3" s="60"/>
      <c r="MGR3" s="60"/>
      <c r="MGS3" s="60"/>
      <c r="MGT3" s="60"/>
      <c r="MGU3" s="60"/>
      <c r="MGV3" s="60"/>
      <c r="MGW3" s="60"/>
      <c r="MGX3" s="60"/>
      <c r="MGY3" s="60"/>
      <c r="MGZ3" s="60"/>
      <c r="MHA3" s="60"/>
      <c r="MHB3" s="60"/>
      <c r="MHC3" s="60"/>
      <c r="MHD3" s="60"/>
      <c r="MHE3" s="60"/>
      <c r="MHF3" s="60"/>
      <c r="MHG3" s="60"/>
      <c r="MHH3" s="60"/>
      <c r="MHI3" s="60"/>
      <c r="MHJ3" s="60"/>
      <c r="MHK3" s="60"/>
      <c r="MHL3" s="60"/>
      <c r="MHM3" s="60"/>
      <c r="MHN3" s="60"/>
      <c r="MHO3" s="60"/>
      <c r="MHP3" s="60"/>
      <c r="MHQ3" s="60"/>
      <c r="MHR3" s="60"/>
      <c r="MHS3" s="60"/>
      <c r="MHT3" s="60"/>
      <c r="MHU3" s="60"/>
      <c r="MHV3" s="60"/>
      <c r="MHW3" s="60"/>
      <c r="MHX3" s="60"/>
      <c r="MHY3" s="60"/>
      <c r="MHZ3" s="60"/>
      <c r="MIA3" s="60"/>
      <c r="MIB3" s="60"/>
      <c r="MIC3" s="60"/>
      <c r="MID3" s="60"/>
      <c r="MIE3" s="60"/>
      <c r="MIF3" s="60"/>
      <c r="MIG3" s="60"/>
      <c r="MIH3" s="60"/>
      <c r="MII3" s="60"/>
      <c r="MIJ3" s="60"/>
      <c r="MIK3" s="60"/>
      <c r="MIL3" s="60"/>
      <c r="MIM3" s="60"/>
      <c r="MIN3" s="60"/>
      <c r="MIO3" s="60"/>
      <c r="MIP3" s="60"/>
      <c r="MIQ3" s="60"/>
      <c r="MIR3" s="60"/>
      <c r="MIS3" s="60"/>
      <c r="MIT3" s="60"/>
      <c r="MIU3" s="60"/>
      <c r="MIV3" s="60"/>
      <c r="MIW3" s="60"/>
      <c r="MIX3" s="60"/>
      <c r="MIY3" s="60"/>
      <c r="MIZ3" s="60"/>
      <c r="MJA3" s="60"/>
      <c r="MJB3" s="60"/>
      <c r="MJC3" s="60"/>
      <c r="MJD3" s="60"/>
      <c r="MJE3" s="60"/>
      <c r="MJF3" s="60"/>
      <c r="MJG3" s="60"/>
      <c r="MJH3" s="60"/>
      <c r="MJI3" s="60"/>
      <c r="MJJ3" s="60"/>
      <c r="MJK3" s="60"/>
      <c r="MJL3" s="60"/>
      <c r="MJM3" s="60"/>
      <c r="MJN3" s="60"/>
      <c r="MJO3" s="60"/>
      <c r="MJP3" s="60"/>
      <c r="MJQ3" s="60"/>
      <c r="MJR3" s="60"/>
      <c r="MJS3" s="60"/>
      <c r="MJT3" s="60"/>
      <c r="MJU3" s="60"/>
      <c r="MJV3" s="60"/>
      <c r="MJW3" s="60"/>
      <c r="MJX3" s="60"/>
      <c r="MJY3" s="60"/>
      <c r="MJZ3" s="60"/>
      <c r="MKA3" s="60"/>
      <c r="MKB3" s="60"/>
      <c r="MKC3" s="60"/>
      <c r="MKD3" s="60"/>
      <c r="MKE3" s="60"/>
      <c r="MKF3" s="60"/>
      <c r="MKG3" s="60"/>
      <c r="MKH3" s="60"/>
      <c r="MKI3" s="60"/>
      <c r="MKJ3" s="60"/>
      <c r="MKK3" s="60"/>
      <c r="MKL3" s="60"/>
      <c r="MKM3" s="60"/>
      <c r="MKN3" s="60"/>
      <c r="MKO3" s="60"/>
      <c r="MKP3" s="60"/>
      <c r="MKQ3" s="60"/>
      <c r="MKR3" s="60"/>
      <c r="MKS3" s="60"/>
      <c r="MKT3" s="60"/>
      <c r="MKU3" s="60"/>
      <c r="MKV3" s="60"/>
      <c r="MKW3" s="60"/>
      <c r="MKX3" s="60"/>
      <c r="MKY3" s="60"/>
      <c r="MKZ3" s="60"/>
      <c r="MLA3" s="60"/>
      <c r="MLB3" s="60"/>
      <c r="MLC3" s="60"/>
      <c r="MLD3" s="60"/>
      <c r="MLE3" s="60"/>
      <c r="MLF3" s="60"/>
      <c r="MLG3" s="60"/>
      <c r="MLH3" s="60"/>
      <c r="MLI3" s="60"/>
      <c r="MLJ3" s="60"/>
      <c r="MLK3" s="60"/>
      <c r="MLL3" s="60"/>
      <c r="MLM3" s="60"/>
      <c r="MLN3" s="60"/>
      <c r="MLO3" s="60"/>
      <c r="MLP3" s="60"/>
      <c r="MLQ3" s="60"/>
      <c r="MLR3" s="60"/>
      <c r="MLS3" s="60"/>
      <c r="MLT3" s="60"/>
      <c r="MLU3" s="60"/>
      <c r="MLV3" s="60"/>
      <c r="MLW3" s="60"/>
      <c r="MLX3" s="60"/>
      <c r="MLY3" s="60"/>
      <c r="MLZ3" s="60"/>
      <c r="MMA3" s="60"/>
      <c r="MMB3" s="60"/>
      <c r="MMC3" s="60"/>
      <c r="MMD3" s="60"/>
      <c r="MME3" s="60"/>
      <c r="MMF3" s="60"/>
      <c r="MMG3" s="60"/>
      <c r="MMH3" s="60"/>
      <c r="MMI3" s="60"/>
      <c r="MMJ3" s="60"/>
      <c r="MMK3" s="60"/>
      <c r="MML3" s="60"/>
      <c r="MMM3" s="60"/>
      <c r="MMN3" s="60"/>
      <c r="MMO3" s="60"/>
      <c r="MMP3" s="60"/>
      <c r="MMQ3" s="60"/>
      <c r="MMR3" s="60"/>
      <c r="MMS3" s="60"/>
      <c r="MMT3" s="60"/>
      <c r="MMU3" s="60"/>
      <c r="MMV3" s="60"/>
      <c r="MMW3" s="60"/>
      <c r="MMX3" s="60"/>
      <c r="MMY3" s="60"/>
      <c r="MMZ3" s="60"/>
      <c r="MNA3" s="60"/>
      <c r="MNB3" s="60"/>
      <c r="MNC3" s="60"/>
      <c r="MND3" s="60"/>
      <c r="MNE3" s="60"/>
      <c r="MNF3" s="60"/>
      <c r="MNG3" s="60"/>
      <c r="MNH3" s="60"/>
      <c r="MNI3" s="60"/>
      <c r="MNJ3" s="60"/>
      <c r="MNK3" s="60"/>
      <c r="MNL3" s="60"/>
      <c r="MNM3" s="60"/>
      <c r="MNN3" s="60"/>
      <c r="MNO3" s="60"/>
      <c r="MNP3" s="60"/>
      <c r="MNQ3" s="60"/>
      <c r="MNR3" s="60"/>
      <c r="MNS3" s="60"/>
      <c r="MNT3" s="60"/>
      <c r="MNU3" s="60"/>
      <c r="MNV3" s="60"/>
      <c r="MNW3" s="60"/>
      <c r="MNX3" s="60"/>
      <c r="MNY3" s="60"/>
      <c r="MNZ3" s="60"/>
      <c r="MOA3" s="60"/>
      <c r="MOB3" s="60"/>
      <c r="MOC3" s="60"/>
      <c r="MOD3" s="60"/>
      <c r="MOE3" s="60"/>
      <c r="MOF3" s="60"/>
      <c r="MOG3" s="60"/>
      <c r="MOH3" s="60"/>
      <c r="MOI3" s="60"/>
      <c r="MOJ3" s="60"/>
      <c r="MOK3" s="60"/>
      <c r="MOL3" s="60"/>
      <c r="MOM3" s="60"/>
      <c r="MON3" s="60"/>
      <c r="MOO3" s="60"/>
      <c r="MOP3" s="60"/>
      <c r="MOQ3" s="60"/>
      <c r="MOR3" s="60"/>
      <c r="MOS3" s="60"/>
      <c r="MOT3" s="60"/>
      <c r="MOU3" s="60"/>
      <c r="MOV3" s="60"/>
      <c r="MOW3" s="60"/>
      <c r="MOX3" s="60"/>
      <c r="MOY3" s="60"/>
      <c r="MOZ3" s="60"/>
      <c r="MPA3" s="60"/>
      <c r="MPB3" s="60"/>
      <c r="MPC3" s="60"/>
      <c r="MPD3" s="60"/>
      <c r="MPE3" s="60"/>
      <c r="MPF3" s="60"/>
      <c r="MPG3" s="60"/>
      <c r="MPH3" s="60"/>
      <c r="MPI3" s="60"/>
      <c r="MPJ3" s="60"/>
      <c r="MPK3" s="60"/>
      <c r="MPL3" s="60"/>
      <c r="MPM3" s="60"/>
      <c r="MPN3" s="60"/>
      <c r="MPO3" s="60"/>
      <c r="MPP3" s="60"/>
      <c r="MPQ3" s="60"/>
      <c r="MPR3" s="60"/>
      <c r="MPS3" s="60"/>
      <c r="MPT3" s="60"/>
      <c r="MPU3" s="60"/>
      <c r="MPV3" s="60"/>
      <c r="MPW3" s="60"/>
      <c r="MPX3" s="60"/>
      <c r="MPY3" s="60"/>
      <c r="MPZ3" s="60"/>
      <c r="MQA3" s="60"/>
      <c r="MQB3" s="60"/>
      <c r="MQC3" s="60"/>
      <c r="MQD3" s="60"/>
      <c r="MQE3" s="60"/>
      <c r="MQF3" s="60"/>
      <c r="MQG3" s="60"/>
      <c r="MQH3" s="60"/>
      <c r="MQI3" s="60"/>
      <c r="MQJ3" s="60"/>
      <c r="MQK3" s="60"/>
      <c r="MQL3" s="60"/>
      <c r="MQM3" s="60"/>
      <c r="MQN3" s="60"/>
      <c r="MQO3" s="60"/>
      <c r="MQP3" s="60"/>
      <c r="MQQ3" s="60"/>
      <c r="MQR3" s="60"/>
      <c r="MQS3" s="60"/>
      <c r="MQT3" s="60"/>
      <c r="MQU3" s="60"/>
      <c r="MQV3" s="60"/>
      <c r="MQW3" s="60"/>
      <c r="MQX3" s="60"/>
      <c r="MQY3" s="60"/>
      <c r="MQZ3" s="60"/>
      <c r="MRA3" s="60"/>
      <c r="MRB3" s="60"/>
      <c r="MRC3" s="60"/>
      <c r="MRD3" s="60"/>
      <c r="MRE3" s="60"/>
      <c r="MRF3" s="60"/>
      <c r="MRG3" s="60"/>
      <c r="MRH3" s="60"/>
      <c r="MRI3" s="60"/>
      <c r="MRJ3" s="60"/>
      <c r="MRK3" s="60"/>
      <c r="MRL3" s="60"/>
      <c r="MRM3" s="60"/>
      <c r="MRN3" s="60"/>
      <c r="MRO3" s="60"/>
      <c r="MRP3" s="60"/>
      <c r="MRQ3" s="60"/>
      <c r="MRR3" s="60"/>
      <c r="MRS3" s="60"/>
      <c r="MRT3" s="60"/>
      <c r="MRU3" s="60"/>
      <c r="MRV3" s="60"/>
      <c r="MRW3" s="60"/>
      <c r="MRX3" s="60"/>
      <c r="MRY3" s="60"/>
      <c r="MRZ3" s="60"/>
      <c r="MSA3" s="60"/>
      <c r="MSB3" s="60"/>
      <c r="MSC3" s="60"/>
      <c r="MSD3" s="60"/>
      <c r="MSE3" s="60"/>
      <c r="MSF3" s="60"/>
      <c r="MSG3" s="60"/>
      <c r="MSH3" s="60"/>
      <c r="MSI3" s="60"/>
      <c r="MSJ3" s="60"/>
      <c r="MSK3" s="60"/>
      <c r="MSL3" s="60"/>
      <c r="MSM3" s="60"/>
      <c r="MSN3" s="60"/>
      <c r="MSO3" s="60"/>
      <c r="MSP3" s="60"/>
      <c r="MSQ3" s="60"/>
      <c r="MSR3" s="60"/>
      <c r="MSS3" s="60"/>
      <c r="MST3" s="60"/>
      <c r="MSU3" s="60"/>
      <c r="MSV3" s="60"/>
      <c r="MSW3" s="60"/>
      <c r="MSX3" s="60"/>
      <c r="MSY3" s="60"/>
      <c r="MSZ3" s="60"/>
      <c r="MTA3" s="60"/>
      <c r="MTB3" s="60"/>
      <c r="MTC3" s="60"/>
      <c r="MTD3" s="60"/>
      <c r="MTE3" s="60"/>
      <c r="MTF3" s="60"/>
      <c r="MTG3" s="60"/>
      <c r="MTH3" s="60"/>
      <c r="MTI3" s="60"/>
      <c r="MTJ3" s="60"/>
      <c r="MTK3" s="60"/>
      <c r="MTL3" s="60"/>
      <c r="MTM3" s="60"/>
      <c r="MTN3" s="60"/>
      <c r="MTO3" s="60"/>
      <c r="MTP3" s="60"/>
      <c r="MTQ3" s="60"/>
      <c r="MTR3" s="60"/>
      <c r="MTS3" s="60"/>
      <c r="MTT3" s="60"/>
      <c r="MTU3" s="60"/>
      <c r="MTV3" s="60"/>
      <c r="MTW3" s="60"/>
      <c r="MTX3" s="60"/>
      <c r="MTY3" s="60"/>
      <c r="MTZ3" s="60"/>
      <c r="MUA3" s="60"/>
      <c r="MUB3" s="60"/>
      <c r="MUC3" s="60"/>
      <c r="MUD3" s="60"/>
      <c r="MUE3" s="60"/>
      <c r="MUF3" s="60"/>
      <c r="MUG3" s="60"/>
      <c r="MUH3" s="60"/>
      <c r="MUI3" s="60"/>
      <c r="MUJ3" s="60"/>
      <c r="MUK3" s="60"/>
      <c r="MUL3" s="60"/>
      <c r="MUM3" s="60"/>
      <c r="MUN3" s="60"/>
      <c r="MUO3" s="60"/>
      <c r="MUP3" s="60"/>
      <c r="MUQ3" s="60"/>
      <c r="MUR3" s="60"/>
      <c r="MUS3" s="60"/>
      <c r="MUT3" s="60"/>
      <c r="MUU3" s="60"/>
      <c r="MUV3" s="60"/>
      <c r="MUW3" s="60"/>
      <c r="MUX3" s="60"/>
      <c r="MUY3" s="60"/>
      <c r="MUZ3" s="60"/>
      <c r="MVA3" s="60"/>
      <c r="MVB3" s="60"/>
      <c r="MVC3" s="60"/>
      <c r="MVD3" s="60"/>
      <c r="MVE3" s="60"/>
      <c r="MVF3" s="60"/>
      <c r="MVG3" s="60"/>
      <c r="MVH3" s="60"/>
      <c r="MVI3" s="60"/>
      <c r="MVJ3" s="60"/>
      <c r="MVK3" s="60"/>
      <c r="MVL3" s="60"/>
      <c r="MVM3" s="60"/>
      <c r="MVN3" s="60"/>
      <c r="MVO3" s="60"/>
      <c r="MVP3" s="60"/>
      <c r="MVQ3" s="60"/>
      <c r="MVR3" s="60"/>
      <c r="MVS3" s="60"/>
      <c r="MVT3" s="60"/>
      <c r="MVU3" s="60"/>
      <c r="MVV3" s="60"/>
      <c r="MVW3" s="60"/>
      <c r="MVX3" s="60"/>
      <c r="MVY3" s="60"/>
      <c r="MVZ3" s="60"/>
      <c r="MWA3" s="60"/>
      <c r="MWB3" s="60"/>
      <c r="MWC3" s="60"/>
      <c r="MWD3" s="60"/>
      <c r="MWE3" s="60"/>
      <c r="MWF3" s="60"/>
      <c r="MWG3" s="60"/>
      <c r="MWH3" s="60"/>
      <c r="MWI3" s="60"/>
      <c r="MWJ3" s="60"/>
      <c r="MWK3" s="60"/>
      <c r="MWL3" s="60"/>
      <c r="MWM3" s="60"/>
      <c r="MWN3" s="60"/>
      <c r="MWO3" s="60"/>
      <c r="MWP3" s="60"/>
      <c r="MWQ3" s="60"/>
      <c r="MWR3" s="60"/>
      <c r="MWS3" s="60"/>
      <c r="MWT3" s="60"/>
      <c r="MWU3" s="60"/>
      <c r="MWV3" s="60"/>
      <c r="MWW3" s="60"/>
      <c r="MWX3" s="60"/>
      <c r="MWY3" s="60"/>
      <c r="MWZ3" s="60"/>
      <c r="MXA3" s="60"/>
      <c r="MXB3" s="60"/>
      <c r="MXC3" s="60"/>
      <c r="MXD3" s="60"/>
      <c r="MXE3" s="60"/>
      <c r="MXF3" s="60"/>
      <c r="MXG3" s="60"/>
      <c r="MXH3" s="60"/>
      <c r="MXI3" s="60"/>
      <c r="MXJ3" s="60"/>
      <c r="MXK3" s="60"/>
      <c r="MXL3" s="60"/>
      <c r="MXM3" s="60"/>
      <c r="MXN3" s="60"/>
      <c r="MXO3" s="60"/>
      <c r="MXP3" s="60"/>
      <c r="MXQ3" s="60"/>
      <c r="MXR3" s="60"/>
      <c r="MXS3" s="60"/>
      <c r="MXT3" s="60"/>
      <c r="MXU3" s="60"/>
      <c r="MXV3" s="60"/>
      <c r="MXW3" s="60"/>
      <c r="MXX3" s="60"/>
      <c r="MXY3" s="60"/>
      <c r="MXZ3" s="60"/>
      <c r="MYA3" s="60"/>
      <c r="MYB3" s="60"/>
      <c r="MYC3" s="60"/>
      <c r="MYD3" s="60"/>
      <c r="MYE3" s="60"/>
      <c r="MYF3" s="60"/>
      <c r="MYG3" s="60"/>
      <c r="MYH3" s="60"/>
      <c r="MYI3" s="60"/>
      <c r="MYJ3" s="60"/>
      <c r="MYK3" s="60"/>
      <c r="MYL3" s="60"/>
      <c r="MYM3" s="60"/>
      <c r="MYN3" s="60"/>
      <c r="MYO3" s="60"/>
      <c r="MYP3" s="60"/>
      <c r="MYQ3" s="60"/>
      <c r="MYR3" s="60"/>
      <c r="MYS3" s="60"/>
      <c r="MYT3" s="60"/>
      <c r="MYU3" s="60"/>
      <c r="MYV3" s="60"/>
      <c r="MYW3" s="60"/>
      <c r="MYX3" s="60"/>
      <c r="MYY3" s="60"/>
      <c r="MYZ3" s="60"/>
      <c r="MZA3" s="60"/>
      <c r="MZB3" s="60"/>
      <c r="MZC3" s="60"/>
      <c r="MZD3" s="60"/>
      <c r="MZE3" s="60"/>
      <c r="MZF3" s="60"/>
      <c r="MZG3" s="60"/>
      <c r="MZH3" s="60"/>
      <c r="MZI3" s="60"/>
      <c r="MZJ3" s="60"/>
      <c r="MZK3" s="60"/>
      <c r="MZL3" s="60"/>
      <c r="MZM3" s="60"/>
      <c r="MZN3" s="60"/>
      <c r="MZO3" s="60"/>
      <c r="MZP3" s="60"/>
      <c r="MZQ3" s="60"/>
      <c r="MZR3" s="60"/>
      <c r="MZS3" s="60"/>
      <c r="MZT3" s="60"/>
      <c r="MZU3" s="60"/>
      <c r="MZV3" s="60"/>
      <c r="MZW3" s="60"/>
      <c r="MZX3" s="60"/>
      <c r="MZY3" s="60"/>
      <c r="MZZ3" s="60"/>
      <c r="NAA3" s="60"/>
      <c r="NAB3" s="60"/>
      <c r="NAC3" s="60"/>
      <c r="NAD3" s="60"/>
      <c r="NAE3" s="60"/>
      <c r="NAF3" s="60"/>
      <c r="NAG3" s="60"/>
      <c r="NAH3" s="60"/>
      <c r="NAI3" s="60"/>
      <c r="NAJ3" s="60"/>
      <c r="NAK3" s="60"/>
      <c r="NAL3" s="60"/>
      <c r="NAM3" s="60"/>
      <c r="NAN3" s="60"/>
      <c r="NAO3" s="60"/>
      <c r="NAP3" s="60"/>
      <c r="NAQ3" s="60"/>
      <c r="NAR3" s="60"/>
      <c r="NAS3" s="60"/>
      <c r="NAT3" s="60"/>
      <c r="NAU3" s="60"/>
      <c r="NAV3" s="60"/>
      <c r="NAW3" s="60"/>
      <c r="NAX3" s="60"/>
      <c r="NAY3" s="60"/>
      <c r="NAZ3" s="60"/>
      <c r="NBA3" s="60"/>
      <c r="NBB3" s="60"/>
      <c r="NBC3" s="60"/>
      <c r="NBD3" s="60"/>
      <c r="NBE3" s="60"/>
      <c r="NBF3" s="60"/>
      <c r="NBG3" s="60"/>
      <c r="NBH3" s="60"/>
      <c r="NBI3" s="60"/>
      <c r="NBJ3" s="60"/>
      <c r="NBK3" s="60"/>
      <c r="NBL3" s="60"/>
      <c r="NBM3" s="60"/>
      <c r="NBN3" s="60"/>
      <c r="NBO3" s="60"/>
      <c r="NBP3" s="60"/>
      <c r="NBQ3" s="60"/>
      <c r="NBR3" s="60"/>
      <c r="NBS3" s="60"/>
      <c r="NBT3" s="60"/>
      <c r="NBU3" s="60"/>
      <c r="NBV3" s="60"/>
      <c r="NBW3" s="60"/>
      <c r="NBX3" s="60"/>
      <c r="NBY3" s="60"/>
      <c r="NBZ3" s="60"/>
      <c r="NCA3" s="60"/>
      <c r="NCB3" s="60"/>
      <c r="NCC3" s="60"/>
      <c r="NCD3" s="60"/>
      <c r="NCE3" s="60"/>
      <c r="NCF3" s="60"/>
      <c r="NCG3" s="60"/>
      <c r="NCH3" s="60"/>
      <c r="NCI3" s="60"/>
      <c r="NCJ3" s="60"/>
      <c r="NCK3" s="60"/>
      <c r="NCL3" s="60"/>
      <c r="NCM3" s="60"/>
      <c r="NCN3" s="60"/>
      <c r="NCO3" s="60"/>
      <c r="NCP3" s="60"/>
      <c r="NCQ3" s="60"/>
      <c r="NCR3" s="60"/>
      <c r="NCS3" s="60"/>
      <c r="NCT3" s="60"/>
      <c r="NCU3" s="60"/>
      <c r="NCV3" s="60"/>
      <c r="NCW3" s="60"/>
      <c r="NCX3" s="60"/>
      <c r="NCY3" s="60"/>
      <c r="NCZ3" s="60"/>
      <c r="NDA3" s="60"/>
      <c r="NDB3" s="60"/>
      <c r="NDC3" s="60"/>
      <c r="NDD3" s="60"/>
      <c r="NDE3" s="60"/>
      <c r="NDF3" s="60"/>
      <c r="NDG3" s="60"/>
      <c r="NDH3" s="60"/>
      <c r="NDI3" s="60"/>
      <c r="NDJ3" s="60"/>
      <c r="NDK3" s="60"/>
      <c r="NDL3" s="60"/>
      <c r="NDM3" s="60"/>
      <c r="NDN3" s="60"/>
      <c r="NDO3" s="60"/>
      <c r="NDP3" s="60"/>
      <c r="NDQ3" s="60"/>
      <c r="NDR3" s="60"/>
      <c r="NDS3" s="60"/>
      <c r="NDT3" s="60"/>
      <c r="NDU3" s="60"/>
      <c r="NDV3" s="60"/>
      <c r="NDW3" s="60"/>
      <c r="NDX3" s="60"/>
      <c r="NDY3" s="60"/>
      <c r="NDZ3" s="60"/>
      <c r="NEA3" s="60"/>
      <c r="NEB3" s="60"/>
      <c r="NEC3" s="60"/>
      <c r="NED3" s="60"/>
      <c r="NEE3" s="60"/>
      <c r="NEF3" s="60"/>
      <c r="NEG3" s="60"/>
      <c r="NEH3" s="60"/>
      <c r="NEI3" s="60"/>
      <c r="NEJ3" s="60"/>
      <c r="NEK3" s="60"/>
      <c r="NEL3" s="60"/>
      <c r="NEM3" s="60"/>
      <c r="NEN3" s="60"/>
      <c r="NEO3" s="60"/>
      <c r="NEP3" s="60"/>
      <c r="NEQ3" s="60"/>
      <c r="NER3" s="60"/>
      <c r="NES3" s="60"/>
      <c r="NET3" s="60"/>
      <c r="NEU3" s="60"/>
      <c r="NEV3" s="60"/>
      <c r="NEW3" s="60"/>
      <c r="NEX3" s="60"/>
      <c r="NEY3" s="60"/>
      <c r="NEZ3" s="60"/>
      <c r="NFA3" s="60"/>
      <c r="NFB3" s="60"/>
      <c r="NFC3" s="60"/>
      <c r="NFD3" s="60"/>
      <c r="NFE3" s="60"/>
      <c r="NFF3" s="60"/>
      <c r="NFG3" s="60"/>
      <c r="NFH3" s="60"/>
      <c r="NFI3" s="60"/>
      <c r="NFJ3" s="60"/>
      <c r="NFK3" s="60"/>
      <c r="NFL3" s="60"/>
      <c r="NFM3" s="60"/>
      <c r="NFN3" s="60"/>
      <c r="NFO3" s="60"/>
      <c r="NFP3" s="60"/>
      <c r="NFQ3" s="60"/>
      <c r="NFR3" s="60"/>
      <c r="NFS3" s="60"/>
      <c r="NFT3" s="60"/>
      <c r="NFU3" s="60"/>
      <c r="NFV3" s="60"/>
      <c r="NFW3" s="60"/>
      <c r="NFX3" s="60"/>
      <c r="NFY3" s="60"/>
      <c r="NFZ3" s="60"/>
      <c r="NGA3" s="60"/>
      <c r="NGB3" s="60"/>
      <c r="NGC3" s="60"/>
      <c r="NGD3" s="60"/>
      <c r="NGE3" s="60"/>
      <c r="NGF3" s="60"/>
      <c r="NGG3" s="60"/>
      <c r="NGH3" s="60"/>
      <c r="NGI3" s="60"/>
      <c r="NGJ3" s="60"/>
      <c r="NGK3" s="60"/>
      <c r="NGL3" s="60"/>
      <c r="NGM3" s="60"/>
      <c r="NGN3" s="60"/>
      <c r="NGO3" s="60"/>
      <c r="NGP3" s="60"/>
      <c r="NGQ3" s="60"/>
      <c r="NGR3" s="60"/>
      <c r="NGS3" s="60"/>
      <c r="NGT3" s="60"/>
      <c r="NGU3" s="60"/>
      <c r="NGV3" s="60"/>
      <c r="NGW3" s="60"/>
      <c r="NGX3" s="60"/>
      <c r="NGY3" s="60"/>
      <c r="NGZ3" s="60"/>
      <c r="NHA3" s="60"/>
      <c r="NHB3" s="60"/>
      <c r="NHC3" s="60"/>
      <c r="NHD3" s="60"/>
      <c r="NHE3" s="60"/>
      <c r="NHF3" s="60"/>
      <c r="NHG3" s="60"/>
      <c r="NHH3" s="60"/>
      <c r="NHI3" s="60"/>
      <c r="NHJ3" s="60"/>
      <c r="NHK3" s="60"/>
      <c r="NHL3" s="60"/>
      <c r="NHM3" s="60"/>
      <c r="NHN3" s="60"/>
      <c r="NHO3" s="60"/>
      <c r="NHP3" s="60"/>
      <c r="NHQ3" s="60"/>
      <c r="NHR3" s="60"/>
      <c r="NHS3" s="60"/>
      <c r="NHT3" s="60"/>
      <c r="NHU3" s="60"/>
      <c r="NHV3" s="60"/>
      <c r="NHW3" s="60"/>
      <c r="NHX3" s="60"/>
      <c r="NHY3" s="60"/>
      <c r="NHZ3" s="60"/>
      <c r="NIA3" s="60"/>
      <c r="NIB3" s="60"/>
      <c r="NIC3" s="60"/>
      <c r="NID3" s="60"/>
      <c r="NIE3" s="60"/>
      <c r="NIF3" s="60"/>
      <c r="NIG3" s="60"/>
      <c r="NIH3" s="60"/>
      <c r="NII3" s="60"/>
      <c r="NIJ3" s="60"/>
      <c r="NIK3" s="60"/>
      <c r="NIL3" s="60"/>
      <c r="NIM3" s="60"/>
      <c r="NIN3" s="60"/>
      <c r="NIO3" s="60"/>
      <c r="NIP3" s="60"/>
      <c r="NIQ3" s="60"/>
      <c r="NIR3" s="60"/>
      <c r="NIS3" s="60"/>
      <c r="NIT3" s="60"/>
      <c r="NIU3" s="60"/>
      <c r="NIV3" s="60"/>
      <c r="NIW3" s="60"/>
      <c r="NIX3" s="60"/>
      <c r="NIY3" s="60"/>
      <c r="NIZ3" s="60"/>
      <c r="NJA3" s="60"/>
      <c r="NJB3" s="60"/>
      <c r="NJC3" s="60"/>
      <c r="NJD3" s="60"/>
      <c r="NJE3" s="60"/>
      <c r="NJF3" s="60"/>
      <c r="NJG3" s="60"/>
      <c r="NJH3" s="60"/>
      <c r="NJI3" s="60"/>
      <c r="NJJ3" s="60"/>
      <c r="NJK3" s="60"/>
      <c r="NJL3" s="60"/>
      <c r="NJM3" s="60"/>
      <c r="NJN3" s="60"/>
      <c r="NJO3" s="60"/>
      <c r="NJP3" s="60"/>
      <c r="NJQ3" s="60"/>
      <c r="NJR3" s="60"/>
      <c r="NJS3" s="60"/>
      <c r="NJT3" s="60"/>
      <c r="NJU3" s="60"/>
      <c r="NJV3" s="60"/>
      <c r="NJW3" s="60"/>
      <c r="NJX3" s="60"/>
      <c r="NJY3" s="60"/>
      <c r="NJZ3" s="60"/>
      <c r="NKA3" s="60"/>
      <c r="NKB3" s="60"/>
      <c r="NKC3" s="60"/>
      <c r="NKD3" s="60"/>
      <c r="NKE3" s="60"/>
      <c r="NKF3" s="60"/>
      <c r="NKG3" s="60"/>
      <c r="NKH3" s="60"/>
      <c r="NKI3" s="60"/>
      <c r="NKJ3" s="60"/>
      <c r="NKK3" s="60"/>
      <c r="NKL3" s="60"/>
      <c r="NKM3" s="60"/>
      <c r="NKN3" s="60"/>
      <c r="NKO3" s="60"/>
      <c r="NKP3" s="60"/>
      <c r="NKQ3" s="60"/>
      <c r="NKR3" s="60"/>
      <c r="NKS3" s="60"/>
      <c r="NKT3" s="60"/>
      <c r="NKU3" s="60"/>
      <c r="NKV3" s="60"/>
      <c r="NKW3" s="60"/>
      <c r="NKX3" s="60"/>
      <c r="NKY3" s="60"/>
      <c r="NKZ3" s="60"/>
      <c r="NLA3" s="60"/>
      <c r="NLB3" s="60"/>
      <c r="NLC3" s="60"/>
      <c r="NLD3" s="60"/>
      <c r="NLE3" s="60"/>
      <c r="NLF3" s="60"/>
      <c r="NLG3" s="60"/>
      <c r="NLH3" s="60"/>
      <c r="NLI3" s="60"/>
      <c r="NLJ3" s="60"/>
      <c r="NLK3" s="60"/>
      <c r="NLL3" s="60"/>
      <c r="NLM3" s="60"/>
      <c r="NLN3" s="60"/>
      <c r="NLO3" s="60"/>
      <c r="NLP3" s="60"/>
      <c r="NLQ3" s="60"/>
      <c r="NLR3" s="60"/>
      <c r="NLS3" s="60"/>
      <c r="NLT3" s="60"/>
      <c r="NLU3" s="60"/>
      <c r="NLV3" s="60"/>
      <c r="NLW3" s="60"/>
      <c r="NLX3" s="60"/>
      <c r="NLY3" s="60"/>
      <c r="NLZ3" s="60"/>
      <c r="NMA3" s="60"/>
      <c r="NMB3" s="60"/>
      <c r="NMC3" s="60"/>
      <c r="NMD3" s="60"/>
      <c r="NME3" s="60"/>
      <c r="NMF3" s="60"/>
      <c r="NMG3" s="60"/>
      <c r="NMH3" s="60"/>
      <c r="NMI3" s="60"/>
      <c r="NMJ3" s="60"/>
      <c r="NMK3" s="60"/>
      <c r="NML3" s="60"/>
      <c r="NMM3" s="60"/>
      <c r="NMN3" s="60"/>
      <c r="NMO3" s="60"/>
      <c r="NMP3" s="60"/>
      <c r="NMQ3" s="60"/>
      <c r="NMR3" s="60"/>
      <c r="NMS3" s="60"/>
      <c r="NMT3" s="60"/>
      <c r="NMU3" s="60"/>
      <c r="NMV3" s="60"/>
      <c r="NMW3" s="60"/>
      <c r="NMX3" s="60"/>
      <c r="NMY3" s="60"/>
      <c r="NMZ3" s="60"/>
      <c r="NNA3" s="60"/>
      <c r="NNB3" s="60"/>
      <c r="NNC3" s="60"/>
      <c r="NND3" s="60"/>
      <c r="NNE3" s="60"/>
      <c r="NNF3" s="60"/>
      <c r="NNG3" s="60"/>
      <c r="NNH3" s="60"/>
      <c r="NNI3" s="60"/>
      <c r="NNJ3" s="60"/>
      <c r="NNK3" s="60"/>
      <c r="NNL3" s="60"/>
      <c r="NNM3" s="60"/>
      <c r="NNN3" s="60"/>
      <c r="NNO3" s="60"/>
      <c r="NNP3" s="60"/>
      <c r="NNQ3" s="60"/>
      <c r="NNR3" s="60"/>
      <c r="NNS3" s="60"/>
      <c r="NNT3" s="60"/>
      <c r="NNU3" s="60"/>
      <c r="NNV3" s="60"/>
      <c r="NNW3" s="60"/>
      <c r="NNX3" s="60"/>
      <c r="NNY3" s="60"/>
      <c r="NNZ3" s="60"/>
      <c r="NOA3" s="60"/>
      <c r="NOB3" s="60"/>
      <c r="NOC3" s="60"/>
      <c r="NOD3" s="60"/>
      <c r="NOE3" s="60"/>
      <c r="NOF3" s="60"/>
      <c r="NOG3" s="60"/>
      <c r="NOH3" s="60"/>
      <c r="NOI3" s="60"/>
      <c r="NOJ3" s="60"/>
      <c r="NOK3" s="60"/>
      <c r="NOL3" s="60"/>
      <c r="NOM3" s="60"/>
      <c r="NON3" s="60"/>
      <c r="NOO3" s="60"/>
      <c r="NOP3" s="60"/>
      <c r="NOQ3" s="60"/>
      <c r="NOR3" s="60"/>
      <c r="NOS3" s="60"/>
      <c r="NOT3" s="60"/>
      <c r="NOU3" s="60"/>
      <c r="NOV3" s="60"/>
      <c r="NOW3" s="60"/>
      <c r="NOX3" s="60"/>
      <c r="NOY3" s="60"/>
      <c r="NOZ3" s="60"/>
      <c r="NPA3" s="60"/>
      <c r="NPB3" s="60"/>
      <c r="NPC3" s="60"/>
      <c r="NPD3" s="60"/>
      <c r="NPE3" s="60"/>
      <c r="NPF3" s="60"/>
      <c r="NPG3" s="60"/>
      <c r="NPH3" s="60"/>
      <c r="NPI3" s="60"/>
      <c r="NPJ3" s="60"/>
      <c r="NPK3" s="60"/>
      <c r="NPL3" s="60"/>
      <c r="NPM3" s="60"/>
      <c r="NPN3" s="60"/>
      <c r="NPO3" s="60"/>
      <c r="NPP3" s="60"/>
      <c r="NPQ3" s="60"/>
      <c r="NPR3" s="60"/>
      <c r="NPS3" s="60"/>
      <c r="NPT3" s="60"/>
      <c r="NPU3" s="60"/>
      <c r="NPV3" s="60"/>
      <c r="NPW3" s="60"/>
      <c r="NPX3" s="60"/>
      <c r="NPY3" s="60"/>
      <c r="NPZ3" s="60"/>
      <c r="NQA3" s="60"/>
      <c r="NQB3" s="60"/>
      <c r="NQC3" s="60"/>
      <c r="NQD3" s="60"/>
      <c r="NQE3" s="60"/>
      <c r="NQF3" s="60"/>
      <c r="NQG3" s="60"/>
      <c r="NQH3" s="60"/>
      <c r="NQI3" s="60"/>
      <c r="NQJ3" s="60"/>
      <c r="NQK3" s="60"/>
      <c r="NQL3" s="60"/>
      <c r="NQM3" s="60"/>
      <c r="NQN3" s="60"/>
      <c r="NQO3" s="60"/>
      <c r="NQP3" s="60"/>
      <c r="NQQ3" s="60"/>
      <c r="NQR3" s="60"/>
      <c r="NQS3" s="60"/>
      <c r="NQT3" s="60"/>
      <c r="NQU3" s="60"/>
      <c r="NQV3" s="60"/>
      <c r="NQW3" s="60"/>
      <c r="NQX3" s="60"/>
      <c r="NQY3" s="60"/>
      <c r="NQZ3" s="60"/>
      <c r="NRA3" s="60"/>
      <c r="NRB3" s="60"/>
      <c r="NRC3" s="60"/>
      <c r="NRD3" s="60"/>
      <c r="NRE3" s="60"/>
      <c r="NRF3" s="60"/>
      <c r="NRG3" s="60"/>
      <c r="NRH3" s="60"/>
      <c r="NRI3" s="60"/>
      <c r="NRJ3" s="60"/>
      <c r="NRK3" s="60"/>
      <c r="NRL3" s="60"/>
      <c r="NRM3" s="60"/>
      <c r="NRN3" s="60"/>
      <c r="NRO3" s="60"/>
      <c r="NRP3" s="60"/>
      <c r="NRQ3" s="60"/>
      <c r="NRR3" s="60"/>
      <c r="NRS3" s="60"/>
      <c r="NRT3" s="60"/>
      <c r="NRU3" s="60"/>
      <c r="NRV3" s="60"/>
      <c r="NRW3" s="60"/>
      <c r="NRX3" s="60"/>
      <c r="NRY3" s="60"/>
      <c r="NRZ3" s="60"/>
      <c r="NSA3" s="60"/>
      <c r="NSB3" s="60"/>
      <c r="NSC3" s="60"/>
      <c r="NSD3" s="60"/>
      <c r="NSE3" s="60"/>
      <c r="NSF3" s="60"/>
      <c r="NSG3" s="60"/>
      <c r="NSH3" s="60"/>
      <c r="NSI3" s="60"/>
      <c r="NSJ3" s="60"/>
      <c r="NSK3" s="60"/>
      <c r="NSL3" s="60"/>
      <c r="NSM3" s="60"/>
      <c r="NSN3" s="60"/>
      <c r="NSO3" s="60"/>
      <c r="NSP3" s="60"/>
      <c r="NSQ3" s="60"/>
      <c r="NSR3" s="60"/>
      <c r="NSS3" s="60"/>
      <c r="NST3" s="60"/>
      <c r="NSU3" s="60"/>
      <c r="NSV3" s="60"/>
      <c r="NSW3" s="60"/>
      <c r="NSX3" s="60"/>
      <c r="NSY3" s="60"/>
      <c r="NSZ3" s="60"/>
      <c r="NTA3" s="60"/>
      <c r="NTB3" s="60"/>
      <c r="NTC3" s="60"/>
      <c r="NTD3" s="60"/>
      <c r="NTE3" s="60"/>
      <c r="NTF3" s="60"/>
      <c r="NTG3" s="60"/>
      <c r="NTH3" s="60"/>
      <c r="NTI3" s="60"/>
      <c r="NTJ3" s="60"/>
      <c r="NTK3" s="60"/>
      <c r="NTL3" s="60"/>
      <c r="NTM3" s="60"/>
      <c r="NTN3" s="60"/>
      <c r="NTO3" s="60"/>
      <c r="NTP3" s="60"/>
      <c r="NTQ3" s="60"/>
      <c r="NTR3" s="60"/>
      <c r="NTS3" s="60"/>
      <c r="NTT3" s="60"/>
      <c r="NTU3" s="60"/>
      <c r="NTV3" s="60"/>
      <c r="NTW3" s="60"/>
      <c r="NTX3" s="60"/>
      <c r="NTY3" s="60"/>
      <c r="NTZ3" s="60"/>
      <c r="NUA3" s="60"/>
      <c r="NUB3" s="60"/>
      <c r="NUC3" s="60"/>
      <c r="NUD3" s="60"/>
      <c r="NUE3" s="60"/>
      <c r="NUF3" s="60"/>
      <c r="NUG3" s="60"/>
      <c r="NUH3" s="60"/>
      <c r="NUI3" s="60"/>
      <c r="NUJ3" s="60"/>
      <c r="NUK3" s="60"/>
      <c r="NUL3" s="60"/>
      <c r="NUM3" s="60"/>
      <c r="NUN3" s="60"/>
      <c r="NUO3" s="60"/>
      <c r="NUP3" s="60"/>
      <c r="NUQ3" s="60"/>
      <c r="NUR3" s="60"/>
      <c r="NUS3" s="60"/>
      <c r="NUT3" s="60"/>
      <c r="NUU3" s="60"/>
      <c r="NUV3" s="60"/>
      <c r="NUW3" s="60"/>
      <c r="NUX3" s="60"/>
      <c r="NUY3" s="60"/>
      <c r="NUZ3" s="60"/>
      <c r="NVA3" s="60"/>
      <c r="NVB3" s="60"/>
      <c r="NVC3" s="60"/>
      <c r="NVD3" s="60"/>
      <c r="NVE3" s="60"/>
      <c r="NVF3" s="60"/>
      <c r="NVG3" s="60"/>
      <c r="NVH3" s="60"/>
      <c r="NVI3" s="60"/>
      <c r="NVJ3" s="60"/>
      <c r="NVK3" s="60"/>
      <c r="NVL3" s="60"/>
      <c r="NVM3" s="60"/>
      <c r="NVN3" s="60"/>
      <c r="NVO3" s="60"/>
      <c r="NVP3" s="60"/>
      <c r="NVQ3" s="60"/>
      <c r="NVR3" s="60"/>
      <c r="NVS3" s="60"/>
      <c r="NVT3" s="60"/>
      <c r="NVU3" s="60"/>
      <c r="NVV3" s="60"/>
      <c r="NVW3" s="60"/>
      <c r="NVX3" s="60"/>
      <c r="NVY3" s="60"/>
      <c r="NVZ3" s="60"/>
      <c r="NWA3" s="60"/>
      <c r="NWB3" s="60"/>
      <c r="NWC3" s="60"/>
      <c r="NWD3" s="60"/>
      <c r="NWE3" s="60"/>
      <c r="NWF3" s="60"/>
      <c r="NWG3" s="60"/>
      <c r="NWH3" s="60"/>
      <c r="NWI3" s="60"/>
      <c r="NWJ3" s="60"/>
      <c r="NWK3" s="60"/>
      <c r="NWL3" s="60"/>
      <c r="NWM3" s="60"/>
      <c r="NWN3" s="60"/>
      <c r="NWO3" s="60"/>
      <c r="NWP3" s="60"/>
      <c r="NWQ3" s="60"/>
      <c r="NWR3" s="60"/>
      <c r="NWS3" s="60"/>
      <c r="NWT3" s="60"/>
      <c r="NWU3" s="60"/>
      <c r="NWV3" s="60"/>
      <c r="NWW3" s="60"/>
      <c r="NWX3" s="60"/>
      <c r="NWY3" s="60"/>
      <c r="NWZ3" s="60"/>
      <c r="NXA3" s="60"/>
      <c r="NXB3" s="60"/>
      <c r="NXC3" s="60"/>
      <c r="NXD3" s="60"/>
      <c r="NXE3" s="60"/>
      <c r="NXF3" s="60"/>
      <c r="NXG3" s="60"/>
      <c r="NXH3" s="60"/>
      <c r="NXI3" s="60"/>
      <c r="NXJ3" s="60"/>
      <c r="NXK3" s="60"/>
      <c r="NXL3" s="60"/>
      <c r="NXM3" s="60"/>
      <c r="NXN3" s="60"/>
      <c r="NXO3" s="60"/>
      <c r="NXP3" s="60"/>
      <c r="NXQ3" s="60"/>
      <c r="NXR3" s="60"/>
      <c r="NXS3" s="60"/>
      <c r="NXT3" s="60"/>
      <c r="NXU3" s="60"/>
      <c r="NXV3" s="60"/>
      <c r="NXW3" s="60"/>
      <c r="NXX3" s="60"/>
      <c r="NXY3" s="60"/>
      <c r="NXZ3" s="60"/>
      <c r="NYA3" s="60"/>
      <c r="NYB3" s="60"/>
      <c r="NYC3" s="60"/>
      <c r="NYD3" s="60"/>
      <c r="NYE3" s="60"/>
      <c r="NYF3" s="60"/>
      <c r="NYG3" s="60"/>
      <c r="NYH3" s="60"/>
      <c r="NYI3" s="60"/>
      <c r="NYJ3" s="60"/>
      <c r="NYK3" s="60"/>
      <c r="NYL3" s="60"/>
      <c r="NYM3" s="60"/>
      <c r="NYN3" s="60"/>
      <c r="NYO3" s="60"/>
      <c r="NYP3" s="60"/>
      <c r="NYQ3" s="60"/>
      <c r="NYR3" s="60"/>
      <c r="NYS3" s="60"/>
      <c r="NYT3" s="60"/>
      <c r="NYU3" s="60"/>
      <c r="NYV3" s="60"/>
      <c r="NYW3" s="60"/>
      <c r="NYX3" s="60"/>
      <c r="NYY3" s="60"/>
      <c r="NYZ3" s="60"/>
      <c r="NZA3" s="60"/>
      <c r="NZB3" s="60"/>
      <c r="NZC3" s="60"/>
      <c r="NZD3" s="60"/>
      <c r="NZE3" s="60"/>
      <c r="NZF3" s="60"/>
      <c r="NZG3" s="60"/>
      <c r="NZH3" s="60"/>
      <c r="NZI3" s="60"/>
      <c r="NZJ3" s="60"/>
      <c r="NZK3" s="60"/>
      <c r="NZL3" s="60"/>
      <c r="NZM3" s="60"/>
      <c r="NZN3" s="60"/>
      <c r="NZO3" s="60"/>
      <c r="NZP3" s="60"/>
      <c r="NZQ3" s="60"/>
      <c r="NZR3" s="60"/>
      <c r="NZS3" s="60"/>
      <c r="NZT3" s="60"/>
      <c r="NZU3" s="60"/>
      <c r="NZV3" s="60"/>
      <c r="NZW3" s="60"/>
      <c r="NZX3" s="60"/>
      <c r="NZY3" s="60"/>
      <c r="NZZ3" s="60"/>
      <c r="OAA3" s="60"/>
      <c r="OAB3" s="60"/>
      <c r="OAC3" s="60"/>
      <c r="OAD3" s="60"/>
      <c r="OAE3" s="60"/>
      <c r="OAF3" s="60"/>
      <c r="OAG3" s="60"/>
      <c r="OAH3" s="60"/>
      <c r="OAI3" s="60"/>
      <c r="OAJ3" s="60"/>
      <c r="OAK3" s="60"/>
      <c r="OAL3" s="60"/>
      <c r="OAM3" s="60"/>
      <c r="OAN3" s="60"/>
      <c r="OAO3" s="60"/>
      <c r="OAP3" s="60"/>
      <c r="OAQ3" s="60"/>
      <c r="OAR3" s="60"/>
      <c r="OAS3" s="60"/>
      <c r="OAT3" s="60"/>
      <c r="OAU3" s="60"/>
      <c r="OAV3" s="60"/>
      <c r="OAW3" s="60"/>
      <c r="OAX3" s="60"/>
      <c r="OAY3" s="60"/>
      <c r="OAZ3" s="60"/>
      <c r="OBA3" s="60"/>
      <c r="OBB3" s="60"/>
      <c r="OBC3" s="60"/>
      <c r="OBD3" s="60"/>
      <c r="OBE3" s="60"/>
      <c r="OBF3" s="60"/>
      <c r="OBG3" s="60"/>
      <c r="OBH3" s="60"/>
      <c r="OBI3" s="60"/>
      <c r="OBJ3" s="60"/>
      <c r="OBK3" s="60"/>
      <c r="OBL3" s="60"/>
      <c r="OBM3" s="60"/>
      <c r="OBN3" s="60"/>
      <c r="OBO3" s="60"/>
      <c r="OBP3" s="60"/>
      <c r="OBQ3" s="60"/>
      <c r="OBR3" s="60"/>
      <c r="OBS3" s="60"/>
      <c r="OBT3" s="60"/>
      <c r="OBU3" s="60"/>
      <c r="OBV3" s="60"/>
      <c r="OBW3" s="60"/>
      <c r="OBX3" s="60"/>
      <c r="OBY3" s="60"/>
      <c r="OBZ3" s="60"/>
      <c r="OCA3" s="60"/>
      <c r="OCB3" s="60"/>
      <c r="OCC3" s="60"/>
      <c r="OCD3" s="60"/>
      <c r="OCE3" s="60"/>
      <c r="OCF3" s="60"/>
      <c r="OCG3" s="60"/>
      <c r="OCH3" s="60"/>
      <c r="OCI3" s="60"/>
      <c r="OCJ3" s="60"/>
      <c r="OCK3" s="60"/>
      <c r="OCL3" s="60"/>
      <c r="OCM3" s="60"/>
      <c r="OCN3" s="60"/>
      <c r="OCO3" s="60"/>
      <c r="OCP3" s="60"/>
      <c r="OCQ3" s="60"/>
      <c r="OCR3" s="60"/>
      <c r="OCS3" s="60"/>
      <c r="OCT3" s="60"/>
      <c r="OCU3" s="60"/>
      <c r="OCV3" s="60"/>
      <c r="OCW3" s="60"/>
      <c r="OCX3" s="60"/>
      <c r="OCY3" s="60"/>
      <c r="OCZ3" s="60"/>
      <c r="ODA3" s="60"/>
      <c r="ODB3" s="60"/>
      <c r="ODC3" s="60"/>
      <c r="ODD3" s="60"/>
      <c r="ODE3" s="60"/>
      <c r="ODF3" s="60"/>
      <c r="ODG3" s="60"/>
      <c r="ODH3" s="60"/>
      <c r="ODI3" s="60"/>
      <c r="ODJ3" s="60"/>
      <c r="ODK3" s="60"/>
      <c r="ODL3" s="60"/>
      <c r="ODM3" s="60"/>
      <c r="ODN3" s="60"/>
      <c r="ODO3" s="60"/>
      <c r="ODP3" s="60"/>
      <c r="ODQ3" s="60"/>
      <c r="ODR3" s="60"/>
      <c r="ODS3" s="60"/>
      <c r="ODT3" s="60"/>
      <c r="ODU3" s="60"/>
      <c r="ODV3" s="60"/>
      <c r="ODW3" s="60"/>
      <c r="ODX3" s="60"/>
      <c r="ODY3" s="60"/>
      <c r="ODZ3" s="60"/>
      <c r="OEA3" s="60"/>
      <c r="OEB3" s="60"/>
      <c r="OEC3" s="60"/>
      <c r="OED3" s="60"/>
      <c r="OEE3" s="60"/>
      <c r="OEF3" s="60"/>
      <c r="OEG3" s="60"/>
      <c r="OEH3" s="60"/>
      <c r="OEI3" s="60"/>
      <c r="OEJ3" s="60"/>
      <c r="OEK3" s="60"/>
      <c r="OEL3" s="60"/>
      <c r="OEM3" s="60"/>
      <c r="OEN3" s="60"/>
      <c r="OEO3" s="60"/>
      <c r="OEP3" s="60"/>
      <c r="OEQ3" s="60"/>
      <c r="OER3" s="60"/>
      <c r="OES3" s="60"/>
      <c r="OET3" s="60"/>
      <c r="OEU3" s="60"/>
      <c r="OEV3" s="60"/>
      <c r="OEW3" s="60"/>
      <c r="OEX3" s="60"/>
      <c r="OEY3" s="60"/>
      <c r="OEZ3" s="60"/>
      <c r="OFA3" s="60"/>
      <c r="OFB3" s="60"/>
      <c r="OFC3" s="60"/>
      <c r="OFD3" s="60"/>
      <c r="OFE3" s="60"/>
      <c r="OFF3" s="60"/>
      <c r="OFG3" s="60"/>
      <c r="OFH3" s="60"/>
      <c r="OFI3" s="60"/>
      <c r="OFJ3" s="60"/>
      <c r="OFK3" s="60"/>
      <c r="OFL3" s="60"/>
      <c r="OFM3" s="60"/>
      <c r="OFN3" s="60"/>
      <c r="OFO3" s="60"/>
      <c r="OFP3" s="60"/>
      <c r="OFQ3" s="60"/>
      <c r="OFR3" s="60"/>
      <c r="OFS3" s="60"/>
      <c r="OFT3" s="60"/>
      <c r="OFU3" s="60"/>
      <c r="OFV3" s="60"/>
      <c r="OFW3" s="60"/>
      <c r="OFX3" s="60"/>
      <c r="OFY3" s="60"/>
      <c r="OFZ3" s="60"/>
      <c r="OGA3" s="60"/>
      <c r="OGB3" s="60"/>
      <c r="OGC3" s="60"/>
      <c r="OGD3" s="60"/>
      <c r="OGE3" s="60"/>
      <c r="OGF3" s="60"/>
      <c r="OGG3" s="60"/>
      <c r="OGH3" s="60"/>
      <c r="OGI3" s="60"/>
      <c r="OGJ3" s="60"/>
      <c r="OGK3" s="60"/>
      <c r="OGL3" s="60"/>
      <c r="OGM3" s="60"/>
      <c r="OGN3" s="60"/>
      <c r="OGO3" s="60"/>
      <c r="OGP3" s="60"/>
      <c r="OGQ3" s="60"/>
      <c r="OGR3" s="60"/>
      <c r="OGS3" s="60"/>
      <c r="OGT3" s="60"/>
      <c r="OGU3" s="60"/>
      <c r="OGV3" s="60"/>
      <c r="OGW3" s="60"/>
      <c r="OGX3" s="60"/>
      <c r="OGY3" s="60"/>
      <c r="OGZ3" s="60"/>
      <c r="OHA3" s="60"/>
      <c r="OHB3" s="60"/>
      <c r="OHC3" s="60"/>
      <c r="OHD3" s="60"/>
      <c r="OHE3" s="60"/>
      <c r="OHF3" s="60"/>
      <c r="OHG3" s="60"/>
      <c r="OHH3" s="60"/>
      <c r="OHI3" s="60"/>
      <c r="OHJ3" s="60"/>
      <c r="OHK3" s="60"/>
      <c r="OHL3" s="60"/>
      <c r="OHM3" s="60"/>
      <c r="OHN3" s="60"/>
      <c r="OHO3" s="60"/>
      <c r="OHP3" s="60"/>
      <c r="OHQ3" s="60"/>
      <c r="OHR3" s="60"/>
      <c r="OHS3" s="60"/>
      <c r="OHT3" s="60"/>
      <c r="OHU3" s="60"/>
      <c r="OHV3" s="60"/>
      <c r="OHW3" s="60"/>
      <c r="OHX3" s="60"/>
      <c r="OHY3" s="60"/>
      <c r="OHZ3" s="60"/>
      <c r="OIA3" s="60"/>
      <c r="OIB3" s="60"/>
      <c r="OIC3" s="60"/>
      <c r="OID3" s="60"/>
      <c r="OIE3" s="60"/>
      <c r="OIF3" s="60"/>
      <c r="OIG3" s="60"/>
      <c r="OIH3" s="60"/>
      <c r="OII3" s="60"/>
      <c r="OIJ3" s="60"/>
      <c r="OIK3" s="60"/>
      <c r="OIL3" s="60"/>
      <c r="OIM3" s="60"/>
      <c r="OIN3" s="60"/>
      <c r="OIO3" s="60"/>
      <c r="OIP3" s="60"/>
      <c r="OIQ3" s="60"/>
      <c r="OIR3" s="60"/>
      <c r="OIS3" s="60"/>
      <c r="OIT3" s="60"/>
      <c r="OIU3" s="60"/>
      <c r="OIV3" s="60"/>
      <c r="OIW3" s="60"/>
      <c r="OIX3" s="60"/>
      <c r="OIY3" s="60"/>
      <c r="OIZ3" s="60"/>
      <c r="OJA3" s="60"/>
      <c r="OJB3" s="60"/>
      <c r="OJC3" s="60"/>
      <c r="OJD3" s="60"/>
      <c r="OJE3" s="60"/>
      <c r="OJF3" s="60"/>
      <c r="OJG3" s="60"/>
      <c r="OJH3" s="60"/>
      <c r="OJI3" s="60"/>
      <c r="OJJ3" s="60"/>
      <c r="OJK3" s="60"/>
      <c r="OJL3" s="60"/>
      <c r="OJM3" s="60"/>
      <c r="OJN3" s="60"/>
      <c r="OJO3" s="60"/>
      <c r="OJP3" s="60"/>
      <c r="OJQ3" s="60"/>
      <c r="OJR3" s="60"/>
      <c r="OJS3" s="60"/>
      <c r="OJT3" s="60"/>
      <c r="OJU3" s="60"/>
      <c r="OJV3" s="60"/>
      <c r="OJW3" s="60"/>
      <c r="OJX3" s="60"/>
      <c r="OJY3" s="60"/>
      <c r="OJZ3" s="60"/>
      <c r="OKA3" s="60"/>
      <c r="OKB3" s="60"/>
      <c r="OKC3" s="60"/>
      <c r="OKD3" s="60"/>
      <c r="OKE3" s="60"/>
      <c r="OKF3" s="60"/>
      <c r="OKG3" s="60"/>
      <c r="OKH3" s="60"/>
      <c r="OKI3" s="60"/>
      <c r="OKJ3" s="60"/>
      <c r="OKK3" s="60"/>
      <c r="OKL3" s="60"/>
      <c r="OKM3" s="60"/>
      <c r="OKN3" s="60"/>
      <c r="OKO3" s="60"/>
      <c r="OKP3" s="60"/>
      <c r="OKQ3" s="60"/>
      <c r="OKR3" s="60"/>
      <c r="OKS3" s="60"/>
      <c r="OKT3" s="60"/>
      <c r="OKU3" s="60"/>
      <c r="OKV3" s="60"/>
      <c r="OKW3" s="60"/>
      <c r="OKX3" s="60"/>
      <c r="OKY3" s="60"/>
      <c r="OKZ3" s="60"/>
      <c r="OLA3" s="60"/>
      <c r="OLB3" s="60"/>
      <c r="OLC3" s="60"/>
      <c r="OLD3" s="60"/>
      <c r="OLE3" s="60"/>
      <c r="OLF3" s="60"/>
      <c r="OLG3" s="60"/>
      <c r="OLH3" s="60"/>
      <c r="OLI3" s="60"/>
      <c r="OLJ3" s="60"/>
      <c r="OLK3" s="60"/>
      <c r="OLL3" s="60"/>
      <c r="OLM3" s="60"/>
      <c r="OLN3" s="60"/>
      <c r="OLO3" s="60"/>
      <c r="OLP3" s="60"/>
      <c r="OLQ3" s="60"/>
      <c r="OLR3" s="60"/>
      <c r="OLS3" s="60"/>
      <c r="OLT3" s="60"/>
      <c r="OLU3" s="60"/>
      <c r="OLV3" s="60"/>
      <c r="OLW3" s="60"/>
      <c r="OLX3" s="60"/>
      <c r="OLY3" s="60"/>
      <c r="OLZ3" s="60"/>
      <c r="OMA3" s="60"/>
      <c r="OMB3" s="60"/>
      <c r="OMC3" s="60"/>
      <c r="OMD3" s="60"/>
      <c r="OME3" s="60"/>
      <c r="OMF3" s="60"/>
      <c r="OMG3" s="60"/>
      <c r="OMH3" s="60"/>
      <c r="OMI3" s="60"/>
      <c r="OMJ3" s="60"/>
      <c r="OMK3" s="60"/>
      <c r="OML3" s="60"/>
      <c r="OMM3" s="60"/>
      <c r="OMN3" s="60"/>
      <c r="OMO3" s="60"/>
      <c r="OMP3" s="60"/>
      <c r="OMQ3" s="60"/>
      <c r="OMR3" s="60"/>
      <c r="OMS3" s="60"/>
      <c r="OMT3" s="60"/>
      <c r="OMU3" s="60"/>
      <c r="OMV3" s="60"/>
      <c r="OMW3" s="60"/>
      <c r="OMX3" s="60"/>
      <c r="OMY3" s="60"/>
      <c r="OMZ3" s="60"/>
      <c r="ONA3" s="60"/>
      <c r="ONB3" s="60"/>
      <c r="ONC3" s="60"/>
      <c r="OND3" s="60"/>
      <c r="ONE3" s="60"/>
      <c r="ONF3" s="60"/>
      <c r="ONG3" s="60"/>
      <c r="ONH3" s="60"/>
      <c r="ONI3" s="60"/>
      <c r="ONJ3" s="60"/>
      <c r="ONK3" s="60"/>
      <c r="ONL3" s="60"/>
      <c r="ONM3" s="60"/>
      <c r="ONN3" s="60"/>
      <c r="ONO3" s="60"/>
      <c r="ONP3" s="60"/>
      <c r="ONQ3" s="60"/>
      <c r="ONR3" s="60"/>
      <c r="ONS3" s="60"/>
      <c r="ONT3" s="60"/>
      <c r="ONU3" s="60"/>
      <c r="ONV3" s="60"/>
      <c r="ONW3" s="60"/>
      <c r="ONX3" s="60"/>
      <c r="ONY3" s="60"/>
      <c r="ONZ3" s="60"/>
      <c r="OOA3" s="60"/>
      <c r="OOB3" s="60"/>
      <c r="OOC3" s="60"/>
      <c r="OOD3" s="60"/>
      <c r="OOE3" s="60"/>
      <c r="OOF3" s="60"/>
      <c r="OOG3" s="60"/>
      <c r="OOH3" s="60"/>
      <c r="OOI3" s="60"/>
      <c r="OOJ3" s="60"/>
      <c r="OOK3" s="60"/>
      <c r="OOL3" s="60"/>
      <c r="OOM3" s="60"/>
      <c r="OON3" s="60"/>
      <c r="OOO3" s="60"/>
      <c r="OOP3" s="60"/>
      <c r="OOQ3" s="60"/>
      <c r="OOR3" s="60"/>
      <c r="OOS3" s="60"/>
      <c r="OOT3" s="60"/>
      <c r="OOU3" s="60"/>
      <c r="OOV3" s="60"/>
      <c r="OOW3" s="60"/>
      <c r="OOX3" s="60"/>
      <c r="OOY3" s="60"/>
      <c r="OOZ3" s="60"/>
      <c r="OPA3" s="60"/>
      <c r="OPB3" s="60"/>
      <c r="OPC3" s="60"/>
      <c r="OPD3" s="60"/>
      <c r="OPE3" s="60"/>
      <c r="OPF3" s="60"/>
      <c r="OPG3" s="60"/>
      <c r="OPH3" s="60"/>
      <c r="OPI3" s="60"/>
      <c r="OPJ3" s="60"/>
      <c r="OPK3" s="60"/>
      <c r="OPL3" s="60"/>
      <c r="OPM3" s="60"/>
      <c r="OPN3" s="60"/>
      <c r="OPO3" s="60"/>
      <c r="OPP3" s="60"/>
      <c r="OPQ3" s="60"/>
      <c r="OPR3" s="60"/>
      <c r="OPS3" s="60"/>
      <c r="OPT3" s="60"/>
      <c r="OPU3" s="60"/>
      <c r="OPV3" s="60"/>
      <c r="OPW3" s="60"/>
      <c r="OPX3" s="60"/>
      <c r="OPY3" s="60"/>
      <c r="OPZ3" s="60"/>
      <c r="OQA3" s="60"/>
      <c r="OQB3" s="60"/>
      <c r="OQC3" s="60"/>
      <c r="OQD3" s="60"/>
      <c r="OQE3" s="60"/>
      <c r="OQF3" s="60"/>
      <c r="OQG3" s="60"/>
      <c r="OQH3" s="60"/>
      <c r="OQI3" s="60"/>
      <c r="OQJ3" s="60"/>
      <c r="OQK3" s="60"/>
      <c r="OQL3" s="60"/>
      <c r="OQM3" s="60"/>
      <c r="OQN3" s="60"/>
      <c r="OQO3" s="60"/>
      <c r="OQP3" s="60"/>
      <c r="OQQ3" s="60"/>
      <c r="OQR3" s="60"/>
      <c r="OQS3" s="60"/>
      <c r="OQT3" s="60"/>
      <c r="OQU3" s="60"/>
      <c r="OQV3" s="60"/>
      <c r="OQW3" s="60"/>
      <c r="OQX3" s="60"/>
      <c r="OQY3" s="60"/>
      <c r="OQZ3" s="60"/>
      <c r="ORA3" s="60"/>
      <c r="ORB3" s="60"/>
      <c r="ORC3" s="60"/>
      <c r="ORD3" s="60"/>
      <c r="ORE3" s="60"/>
      <c r="ORF3" s="60"/>
      <c r="ORG3" s="60"/>
      <c r="ORH3" s="60"/>
      <c r="ORI3" s="60"/>
      <c r="ORJ3" s="60"/>
      <c r="ORK3" s="60"/>
      <c r="ORL3" s="60"/>
      <c r="ORM3" s="60"/>
      <c r="ORN3" s="60"/>
      <c r="ORO3" s="60"/>
      <c r="ORP3" s="60"/>
      <c r="ORQ3" s="60"/>
      <c r="ORR3" s="60"/>
      <c r="ORS3" s="60"/>
      <c r="ORT3" s="60"/>
      <c r="ORU3" s="60"/>
      <c r="ORV3" s="60"/>
      <c r="ORW3" s="60"/>
      <c r="ORX3" s="60"/>
      <c r="ORY3" s="60"/>
      <c r="ORZ3" s="60"/>
      <c r="OSA3" s="60"/>
      <c r="OSB3" s="60"/>
      <c r="OSC3" s="60"/>
      <c r="OSD3" s="60"/>
      <c r="OSE3" s="60"/>
      <c r="OSF3" s="60"/>
      <c r="OSG3" s="60"/>
      <c r="OSH3" s="60"/>
      <c r="OSI3" s="60"/>
      <c r="OSJ3" s="60"/>
      <c r="OSK3" s="60"/>
      <c r="OSL3" s="60"/>
      <c r="OSM3" s="60"/>
      <c r="OSN3" s="60"/>
      <c r="OSO3" s="60"/>
      <c r="OSP3" s="60"/>
      <c r="OSQ3" s="60"/>
      <c r="OSR3" s="60"/>
      <c r="OSS3" s="60"/>
      <c r="OST3" s="60"/>
      <c r="OSU3" s="60"/>
      <c r="OSV3" s="60"/>
      <c r="OSW3" s="60"/>
      <c r="OSX3" s="60"/>
      <c r="OSY3" s="60"/>
      <c r="OSZ3" s="60"/>
      <c r="OTA3" s="60"/>
      <c r="OTB3" s="60"/>
      <c r="OTC3" s="60"/>
      <c r="OTD3" s="60"/>
      <c r="OTE3" s="60"/>
      <c r="OTF3" s="60"/>
      <c r="OTG3" s="60"/>
      <c r="OTH3" s="60"/>
      <c r="OTI3" s="60"/>
      <c r="OTJ3" s="60"/>
      <c r="OTK3" s="60"/>
      <c r="OTL3" s="60"/>
      <c r="OTM3" s="60"/>
      <c r="OTN3" s="60"/>
      <c r="OTO3" s="60"/>
      <c r="OTP3" s="60"/>
      <c r="OTQ3" s="60"/>
      <c r="OTR3" s="60"/>
      <c r="OTS3" s="60"/>
      <c r="OTT3" s="60"/>
      <c r="OTU3" s="60"/>
      <c r="OTV3" s="60"/>
      <c r="OTW3" s="60"/>
      <c r="OTX3" s="60"/>
      <c r="OTY3" s="60"/>
      <c r="OTZ3" s="60"/>
      <c r="OUA3" s="60"/>
      <c r="OUB3" s="60"/>
      <c r="OUC3" s="60"/>
      <c r="OUD3" s="60"/>
      <c r="OUE3" s="60"/>
      <c r="OUF3" s="60"/>
      <c r="OUG3" s="60"/>
      <c r="OUH3" s="60"/>
      <c r="OUI3" s="60"/>
      <c r="OUJ3" s="60"/>
      <c r="OUK3" s="60"/>
      <c r="OUL3" s="60"/>
      <c r="OUM3" s="60"/>
      <c r="OUN3" s="60"/>
      <c r="OUO3" s="60"/>
      <c r="OUP3" s="60"/>
      <c r="OUQ3" s="60"/>
      <c r="OUR3" s="60"/>
      <c r="OUS3" s="60"/>
      <c r="OUT3" s="60"/>
      <c r="OUU3" s="60"/>
      <c r="OUV3" s="60"/>
      <c r="OUW3" s="60"/>
      <c r="OUX3" s="60"/>
      <c r="OUY3" s="60"/>
      <c r="OUZ3" s="60"/>
      <c r="OVA3" s="60"/>
      <c r="OVB3" s="60"/>
      <c r="OVC3" s="60"/>
      <c r="OVD3" s="60"/>
      <c r="OVE3" s="60"/>
      <c r="OVF3" s="60"/>
      <c r="OVG3" s="60"/>
      <c r="OVH3" s="60"/>
      <c r="OVI3" s="60"/>
      <c r="OVJ3" s="60"/>
      <c r="OVK3" s="60"/>
      <c r="OVL3" s="60"/>
      <c r="OVM3" s="60"/>
      <c r="OVN3" s="60"/>
      <c r="OVO3" s="60"/>
      <c r="OVP3" s="60"/>
      <c r="OVQ3" s="60"/>
      <c r="OVR3" s="60"/>
      <c r="OVS3" s="60"/>
      <c r="OVT3" s="60"/>
      <c r="OVU3" s="60"/>
      <c r="OVV3" s="60"/>
      <c r="OVW3" s="60"/>
      <c r="OVX3" s="60"/>
      <c r="OVY3" s="60"/>
      <c r="OVZ3" s="60"/>
      <c r="OWA3" s="60"/>
      <c r="OWB3" s="60"/>
      <c r="OWC3" s="60"/>
      <c r="OWD3" s="60"/>
      <c r="OWE3" s="60"/>
      <c r="OWF3" s="60"/>
      <c r="OWG3" s="60"/>
      <c r="OWH3" s="60"/>
      <c r="OWI3" s="60"/>
      <c r="OWJ3" s="60"/>
      <c r="OWK3" s="60"/>
      <c r="OWL3" s="60"/>
      <c r="OWM3" s="60"/>
      <c r="OWN3" s="60"/>
      <c r="OWO3" s="60"/>
      <c r="OWP3" s="60"/>
      <c r="OWQ3" s="60"/>
      <c r="OWR3" s="60"/>
      <c r="OWS3" s="60"/>
      <c r="OWT3" s="60"/>
      <c r="OWU3" s="60"/>
      <c r="OWV3" s="60"/>
      <c r="OWW3" s="60"/>
      <c r="OWX3" s="60"/>
      <c r="OWY3" s="60"/>
      <c r="OWZ3" s="60"/>
      <c r="OXA3" s="60"/>
      <c r="OXB3" s="60"/>
      <c r="OXC3" s="60"/>
      <c r="OXD3" s="60"/>
      <c r="OXE3" s="60"/>
      <c r="OXF3" s="60"/>
      <c r="OXG3" s="60"/>
      <c r="OXH3" s="60"/>
      <c r="OXI3" s="60"/>
      <c r="OXJ3" s="60"/>
      <c r="OXK3" s="60"/>
      <c r="OXL3" s="60"/>
      <c r="OXM3" s="60"/>
      <c r="OXN3" s="60"/>
      <c r="OXO3" s="60"/>
      <c r="OXP3" s="60"/>
      <c r="OXQ3" s="60"/>
      <c r="OXR3" s="60"/>
      <c r="OXS3" s="60"/>
      <c r="OXT3" s="60"/>
      <c r="OXU3" s="60"/>
      <c r="OXV3" s="60"/>
      <c r="OXW3" s="60"/>
      <c r="OXX3" s="60"/>
      <c r="OXY3" s="60"/>
      <c r="OXZ3" s="60"/>
      <c r="OYA3" s="60"/>
      <c r="OYB3" s="60"/>
      <c r="OYC3" s="60"/>
      <c r="OYD3" s="60"/>
      <c r="OYE3" s="60"/>
      <c r="OYF3" s="60"/>
      <c r="OYG3" s="60"/>
      <c r="OYH3" s="60"/>
      <c r="OYI3" s="60"/>
      <c r="OYJ3" s="60"/>
      <c r="OYK3" s="60"/>
      <c r="OYL3" s="60"/>
      <c r="OYM3" s="60"/>
      <c r="OYN3" s="60"/>
      <c r="OYO3" s="60"/>
      <c r="OYP3" s="60"/>
      <c r="OYQ3" s="60"/>
      <c r="OYR3" s="60"/>
      <c r="OYS3" s="60"/>
      <c r="OYT3" s="60"/>
      <c r="OYU3" s="60"/>
      <c r="OYV3" s="60"/>
      <c r="OYW3" s="60"/>
      <c r="OYX3" s="60"/>
      <c r="OYY3" s="60"/>
      <c r="OYZ3" s="60"/>
      <c r="OZA3" s="60"/>
      <c r="OZB3" s="60"/>
      <c r="OZC3" s="60"/>
      <c r="OZD3" s="60"/>
      <c r="OZE3" s="60"/>
      <c r="OZF3" s="60"/>
      <c r="OZG3" s="60"/>
      <c r="OZH3" s="60"/>
      <c r="OZI3" s="60"/>
      <c r="OZJ3" s="60"/>
      <c r="OZK3" s="60"/>
      <c r="OZL3" s="60"/>
      <c r="OZM3" s="60"/>
      <c r="OZN3" s="60"/>
      <c r="OZO3" s="60"/>
      <c r="OZP3" s="60"/>
      <c r="OZQ3" s="60"/>
      <c r="OZR3" s="60"/>
      <c r="OZS3" s="60"/>
      <c r="OZT3" s="60"/>
      <c r="OZU3" s="60"/>
      <c r="OZV3" s="60"/>
      <c r="OZW3" s="60"/>
      <c r="OZX3" s="60"/>
      <c r="OZY3" s="60"/>
      <c r="OZZ3" s="60"/>
      <c r="PAA3" s="60"/>
      <c r="PAB3" s="60"/>
      <c r="PAC3" s="60"/>
      <c r="PAD3" s="60"/>
      <c r="PAE3" s="60"/>
      <c r="PAF3" s="60"/>
      <c r="PAG3" s="60"/>
      <c r="PAH3" s="60"/>
      <c r="PAI3" s="60"/>
      <c r="PAJ3" s="60"/>
      <c r="PAK3" s="60"/>
      <c r="PAL3" s="60"/>
      <c r="PAM3" s="60"/>
      <c r="PAN3" s="60"/>
      <c r="PAO3" s="60"/>
      <c r="PAP3" s="60"/>
      <c r="PAQ3" s="60"/>
      <c r="PAR3" s="60"/>
      <c r="PAS3" s="60"/>
      <c r="PAT3" s="60"/>
      <c r="PAU3" s="60"/>
      <c r="PAV3" s="60"/>
      <c r="PAW3" s="60"/>
      <c r="PAX3" s="60"/>
      <c r="PAY3" s="60"/>
      <c r="PAZ3" s="60"/>
      <c r="PBA3" s="60"/>
      <c r="PBB3" s="60"/>
      <c r="PBC3" s="60"/>
      <c r="PBD3" s="60"/>
      <c r="PBE3" s="60"/>
      <c r="PBF3" s="60"/>
      <c r="PBG3" s="60"/>
      <c r="PBH3" s="60"/>
      <c r="PBI3" s="60"/>
      <c r="PBJ3" s="60"/>
      <c r="PBK3" s="60"/>
      <c r="PBL3" s="60"/>
      <c r="PBM3" s="60"/>
      <c r="PBN3" s="60"/>
      <c r="PBO3" s="60"/>
      <c r="PBP3" s="60"/>
      <c r="PBQ3" s="60"/>
      <c r="PBR3" s="60"/>
      <c r="PBS3" s="60"/>
      <c r="PBT3" s="60"/>
      <c r="PBU3" s="60"/>
      <c r="PBV3" s="60"/>
      <c r="PBW3" s="60"/>
      <c r="PBX3" s="60"/>
      <c r="PBY3" s="60"/>
      <c r="PBZ3" s="60"/>
      <c r="PCA3" s="60"/>
      <c r="PCB3" s="60"/>
      <c r="PCC3" s="60"/>
      <c r="PCD3" s="60"/>
      <c r="PCE3" s="60"/>
      <c r="PCF3" s="60"/>
      <c r="PCG3" s="60"/>
      <c r="PCH3" s="60"/>
      <c r="PCI3" s="60"/>
      <c r="PCJ3" s="60"/>
      <c r="PCK3" s="60"/>
      <c r="PCL3" s="60"/>
      <c r="PCM3" s="60"/>
      <c r="PCN3" s="60"/>
      <c r="PCO3" s="60"/>
      <c r="PCP3" s="60"/>
      <c r="PCQ3" s="60"/>
      <c r="PCR3" s="60"/>
      <c r="PCS3" s="60"/>
      <c r="PCT3" s="60"/>
      <c r="PCU3" s="60"/>
      <c r="PCV3" s="60"/>
      <c r="PCW3" s="60"/>
      <c r="PCX3" s="60"/>
      <c r="PCY3" s="60"/>
      <c r="PCZ3" s="60"/>
      <c r="PDA3" s="60"/>
      <c r="PDB3" s="60"/>
      <c r="PDC3" s="60"/>
      <c r="PDD3" s="60"/>
      <c r="PDE3" s="60"/>
      <c r="PDF3" s="60"/>
      <c r="PDG3" s="60"/>
      <c r="PDH3" s="60"/>
      <c r="PDI3" s="60"/>
      <c r="PDJ3" s="60"/>
      <c r="PDK3" s="60"/>
      <c r="PDL3" s="60"/>
      <c r="PDM3" s="60"/>
      <c r="PDN3" s="60"/>
      <c r="PDO3" s="60"/>
      <c r="PDP3" s="60"/>
      <c r="PDQ3" s="60"/>
      <c r="PDR3" s="60"/>
      <c r="PDS3" s="60"/>
      <c r="PDT3" s="60"/>
      <c r="PDU3" s="60"/>
      <c r="PDV3" s="60"/>
      <c r="PDW3" s="60"/>
      <c r="PDX3" s="60"/>
      <c r="PDY3" s="60"/>
      <c r="PDZ3" s="60"/>
      <c r="PEA3" s="60"/>
      <c r="PEB3" s="60"/>
      <c r="PEC3" s="60"/>
      <c r="PED3" s="60"/>
      <c r="PEE3" s="60"/>
      <c r="PEF3" s="60"/>
      <c r="PEG3" s="60"/>
      <c r="PEH3" s="60"/>
      <c r="PEI3" s="60"/>
      <c r="PEJ3" s="60"/>
      <c r="PEK3" s="60"/>
      <c r="PEL3" s="60"/>
      <c r="PEM3" s="60"/>
      <c r="PEN3" s="60"/>
      <c r="PEO3" s="60"/>
      <c r="PEP3" s="60"/>
      <c r="PEQ3" s="60"/>
      <c r="PER3" s="60"/>
      <c r="PES3" s="60"/>
      <c r="PET3" s="60"/>
      <c r="PEU3" s="60"/>
      <c r="PEV3" s="60"/>
      <c r="PEW3" s="60"/>
      <c r="PEX3" s="60"/>
      <c r="PEY3" s="60"/>
      <c r="PEZ3" s="60"/>
      <c r="PFA3" s="60"/>
      <c r="PFB3" s="60"/>
      <c r="PFC3" s="60"/>
      <c r="PFD3" s="60"/>
      <c r="PFE3" s="60"/>
      <c r="PFF3" s="60"/>
      <c r="PFG3" s="60"/>
      <c r="PFH3" s="60"/>
      <c r="PFI3" s="60"/>
      <c r="PFJ3" s="60"/>
      <c r="PFK3" s="60"/>
      <c r="PFL3" s="60"/>
      <c r="PFM3" s="60"/>
      <c r="PFN3" s="60"/>
      <c r="PFO3" s="60"/>
      <c r="PFP3" s="60"/>
      <c r="PFQ3" s="60"/>
      <c r="PFR3" s="60"/>
      <c r="PFS3" s="60"/>
      <c r="PFT3" s="60"/>
      <c r="PFU3" s="60"/>
      <c r="PFV3" s="60"/>
      <c r="PFW3" s="60"/>
      <c r="PFX3" s="60"/>
      <c r="PFY3" s="60"/>
      <c r="PFZ3" s="60"/>
      <c r="PGA3" s="60"/>
      <c r="PGB3" s="60"/>
      <c r="PGC3" s="60"/>
      <c r="PGD3" s="60"/>
      <c r="PGE3" s="60"/>
      <c r="PGF3" s="60"/>
      <c r="PGG3" s="60"/>
      <c r="PGH3" s="60"/>
      <c r="PGI3" s="60"/>
      <c r="PGJ3" s="60"/>
      <c r="PGK3" s="60"/>
      <c r="PGL3" s="60"/>
      <c r="PGM3" s="60"/>
      <c r="PGN3" s="60"/>
      <c r="PGO3" s="60"/>
      <c r="PGP3" s="60"/>
      <c r="PGQ3" s="60"/>
      <c r="PGR3" s="60"/>
      <c r="PGS3" s="60"/>
      <c r="PGT3" s="60"/>
      <c r="PGU3" s="60"/>
      <c r="PGV3" s="60"/>
      <c r="PGW3" s="60"/>
      <c r="PGX3" s="60"/>
      <c r="PGY3" s="60"/>
      <c r="PGZ3" s="60"/>
      <c r="PHA3" s="60"/>
      <c r="PHB3" s="60"/>
      <c r="PHC3" s="60"/>
      <c r="PHD3" s="60"/>
      <c r="PHE3" s="60"/>
      <c r="PHF3" s="60"/>
      <c r="PHG3" s="60"/>
      <c r="PHH3" s="60"/>
      <c r="PHI3" s="60"/>
      <c r="PHJ3" s="60"/>
      <c r="PHK3" s="60"/>
      <c r="PHL3" s="60"/>
      <c r="PHM3" s="60"/>
      <c r="PHN3" s="60"/>
      <c r="PHO3" s="60"/>
      <c r="PHP3" s="60"/>
      <c r="PHQ3" s="60"/>
      <c r="PHR3" s="60"/>
      <c r="PHS3" s="60"/>
      <c r="PHT3" s="60"/>
      <c r="PHU3" s="60"/>
      <c r="PHV3" s="60"/>
      <c r="PHW3" s="60"/>
      <c r="PHX3" s="60"/>
      <c r="PHY3" s="60"/>
      <c r="PHZ3" s="60"/>
      <c r="PIA3" s="60"/>
      <c r="PIB3" s="60"/>
      <c r="PIC3" s="60"/>
      <c r="PID3" s="60"/>
      <c r="PIE3" s="60"/>
      <c r="PIF3" s="60"/>
      <c r="PIG3" s="60"/>
      <c r="PIH3" s="60"/>
      <c r="PII3" s="60"/>
      <c r="PIJ3" s="60"/>
      <c r="PIK3" s="60"/>
      <c r="PIL3" s="60"/>
      <c r="PIM3" s="60"/>
      <c r="PIN3" s="60"/>
      <c r="PIO3" s="60"/>
      <c r="PIP3" s="60"/>
      <c r="PIQ3" s="60"/>
      <c r="PIR3" s="60"/>
      <c r="PIS3" s="60"/>
      <c r="PIT3" s="60"/>
      <c r="PIU3" s="60"/>
      <c r="PIV3" s="60"/>
      <c r="PIW3" s="60"/>
      <c r="PIX3" s="60"/>
      <c r="PIY3" s="60"/>
      <c r="PIZ3" s="60"/>
      <c r="PJA3" s="60"/>
      <c r="PJB3" s="60"/>
      <c r="PJC3" s="60"/>
      <c r="PJD3" s="60"/>
      <c r="PJE3" s="60"/>
      <c r="PJF3" s="60"/>
      <c r="PJG3" s="60"/>
      <c r="PJH3" s="60"/>
      <c r="PJI3" s="60"/>
      <c r="PJJ3" s="60"/>
      <c r="PJK3" s="60"/>
      <c r="PJL3" s="60"/>
      <c r="PJM3" s="60"/>
      <c r="PJN3" s="60"/>
      <c r="PJO3" s="60"/>
      <c r="PJP3" s="60"/>
      <c r="PJQ3" s="60"/>
      <c r="PJR3" s="60"/>
      <c r="PJS3" s="60"/>
      <c r="PJT3" s="60"/>
      <c r="PJU3" s="60"/>
      <c r="PJV3" s="60"/>
      <c r="PJW3" s="60"/>
      <c r="PJX3" s="60"/>
      <c r="PJY3" s="60"/>
      <c r="PJZ3" s="60"/>
      <c r="PKA3" s="60"/>
      <c r="PKB3" s="60"/>
      <c r="PKC3" s="60"/>
      <c r="PKD3" s="60"/>
      <c r="PKE3" s="60"/>
      <c r="PKF3" s="60"/>
      <c r="PKG3" s="60"/>
      <c r="PKH3" s="60"/>
      <c r="PKI3" s="60"/>
      <c r="PKJ3" s="60"/>
      <c r="PKK3" s="60"/>
      <c r="PKL3" s="60"/>
      <c r="PKM3" s="60"/>
      <c r="PKN3" s="60"/>
      <c r="PKO3" s="60"/>
      <c r="PKP3" s="60"/>
      <c r="PKQ3" s="60"/>
      <c r="PKR3" s="60"/>
      <c r="PKS3" s="60"/>
      <c r="PKT3" s="60"/>
      <c r="PKU3" s="60"/>
      <c r="PKV3" s="60"/>
      <c r="PKW3" s="60"/>
      <c r="PKX3" s="60"/>
      <c r="PKY3" s="60"/>
      <c r="PKZ3" s="60"/>
      <c r="PLA3" s="60"/>
      <c r="PLB3" s="60"/>
      <c r="PLC3" s="60"/>
      <c r="PLD3" s="60"/>
      <c r="PLE3" s="60"/>
      <c r="PLF3" s="60"/>
      <c r="PLG3" s="60"/>
      <c r="PLH3" s="60"/>
      <c r="PLI3" s="60"/>
      <c r="PLJ3" s="60"/>
      <c r="PLK3" s="60"/>
      <c r="PLL3" s="60"/>
      <c r="PLM3" s="60"/>
      <c r="PLN3" s="60"/>
      <c r="PLO3" s="60"/>
      <c r="PLP3" s="60"/>
      <c r="PLQ3" s="60"/>
      <c r="PLR3" s="60"/>
      <c r="PLS3" s="60"/>
      <c r="PLT3" s="60"/>
      <c r="PLU3" s="60"/>
      <c r="PLV3" s="60"/>
      <c r="PLW3" s="60"/>
      <c r="PLX3" s="60"/>
      <c r="PLY3" s="60"/>
      <c r="PLZ3" s="60"/>
      <c r="PMA3" s="60"/>
      <c r="PMB3" s="60"/>
      <c r="PMC3" s="60"/>
      <c r="PMD3" s="60"/>
      <c r="PME3" s="60"/>
      <c r="PMF3" s="60"/>
      <c r="PMG3" s="60"/>
      <c r="PMH3" s="60"/>
      <c r="PMI3" s="60"/>
      <c r="PMJ3" s="60"/>
      <c r="PMK3" s="60"/>
      <c r="PML3" s="60"/>
      <c r="PMM3" s="60"/>
      <c r="PMN3" s="60"/>
      <c r="PMO3" s="60"/>
      <c r="PMP3" s="60"/>
      <c r="PMQ3" s="60"/>
      <c r="PMR3" s="60"/>
      <c r="PMS3" s="60"/>
      <c r="PMT3" s="60"/>
      <c r="PMU3" s="60"/>
      <c r="PMV3" s="60"/>
      <c r="PMW3" s="60"/>
      <c r="PMX3" s="60"/>
      <c r="PMY3" s="60"/>
      <c r="PMZ3" s="60"/>
      <c r="PNA3" s="60"/>
      <c r="PNB3" s="60"/>
      <c r="PNC3" s="60"/>
      <c r="PND3" s="60"/>
      <c r="PNE3" s="60"/>
      <c r="PNF3" s="60"/>
      <c r="PNG3" s="60"/>
      <c r="PNH3" s="60"/>
      <c r="PNI3" s="60"/>
      <c r="PNJ3" s="60"/>
      <c r="PNK3" s="60"/>
      <c r="PNL3" s="60"/>
      <c r="PNM3" s="60"/>
      <c r="PNN3" s="60"/>
      <c r="PNO3" s="60"/>
      <c r="PNP3" s="60"/>
      <c r="PNQ3" s="60"/>
      <c r="PNR3" s="60"/>
      <c r="PNS3" s="60"/>
      <c r="PNT3" s="60"/>
      <c r="PNU3" s="60"/>
      <c r="PNV3" s="60"/>
      <c r="PNW3" s="60"/>
      <c r="PNX3" s="60"/>
      <c r="PNY3" s="60"/>
      <c r="PNZ3" s="60"/>
      <c r="POA3" s="60"/>
      <c r="POB3" s="60"/>
      <c r="POC3" s="60"/>
      <c r="POD3" s="60"/>
      <c r="POE3" s="60"/>
      <c r="POF3" s="60"/>
      <c r="POG3" s="60"/>
      <c r="POH3" s="60"/>
      <c r="POI3" s="60"/>
      <c r="POJ3" s="60"/>
      <c r="POK3" s="60"/>
      <c r="POL3" s="60"/>
      <c r="POM3" s="60"/>
      <c r="PON3" s="60"/>
      <c r="POO3" s="60"/>
      <c r="POP3" s="60"/>
      <c r="POQ3" s="60"/>
      <c r="POR3" s="60"/>
      <c r="POS3" s="60"/>
      <c r="POT3" s="60"/>
      <c r="POU3" s="60"/>
      <c r="POV3" s="60"/>
      <c r="POW3" s="60"/>
      <c r="POX3" s="60"/>
      <c r="POY3" s="60"/>
      <c r="POZ3" s="60"/>
      <c r="PPA3" s="60"/>
      <c r="PPB3" s="60"/>
      <c r="PPC3" s="60"/>
      <c r="PPD3" s="60"/>
      <c r="PPE3" s="60"/>
      <c r="PPF3" s="60"/>
      <c r="PPG3" s="60"/>
      <c r="PPH3" s="60"/>
      <c r="PPI3" s="60"/>
      <c r="PPJ3" s="60"/>
      <c r="PPK3" s="60"/>
      <c r="PPL3" s="60"/>
      <c r="PPM3" s="60"/>
      <c r="PPN3" s="60"/>
      <c r="PPO3" s="60"/>
      <c r="PPP3" s="60"/>
      <c r="PPQ3" s="60"/>
      <c r="PPR3" s="60"/>
      <c r="PPS3" s="60"/>
      <c r="PPT3" s="60"/>
      <c r="PPU3" s="60"/>
      <c r="PPV3" s="60"/>
      <c r="PPW3" s="60"/>
      <c r="PPX3" s="60"/>
      <c r="PPY3" s="60"/>
      <c r="PPZ3" s="60"/>
      <c r="PQA3" s="60"/>
      <c r="PQB3" s="60"/>
      <c r="PQC3" s="60"/>
      <c r="PQD3" s="60"/>
      <c r="PQE3" s="60"/>
      <c r="PQF3" s="60"/>
      <c r="PQG3" s="60"/>
      <c r="PQH3" s="60"/>
      <c r="PQI3" s="60"/>
      <c r="PQJ3" s="60"/>
      <c r="PQK3" s="60"/>
      <c r="PQL3" s="60"/>
      <c r="PQM3" s="60"/>
      <c r="PQN3" s="60"/>
      <c r="PQO3" s="60"/>
      <c r="PQP3" s="60"/>
      <c r="PQQ3" s="60"/>
      <c r="PQR3" s="60"/>
      <c r="PQS3" s="60"/>
      <c r="PQT3" s="60"/>
      <c r="PQU3" s="60"/>
      <c r="PQV3" s="60"/>
      <c r="PQW3" s="60"/>
      <c r="PQX3" s="60"/>
      <c r="PQY3" s="60"/>
      <c r="PQZ3" s="60"/>
      <c r="PRA3" s="60"/>
      <c r="PRB3" s="60"/>
      <c r="PRC3" s="60"/>
      <c r="PRD3" s="60"/>
      <c r="PRE3" s="60"/>
      <c r="PRF3" s="60"/>
      <c r="PRG3" s="60"/>
      <c r="PRH3" s="60"/>
      <c r="PRI3" s="60"/>
      <c r="PRJ3" s="60"/>
      <c r="PRK3" s="60"/>
      <c r="PRL3" s="60"/>
      <c r="PRM3" s="60"/>
      <c r="PRN3" s="60"/>
      <c r="PRO3" s="60"/>
      <c r="PRP3" s="60"/>
      <c r="PRQ3" s="60"/>
      <c r="PRR3" s="60"/>
      <c r="PRS3" s="60"/>
      <c r="PRT3" s="60"/>
      <c r="PRU3" s="60"/>
      <c r="PRV3" s="60"/>
      <c r="PRW3" s="60"/>
      <c r="PRX3" s="60"/>
      <c r="PRY3" s="60"/>
      <c r="PRZ3" s="60"/>
      <c r="PSA3" s="60"/>
      <c r="PSB3" s="60"/>
      <c r="PSC3" s="60"/>
      <c r="PSD3" s="60"/>
      <c r="PSE3" s="60"/>
      <c r="PSF3" s="60"/>
      <c r="PSG3" s="60"/>
      <c r="PSH3" s="60"/>
      <c r="PSI3" s="60"/>
      <c r="PSJ3" s="60"/>
      <c r="PSK3" s="60"/>
      <c r="PSL3" s="60"/>
      <c r="PSM3" s="60"/>
      <c r="PSN3" s="60"/>
      <c r="PSO3" s="60"/>
      <c r="PSP3" s="60"/>
      <c r="PSQ3" s="60"/>
      <c r="PSR3" s="60"/>
      <c r="PSS3" s="60"/>
      <c r="PST3" s="60"/>
      <c r="PSU3" s="60"/>
      <c r="PSV3" s="60"/>
      <c r="PSW3" s="60"/>
      <c r="PSX3" s="60"/>
      <c r="PSY3" s="60"/>
      <c r="PSZ3" s="60"/>
      <c r="PTA3" s="60"/>
      <c r="PTB3" s="60"/>
      <c r="PTC3" s="60"/>
      <c r="PTD3" s="60"/>
      <c r="PTE3" s="60"/>
      <c r="PTF3" s="60"/>
      <c r="PTG3" s="60"/>
      <c r="PTH3" s="60"/>
      <c r="PTI3" s="60"/>
      <c r="PTJ3" s="60"/>
      <c r="PTK3" s="60"/>
      <c r="PTL3" s="60"/>
      <c r="PTM3" s="60"/>
      <c r="PTN3" s="60"/>
      <c r="PTO3" s="60"/>
      <c r="PTP3" s="60"/>
      <c r="PTQ3" s="60"/>
      <c r="PTR3" s="60"/>
      <c r="PTS3" s="60"/>
      <c r="PTT3" s="60"/>
      <c r="PTU3" s="60"/>
      <c r="PTV3" s="60"/>
      <c r="PTW3" s="60"/>
      <c r="PTX3" s="60"/>
      <c r="PTY3" s="60"/>
      <c r="PTZ3" s="60"/>
      <c r="PUA3" s="60"/>
      <c r="PUB3" s="60"/>
      <c r="PUC3" s="60"/>
      <c r="PUD3" s="60"/>
      <c r="PUE3" s="60"/>
      <c r="PUF3" s="60"/>
      <c r="PUG3" s="60"/>
      <c r="PUH3" s="60"/>
      <c r="PUI3" s="60"/>
      <c r="PUJ3" s="60"/>
      <c r="PUK3" s="60"/>
      <c r="PUL3" s="60"/>
      <c r="PUM3" s="60"/>
      <c r="PUN3" s="60"/>
      <c r="PUO3" s="60"/>
      <c r="PUP3" s="60"/>
      <c r="PUQ3" s="60"/>
      <c r="PUR3" s="60"/>
      <c r="PUS3" s="60"/>
      <c r="PUT3" s="60"/>
      <c r="PUU3" s="60"/>
      <c r="PUV3" s="60"/>
      <c r="PUW3" s="60"/>
      <c r="PUX3" s="60"/>
      <c r="PUY3" s="60"/>
      <c r="PUZ3" s="60"/>
      <c r="PVA3" s="60"/>
      <c r="PVB3" s="60"/>
      <c r="PVC3" s="60"/>
      <c r="PVD3" s="60"/>
      <c r="PVE3" s="60"/>
      <c r="PVF3" s="60"/>
      <c r="PVG3" s="60"/>
      <c r="PVH3" s="60"/>
      <c r="PVI3" s="60"/>
      <c r="PVJ3" s="60"/>
      <c r="PVK3" s="60"/>
      <c r="PVL3" s="60"/>
      <c r="PVM3" s="60"/>
      <c r="PVN3" s="60"/>
      <c r="PVO3" s="60"/>
      <c r="PVP3" s="60"/>
      <c r="PVQ3" s="60"/>
      <c r="PVR3" s="60"/>
      <c r="PVS3" s="60"/>
      <c r="PVT3" s="60"/>
      <c r="PVU3" s="60"/>
      <c r="PVV3" s="60"/>
      <c r="PVW3" s="60"/>
      <c r="PVX3" s="60"/>
      <c r="PVY3" s="60"/>
      <c r="PVZ3" s="60"/>
      <c r="PWA3" s="60"/>
      <c r="PWB3" s="60"/>
      <c r="PWC3" s="60"/>
      <c r="PWD3" s="60"/>
      <c r="PWE3" s="60"/>
      <c r="PWF3" s="60"/>
      <c r="PWG3" s="60"/>
      <c r="PWH3" s="60"/>
      <c r="PWI3" s="60"/>
      <c r="PWJ3" s="60"/>
      <c r="PWK3" s="60"/>
      <c r="PWL3" s="60"/>
      <c r="PWM3" s="60"/>
      <c r="PWN3" s="60"/>
      <c r="PWO3" s="60"/>
      <c r="PWP3" s="60"/>
      <c r="PWQ3" s="60"/>
      <c r="PWR3" s="60"/>
      <c r="PWS3" s="60"/>
      <c r="PWT3" s="60"/>
      <c r="PWU3" s="60"/>
      <c r="PWV3" s="60"/>
      <c r="PWW3" s="60"/>
      <c r="PWX3" s="60"/>
      <c r="PWY3" s="60"/>
      <c r="PWZ3" s="60"/>
      <c r="PXA3" s="60"/>
      <c r="PXB3" s="60"/>
      <c r="PXC3" s="60"/>
      <c r="PXD3" s="60"/>
      <c r="PXE3" s="60"/>
      <c r="PXF3" s="60"/>
      <c r="PXG3" s="60"/>
      <c r="PXH3" s="60"/>
      <c r="PXI3" s="60"/>
      <c r="PXJ3" s="60"/>
      <c r="PXK3" s="60"/>
      <c r="PXL3" s="60"/>
      <c r="PXM3" s="60"/>
      <c r="PXN3" s="60"/>
      <c r="PXO3" s="60"/>
      <c r="PXP3" s="60"/>
      <c r="PXQ3" s="60"/>
      <c r="PXR3" s="60"/>
      <c r="PXS3" s="60"/>
      <c r="PXT3" s="60"/>
      <c r="PXU3" s="60"/>
      <c r="PXV3" s="60"/>
      <c r="PXW3" s="60"/>
      <c r="PXX3" s="60"/>
      <c r="PXY3" s="60"/>
      <c r="PXZ3" s="60"/>
      <c r="PYA3" s="60"/>
      <c r="PYB3" s="60"/>
      <c r="PYC3" s="60"/>
      <c r="PYD3" s="60"/>
      <c r="PYE3" s="60"/>
      <c r="PYF3" s="60"/>
      <c r="PYG3" s="60"/>
      <c r="PYH3" s="60"/>
      <c r="PYI3" s="60"/>
      <c r="PYJ3" s="60"/>
      <c r="PYK3" s="60"/>
      <c r="PYL3" s="60"/>
      <c r="PYM3" s="60"/>
      <c r="PYN3" s="60"/>
      <c r="PYO3" s="60"/>
      <c r="PYP3" s="60"/>
      <c r="PYQ3" s="60"/>
      <c r="PYR3" s="60"/>
      <c r="PYS3" s="60"/>
      <c r="PYT3" s="60"/>
      <c r="PYU3" s="60"/>
      <c r="PYV3" s="60"/>
      <c r="PYW3" s="60"/>
      <c r="PYX3" s="60"/>
      <c r="PYY3" s="60"/>
      <c r="PYZ3" s="60"/>
      <c r="PZA3" s="60"/>
      <c r="PZB3" s="60"/>
      <c r="PZC3" s="60"/>
      <c r="PZD3" s="60"/>
      <c r="PZE3" s="60"/>
      <c r="PZF3" s="60"/>
      <c r="PZG3" s="60"/>
      <c r="PZH3" s="60"/>
      <c r="PZI3" s="60"/>
      <c r="PZJ3" s="60"/>
      <c r="PZK3" s="60"/>
      <c r="PZL3" s="60"/>
      <c r="PZM3" s="60"/>
      <c r="PZN3" s="60"/>
      <c r="PZO3" s="60"/>
      <c r="PZP3" s="60"/>
      <c r="PZQ3" s="60"/>
      <c r="PZR3" s="60"/>
      <c r="PZS3" s="60"/>
      <c r="PZT3" s="60"/>
      <c r="PZU3" s="60"/>
      <c r="PZV3" s="60"/>
      <c r="PZW3" s="60"/>
      <c r="PZX3" s="60"/>
      <c r="PZY3" s="60"/>
      <c r="PZZ3" s="60"/>
      <c r="QAA3" s="60"/>
      <c r="QAB3" s="60"/>
      <c r="QAC3" s="60"/>
      <c r="QAD3" s="60"/>
      <c r="QAE3" s="60"/>
      <c r="QAF3" s="60"/>
      <c r="QAG3" s="60"/>
      <c r="QAH3" s="60"/>
      <c r="QAI3" s="60"/>
      <c r="QAJ3" s="60"/>
      <c r="QAK3" s="60"/>
      <c r="QAL3" s="60"/>
      <c r="QAM3" s="60"/>
      <c r="QAN3" s="60"/>
      <c r="QAO3" s="60"/>
      <c r="QAP3" s="60"/>
      <c r="QAQ3" s="60"/>
      <c r="QAR3" s="60"/>
      <c r="QAS3" s="60"/>
      <c r="QAT3" s="60"/>
      <c r="QAU3" s="60"/>
      <c r="QAV3" s="60"/>
      <c r="QAW3" s="60"/>
      <c r="QAX3" s="60"/>
      <c r="QAY3" s="60"/>
      <c r="QAZ3" s="60"/>
      <c r="QBA3" s="60"/>
      <c r="QBB3" s="60"/>
      <c r="QBC3" s="60"/>
      <c r="QBD3" s="60"/>
      <c r="QBE3" s="60"/>
      <c r="QBF3" s="60"/>
      <c r="QBG3" s="60"/>
      <c r="QBH3" s="60"/>
      <c r="QBI3" s="60"/>
      <c r="QBJ3" s="60"/>
      <c r="QBK3" s="60"/>
      <c r="QBL3" s="60"/>
      <c r="QBM3" s="60"/>
      <c r="QBN3" s="60"/>
      <c r="QBO3" s="60"/>
      <c r="QBP3" s="60"/>
      <c r="QBQ3" s="60"/>
      <c r="QBR3" s="60"/>
      <c r="QBS3" s="60"/>
      <c r="QBT3" s="60"/>
      <c r="QBU3" s="60"/>
      <c r="QBV3" s="60"/>
      <c r="QBW3" s="60"/>
      <c r="QBX3" s="60"/>
      <c r="QBY3" s="60"/>
      <c r="QBZ3" s="60"/>
      <c r="QCA3" s="60"/>
      <c r="QCB3" s="60"/>
      <c r="QCC3" s="60"/>
      <c r="QCD3" s="60"/>
      <c r="QCE3" s="60"/>
      <c r="QCF3" s="60"/>
      <c r="QCG3" s="60"/>
      <c r="QCH3" s="60"/>
      <c r="QCI3" s="60"/>
      <c r="QCJ3" s="60"/>
      <c r="QCK3" s="60"/>
      <c r="QCL3" s="60"/>
      <c r="QCM3" s="60"/>
      <c r="QCN3" s="60"/>
      <c r="QCO3" s="60"/>
      <c r="QCP3" s="60"/>
      <c r="QCQ3" s="60"/>
      <c r="QCR3" s="60"/>
      <c r="QCS3" s="60"/>
      <c r="QCT3" s="60"/>
      <c r="QCU3" s="60"/>
      <c r="QCV3" s="60"/>
      <c r="QCW3" s="60"/>
      <c r="QCX3" s="60"/>
      <c r="QCY3" s="60"/>
      <c r="QCZ3" s="60"/>
      <c r="QDA3" s="60"/>
      <c r="QDB3" s="60"/>
      <c r="QDC3" s="60"/>
      <c r="QDD3" s="60"/>
      <c r="QDE3" s="60"/>
      <c r="QDF3" s="60"/>
      <c r="QDG3" s="60"/>
      <c r="QDH3" s="60"/>
      <c r="QDI3" s="60"/>
      <c r="QDJ3" s="60"/>
      <c r="QDK3" s="60"/>
      <c r="QDL3" s="60"/>
      <c r="QDM3" s="60"/>
      <c r="QDN3" s="60"/>
      <c r="QDO3" s="60"/>
      <c r="QDP3" s="60"/>
      <c r="QDQ3" s="60"/>
      <c r="QDR3" s="60"/>
      <c r="QDS3" s="60"/>
      <c r="QDT3" s="60"/>
      <c r="QDU3" s="60"/>
      <c r="QDV3" s="60"/>
      <c r="QDW3" s="60"/>
      <c r="QDX3" s="60"/>
      <c r="QDY3" s="60"/>
      <c r="QDZ3" s="60"/>
      <c r="QEA3" s="60"/>
      <c r="QEB3" s="60"/>
      <c r="QEC3" s="60"/>
      <c r="QED3" s="60"/>
      <c r="QEE3" s="60"/>
      <c r="QEF3" s="60"/>
      <c r="QEG3" s="60"/>
      <c r="QEH3" s="60"/>
      <c r="QEI3" s="60"/>
      <c r="QEJ3" s="60"/>
      <c r="QEK3" s="60"/>
      <c r="QEL3" s="60"/>
      <c r="QEM3" s="60"/>
      <c r="QEN3" s="60"/>
      <c r="QEO3" s="60"/>
      <c r="QEP3" s="60"/>
      <c r="QEQ3" s="60"/>
      <c r="QER3" s="60"/>
      <c r="QES3" s="60"/>
      <c r="QET3" s="60"/>
      <c r="QEU3" s="60"/>
      <c r="QEV3" s="60"/>
      <c r="QEW3" s="60"/>
      <c r="QEX3" s="60"/>
      <c r="QEY3" s="60"/>
      <c r="QEZ3" s="60"/>
      <c r="QFA3" s="60"/>
      <c r="QFB3" s="60"/>
      <c r="QFC3" s="60"/>
      <c r="QFD3" s="60"/>
      <c r="QFE3" s="60"/>
      <c r="QFF3" s="60"/>
      <c r="QFG3" s="60"/>
      <c r="QFH3" s="60"/>
      <c r="QFI3" s="60"/>
      <c r="QFJ3" s="60"/>
      <c r="QFK3" s="60"/>
      <c r="QFL3" s="60"/>
      <c r="QFM3" s="60"/>
      <c r="QFN3" s="60"/>
      <c r="QFO3" s="60"/>
      <c r="QFP3" s="60"/>
      <c r="QFQ3" s="60"/>
      <c r="QFR3" s="60"/>
      <c r="QFS3" s="60"/>
      <c r="QFT3" s="60"/>
      <c r="QFU3" s="60"/>
      <c r="QFV3" s="60"/>
      <c r="QFW3" s="60"/>
      <c r="QFX3" s="60"/>
      <c r="QFY3" s="60"/>
      <c r="QFZ3" s="60"/>
      <c r="QGA3" s="60"/>
      <c r="QGB3" s="60"/>
      <c r="QGC3" s="60"/>
      <c r="QGD3" s="60"/>
      <c r="QGE3" s="60"/>
      <c r="QGF3" s="60"/>
      <c r="QGG3" s="60"/>
      <c r="QGH3" s="60"/>
      <c r="QGI3" s="60"/>
      <c r="QGJ3" s="60"/>
      <c r="QGK3" s="60"/>
      <c r="QGL3" s="60"/>
      <c r="QGM3" s="60"/>
      <c r="QGN3" s="60"/>
      <c r="QGO3" s="60"/>
      <c r="QGP3" s="60"/>
      <c r="QGQ3" s="60"/>
      <c r="QGR3" s="60"/>
      <c r="QGS3" s="60"/>
      <c r="QGT3" s="60"/>
      <c r="QGU3" s="60"/>
      <c r="QGV3" s="60"/>
      <c r="QGW3" s="60"/>
      <c r="QGX3" s="60"/>
      <c r="QGY3" s="60"/>
      <c r="QGZ3" s="60"/>
      <c r="QHA3" s="60"/>
      <c r="QHB3" s="60"/>
      <c r="QHC3" s="60"/>
      <c r="QHD3" s="60"/>
      <c r="QHE3" s="60"/>
      <c r="QHF3" s="60"/>
      <c r="QHG3" s="60"/>
      <c r="QHH3" s="60"/>
      <c r="QHI3" s="60"/>
      <c r="QHJ3" s="60"/>
      <c r="QHK3" s="60"/>
      <c r="QHL3" s="60"/>
      <c r="QHM3" s="60"/>
      <c r="QHN3" s="60"/>
      <c r="QHO3" s="60"/>
      <c r="QHP3" s="60"/>
      <c r="QHQ3" s="60"/>
      <c r="QHR3" s="60"/>
      <c r="QHS3" s="60"/>
      <c r="QHT3" s="60"/>
      <c r="QHU3" s="60"/>
      <c r="QHV3" s="60"/>
      <c r="QHW3" s="60"/>
      <c r="QHX3" s="60"/>
      <c r="QHY3" s="60"/>
      <c r="QHZ3" s="60"/>
      <c r="QIA3" s="60"/>
      <c r="QIB3" s="60"/>
      <c r="QIC3" s="60"/>
      <c r="QID3" s="60"/>
      <c r="QIE3" s="60"/>
      <c r="QIF3" s="60"/>
      <c r="QIG3" s="60"/>
      <c r="QIH3" s="60"/>
      <c r="QII3" s="60"/>
      <c r="QIJ3" s="60"/>
      <c r="QIK3" s="60"/>
      <c r="QIL3" s="60"/>
      <c r="QIM3" s="60"/>
      <c r="QIN3" s="60"/>
      <c r="QIO3" s="60"/>
      <c r="QIP3" s="60"/>
      <c r="QIQ3" s="60"/>
      <c r="QIR3" s="60"/>
      <c r="QIS3" s="60"/>
      <c r="QIT3" s="60"/>
      <c r="QIU3" s="60"/>
      <c r="QIV3" s="60"/>
      <c r="QIW3" s="60"/>
      <c r="QIX3" s="60"/>
      <c r="QIY3" s="60"/>
      <c r="QIZ3" s="60"/>
      <c r="QJA3" s="60"/>
      <c r="QJB3" s="60"/>
      <c r="QJC3" s="60"/>
      <c r="QJD3" s="60"/>
      <c r="QJE3" s="60"/>
      <c r="QJF3" s="60"/>
      <c r="QJG3" s="60"/>
      <c r="QJH3" s="60"/>
      <c r="QJI3" s="60"/>
      <c r="QJJ3" s="60"/>
      <c r="QJK3" s="60"/>
      <c r="QJL3" s="60"/>
      <c r="QJM3" s="60"/>
      <c r="QJN3" s="60"/>
      <c r="QJO3" s="60"/>
      <c r="QJP3" s="60"/>
      <c r="QJQ3" s="60"/>
      <c r="QJR3" s="60"/>
      <c r="QJS3" s="60"/>
      <c r="QJT3" s="60"/>
      <c r="QJU3" s="60"/>
      <c r="QJV3" s="60"/>
      <c r="QJW3" s="60"/>
      <c r="QJX3" s="60"/>
      <c r="QJY3" s="60"/>
      <c r="QJZ3" s="60"/>
      <c r="QKA3" s="60"/>
      <c r="QKB3" s="60"/>
      <c r="QKC3" s="60"/>
      <c r="QKD3" s="60"/>
      <c r="QKE3" s="60"/>
      <c r="QKF3" s="60"/>
      <c r="QKG3" s="60"/>
      <c r="QKH3" s="60"/>
      <c r="QKI3" s="60"/>
      <c r="QKJ3" s="60"/>
      <c r="QKK3" s="60"/>
      <c r="QKL3" s="60"/>
      <c r="QKM3" s="60"/>
      <c r="QKN3" s="60"/>
      <c r="QKO3" s="60"/>
      <c r="QKP3" s="60"/>
      <c r="QKQ3" s="60"/>
      <c r="QKR3" s="60"/>
      <c r="QKS3" s="60"/>
      <c r="QKT3" s="60"/>
      <c r="QKU3" s="60"/>
      <c r="QKV3" s="60"/>
      <c r="QKW3" s="60"/>
      <c r="QKX3" s="60"/>
      <c r="QKY3" s="60"/>
      <c r="QKZ3" s="60"/>
      <c r="QLA3" s="60"/>
      <c r="QLB3" s="60"/>
      <c r="QLC3" s="60"/>
      <c r="QLD3" s="60"/>
      <c r="QLE3" s="60"/>
      <c r="QLF3" s="60"/>
      <c r="QLG3" s="60"/>
      <c r="QLH3" s="60"/>
      <c r="QLI3" s="60"/>
      <c r="QLJ3" s="60"/>
      <c r="QLK3" s="60"/>
      <c r="QLL3" s="60"/>
      <c r="QLM3" s="60"/>
      <c r="QLN3" s="60"/>
      <c r="QLO3" s="60"/>
      <c r="QLP3" s="60"/>
      <c r="QLQ3" s="60"/>
      <c r="QLR3" s="60"/>
      <c r="QLS3" s="60"/>
      <c r="QLT3" s="60"/>
      <c r="QLU3" s="60"/>
      <c r="QLV3" s="60"/>
      <c r="QLW3" s="60"/>
      <c r="QLX3" s="60"/>
      <c r="QLY3" s="60"/>
      <c r="QLZ3" s="60"/>
      <c r="QMA3" s="60"/>
      <c r="QMB3" s="60"/>
      <c r="QMC3" s="60"/>
      <c r="QMD3" s="60"/>
      <c r="QME3" s="60"/>
      <c r="QMF3" s="60"/>
      <c r="QMG3" s="60"/>
      <c r="QMH3" s="60"/>
      <c r="QMI3" s="60"/>
      <c r="QMJ3" s="60"/>
      <c r="QMK3" s="60"/>
      <c r="QML3" s="60"/>
      <c r="QMM3" s="60"/>
      <c r="QMN3" s="60"/>
      <c r="QMO3" s="60"/>
      <c r="QMP3" s="60"/>
      <c r="QMQ3" s="60"/>
      <c r="QMR3" s="60"/>
      <c r="QMS3" s="60"/>
      <c r="QMT3" s="60"/>
      <c r="QMU3" s="60"/>
      <c r="QMV3" s="60"/>
      <c r="QMW3" s="60"/>
      <c r="QMX3" s="60"/>
      <c r="QMY3" s="60"/>
      <c r="QMZ3" s="60"/>
      <c r="QNA3" s="60"/>
      <c r="QNB3" s="60"/>
      <c r="QNC3" s="60"/>
      <c r="QND3" s="60"/>
      <c r="QNE3" s="60"/>
      <c r="QNF3" s="60"/>
      <c r="QNG3" s="60"/>
      <c r="QNH3" s="60"/>
      <c r="QNI3" s="60"/>
      <c r="QNJ3" s="60"/>
      <c r="QNK3" s="60"/>
      <c r="QNL3" s="60"/>
      <c r="QNM3" s="60"/>
      <c r="QNN3" s="60"/>
      <c r="QNO3" s="60"/>
      <c r="QNP3" s="60"/>
      <c r="QNQ3" s="60"/>
      <c r="QNR3" s="60"/>
      <c r="QNS3" s="60"/>
      <c r="QNT3" s="60"/>
      <c r="QNU3" s="60"/>
      <c r="QNV3" s="60"/>
      <c r="QNW3" s="60"/>
      <c r="QNX3" s="60"/>
      <c r="QNY3" s="60"/>
      <c r="QNZ3" s="60"/>
      <c r="QOA3" s="60"/>
      <c r="QOB3" s="60"/>
      <c r="QOC3" s="60"/>
      <c r="QOD3" s="60"/>
      <c r="QOE3" s="60"/>
      <c r="QOF3" s="60"/>
      <c r="QOG3" s="60"/>
      <c r="QOH3" s="60"/>
      <c r="QOI3" s="60"/>
      <c r="QOJ3" s="60"/>
      <c r="QOK3" s="60"/>
      <c r="QOL3" s="60"/>
      <c r="QOM3" s="60"/>
      <c r="QON3" s="60"/>
      <c r="QOO3" s="60"/>
      <c r="QOP3" s="60"/>
      <c r="QOQ3" s="60"/>
      <c r="QOR3" s="60"/>
      <c r="QOS3" s="60"/>
      <c r="QOT3" s="60"/>
      <c r="QOU3" s="60"/>
      <c r="QOV3" s="60"/>
      <c r="QOW3" s="60"/>
      <c r="QOX3" s="60"/>
      <c r="QOY3" s="60"/>
      <c r="QOZ3" s="60"/>
      <c r="QPA3" s="60"/>
      <c r="QPB3" s="60"/>
      <c r="QPC3" s="60"/>
      <c r="QPD3" s="60"/>
      <c r="QPE3" s="60"/>
      <c r="QPF3" s="60"/>
      <c r="QPG3" s="60"/>
      <c r="QPH3" s="60"/>
      <c r="QPI3" s="60"/>
      <c r="QPJ3" s="60"/>
      <c r="QPK3" s="60"/>
      <c r="QPL3" s="60"/>
      <c r="QPM3" s="60"/>
      <c r="QPN3" s="60"/>
      <c r="QPO3" s="60"/>
      <c r="QPP3" s="60"/>
      <c r="QPQ3" s="60"/>
      <c r="QPR3" s="60"/>
      <c r="QPS3" s="60"/>
      <c r="QPT3" s="60"/>
      <c r="QPU3" s="60"/>
      <c r="QPV3" s="60"/>
      <c r="QPW3" s="60"/>
      <c r="QPX3" s="60"/>
      <c r="QPY3" s="60"/>
      <c r="QPZ3" s="60"/>
      <c r="QQA3" s="60"/>
      <c r="QQB3" s="60"/>
      <c r="QQC3" s="60"/>
      <c r="QQD3" s="60"/>
      <c r="QQE3" s="60"/>
      <c r="QQF3" s="60"/>
      <c r="QQG3" s="60"/>
      <c r="QQH3" s="60"/>
      <c r="QQI3" s="60"/>
      <c r="QQJ3" s="60"/>
      <c r="QQK3" s="60"/>
      <c r="QQL3" s="60"/>
      <c r="QQM3" s="60"/>
      <c r="QQN3" s="60"/>
      <c r="QQO3" s="60"/>
      <c r="QQP3" s="60"/>
      <c r="QQQ3" s="60"/>
      <c r="QQR3" s="60"/>
      <c r="QQS3" s="60"/>
      <c r="QQT3" s="60"/>
      <c r="QQU3" s="60"/>
      <c r="QQV3" s="60"/>
      <c r="QQW3" s="60"/>
      <c r="QQX3" s="60"/>
      <c r="QQY3" s="60"/>
      <c r="QQZ3" s="60"/>
      <c r="QRA3" s="60"/>
      <c r="QRB3" s="60"/>
      <c r="QRC3" s="60"/>
      <c r="QRD3" s="60"/>
      <c r="QRE3" s="60"/>
      <c r="QRF3" s="60"/>
      <c r="QRG3" s="60"/>
      <c r="QRH3" s="60"/>
      <c r="QRI3" s="60"/>
      <c r="QRJ3" s="60"/>
      <c r="QRK3" s="60"/>
      <c r="QRL3" s="60"/>
      <c r="QRM3" s="60"/>
      <c r="QRN3" s="60"/>
      <c r="QRO3" s="60"/>
      <c r="QRP3" s="60"/>
      <c r="QRQ3" s="60"/>
      <c r="QRR3" s="60"/>
      <c r="QRS3" s="60"/>
      <c r="QRT3" s="60"/>
      <c r="QRU3" s="60"/>
      <c r="QRV3" s="60"/>
      <c r="QRW3" s="60"/>
      <c r="QRX3" s="60"/>
      <c r="QRY3" s="60"/>
      <c r="QRZ3" s="60"/>
      <c r="QSA3" s="60"/>
      <c r="QSB3" s="60"/>
      <c r="QSC3" s="60"/>
      <c r="QSD3" s="60"/>
      <c r="QSE3" s="60"/>
      <c r="QSF3" s="60"/>
      <c r="QSG3" s="60"/>
      <c r="QSH3" s="60"/>
      <c r="QSI3" s="60"/>
      <c r="QSJ3" s="60"/>
      <c r="QSK3" s="60"/>
      <c r="QSL3" s="60"/>
      <c r="QSM3" s="60"/>
      <c r="QSN3" s="60"/>
      <c r="QSO3" s="60"/>
      <c r="QSP3" s="60"/>
      <c r="QSQ3" s="60"/>
      <c r="QSR3" s="60"/>
      <c r="QSS3" s="60"/>
      <c r="QST3" s="60"/>
      <c r="QSU3" s="60"/>
      <c r="QSV3" s="60"/>
      <c r="QSW3" s="60"/>
      <c r="QSX3" s="60"/>
      <c r="QSY3" s="60"/>
      <c r="QSZ3" s="60"/>
      <c r="QTA3" s="60"/>
      <c r="QTB3" s="60"/>
      <c r="QTC3" s="60"/>
      <c r="QTD3" s="60"/>
      <c r="QTE3" s="60"/>
      <c r="QTF3" s="60"/>
      <c r="QTG3" s="60"/>
      <c r="QTH3" s="60"/>
      <c r="QTI3" s="60"/>
      <c r="QTJ3" s="60"/>
      <c r="QTK3" s="60"/>
      <c r="QTL3" s="60"/>
      <c r="QTM3" s="60"/>
      <c r="QTN3" s="60"/>
      <c r="QTO3" s="60"/>
      <c r="QTP3" s="60"/>
      <c r="QTQ3" s="60"/>
      <c r="QTR3" s="60"/>
      <c r="QTS3" s="60"/>
      <c r="QTT3" s="60"/>
      <c r="QTU3" s="60"/>
      <c r="QTV3" s="60"/>
      <c r="QTW3" s="60"/>
      <c r="QTX3" s="60"/>
      <c r="QTY3" s="60"/>
      <c r="QTZ3" s="60"/>
      <c r="QUA3" s="60"/>
      <c r="QUB3" s="60"/>
      <c r="QUC3" s="60"/>
      <c r="QUD3" s="60"/>
      <c r="QUE3" s="60"/>
      <c r="QUF3" s="60"/>
      <c r="QUG3" s="60"/>
      <c r="QUH3" s="60"/>
      <c r="QUI3" s="60"/>
      <c r="QUJ3" s="60"/>
      <c r="QUK3" s="60"/>
      <c r="QUL3" s="60"/>
      <c r="QUM3" s="60"/>
      <c r="QUN3" s="60"/>
      <c r="QUO3" s="60"/>
      <c r="QUP3" s="60"/>
      <c r="QUQ3" s="60"/>
      <c r="QUR3" s="60"/>
      <c r="QUS3" s="60"/>
      <c r="QUT3" s="60"/>
      <c r="QUU3" s="60"/>
      <c r="QUV3" s="60"/>
      <c r="QUW3" s="60"/>
      <c r="QUX3" s="60"/>
      <c r="QUY3" s="60"/>
      <c r="QUZ3" s="60"/>
      <c r="QVA3" s="60"/>
      <c r="QVB3" s="60"/>
      <c r="QVC3" s="60"/>
      <c r="QVD3" s="60"/>
      <c r="QVE3" s="60"/>
      <c r="QVF3" s="60"/>
      <c r="QVG3" s="60"/>
      <c r="QVH3" s="60"/>
      <c r="QVI3" s="60"/>
      <c r="QVJ3" s="60"/>
      <c r="QVK3" s="60"/>
      <c r="QVL3" s="60"/>
      <c r="QVM3" s="60"/>
      <c r="QVN3" s="60"/>
      <c r="QVO3" s="60"/>
      <c r="QVP3" s="60"/>
      <c r="QVQ3" s="60"/>
      <c r="QVR3" s="60"/>
      <c r="QVS3" s="60"/>
      <c r="QVT3" s="60"/>
      <c r="QVU3" s="60"/>
      <c r="QVV3" s="60"/>
      <c r="QVW3" s="60"/>
      <c r="QVX3" s="60"/>
      <c r="QVY3" s="60"/>
      <c r="QVZ3" s="60"/>
      <c r="QWA3" s="60"/>
      <c r="QWB3" s="60"/>
      <c r="QWC3" s="60"/>
      <c r="QWD3" s="60"/>
      <c r="QWE3" s="60"/>
      <c r="QWF3" s="60"/>
      <c r="QWG3" s="60"/>
      <c r="QWH3" s="60"/>
      <c r="QWI3" s="60"/>
      <c r="QWJ3" s="60"/>
      <c r="QWK3" s="60"/>
      <c r="QWL3" s="60"/>
      <c r="QWM3" s="60"/>
      <c r="QWN3" s="60"/>
      <c r="QWO3" s="60"/>
      <c r="QWP3" s="60"/>
      <c r="QWQ3" s="60"/>
      <c r="QWR3" s="60"/>
      <c r="QWS3" s="60"/>
      <c r="QWT3" s="60"/>
      <c r="QWU3" s="60"/>
      <c r="QWV3" s="60"/>
      <c r="QWW3" s="60"/>
      <c r="QWX3" s="60"/>
      <c r="QWY3" s="60"/>
      <c r="QWZ3" s="60"/>
      <c r="QXA3" s="60"/>
      <c r="QXB3" s="60"/>
      <c r="QXC3" s="60"/>
      <c r="QXD3" s="60"/>
      <c r="QXE3" s="60"/>
      <c r="QXF3" s="60"/>
      <c r="QXG3" s="60"/>
      <c r="QXH3" s="60"/>
      <c r="QXI3" s="60"/>
      <c r="QXJ3" s="60"/>
      <c r="QXK3" s="60"/>
      <c r="QXL3" s="60"/>
      <c r="QXM3" s="60"/>
      <c r="QXN3" s="60"/>
      <c r="QXO3" s="60"/>
      <c r="QXP3" s="60"/>
      <c r="QXQ3" s="60"/>
      <c r="QXR3" s="60"/>
      <c r="QXS3" s="60"/>
      <c r="QXT3" s="60"/>
      <c r="QXU3" s="60"/>
      <c r="QXV3" s="60"/>
      <c r="QXW3" s="60"/>
      <c r="QXX3" s="60"/>
      <c r="QXY3" s="60"/>
      <c r="QXZ3" s="60"/>
      <c r="QYA3" s="60"/>
      <c r="QYB3" s="60"/>
      <c r="QYC3" s="60"/>
      <c r="QYD3" s="60"/>
      <c r="QYE3" s="60"/>
      <c r="QYF3" s="60"/>
      <c r="QYG3" s="60"/>
      <c r="QYH3" s="60"/>
      <c r="QYI3" s="60"/>
      <c r="QYJ3" s="60"/>
      <c r="QYK3" s="60"/>
      <c r="QYL3" s="60"/>
      <c r="QYM3" s="60"/>
      <c r="QYN3" s="60"/>
      <c r="QYO3" s="60"/>
      <c r="QYP3" s="60"/>
      <c r="QYQ3" s="60"/>
      <c r="QYR3" s="60"/>
      <c r="QYS3" s="60"/>
      <c r="QYT3" s="60"/>
      <c r="QYU3" s="60"/>
      <c r="QYV3" s="60"/>
      <c r="QYW3" s="60"/>
      <c r="QYX3" s="60"/>
      <c r="QYY3" s="60"/>
      <c r="QYZ3" s="60"/>
      <c r="QZA3" s="60"/>
      <c r="QZB3" s="60"/>
      <c r="QZC3" s="60"/>
      <c r="QZD3" s="60"/>
      <c r="QZE3" s="60"/>
      <c r="QZF3" s="60"/>
      <c r="QZG3" s="60"/>
      <c r="QZH3" s="60"/>
      <c r="QZI3" s="60"/>
      <c r="QZJ3" s="60"/>
      <c r="QZK3" s="60"/>
      <c r="QZL3" s="60"/>
      <c r="QZM3" s="60"/>
      <c r="QZN3" s="60"/>
      <c r="QZO3" s="60"/>
      <c r="QZP3" s="60"/>
      <c r="QZQ3" s="60"/>
      <c r="QZR3" s="60"/>
      <c r="QZS3" s="60"/>
      <c r="QZT3" s="60"/>
      <c r="QZU3" s="60"/>
      <c r="QZV3" s="60"/>
      <c r="QZW3" s="60"/>
      <c r="QZX3" s="60"/>
      <c r="QZY3" s="60"/>
      <c r="QZZ3" s="60"/>
      <c r="RAA3" s="60"/>
      <c r="RAB3" s="60"/>
      <c r="RAC3" s="60"/>
      <c r="RAD3" s="60"/>
      <c r="RAE3" s="60"/>
      <c r="RAF3" s="60"/>
      <c r="RAG3" s="60"/>
      <c r="RAH3" s="60"/>
      <c r="RAI3" s="60"/>
      <c r="RAJ3" s="60"/>
      <c r="RAK3" s="60"/>
      <c r="RAL3" s="60"/>
      <c r="RAM3" s="60"/>
      <c r="RAN3" s="60"/>
      <c r="RAO3" s="60"/>
      <c r="RAP3" s="60"/>
      <c r="RAQ3" s="60"/>
      <c r="RAR3" s="60"/>
      <c r="RAS3" s="60"/>
      <c r="RAT3" s="60"/>
      <c r="RAU3" s="60"/>
      <c r="RAV3" s="60"/>
      <c r="RAW3" s="60"/>
      <c r="RAX3" s="60"/>
      <c r="RAY3" s="60"/>
      <c r="RAZ3" s="60"/>
      <c r="RBA3" s="60"/>
      <c r="RBB3" s="60"/>
      <c r="RBC3" s="60"/>
      <c r="RBD3" s="60"/>
      <c r="RBE3" s="60"/>
      <c r="RBF3" s="60"/>
      <c r="RBG3" s="60"/>
      <c r="RBH3" s="60"/>
      <c r="RBI3" s="60"/>
      <c r="RBJ3" s="60"/>
      <c r="RBK3" s="60"/>
      <c r="RBL3" s="60"/>
      <c r="RBM3" s="60"/>
      <c r="RBN3" s="60"/>
      <c r="RBO3" s="60"/>
      <c r="RBP3" s="60"/>
      <c r="RBQ3" s="60"/>
      <c r="RBR3" s="60"/>
      <c r="RBS3" s="60"/>
      <c r="RBT3" s="60"/>
      <c r="RBU3" s="60"/>
      <c r="RBV3" s="60"/>
      <c r="RBW3" s="60"/>
      <c r="RBX3" s="60"/>
      <c r="RBY3" s="60"/>
      <c r="RBZ3" s="60"/>
      <c r="RCA3" s="60"/>
      <c r="RCB3" s="60"/>
      <c r="RCC3" s="60"/>
      <c r="RCD3" s="60"/>
      <c r="RCE3" s="60"/>
      <c r="RCF3" s="60"/>
      <c r="RCG3" s="60"/>
      <c r="RCH3" s="60"/>
      <c r="RCI3" s="60"/>
      <c r="RCJ3" s="60"/>
      <c r="RCK3" s="60"/>
      <c r="RCL3" s="60"/>
      <c r="RCM3" s="60"/>
      <c r="RCN3" s="60"/>
      <c r="RCO3" s="60"/>
      <c r="RCP3" s="60"/>
      <c r="RCQ3" s="60"/>
      <c r="RCR3" s="60"/>
      <c r="RCS3" s="60"/>
      <c r="RCT3" s="60"/>
      <c r="RCU3" s="60"/>
      <c r="RCV3" s="60"/>
      <c r="RCW3" s="60"/>
      <c r="RCX3" s="60"/>
      <c r="RCY3" s="60"/>
      <c r="RCZ3" s="60"/>
      <c r="RDA3" s="60"/>
      <c r="RDB3" s="60"/>
      <c r="RDC3" s="60"/>
      <c r="RDD3" s="60"/>
      <c r="RDE3" s="60"/>
      <c r="RDF3" s="60"/>
      <c r="RDG3" s="60"/>
      <c r="RDH3" s="60"/>
      <c r="RDI3" s="60"/>
      <c r="RDJ3" s="60"/>
      <c r="RDK3" s="60"/>
      <c r="RDL3" s="60"/>
      <c r="RDM3" s="60"/>
      <c r="RDN3" s="60"/>
      <c r="RDO3" s="60"/>
      <c r="RDP3" s="60"/>
      <c r="RDQ3" s="60"/>
      <c r="RDR3" s="60"/>
      <c r="RDS3" s="60"/>
      <c r="RDT3" s="60"/>
      <c r="RDU3" s="60"/>
      <c r="RDV3" s="60"/>
      <c r="RDW3" s="60"/>
      <c r="RDX3" s="60"/>
      <c r="RDY3" s="60"/>
      <c r="RDZ3" s="60"/>
      <c r="REA3" s="60"/>
      <c r="REB3" s="60"/>
      <c r="REC3" s="60"/>
      <c r="RED3" s="60"/>
      <c r="REE3" s="60"/>
      <c r="REF3" s="60"/>
      <c r="REG3" s="60"/>
      <c r="REH3" s="60"/>
      <c r="REI3" s="60"/>
      <c r="REJ3" s="60"/>
      <c r="REK3" s="60"/>
      <c r="REL3" s="60"/>
      <c r="REM3" s="60"/>
      <c r="REN3" s="60"/>
      <c r="REO3" s="60"/>
      <c r="REP3" s="60"/>
      <c r="REQ3" s="60"/>
      <c r="RER3" s="60"/>
      <c r="RES3" s="60"/>
      <c r="RET3" s="60"/>
      <c r="REU3" s="60"/>
      <c r="REV3" s="60"/>
      <c r="REW3" s="60"/>
      <c r="REX3" s="60"/>
      <c r="REY3" s="60"/>
      <c r="REZ3" s="60"/>
      <c r="RFA3" s="60"/>
      <c r="RFB3" s="60"/>
      <c r="RFC3" s="60"/>
      <c r="RFD3" s="60"/>
      <c r="RFE3" s="60"/>
      <c r="RFF3" s="60"/>
      <c r="RFG3" s="60"/>
      <c r="RFH3" s="60"/>
      <c r="RFI3" s="60"/>
      <c r="RFJ3" s="60"/>
      <c r="RFK3" s="60"/>
      <c r="RFL3" s="60"/>
      <c r="RFM3" s="60"/>
      <c r="RFN3" s="60"/>
      <c r="RFO3" s="60"/>
      <c r="RFP3" s="60"/>
      <c r="RFQ3" s="60"/>
      <c r="RFR3" s="60"/>
      <c r="RFS3" s="60"/>
      <c r="RFT3" s="60"/>
      <c r="RFU3" s="60"/>
      <c r="RFV3" s="60"/>
      <c r="RFW3" s="60"/>
      <c r="RFX3" s="60"/>
      <c r="RFY3" s="60"/>
      <c r="RFZ3" s="60"/>
      <c r="RGA3" s="60"/>
      <c r="RGB3" s="60"/>
      <c r="RGC3" s="60"/>
      <c r="RGD3" s="60"/>
      <c r="RGE3" s="60"/>
      <c r="RGF3" s="60"/>
      <c r="RGG3" s="60"/>
      <c r="RGH3" s="60"/>
      <c r="RGI3" s="60"/>
      <c r="RGJ3" s="60"/>
      <c r="RGK3" s="60"/>
      <c r="RGL3" s="60"/>
      <c r="RGM3" s="60"/>
      <c r="RGN3" s="60"/>
      <c r="RGO3" s="60"/>
      <c r="RGP3" s="60"/>
      <c r="RGQ3" s="60"/>
      <c r="RGR3" s="60"/>
      <c r="RGS3" s="60"/>
      <c r="RGT3" s="60"/>
      <c r="RGU3" s="60"/>
      <c r="RGV3" s="60"/>
      <c r="RGW3" s="60"/>
      <c r="RGX3" s="60"/>
      <c r="RGY3" s="60"/>
      <c r="RGZ3" s="60"/>
      <c r="RHA3" s="60"/>
      <c r="RHB3" s="60"/>
      <c r="RHC3" s="60"/>
      <c r="RHD3" s="60"/>
      <c r="RHE3" s="60"/>
      <c r="RHF3" s="60"/>
      <c r="RHG3" s="60"/>
      <c r="RHH3" s="60"/>
      <c r="RHI3" s="60"/>
      <c r="RHJ3" s="60"/>
      <c r="RHK3" s="60"/>
      <c r="RHL3" s="60"/>
      <c r="RHM3" s="60"/>
      <c r="RHN3" s="60"/>
      <c r="RHO3" s="60"/>
      <c r="RHP3" s="60"/>
      <c r="RHQ3" s="60"/>
      <c r="RHR3" s="60"/>
      <c r="RHS3" s="60"/>
      <c r="RHT3" s="60"/>
      <c r="RHU3" s="60"/>
      <c r="RHV3" s="60"/>
      <c r="RHW3" s="60"/>
      <c r="RHX3" s="60"/>
      <c r="RHY3" s="60"/>
      <c r="RHZ3" s="60"/>
      <c r="RIA3" s="60"/>
      <c r="RIB3" s="60"/>
      <c r="RIC3" s="60"/>
      <c r="RID3" s="60"/>
      <c r="RIE3" s="60"/>
      <c r="RIF3" s="60"/>
      <c r="RIG3" s="60"/>
      <c r="RIH3" s="60"/>
      <c r="RII3" s="60"/>
      <c r="RIJ3" s="60"/>
      <c r="RIK3" s="60"/>
      <c r="RIL3" s="60"/>
      <c r="RIM3" s="60"/>
      <c r="RIN3" s="60"/>
      <c r="RIO3" s="60"/>
      <c r="RIP3" s="60"/>
      <c r="RIQ3" s="60"/>
      <c r="RIR3" s="60"/>
      <c r="RIS3" s="60"/>
      <c r="RIT3" s="60"/>
      <c r="RIU3" s="60"/>
      <c r="RIV3" s="60"/>
      <c r="RIW3" s="60"/>
      <c r="RIX3" s="60"/>
      <c r="RIY3" s="60"/>
      <c r="RIZ3" s="60"/>
      <c r="RJA3" s="60"/>
      <c r="RJB3" s="60"/>
      <c r="RJC3" s="60"/>
      <c r="RJD3" s="60"/>
      <c r="RJE3" s="60"/>
      <c r="RJF3" s="60"/>
      <c r="RJG3" s="60"/>
      <c r="RJH3" s="60"/>
      <c r="RJI3" s="60"/>
      <c r="RJJ3" s="60"/>
      <c r="RJK3" s="60"/>
      <c r="RJL3" s="60"/>
      <c r="RJM3" s="60"/>
      <c r="RJN3" s="60"/>
      <c r="RJO3" s="60"/>
      <c r="RJP3" s="60"/>
      <c r="RJQ3" s="60"/>
      <c r="RJR3" s="60"/>
      <c r="RJS3" s="60"/>
      <c r="RJT3" s="60"/>
      <c r="RJU3" s="60"/>
      <c r="RJV3" s="60"/>
      <c r="RJW3" s="60"/>
      <c r="RJX3" s="60"/>
      <c r="RJY3" s="60"/>
      <c r="RJZ3" s="60"/>
      <c r="RKA3" s="60"/>
      <c r="RKB3" s="60"/>
      <c r="RKC3" s="60"/>
      <c r="RKD3" s="60"/>
      <c r="RKE3" s="60"/>
      <c r="RKF3" s="60"/>
      <c r="RKG3" s="60"/>
      <c r="RKH3" s="60"/>
      <c r="RKI3" s="60"/>
      <c r="RKJ3" s="60"/>
      <c r="RKK3" s="60"/>
      <c r="RKL3" s="60"/>
      <c r="RKM3" s="60"/>
      <c r="RKN3" s="60"/>
      <c r="RKO3" s="60"/>
      <c r="RKP3" s="60"/>
      <c r="RKQ3" s="60"/>
      <c r="RKR3" s="60"/>
      <c r="RKS3" s="60"/>
      <c r="RKT3" s="60"/>
      <c r="RKU3" s="60"/>
      <c r="RKV3" s="60"/>
      <c r="RKW3" s="60"/>
      <c r="RKX3" s="60"/>
      <c r="RKY3" s="60"/>
      <c r="RKZ3" s="60"/>
      <c r="RLA3" s="60"/>
      <c r="RLB3" s="60"/>
      <c r="RLC3" s="60"/>
      <c r="RLD3" s="60"/>
      <c r="RLE3" s="60"/>
      <c r="RLF3" s="60"/>
      <c r="RLG3" s="60"/>
      <c r="RLH3" s="60"/>
      <c r="RLI3" s="60"/>
      <c r="RLJ3" s="60"/>
      <c r="RLK3" s="60"/>
      <c r="RLL3" s="60"/>
      <c r="RLM3" s="60"/>
      <c r="RLN3" s="60"/>
      <c r="RLO3" s="60"/>
      <c r="RLP3" s="60"/>
      <c r="RLQ3" s="60"/>
      <c r="RLR3" s="60"/>
      <c r="RLS3" s="60"/>
      <c r="RLT3" s="60"/>
      <c r="RLU3" s="60"/>
      <c r="RLV3" s="60"/>
      <c r="RLW3" s="60"/>
      <c r="RLX3" s="60"/>
      <c r="RLY3" s="60"/>
      <c r="RLZ3" s="60"/>
      <c r="RMA3" s="60"/>
      <c r="RMB3" s="60"/>
      <c r="RMC3" s="60"/>
      <c r="RMD3" s="60"/>
      <c r="RME3" s="60"/>
      <c r="RMF3" s="60"/>
      <c r="RMG3" s="60"/>
      <c r="RMH3" s="60"/>
      <c r="RMI3" s="60"/>
      <c r="RMJ3" s="60"/>
      <c r="RMK3" s="60"/>
      <c r="RML3" s="60"/>
      <c r="RMM3" s="60"/>
      <c r="RMN3" s="60"/>
      <c r="RMO3" s="60"/>
      <c r="RMP3" s="60"/>
      <c r="RMQ3" s="60"/>
      <c r="RMR3" s="60"/>
      <c r="RMS3" s="60"/>
      <c r="RMT3" s="60"/>
      <c r="RMU3" s="60"/>
      <c r="RMV3" s="60"/>
      <c r="RMW3" s="60"/>
      <c r="RMX3" s="60"/>
      <c r="RMY3" s="60"/>
      <c r="RMZ3" s="60"/>
      <c r="RNA3" s="60"/>
      <c r="RNB3" s="60"/>
      <c r="RNC3" s="60"/>
      <c r="RND3" s="60"/>
      <c r="RNE3" s="60"/>
      <c r="RNF3" s="60"/>
      <c r="RNG3" s="60"/>
      <c r="RNH3" s="60"/>
      <c r="RNI3" s="60"/>
      <c r="RNJ3" s="60"/>
      <c r="RNK3" s="60"/>
      <c r="RNL3" s="60"/>
      <c r="RNM3" s="60"/>
      <c r="RNN3" s="60"/>
      <c r="RNO3" s="60"/>
      <c r="RNP3" s="60"/>
      <c r="RNQ3" s="60"/>
      <c r="RNR3" s="60"/>
      <c r="RNS3" s="60"/>
      <c r="RNT3" s="60"/>
      <c r="RNU3" s="60"/>
      <c r="RNV3" s="60"/>
      <c r="RNW3" s="60"/>
      <c r="RNX3" s="60"/>
      <c r="RNY3" s="60"/>
      <c r="RNZ3" s="60"/>
      <c r="ROA3" s="60"/>
      <c r="ROB3" s="60"/>
      <c r="ROC3" s="60"/>
      <c r="ROD3" s="60"/>
      <c r="ROE3" s="60"/>
      <c r="ROF3" s="60"/>
      <c r="ROG3" s="60"/>
      <c r="ROH3" s="60"/>
      <c r="ROI3" s="60"/>
      <c r="ROJ3" s="60"/>
      <c r="ROK3" s="60"/>
      <c r="ROL3" s="60"/>
      <c r="ROM3" s="60"/>
      <c r="RON3" s="60"/>
      <c r="ROO3" s="60"/>
      <c r="ROP3" s="60"/>
      <c r="ROQ3" s="60"/>
      <c r="ROR3" s="60"/>
      <c r="ROS3" s="60"/>
      <c r="ROT3" s="60"/>
      <c r="ROU3" s="60"/>
      <c r="ROV3" s="60"/>
      <c r="ROW3" s="60"/>
      <c r="ROX3" s="60"/>
      <c r="ROY3" s="60"/>
      <c r="ROZ3" s="60"/>
      <c r="RPA3" s="60"/>
      <c r="RPB3" s="60"/>
      <c r="RPC3" s="60"/>
      <c r="RPD3" s="60"/>
      <c r="RPE3" s="60"/>
      <c r="RPF3" s="60"/>
      <c r="RPG3" s="60"/>
      <c r="RPH3" s="60"/>
      <c r="RPI3" s="60"/>
      <c r="RPJ3" s="60"/>
      <c r="RPK3" s="60"/>
      <c r="RPL3" s="60"/>
      <c r="RPM3" s="60"/>
      <c r="RPN3" s="60"/>
      <c r="RPO3" s="60"/>
      <c r="RPP3" s="60"/>
      <c r="RPQ3" s="60"/>
      <c r="RPR3" s="60"/>
      <c r="RPS3" s="60"/>
      <c r="RPT3" s="60"/>
      <c r="RPU3" s="60"/>
      <c r="RPV3" s="60"/>
      <c r="RPW3" s="60"/>
      <c r="RPX3" s="60"/>
      <c r="RPY3" s="60"/>
      <c r="RPZ3" s="60"/>
      <c r="RQA3" s="60"/>
      <c r="RQB3" s="60"/>
      <c r="RQC3" s="60"/>
      <c r="RQD3" s="60"/>
      <c r="RQE3" s="60"/>
      <c r="RQF3" s="60"/>
      <c r="RQG3" s="60"/>
      <c r="RQH3" s="60"/>
      <c r="RQI3" s="60"/>
      <c r="RQJ3" s="60"/>
      <c r="RQK3" s="60"/>
      <c r="RQL3" s="60"/>
      <c r="RQM3" s="60"/>
      <c r="RQN3" s="60"/>
      <c r="RQO3" s="60"/>
      <c r="RQP3" s="60"/>
      <c r="RQQ3" s="60"/>
      <c r="RQR3" s="60"/>
      <c r="RQS3" s="60"/>
      <c r="RQT3" s="60"/>
      <c r="RQU3" s="60"/>
      <c r="RQV3" s="60"/>
      <c r="RQW3" s="60"/>
      <c r="RQX3" s="60"/>
      <c r="RQY3" s="60"/>
      <c r="RQZ3" s="60"/>
      <c r="RRA3" s="60"/>
      <c r="RRB3" s="60"/>
      <c r="RRC3" s="60"/>
      <c r="RRD3" s="60"/>
      <c r="RRE3" s="60"/>
      <c r="RRF3" s="60"/>
      <c r="RRG3" s="60"/>
      <c r="RRH3" s="60"/>
      <c r="RRI3" s="60"/>
      <c r="RRJ3" s="60"/>
      <c r="RRK3" s="60"/>
      <c r="RRL3" s="60"/>
      <c r="RRM3" s="60"/>
      <c r="RRN3" s="60"/>
      <c r="RRO3" s="60"/>
      <c r="RRP3" s="60"/>
      <c r="RRQ3" s="60"/>
      <c r="RRR3" s="60"/>
      <c r="RRS3" s="60"/>
      <c r="RRT3" s="60"/>
      <c r="RRU3" s="60"/>
      <c r="RRV3" s="60"/>
      <c r="RRW3" s="60"/>
      <c r="RRX3" s="60"/>
      <c r="RRY3" s="60"/>
      <c r="RRZ3" s="60"/>
      <c r="RSA3" s="60"/>
      <c r="RSB3" s="60"/>
      <c r="RSC3" s="60"/>
      <c r="RSD3" s="60"/>
      <c r="RSE3" s="60"/>
      <c r="RSF3" s="60"/>
      <c r="RSG3" s="60"/>
      <c r="RSH3" s="60"/>
      <c r="RSI3" s="60"/>
      <c r="RSJ3" s="60"/>
      <c r="RSK3" s="60"/>
      <c r="RSL3" s="60"/>
      <c r="RSM3" s="60"/>
      <c r="RSN3" s="60"/>
      <c r="RSO3" s="60"/>
      <c r="RSP3" s="60"/>
      <c r="RSQ3" s="60"/>
      <c r="RSR3" s="60"/>
      <c r="RSS3" s="60"/>
      <c r="RST3" s="60"/>
      <c r="RSU3" s="60"/>
      <c r="RSV3" s="60"/>
      <c r="RSW3" s="60"/>
      <c r="RSX3" s="60"/>
      <c r="RSY3" s="60"/>
      <c r="RSZ3" s="60"/>
      <c r="RTA3" s="60"/>
      <c r="RTB3" s="60"/>
      <c r="RTC3" s="60"/>
      <c r="RTD3" s="60"/>
      <c r="RTE3" s="60"/>
      <c r="RTF3" s="60"/>
      <c r="RTG3" s="60"/>
      <c r="RTH3" s="60"/>
      <c r="RTI3" s="60"/>
      <c r="RTJ3" s="60"/>
      <c r="RTK3" s="60"/>
      <c r="RTL3" s="60"/>
      <c r="RTM3" s="60"/>
      <c r="RTN3" s="60"/>
      <c r="RTO3" s="60"/>
      <c r="RTP3" s="60"/>
      <c r="RTQ3" s="60"/>
      <c r="RTR3" s="60"/>
      <c r="RTS3" s="60"/>
      <c r="RTT3" s="60"/>
      <c r="RTU3" s="60"/>
      <c r="RTV3" s="60"/>
      <c r="RTW3" s="60"/>
      <c r="RTX3" s="60"/>
      <c r="RTY3" s="60"/>
      <c r="RTZ3" s="60"/>
      <c r="RUA3" s="60"/>
      <c r="RUB3" s="60"/>
      <c r="RUC3" s="60"/>
      <c r="RUD3" s="60"/>
      <c r="RUE3" s="60"/>
      <c r="RUF3" s="60"/>
      <c r="RUG3" s="60"/>
      <c r="RUH3" s="60"/>
      <c r="RUI3" s="60"/>
      <c r="RUJ3" s="60"/>
      <c r="RUK3" s="60"/>
      <c r="RUL3" s="60"/>
      <c r="RUM3" s="60"/>
      <c r="RUN3" s="60"/>
      <c r="RUO3" s="60"/>
      <c r="RUP3" s="60"/>
      <c r="RUQ3" s="60"/>
      <c r="RUR3" s="60"/>
      <c r="RUS3" s="60"/>
      <c r="RUT3" s="60"/>
      <c r="RUU3" s="60"/>
      <c r="RUV3" s="60"/>
      <c r="RUW3" s="60"/>
      <c r="RUX3" s="60"/>
      <c r="RUY3" s="60"/>
      <c r="RUZ3" s="60"/>
      <c r="RVA3" s="60"/>
      <c r="RVB3" s="60"/>
      <c r="RVC3" s="60"/>
      <c r="RVD3" s="60"/>
      <c r="RVE3" s="60"/>
      <c r="RVF3" s="60"/>
      <c r="RVG3" s="60"/>
      <c r="RVH3" s="60"/>
      <c r="RVI3" s="60"/>
      <c r="RVJ3" s="60"/>
      <c r="RVK3" s="60"/>
      <c r="RVL3" s="60"/>
      <c r="RVM3" s="60"/>
      <c r="RVN3" s="60"/>
      <c r="RVO3" s="60"/>
      <c r="RVP3" s="60"/>
      <c r="RVQ3" s="60"/>
      <c r="RVR3" s="60"/>
      <c r="RVS3" s="60"/>
      <c r="RVT3" s="60"/>
      <c r="RVU3" s="60"/>
      <c r="RVV3" s="60"/>
      <c r="RVW3" s="60"/>
      <c r="RVX3" s="60"/>
      <c r="RVY3" s="60"/>
      <c r="RVZ3" s="60"/>
      <c r="RWA3" s="60"/>
      <c r="RWB3" s="60"/>
      <c r="RWC3" s="60"/>
      <c r="RWD3" s="60"/>
      <c r="RWE3" s="60"/>
      <c r="RWF3" s="60"/>
      <c r="RWG3" s="60"/>
      <c r="RWH3" s="60"/>
      <c r="RWI3" s="60"/>
      <c r="RWJ3" s="60"/>
      <c r="RWK3" s="60"/>
      <c r="RWL3" s="60"/>
      <c r="RWM3" s="60"/>
      <c r="RWN3" s="60"/>
      <c r="RWO3" s="60"/>
      <c r="RWP3" s="60"/>
      <c r="RWQ3" s="60"/>
      <c r="RWR3" s="60"/>
      <c r="RWS3" s="60"/>
      <c r="RWT3" s="60"/>
      <c r="RWU3" s="60"/>
      <c r="RWV3" s="60"/>
      <c r="RWW3" s="60"/>
      <c r="RWX3" s="60"/>
      <c r="RWY3" s="60"/>
      <c r="RWZ3" s="60"/>
      <c r="RXA3" s="60"/>
      <c r="RXB3" s="60"/>
      <c r="RXC3" s="60"/>
      <c r="RXD3" s="60"/>
      <c r="RXE3" s="60"/>
      <c r="RXF3" s="60"/>
      <c r="RXG3" s="60"/>
      <c r="RXH3" s="60"/>
      <c r="RXI3" s="60"/>
      <c r="RXJ3" s="60"/>
      <c r="RXK3" s="60"/>
      <c r="RXL3" s="60"/>
      <c r="RXM3" s="60"/>
      <c r="RXN3" s="60"/>
      <c r="RXO3" s="60"/>
      <c r="RXP3" s="60"/>
      <c r="RXQ3" s="60"/>
      <c r="RXR3" s="60"/>
      <c r="RXS3" s="60"/>
      <c r="RXT3" s="60"/>
      <c r="RXU3" s="60"/>
      <c r="RXV3" s="60"/>
      <c r="RXW3" s="60"/>
      <c r="RXX3" s="60"/>
      <c r="RXY3" s="60"/>
      <c r="RXZ3" s="60"/>
      <c r="RYA3" s="60"/>
      <c r="RYB3" s="60"/>
      <c r="RYC3" s="60"/>
      <c r="RYD3" s="60"/>
      <c r="RYE3" s="60"/>
      <c r="RYF3" s="60"/>
      <c r="RYG3" s="60"/>
      <c r="RYH3" s="60"/>
      <c r="RYI3" s="60"/>
      <c r="RYJ3" s="60"/>
      <c r="RYK3" s="60"/>
      <c r="RYL3" s="60"/>
      <c r="RYM3" s="60"/>
      <c r="RYN3" s="60"/>
      <c r="RYO3" s="60"/>
      <c r="RYP3" s="60"/>
      <c r="RYQ3" s="60"/>
      <c r="RYR3" s="60"/>
      <c r="RYS3" s="60"/>
      <c r="RYT3" s="60"/>
      <c r="RYU3" s="60"/>
      <c r="RYV3" s="60"/>
      <c r="RYW3" s="60"/>
      <c r="RYX3" s="60"/>
      <c r="RYY3" s="60"/>
      <c r="RYZ3" s="60"/>
      <c r="RZA3" s="60"/>
      <c r="RZB3" s="60"/>
      <c r="RZC3" s="60"/>
      <c r="RZD3" s="60"/>
      <c r="RZE3" s="60"/>
      <c r="RZF3" s="60"/>
      <c r="RZG3" s="60"/>
      <c r="RZH3" s="60"/>
      <c r="RZI3" s="60"/>
      <c r="RZJ3" s="60"/>
      <c r="RZK3" s="60"/>
      <c r="RZL3" s="60"/>
      <c r="RZM3" s="60"/>
      <c r="RZN3" s="60"/>
      <c r="RZO3" s="60"/>
      <c r="RZP3" s="60"/>
      <c r="RZQ3" s="60"/>
      <c r="RZR3" s="60"/>
      <c r="RZS3" s="60"/>
      <c r="RZT3" s="60"/>
      <c r="RZU3" s="60"/>
      <c r="RZV3" s="60"/>
      <c r="RZW3" s="60"/>
      <c r="RZX3" s="60"/>
      <c r="RZY3" s="60"/>
      <c r="RZZ3" s="60"/>
      <c r="SAA3" s="60"/>
      <c r="SAB3" s="60"/>
      <c r="SAC3" s="60"/>
      <c r="SAD3" s="60"/>
      <c r="SAE3" s="60"/>
      <c r="SAF3" s="60"/>
      <c r="SAG3" s="60"/>
      <c r="SAH3" s="60"/>
      <c r="SAI3" s="60"/>
      <c r="SAJ3" s="60"/>
      <c r="SAK3" s="60"/>
      <c r="SAL3" s="60"/>
      <c r="SAM3" s="60"/>
      <c r="SAN3" s="60"/>
      <c r="SAO3" s="60"/>
      <c r="SAP3" s="60"/>
      <c r="SAQ3" s="60"/>
      <c r="SAR3" s="60"/>
      <c r="SAS3" s="60"/>
      <c r="SAT3" s="60"/>
      <c r="SAU3" s="60"/>
      <c r="SAV3" s="60"/>
      <c r="SAW3" s="60"/>
      <c r="SAX3" s="60"/>
      <c r="SAY3" s="60"/>
      <c r="SAZ3" s="60"/>
      <c r="SBA3" s="60"/>
      <c r="SBB3" s="60"/>
      <c r="SBC3" s="60"/>
      <c r="SBD3" s="60"/>
      <c r="SBE3" s="60"/>
      <c r="SBF3" s="60"/>
      <c r="SBG3" s="60"/>
      <c r="SBH3" s="60"/>
      <c r="SBI3" s="60"/>
      <c r="SBJ3" s="60"/>
      <c r="SBK3" s="60"/>
      <c r="SBL3" s="60"/>
      <c r="SBM3" s="60"/>
      <c r="SBN3" s="60"/>
      <c r="SBO3" s="60"/>
      <c r="SBP3" s="60"/>
      <c r="SBQ3" s="60"/>
      <c r="SBR3" s="60"/>
      <c r="SBS3" s="60"/>
      <c r="SBT3" s="60"/>
      <c r="SBU3" s="60"/>
      <c r="SBV3" s="60"/>
      <c r="SBW3" s="60"/>
      <c r="SBX3" s="60"/>
      <c r="SBY3" s="60"/>
      <c r="SBZ3" s="60"/>
      <c r="SCA3" s="60"/>
      <c r="SCB3" s="60"/>
      <c r="SCC3" s="60"/>
      <c r="SCD3" s="60"/>
      <c r="SCE3" s="60"/>
      <c r="SCF3" s="60"/>
      <c r="SCG3" s="60"/>
      <c r="SCH3" s="60"/>
      <c r="SCI3" s="60"/>
      <c r="SCJ3" s="60"/>
      <c r="SCK3" s="60"/>
      <c r="SCL3" s="60"/>
      <c r="SCM3" s="60"/>
      <c r="SCN3" s="60"/>
      <c r="SCO3" s="60"/>
      <c r="SCP3" s="60"/>
      <c r="SCQ3" s="60"/>
      <c r="SCR3" s="60"/>
      <c r="SCS3" s="60"/>
      <c r="SCT3" s="60"/>
      <c r="SCU3" s="60"/>
      <c r="SCV3" s="60"/>
      <c r="SCW3" s="60"/>
      <c r="SCX3" s="60"/>
      <c r="SCY3" s="60"/>
      <c r="SCZ3" s="60"/>
      <c r="SDA3" s="60"/>
      <c r="SDB3" s="60"/>
      <c r="SDC3" s="60"/>
      <c r="SDD3" s="60"/>
      <c r="SDE3" s="60"/>
      <c r="SDF3" s="60"/>
      <c r="SDG3" s="60"/>
      <c r="SDH3" s="60"/>
      <c r="SDI3" s="60"/>
      <c r="SDJ3" s="60"/>
      <c r="SDK3" s="60"/>
      <c r="SDL3" s="60"/>
      <c r="SDM3" s="60"/>
      <c r="SDN3" s="60"/>
      <c r="SDO3" s="60"/>
      <c r="SDP3" s="60"/>
      <c r="SDQ3" s="60"/>
      <c r="SDR3" s="60"/>
      <c r="SDS3" s="60"/>
      <c r="SDT3" s="60"/>
      <c r="SDU3" s="60"/>
      <c r="SDV3" s="60"/>
      <c r="SDW3" s="60"/>
      <c r="SDX3" s="60"/>
      <c r="SDY3" s="60"/>
      <c r="SDZ3" s="60"/>
      <c r="SEA3" s="60"/>
      <c r="SEB3" s="60"/>
      <c r="SEC3" s="60"/>
      <c r="SED3" s="60"/>
      <c r="SEE3" s="60"/>
      <c r="SEF3" s="60"/>
      <c r="SEG3" s="60"/>
      <c r="SEH3" s="60"/>
      <c r="SEI3" s="60"/>
      <c r="SEJ3" s="60"/>
      <c r="SEK3" s="60"/>
      <c r="SEL3" s="60"/>
      <c r="SEM3" s="60"/>
      <c r="SEN3" s="60"/>
      <c r="SEO3" s="60"/>
      <c r="SEP3" s="60"/>
      <c r="SEQ3" s="60"/>
      <c r="SER3" s="60"/>
      <c r="SES3" s="60"/>
      <c r="SET3" s="60"/>
      <c r="SEU3" s="60"/>
      <c r="SEV3" s="60"/>
      <c r="SEW3" s="60"/>
      <c r="SEX3" s="60"/>
      <c r="SEY3" s="60"/>
      <c r="SEZ3" s="60"/>
      <c r="SFA3" s="60"/>
      <c r="SFB3" s="60"/>
      <c r="SFC3" s="60"/>
      <c r="SFD3" s="60"/>
      <c r="SFE3" s="60"/>
      <c r="SFF3" s="60"/>
      <c r="SFG3" s="60"/>
      <c r="SFH3" s="60"/>
      <c r="SFI3" s="60"/>
      <c r="SFJ3" s="60"/>
      <c r="SFK3" s="60"/>
      <c r="SFL3" s="60"/>
      <c r="SFM3" s="60"/>
      <c r="SFN3" s="60"/>
      <c r="SFO3" s="60"/>
      <c r="SFP3" s="60"/>
      <c r="SFQ3" s="60"/>
      <c r="SFR3" s="60"/>
      <c r="SFS3" s="60"/>
      <c r="SFT3" s="60"/>
      <c r="SFU3" s="60"/>
      <c r="SFV3" s="60"/>
      <c r="SFW3" s="60"/>
      <c r="SFX3" s="60"/>
      <c r="SFY3" s="60"/>
      <c r="SFZ3" s="60"/>
      <c r="SGA3" s="60"/>
      <c r="SGB3" s="60"/>
      <c r="SGC3" s="60"/>
      <c r="SGD3" s="60"/>
      <c r="SGE3" s="60"/>
      <c r="SGF3" s="60"/>
      <c r="SGG3" s="60"/>
      <c r="SGH3" s="60"/>
      <c r="SGI3" s="60"/>
      <c r="SGJ3" s="60"/>
      <c r="SGK3" s="60"/>
      <c r="SGL3" s="60"/>
      <c r="SGM3" s="60"/>
      <c r="SGN3" s="60"/>
      <c r="SGO3" s="60"/>
      <c r="SGP3" s="60"/>
      <c r="SGQ3" s="60"/>
      <c r="SGR3" s="60"/>
      <c r="SGS3" s="60"/>
      <c r="SGT3" s="60"/>
      <c r="SGU3" s="60"/>
      <c r="SGV3" s="60"/>
      <c r="SGW3" s="60"/>
      <c r="SGX3" s="60"/>
      <c r="SGY3" s="60"/>
      <c r="SGZ3" s="60"/>
      <c r="SHA3" s="60"/>
      <c r="SHB3" s="60"/>
      <c r="SHC3" s="60"/>
      <c r="SHD3" s="60"/>
      <c r="SHE3" s="60"/>
      <c r="SHF3" s="60"/>
      <c r="SHG3" s="60"/>
      <c r="SHH3" s="60"/>
      <c r="SHI3" s="60"/>
      <c r="SHJ3" s="60"/>
      <c r="SHK3" s="60"/>
      <c r="SHL3" s="60"/>
      <c r="SHM3" s="60"/>
      <c r="SHN3" s="60"/>
      <c r="SHO3" s="60"/>
      <c r="SHP3" s="60"/>
      <c r="SHQ3" s="60"/>
      <c r="SHR3" s="60"/>
      <c r="SHS3" s="60"/>
      <c r="SHT3" s="60"/>
      <c r="SHU3" s="60"/>
      <c r="SHV3" s="60"/>
      <c r="SHW3" s="60"/>
      <c r="SHX3" s="60"/>
      <c r="SHY3" s="60"/>
      <c r="SHZ3" s="60"/>
      <c r="SIA3" s="60"/>
      <c r="SIB3" s="60"/>
      <c r="SIC3" s="60"/>
      <c r="SID3" s="60"/>
      <c r="SIE3" s="60"/>
      <c r="SIF3" s="60"/>
      <c r="SIG3" s="60"/>
      <c r="SIH3" s="60"/>
      <c r="SII3" s="60"/>
      <c r="SIJ3" s="60"/>
      <c r="SIK3" s="60"/>
      <c r="SIL3" s="60"/>
      <c r="SIM3" s="60"/>
      <c r="SIN3" s="60"/>
      <c r="SIO3" s="60"/>
      <c r="SIP3" s="60"/>
      <c r="SIQ3" s="60"/>
      <c r="SIR3" s="60"/>
      <c r="SIS3" s="60"/>
      <c r="SIT3" s="60"/>
      <c r="SIU3" s="60"/>
      <c r="SIV3" s="60"/>
      <c r="SIW3" s="60"/>
      <c r="SIX3" s="60"/>
      <c r="SIY3" s="60"/>
      <c r="SIZ3" s="60"/>
      <c r="SJA3" s="60"/>
      <c r="SJB3" s="60"/>
      <c r="SJC3" s="60"/>
      <c r="SJD3" s="60"/>
      <c r="SJE3" s="60"/>
      <c r="SJF3" s="60"/>
      <c r="SJG3" s="60"/>
      <c r="SJH3" s="60"/>
      <c r="SJI3" s="60"/>
      <c r="SJJ3" s="60"/>
      <c r="SJK3" s="60"/>
      <c r="SJL3" s="60"/>
      <c r="SJM3" s="60"/>
      <c r="SJN3" s="60"/>
      <c r="SJO3" s="60"/>
      <c r="SJP3" s="60"/>
      <c r="SJQ3" s="60"/>
      <c r="SJR3" s="60"/>
      <c r="SJS3" s="60"/>
      <c r="SJT3" s="60"/>
      <c r="SJU3" s="60"/>
      <c r="SJV3" s="60"/>
      <c r="SJW3" s="60"/>
      <c r="SJX3" s="60"/>
      <c r="SJY3" s="60"/>
      <c r="SJZ3" s="60"/>
      <c r="SKA3" s="60"/>
      <c r="SKB3" s="60"/>
      <c r="SKC3" s="60"/>
      <c r="SKD3" s="60"/>
      <c r="SKE3" s="60"/>
      <c r="SKF3" s="60"/>
      <c r="SKG3" s="60"/>
      <c r="SKH3" s="60"/>
      <c r="SKI3" s="60"/>
      <c r="SKJ3" s="60"/>
      <c r="SKK3" s="60"/>
      <c r="SKL3" s="60"/>
      <c r="SKM3" s="60"/>
      <c r="SKN3" s="60"/>
      <c r="SKO3" s="60"/>
      <c r="SKP3" s="60"/>
      <c r="SKQ3" s="60"/>
      <c r="SKR3" s="60"/>
      <c r="SKS3" s="60"/>
      <c r="SKT3" s="60"/>
      <c r="SKU3" s="60"/>
      <c r="SKV3" s="60"/>
      <c r="SKW3" s="60"/>
      <c r="SKX3" s="60"/>
      <c r="SKY3" s="60"/>
      <c r="SKZ3" s="60"/>
      <c r="SLA3" s="60"/>
      <c r="SLB3" s="60"/>
      <c r="SLC3" s="60"/>
      <c r="SLD3" s="60"/>
      <c r="SLE3" s="60"/>
      <c r="SLF3" s="60"/>
      <c r="SLG3" s="60"/>
      <c r="SLH3" s="60"/>
      <c r="SLI3" s="60"/>
      <c r="SLJ3" s="60"/>
      <c r="SLK3" s="60"/>
      <c r="SLL3" s="60"/>
      <c r="SLM3" s="60"/>
      <c r="SLN3" s="60"/>
      <c r="SLO3" s="60"/>
      <c r="SLP3" s="60"/>
      <c r="SLQ3" s="60"/>
      <c r="SLR3" s="60"/>
      <c r="SLS3" s="60"/>
      <c r="SLT3" s="60"/>
      <c r="SLU3" s="60"/>
      <c r="SLV3" s="60"/>
      <c r="SLW3" s="60"/>
      <c r="SLX3" s="60"/>
      <c r="SLY3" s="60"/>
      <c r="SLZ3" s="60"/>
      <c r="SMA3" s="60"/>
      <c r="SMB3" s="60"/>
      <c r="SMC3" s="60"/>
      <c r="SMD3" s="60"/>
      <c r="SME3" s="60"/>
      <c r="SMF3" s="60"/>
      <c r="SMG3" s="60"/>
      <c r="SMH3" s="60"/>
      <c r="SMI3" s="60"/>
      <c r="SMJ3" s="60"/>
      <c r="SMK3" s="60"/>
      <c r="SML3" s="60"/>
      <c r="SMM3" s="60"/>
      <c r="SMN3" s="60"/>
      <c r="SMO3" s="60"/>
      <c r="SMP3" s="60"/>
      <c r="SMQ3" s="60"/>
      <c r="SMR3" s="60"/>
      <c r="SMS3" s="60"/>
      <c r="SMT3" s="60"/>
      <c r="SMU3" s="60"/>
      <c r="SMV3" s="60"/>
      <c r="SMW3" s="60"/>
      <c r="SMX3" s="60"/>
      <c r="SMY3" s="60"/>
      <c r="SMZ3" s="60"/>
      <c r="SNA3" s="60"/>
      <c r="SNB3" s="60"/>
      <c r="SNC3" s="60"/>
      <c r="SND3" s="60"/>
      <c r="SNE3" s="60"/>
      <c r="SNF3" s="60"/>
      <c r="SNG3" s="60"/>
      <c r="SNH3" s="60"/>
      <c r="SNI3" s="60"/>
      <c r="SNJ3" s="60"/>
      <c r="SNK3" s="60"/>
      <c r="SNL3" s="60"/>
      <c r="SNM3" s="60"/>
      <c r="SNN3" s="60"/>
      <c r="SNO3" s="60"/>
      <c r="SNP3" s="60"/>
      <c r="SNQ3" s="60"/>
      <c r="SNR3" s="60"/>
      <c r="SNS3" s="60"/>
      <c r="SNT3" s="60"/>
      <c r="SNU3" s="60"/>
      <c r="SNV3" s="60"/>
      <c r="SNW3" s="60"/>
      <c r="SNX3" s="60"/>
      <c r="SNY3" s="60"/>
      <c r="SNZ3" s="60"/>
      <c r="SOA3" s="60"/>
      <c r="SOB3" s="60"/>
      <c r="SOC3" s="60"/>
      <c r="SOD3" s="60"/>
      <c r="SOE3" s="60"/>
      <c r="SOF3" s="60"/>
      <c r="SOG3" s="60"/>
      <c r="SOH3" s="60"/>
      <c r="SOI3" s="60"/>
      <c r="SOJ3" s="60"/>
      <c r="SOK3" s="60"/>
      <c r="SOL3" s="60"/>
      <c r="SOM3" s="60"/>
      <c r="SON3" s="60"/>
      <c r="SOO3" s="60"/>
      <c r="SOP3" s="60"/>
      <c r="SOQ3" s="60"/>
      <c r="SOR3" s="60"/>
      <c r="SOS3" s="60"/>
      <c r="SOT3" s="60"/>
      <c r="SOU3" s="60"/>
      <c r="SOV3" s="60"/>
      <c r="SOW3" s="60"/>
      <c r="SOX3" s="60"/>
      <c r="SOY3" s="60"/>
      <c r="SOZ3" s="60"/>
      <c r="SPA3" s="60"/>
      <c r="SPB3" s="60"/>
      <c r="SPC3" s="60"/>
      <c r="SPD3" s="60"/>
      <c r="SPE3" s="60"/>
      <c r="SPF3" s="60"/>
      <c r="SPG3" s="60"/>
      <c r="SPH3" s="60"/>
      <c r="SPI3" s="60"/>
      <c r="SPJ3" s="60"/>
      <c r="SPK3" s="60"/>
      <c r="SPL3" s="60"/>
      <c r="SPM3" s="60"/>
      <c r="SPN3" s="60"/>
      <c r="SPO3" s="60"/>
      <c r="SPP3" s="60"/>
      <c r="SPQ3" s="60"/>
      <c r="SPR3" s="60"/>
      <c r="SPS3" s="60"/>
      <c r="SPT3" s="60"/>
      <c r="SPU3" s="60"/>
      <c r="SPV3" s="60"/>
      <c r="SPW3" s="60"/>
      <c r="SPX3" s="60"/>
      <c r="SPY3" s="60"/>
      <c r="SPZ3" s="60"/>
      <c r="SQA3" s="60"/>
      <c r="SQB3" s="60"/>
      <c r="SQC3" s="60"/>
      <c r="SQD3" s="60"/>
      <c r="SQE3" s="60"/>
      <c r="SQF3" s="60"/>
      <c r="SQG3" s="60"/>
      <c r="SQH3" s="60"/>
      <c r="SQI3" s="60"/>
      <c r="SQJ3" s="60"/>
      <c r="SQK3" s="60"/>
      <c r="SQL3" s="60"/>
      <c r="SQM3" s="60"/>
      <c r="SQN3" s="60"/>
      <c r="SQO3" s="60"/>
      <c r="SQP3" s="60"/>
      <c r="SQQ3" s="60"/>
      <c r="SQR3" s="60"/>
      <c r="SQS3" s="60"/>
      <c r="SQT3" s="60"/>
      <c r="SQU3" s="60"/>
      <c r="SQV3" s="60"/>
      <c r="SQW3" s="60"/>
      <c r="SQX3" s="60"/>
      <c r="SQY3" s="60"/>
      <c r="SQZ3" s="60"/>
      <c r="SRA3" s="60"/>
      <c r="SRB3" s="60"/>
      <c r="SRC3" s="60"/>
      <c r="SRD3" s="60"/>
      <c r="SRE3" s="60"/>
      <c r="SRF3" s="60"/>
      <c r="SRG3" s="60"/>
      <c r="SRH3" s="60"/>
      <c r="SRI3" s="60"/>
      <c r="SRJ3" s="60"/>
      <c r="SRK3" s="60"/>
      <c r="SRL3" s="60"/>
      <c r="SRM3" s="60"/>
      <c r="SRN3" s="60"/>
      <c r="SRO3" s="60"/>
      <c r="SRP3" s="60"/>
      <c r="SRQ3" s="60"/>
      <c r="SRR3" s="60"/>
      <c r="SRS3" s="60"/>
      <c r="SRT3" s="60"/>
      <c r="SRU3" s="60"/>
      <c r="SRV3" s="60"/>
      <c r="SRW3" s="60"/>
      <c r="SRX3" s="60"/>
      <c r="SRY3" s="60"/>
      <c r="SRZ3" s="60"/>
      <c r="SSA3" s="60"/>
      <c r="SSB3" s="60"/>
      <c r="SSC3" s="60"/>
      <c r="SSD3" s="60"/>
      <c r="SSE3" s="60"/>
      <c r="SSF3" s="60"/>
      <c r="SSG3" s="60"/>
      <c r="SSH3" s="60"/>
      <c r="SSI3" s="60"/>
      <c r="SSJ3" s="60"/>
      <c r="SSK3" s="60"/>
      <c r="SSL3" s="60"/>
      <c r="SSM3" s="60"/>
      <c r="SSN3" s="60"/>
      <c r="SSO3" s="60"/>
      <c r="SSP3" s="60"/>
      <c r="SSQ3" s="60"/>
      <c r="SSR3" s="60"/>
      <c r="SSS3" s="60"/>
      <c r="SST3" s="60"/>
      <c r="SSU3" s="60"/>
      <c r="SSV3" s="60"/>
      <c r="SSW3" s="60"/>
      <c r="SSX3" s="60"/>
      <c r="SSY3" s="60"/>
      <c r="SSZ3" s="60"/>
      <c r="STA3" s="60"/>
      <c r="STB3" s="60"/>
      <c r="STC3" s="60"/>
      <c r="STD3" s="60"/>
      <c r="STE3" s="60"/>
      <c r="STF3" s="60"/>
      <c r="STG3" s="60"/>
      <c r="STH3" s="60"/>
      <c r="STI3" s="60"/>
      <c r="STJ3" s="60"/>
      <c r="STK3" s="60"/>
      <c r="STL3" s="60"/>
      <c r="STM3" s="60"/>
      <c r="STN3" s="60"/>
      <c r="STO3" s="60"/>
      <c r="STP3" s="60"/>
      <c r="STQ3" s="60"/>
      <c r="STR3" s="60"/>
      <c r="STS3" s="60"/>
      <c r="STT3" s="60"/>
      <c r="STU3" s="60"/>
      <c r="STV3" s="60"/>
      <c r="STW3" s="60"/>
      <c r="STX3" s="60"/>
      <c r="STY3" s="60"/>
      <c r="STZ3" s="60"/>
      <c r="SUA3" s="60"/>
      <c r="SUB3" s="60"/>
      <c r="SUC3" s="60"/>
      <c r="SUD3" s="60"/>
      <c r="SUE3" s="60"/>
      <c r="SUF3" s="60"/>
      <c r="SUG3" s="60"/>
      <c r="SUH3" s="60"/>
      <c r="SUI3" s="60"/>
      <c r="SUJ3" s="60"/>
      <c r="SUK3" s="60"/>
      <c r="SUL3" s="60"/>
      <c r="SUM3" s="60"/>
      <c r="SUN3" s="60"/>
      <c r="SUO3" s="60"/>
      <c r="SUP3" s="60"/>
      <c r="SUQ3" s="60"/>
      <c r="SUR3" s="60"/>
      <c r="SUS3" s="60"/>
      <c r="SUT3" s="60"/>
      <c r="SUU3" s="60"/>
      <c r="SUV3" s="60"/>
      <c r="SUW3" s="60"/>
      <c r="SUX3" s="60"/>
      <c r="SUY3" s="60"/>
      <c r="SUZ3" s="60"/>
      <c r="SVA3" s="60"/>
      <c r="SVB3" s="60"/>
      <c r="SVC3" s="60"/>
      <c r="SVD3" s="60"/>
      <c r="SVE3" s="60"/>
      <c r="SVF3" s="60"/>
      <c r="SVG3" s="60"/>
      <c r="SVH3" s="60"/>
      <c r="SVI3" s="60"/>
      <c r="SVJ3" s="60"/>
      <c r="SVK3" s="60"/>
      <c r="SVL3" s="60"/>
      <c r="SVM3" s="60"/>
      <c r="SVN3" s="60"/>
      <c r="SVO3" s="60"/>
      <c r="SVP3" s="60"/>
      <c r="SVQ3" s="60"/>
      <c r="SVR3" s="60"/>
      <c r="SVS3" s="60"/>
      <c r="SVT3" s="60"/>
      <c r="SVU3" s="60"/>
      <c r="SVV3" s="60"/>
      <c r="SVW3" s="60"/>
      <c r="SVX3" s="60"/>
      <c r="SVY3" s="60"/>
      <c r="SVZ3" s="60"/>
      <c r="SWA3" s="60"/>
      <c r="SWB3" s="60"/>
      <c r="SWC3" s="60"/>
      <c r="SWD3" s="60"/>
      <c r="SWE3" s="60"/>
      <c r="SWF3" s="60"/>
      <c r="SWG3" s="60"/>
      <c r="SWH3" s="60"/>
      <c r="SWI3" s="60"/>
      <c r="SWJ3" s="60"/>
      <c r="SWK3" s="60"/>
      <c r="SWL3" s="60"/>
      <c r="SWM3" s="60"/>
      <c r="SWN3" s="60"/>
      <c r="SWO3" s="60"/>
      <c r="SWP3" s="60"/>
      <c r="SWQ3" s="60"/>
      <c r="SWR3" s="60"/>
      <c r="SWS3" s="60"/>
      <c r="SWT3" s="60"/>
      <c r="SWU3" s="60"/>
      <c r="SWV3" s="60"/>
      <c r="SWW3" s="60"/>
      <c r="SWX3" s="60"/>
      <c r="SWY3" s="60"/>
      <c r="SWZ3" s="60"/>
      <c r="SXA3" s="60"/>
      <c r="SXB3" s="60"/>
      <c r="SXC3" s="60"/>
      <c r="SXD3" s="60"/>
      <c r="SXE3" s="60"/>
      <c r="SXF3" s="60"/>
      <c r="SXG3" s="60"/>
      <c r="SXH3" s="60"/>
      <c r="SXI3" s="60"/>
      <c r="SXJ3" s="60"/>
      <c r="SXK3" s="60"/>
      <c r="SXL3" s="60"/>
      <c r="SXM3" s="60"/>
      <c r="SXN3" s="60"/>
      <c r="SXO3" s="60"/>
      <c r="SXP3" s="60"/>
      <c r="SXQ3" s="60"/>
      <c r="SXR3" s="60"/>
      <c r="SXS3" s="60"/>
      <c r="SXT3" s="60"/>
      <c r="SXU3" s="60"/>
      <c r="SXV3" s="60"/>
      <c r="SXW3" s="60"/>
      <c r="SXX3" s="60"/>
      <c r="SXY3" s="60"/>
      <c r="SXZ3" s="60"/>
      <c r="SYA3" s="60"/>
      <c r="SYB3" s="60"/>
      <c r="SYC3" s="60"/>
      <c r="SYD3" s="60"/>
      <c r="SYE3" s="60"/>
      <c r="SYF3" s="60"/>
      <c r="SYG3" s="60"/>
      <c r="SYH3" s="60"/>
      <c r="SYI3" s="60"/>
      <c r="SYJ3" s="60"/>
      <c r="SYK3" s="60"/>
      <c r="SYL3" s="60"/>
      <c r="SYM3" s="60"/>
      <c r="SYN3" s="60"/>
      <c r="SYO3" s="60"/>
      <c r="SYP3" s="60"/>
      <c r="SYQ3" s="60"/>
      <c r="SYR3" s="60"/>
      <c r="SYS3" s="60"/>
      <c r="SYT3" s="60"/>
      <c r="SYU3" s="60"/>
      <c r="SYV3" s="60"/>
      <c r="SYW3" s="60"/>
      <c r="SYX3" s="60"/>
      <c r="SYY3" s="60"/>
      <c r="SYZ3" s="60"/>
      <c r="SZA3" s="60"/>
      <c r="SZB3" s="60"/>
      <c r="SZC3" s="60"/>
      <c r="SZD3" s="60"/>
      <c r="SZE3" s="60"/>
      <c r="SZF3" s="60"/>
      <c r="SZG3" s="60"/>
      <c r="SZH3" s="60"/>
      <c r="SZI3" s="60"/>
      <c r="SZJ3" s="60"/>
      <c r="SZK3" s="60"/>
      <c r="SZL3" s="60"/>
      <c r="SZM3" s="60"/>
      <c r="SZN3" s="60"/>
      <c r="SZO3" s="60"/>
      <c r="SZP3" s="60"/>
      <c r="SZQ3" s="60"/>
      <c r="SZR3" s="60"/>
      <c r="SZS3" s="60"/>
      <c r="SZT3" s="60"/>
      <c r="SZU3" s="60"/>
      <c r="SZV3" s="60"/>
      <c r="SZW3" s="60"/>
      <c r="SZX3" s="60"/>
      <c r="SZY3" s="60"/>
      <c r="SZZ3" s="60"/>
      <c r="TAA3" s="60"/>
      <c r="TAB3" s="60"/>
      <c r="TAC3" s="60"/>
      <c r="TAD3" s="60"/>
      <c r="TAE3" s="60"/>
      <c r="TAF3" s="60"/>
      <c r="TAG3" s="60"/>
      <c r="TAH3" s="60"/>
      <c r="TAI3" s="60"/>
      <c r="TAJ3" s="60"/>
      <c r="TAK3" s="60"/>
      <c r="TAL3" s="60"/>
      <c r="TAM3" s="60"/>
      <c r="TAN3" s="60"/>
      <c r="TAO3" s="60"/>
      <c r="TAP3" s="60"/>
      <c r="TAQ3" s="60"/>
      <c r="TAR3" s="60"/>
      <c r="TAS3" s="60"/>
      <c r="TAT3" s="60"/>
      <c r="TAU3" s="60"/>
      <c r="TAV3" s="60"/>
      <c r="TAW3" s="60"/>
      <c r="TAX3" s="60"/>
      <c r="TAY3" s="60"/>
      <c r="TAZ3" s="60"/>
      <c r="TBA3" s="60"/>
      <c r="TBB3" s="60"/>
      <c r="TBC3" s="60"/>
      <c r="TBD3" s="60"/>
      <c r="TBE3" s="60"/>
      <c r="TBF3" s="60"/>
      <c r="TBG3" s="60"/>
      <c r="TBH3" s="60"/>
      <c r="TBI3" s="60"/>
      <c r="TBJ3" s="60"/>
      <c r="TBK3" s="60"/>
      <c r="TBL3" s="60"/>
      <c r="TBM3" s="60"/>
      <c r="TBN3" s="60"/>
      <c r="TBO3" s="60"/>
      <c r="TBP3" s="60"/>
      <c r="TBQ3" s="60"/>
      <c r="TBR3" s="60"/>
      <c r="TBS3" s="60"/>
      <c r="TBT3" s="60"/>
      <c r="TBU3" s="60"/>
      <c r="TBV3" s="60"/>
      <c r="TBW3" s="60"/>
      <c r="TBX3" s="60"/>
      <c r="TBY3" s="60"/>
      <c r="TBZ3" s="60"/>
      <c r="TCA3" s="60"/>
      <c r="TCB3" s="60"/>
      <c r="TCC3" s="60"/>
      <c r="TCD3" s="60"/>
      <c r="TCE3" s="60"/>
      <c r="TCF3" s="60"/>
      <c r="TCG3" s="60"/>
      <c r="TCH3" s="60"/>
      <c r="TCI3" s="60"/>
      <c r="TCJ3" s="60"/>
      <c r="TCK3" s="60"/>
      <c r="TCL3" s="60"/>
      <c r="TCM3" s="60"/>
      <c r="TCN3" s="60"/>
      <c r="TCO3" s="60"/>
      <c r="TCP3" s="60"/>
      <c r="TCQ3" s="60"/>
      <c r="TCR3" s="60"/>
      <c r="TCS3" s="60"/>
      <c r="TCT3" s="60"/>
      <c r="TCU3" s="60"/>
      <c r="TCV3" s="60"/>
      <c r="TCW3" s="60"/>
      <c r="TCX3" s="60"/>
      <c r="TCY3" s="60"/>
      <c r="TCZ3" s="60"/>
      <c r="TDA3" s="60"/>
      <c r="TDB3" s="60"/>
      <c r="TDC3" s="60"/>
      <c r="TDD3" s="60"/>
      <c r="TDE3" s="60"/>
      <c r="TDF3" s="60"/>
      <c r="TDG3" s="60"/>
      <c r="TDH3" s="60"/>
      <c r="TDI3" s="60"/>
      <c r="TDJ3" s="60"/>
      <c r="TDK3" s="60"/>
      <c r="TDL3" s="60"/>
      <c r="TDM3" s="60"/>
      <c r="TDN3" s="60"/>
      <c r="TDO3" s="60"/>
      <c r="TDP3" s="60"/>
      <c r="TDQ3" s="60"/>
      <c r="TDR3" s="60"/>
      <c r="TDS3" s="60"/>
      <c r="TDT3" s="60"/>
      <c r="TDU3" s="60"/>
      <c r="TDV3" s="60"/>
      <c r="TDW3" s="60"/>
      <c r="TDX3" s="60"/>
      <c r="TDY3" s="60"/>
      <c r="TDZ3" s="60"/>
      <c r="TEA3" s="60"/>
      <c r="TEB3" s="60"/>
      <c r="TEC3" s="60"/>
      <c r="TED3" s="60"/>
      <c r="TEE3" s="60"/>
      <c r="TEF3" s="60"/>
      <c r="TEG3" s="60"/>
      <c r="TEH3" s="60"/>
      <c r="TEI3" s="60"/>
      <c r="TEJ3" s="60"/>
      <c r="TEK3" s="60"/>
      <c r="TEL3" s="60"/>
      <c r="TEM3" s="60"/>
      <c r="TEN3" s="60"/>
      <c r="TEO3" s="60"/>
      <c r="TEP3" s="60"/>
      <c r="TEQ3" s="60"/>
      <c r="TER3" s="60"/>
      <c r="TES3" s="60"/>
      <c r="TET3" s="60"/>
      <c r="TEU3" s="60"/>
      <c r="TEV3" s="60"/>
      <c r="TEW3" s="60"/>
      <c r="TEX3" s="60"/>
      <c r="TEY3" s="60"/>
      <c r="TEZ3" s="60"/>
      <c r="TFA3" s="60"/>
      <c r="TFB3" s="60"/>
      <c r="TFC3" s="60"/>
      <c r="TFD3" s="60"/>
      <c r="TFE3" s="60"/>
      <c r="TFF3" s="60"/>
      <c r="TFG3" s="60"/>
      <c r="TFH3" s="60"/>
      <c r="TFI3" s="60"/>
      <c r="TFJ3" s="60"/>
      <c r="TFK3" s="60"/>
      <c r="TFL3" s="60"/>
      <c r="TFM3" s="60"/>
      <c r="TFN3" s="60"/>
      <c r="TFO3" s="60"/>
      <c r="TFP3" s="60"/>
      <c r="TFQ3" s="60"/>
      <c r="TFR3" s="60"/>
      <c r="TFS3" s="60"/>
      <c r="TFT3" s="60"/>
      <c r="TFU3" s="60"/>
      <c r="TFV3" s="60"/>
      <c r="TFW3" s="60"/>
      <c r="TFX3" s="60"/>
      <c r="TFY3" s="60"/>
      <c r="TFZ3" s="60"/>
      <c r="TGA3" s="60"/>
      <c r="TGB3" s="60"/>
      <c r="TGC3" s="60"/>
      <c r="TGD3" s="60"/>
      <c r="TGE3" s="60"/>
      <c r="TGF3" s="60"/>
      <c r="TGG3" s="60"/>
      <c r="TGH3" s="60"/>
      <c r="TGI3" s="60"/>
      <c r="TGJ3" s="60"/>
      <c r="TGK3" s="60"/>
      <c r="TGL3" s="60"/>
      <c r="TGM3" s="60"/>
      <c r="TGN3" s="60"/>
      <c r="TGO3" s="60"/>
      <c r="TGP3" s="60"/>
      <c r="TGQ3" s="60"/>
      <c r="TGR3" s="60"/>
      <c r="TGS3" s="60"/>
      <c r="TGT3" s="60"/>
      <c r="TGU3" s="60"/>
      <c r="TGV3" s="60"/>
      <c r="TGW3" s="60"/>
      <c r="TGX3" s="60"/>
      <c r="TGY3" s="60"/>
      <c r="TGZ3" s="60"/>
      <c r="THA3" s="60"/>
      <c r="THB3" s="60"/>
      <c r="THC3" s="60"/>
      <c r="THD3" s="60"/>
      <c r="THE3" s="60"/>
      <c r="THF3" s="60"/>
      <c r="THG3" s="60"/>
      <c r="THH3" s="60"/>
      <c r="THI3" s="60"/>
      <c r="THJ3" s="60"/>
      <c r="THK3" s="60"/>
      <c r="THL3" s="60"/>
      <c r="THM3" s="60"/>
      <c r="THN3" s="60"/>
      <c r="THO3" s="60"/>
      <c r="THP3" s="60"/>
      <c r="THQ3" s="60"/>
      <c r="THR3" s="60"/>
      <c r="THS3" s="60"/>
      <c r="THT3" s="60"/>
      <c r="THU3" s="60"/>
      <c r="THV3" s="60"/>
      <c r="THW3" s="60"/>
      <c r="THX3" s="60"/>
      <c r="THY3" s="60"/>
      <c r="THZ3" s="60"/>
      <c r="TIA3" s="60"/>
      <c r="TIB3" s="60"/>
      <c r="TIC3" s="60"/>
      <c r="TID3" s="60"/>
      <c r="TIE3" s="60"/>
      <c r="TIF3" s="60"/>
      <c r="TIG3" s="60"/>
      <c r="TIH3" s="60"/>
      <c r="TII3" s="60"/>
      <c r="TIJ3" s="60"/>
      <c r="TIK3" s="60"/>
      <c r="TIL3" s="60"/>
      <c r="TIM3" s="60"/>
      <c r="TIN3" s="60"/>
      <c r="TIO3" s="60"/>
      <c r="TIP3" s="60"/>
      <c r="TIQ3" s="60"/>
      <c r="TIR3" s="60"/>
      <c r="TIS3" s="60"/>
      <c r="TIT3" s="60"/>
      <c r="TIU3" s="60"/>
      <c r="TIV3" s="60"/>
      <c r="TIW3" s="60"/>
      <c r="TIX3" s="60"/>
      <c r="TIY3" s="60"/>
      <c r="TIZ3" s="60"/>
      <c r="TJA3" s="60"/>
      <c r="TJB3" s="60"/>
      <c r="TJC3" s="60"/>
      <c r="TJD3" s="60"/>
      <c r="TJE3" s="60"/>
      <c r="TJF3" s="60"/>
      <c r="TJG3" s="60"/>
      <c r="TJH3" s="60"/>
      <c r="TJI3" s="60"/>
      <c r="TJJ3" s="60"/>
      <c r="TJK3" s="60"/>
      <c r="TJL3" s="60"/>
      <c r="TJM3" s="60"/>
      <c r="TJN3" s="60"/>
      <c r="TJO3" s="60"/>
      <c r="TJP3" s="60"/>
      <c r="TJQ3" s="60"/>
      <c r="TJR3" s="60"/>
      <c r="TJS3" s="60"/>
      <c r="TJT3" s="60"/>
      <c r="TJU3" s="60"/>
      <c r="TJV3" s="60"/>
      <c r="TJW3" s="60"/>
      <c r="TJX3" s="60"/>
      <c r="TJY3" s="60"/>
      <c r="TJZ3" s="60"/>
      <c r="TKA3" s="60"/>
      <c r="TKB3" s="60"/>
      <c r="TKC3" s="60"/>
      <c r="TKD3" s="60"/>
      <c r="TKE3" s="60"/>
      <c r="TKF3" s="60"/>
      <c r="TKG3" s="60"/>
      <c r="TKH3" s="60"/>
      <c r="TKI3" s="60"/>
      <c r="TKJ3" s="60"/>
      <c r="TKK3" s="60"/>
      <c r="TKL3" s="60"/>
      <c r="TKM3" s="60"/>
      <c r="TKN3" s="60"/>
      <c r="TKO3" s="60"/>
      <c r="TKP3" s="60"/>
      <c r="TKQ3" s="60"/>
      <c r="TKR3" s="60"/>
      <c r="TKS3" s="60"/>
      <c r="TKT3" s="60"/>
      <c r="TKU3" s="60"/>
      <c r="TKV3" s="60"/>
      <c r="TKW3" s="60"/>
      <c r="TKX3" s="60"/>
      <c r="TKY3" s="60"/>
      <c r="TKZ3" s="60"/>
      <c r="TLA3" s="60"/>
      <c r="TLB3" s="60"/>
      <c r="TLC3" s="60"/>
      <c r="TLD3" s="60"/>
      <c r="TLE3" s="60"/>
      <c r="TLF3" s="60"/>
      <c r="TLG3" s="60"/>
      <c r="TLH3" s="60"/>
      <c r="TLI3" s="60"/>
      <c r="TLJ3" s="60"/>
      <c r="TLK3" s="60"/>
      <c r="TLL3" s="60"/>
      <c r="TLM3" s="60"/>
      <c r="TLN3" s="60"/>
      <c r="TLO3" s="60"/>
      <c r="TLP3" s="60"/>
      <c r="TLQ3" s="60"/>
      <c r="TLR3" s="60"/>
      <c r="TLS3" s="60"/>
      <c r="TLT3" s="60"/>
      <c r="TLU3" s="60"/>
      <c r="TLV3" s="60"/>
      <c r="TLW3" s="60"/>
      <c r="TLX3" s="60"/>
      <c r="TLY3" s="60"/>
      <c r="TLZ3" s="60"/>
      <c r="TMA3" s="60"/>
      <c r="TMB3" s="60"/>
      <c r="TMC3" s="60"/>
      <c r="TMD3" s="60"/>
      <c r="TME3" s="60"/>
      <c r="TMF3" s="60"/>
      <c r="TMG3" s="60"/>
      <c r="TMH3" s="60"/>
      <c r="TMI3" s="60"/>
      <c r="TMJ3" s="60"/>
      <c r="TMK3" s="60"/>
      <c r="TML3" s="60"/>
      <c r="TMM3" s="60"/>
      <c r="TMN3" s="60"/>
      <c r="TMO3" s="60"/>
      <c r="TMP3" s="60"/>
      <c r="TMQ3" s="60"/>
      <c r="TMR3" s="60"/>
      <c r="TMS3" s="60"/>
      <c r="TMT3" s="60"/>
      <c r="TMU3" s="60"/>
      <c r="TMV3" s="60"/>
      <c r="TMW3" s="60"/>
      <c r="TMX3" s="60"/>
      <c r="TMY3" s="60"/>
      <c r="TMZ3" s="60"/>
      <c r="TNA3" s="60"/>
      <c r="TNB3" s="60"/>
      <c r="TNC3" s="60"/>
      <c r="TND3" s="60"/>
      <c r="TNE3" s="60"/>
      <c r="TNF3" s="60"/>
      <c r="TNG3" s="60"/>
      <c r="TNH3" s="60"/>
      <c r="TNI3" s="60"/>
      <c r="TNJ3" s="60"/>
      <c r="TNK3" s="60"/>
      <c r="TNL3" s="60"/>
      <c r="TNM3" s="60"/>
      <c r="TNN3" s="60"/>
      <c r="TNO3" s="60"/>
      <c r="TNP3" s="60"/>
      <c r="TNQ3" s="60"/>
      <c r="TNR3" s="60"/>
      <c r="TNS3" s="60"/>
      <c r="TNT3" s="60"/>
      <c r="TNU3" s="60"/>
      <c r="TNV3" s="60"/>
      <c r="TNW3" s="60"/>
      <c r="TNX3" s="60"/>
      <c r="TNY3" s="60"/>
      <c r="TNZ3" s="60"/>
      <c r="TOA3" s="60"/>
      <c r="TOB3" s="60"/>
      <c r="TOC3" s="60"/>
      <c r="TOD3" s="60"/>
      <c r="TOE3" s="60"/>
      <c r="TOF3" s="60"/>
      <c r="TOG3" s="60"/>
      <c r="TOH3" s="60"/>
      <c r="TOI3" s="60"/>
      <c r="TOJ3" s="60"/>
      <c r="TOK3" s="60"/>
      <c r="TOL3" s="60"/>
      <c r="TOM3" s="60"/>
      <c r="TON3" s="60"/>
      <c r="TOO3" s="60"/>
      <c r="TOP3" s="60"/>
      <c r="TOQ3" s="60"/>
      <c r="TOR3" s="60"/>
      <c r="TOS3" s="60"/>
      <c r="TOT3" s="60"/>
      <c r="TOU3" s="60"/>
      <c r="TOV3" s="60"/>
      <c r="TOW3" s="60"/>
      <c r="TOX3" s="60"/>
      <c r="TOY3" s="60"/>
      <c r="TOZ3" s="60"/>
      <c r="TPA3" s="60"/>
      <c r="TPB3" s="60"/>
      <c r="TPC3" s="60"/>
      <c r="TPD3" s="60"/>
      <c r="TPE3" s="60"/>
      <c r="TPF3" s="60"/>
      <c r="TPG3" s="60"/>
      <c r="TPH3" s="60"/>
      <c r="TPI3" s="60"/>
      <c r="TPJ3" s="60"/>
      <c r="TPK3" s="60"/>
      <c r="TPL3" s="60"/>
      <c r="TPM3" s="60"/>
      <c r="TPN3" s="60"/>
      <c r="TPO3" s="60"/>
      <c r="TPP3" s="60"/>
      <c r="TPQ3" s="60"/>
      <c r="TPR3" s="60"/>
      <c r="TPS3" s="60"/>
      <c r="TPT3" s="60"/>
      <c r="TPU3" s="60"/>
      <c r="TPV3" s="60"/>
      <c r="TPW3" s="60"/>
      <c r="TPX3" s="60"/>
      <c r="TPY3" s="60"/>
      <c r="TPZ3" s="60"/>
      <c r="TQA3" s="60"/>
      <c r="TQB3" s="60"/>
      <c r="TQC3" s="60"/>
      <c r="TQD3" s="60"/>
      <c r="TQE3" s="60"/>
      <c r="TQF3" s="60"/>
      <c r="TQG3" s="60"/>
      <c r="TQH3" s="60"/>
      <c r="TQI3" s="60"/>
      <c r="TQJ3" s="60"/>
      <c r="TQK3" s="60"/>
      <c r="TQL3" s="60"/>
      <c r="TQM3" s="60"/>
      <c r="TQN3" s="60"/>
      <c r="TQO3" s="60"/>
      <c r="TQP3" s="60"/>
      <c r="TQQ3" s="60"/>
      <c r="TQR3" s="60"/>
      <c r="TQS3" s="60"/>
      <c r="TQT3" s="60"/>
      <c r="TQU3" s="60"/>
      <c r="TQV3" s="60"/>
      <c r="TQW3" s="60"/>
      <c r="TQX3" s="60"/>
      <c r="TQY3" s="60"/>
      <c r="TQZ3" s="60"/>
      <c r="TRA3" s="60"/>
      <c r="TRB3" s="60"/>
      <c r="TRC3" s="60"/>
      <c r="TRD3" s="60"/>
      <c r="TRE3" s="60"/>
      <c r="TRF3" s="60"/>
      <c r="TRG3" s="60"/>
      <c r="TRH3" s="60"/>
      <c r="TRI3" s="60"/>
      <c r="TRJ3" s="60"/>
      <c r="TRK3" s="60"/>
      <c r="TRL3" s="60"/>
      <c r="TRM3" s="60"/>
      <c r="TRN3" s="60"/>
      <c r="TRO3" s="60"/>
      <c r="TRP3" s="60"/>
      <c r="TRQ3" s="60"/>
      <c r="TRR3" s="60"/>
      <c r="TRS3" s="60"/>
      <c r="TRT3" s="60"/>
      <c r="TRU3" s="60"/>
      <c r="TRV3" s="60"/>
      <c r="TRW3" s="60"/>
      <c r="TRX3" s="60"/>
      <c r="TRY3" s="60"/>
      <c r="TRZ3" s="60"/>
      <c r="TSA3" s="60"/>
      <c r="TSB3" s="60"/>
      <c r="TSC3" s="60"/>
      <c r="TSD3" s="60"/>
      <c r="TSE3" s="60"/>
      <c r="TSF3" s="60"/>
      <c r="TSG3" s="60"/>
      <c r="TSH3" s="60"/>
      <c r="TSI3" s="60"/>
      <c r="TSJ3" s="60"/>
      <c r="TSK3" s="60"/>
      <c r="TSL3" s="60"/>
      <c r="TSM3" s="60"/>
      <c r="TSN3" s="60"/>
      <c r="TSO3" s="60"/>
      <c r="TSP3" s="60"/>
      <c r="TSQ3" s="60"/>
      <c r="TSR3" s="60"/>
      <c r="TSS3" s="60"/>
      <c r="TST3" s="60"/>
      <c r="TSU3" s="60"/>
      <c r="TSV3" s="60"/>
      <c r="TSW3" s="60"/>
      <c r="TSX3" s="60"/>
      <c r="TSY3" s="60"/>
      <c r="TSZ3" s="60"/>
      <c r="TTA3" s="60"/>
      <c r="TTB3" s="60"/>
      <c r="TTC3" s="60"/>
      <c r="TTD3" s="60"/>
      <c r="TTE3" s="60"/>
      <c r="TTF3" s="60"/>
      <c r="TTG3" s="60"/>
      <c r="TTH3" s="60"/>
      <c r="TTI3" s="60"/>
      <c r="TTJ3" s="60"/>
      <c r="TTK3" s="60"/>
      <c r="TTL3" s="60"/>
      <c r="TTM3" s="60"/>
      <c r="TTN3" s="60"/>
      <c r="TTO3" s="60"/>
      <c r="TTP3" s="60"/>
      <c r="TTQ3" s="60"/>
      <c r="TTR3" s="60"/>
      <c r="TTS3" s="60"/>
      <c r="TTT3" s="60"/>
      <c r="TTU3" s="60"/>
      <c r="TTV3" s="60"/>
      <c r="TTW3" s="60"/>
      <c r="TTX3" s="60"/>
      <c r="TTY3" s="60"/>
      <c r="TTZ3" s="60"/>
      <c r="TUA3" s="60"/>
      <c r="TUB3" s="60"/>
      <c r="TUC3" s="60"/>
      <c r="TUD3" s="60"/>
      <c r="TUE3" s="60"/>
      <c r="TUF3" s="60"/>
      <c r="TUG3" s="60"/>
      <c r="TUH3" s="60"/>
      <c r="TUI3" s="60"/>
      <c r="TUJ3" s="60"/>
      <c r="TUK3" s="60"/>
      <c r="TUL3" s="60"/>
      <c r="TUM3" s="60"/>
      <c r="TUN3" s="60"/>
      <c r="TUO3" s="60"/>
      <c r="TUP3" s="60"/>
      <c r="TUQ3" s="60"/>
      <c r="TUR3" s="60"/>
      <c r="TUS3" s="60"/>
      <c r="TUT3" s="60"/>
      <c r="TUU3" s="60"/>
      <c r="TUV3" s="60"/>
      <c r="TUW3" s="60"/>
      <c r="TUX3" s="60"/>
      <c r="TUY3" s="60"/>
      <c r="TUZ3" s="60"/>
      <c r="TVA3" s="60"/>
      <c r="TVB3" s="60"/>
      <c r="TVC3" s="60"/>
      <c r="TVD3" s="60"/>
      <c r="TVE3" s="60"/>
      <c r="TVF3" s="60"/>
      <c r="TVG3" s="60"/>
      <c r="TVH3" s="60"/>
      <c r="TVI3" s="60"/>
      <c r="TVJ3" s="60"/>
      <c r="TVK3" s="60"/>
      <c r="TVL3" s="60"/>
      <c r="TVM3" s="60"/>
      <c r="TVN3" s="60"/>
      <c r="TVO3" s="60"/>
      <c r="TVP3" s="60"/>
      <c r="TVQ3" s="60"/>
      <c r="TVR3" s="60"/>
      <c r="TVS3" s="60"/>
      <c r="TVT3" s="60"/>
      <c r="TVU3" s="60"/>
      <c r="TVV3" s="60"/>
      <c r="TVW3" s="60"/>
      <c r="TVX3" s="60"/>
      <c r="TVY3" s="60"/>
      <c r="TVZ3" s="60"/>
      <c r="TWA3" s="60"/>
      <c r="TWB3" s="60"/>
      <c r="TWC3" s="60"/>
      <c r="TWD3" s="60"/>
      <c r="TWE3" s="60"/>
      <c r="TWF3" s="60"/>
      <c r="TWG3" s="60"/>
      <c r="TWH3" s="60"/>
      <c r="TWI3" s="60"/>
      <c r="TWJ3" s="60"/>
      <c r="TWK3" s="60"/>
      <c r="TWL3" s="60"/>
      <c r="TWM3" s="60"/>
      <c r="TWN3" s="60"/>
      <c r="TWO3" s="60"/>
      <c r="TWP3" s="60"/>
      <c r="TWQ3" s="60"/>
      <c r="TWR3" s="60"/>
      <c r="TWS3" s="60"/>
      <c r="TWT3" s="60"/>
      <c r="TWU3" s="60"/>
      <c r="TWV3" s="60"/>
      <c r="TWW3" s="60"/>
      <c r="TWX3" s="60"/>
      <c r="TWY3" s="60"/>
      <c r="TWZ3" s="60"/>
      <c r="TXA3" s="60"/>
      <c r="TXB3" s="60"/>
      <c r="TXC3" s="60"/>
      <c r="TXD3" s="60"/>
      <c r="TXE3" s="60"/>
      <c r="TXF3" s="60"/>
      <c r="TXG3" s="60"/>
      <c r="TXH3" s="60"/>
      <c r="TXI3" s="60"/>
      <c r="TXJ3" s="60"/>
      <c r="TXK3" s="60"/>
      <c r="TXL3" s="60"/>
      <c r="TXM3" s="60"/>
      <c r="TXN3" s="60"/>
      <c r="TXO3" s="60"/>
      <c r="TXP3" s="60"/>
      <c r="TXQ3" s="60"/>
      <c r="TXR3" s="60"/>
      <c r="TXS3" s="60"/>
      <c r="TXT3" s="60"/>
      <c r="TXU3" s="60"/>
      <c r="TXV3" s="60"/>
      <c r="TXW3" s="60"/>
      <c r="TXX3" s="60"/>
      <c r="TXY3" s="60"/>
      <c r="TXZ3" s="60"/>
      <c r="TYA3" s="60"/>
      <c r="TYB3" s="60"/>
      <c r="TYC3" s="60"/>
      <c r="TYD3" s="60"/>
      <c r="TYE3" s="60"/>
      <c r="TYF3" s="60"/>
      <c r="TYG3" s="60"/>
      <c r="TYH3" s="60"/>
      <c r="TYI3" s="60"/>
      <c r="TYJ3" s="60"/>
      <c r="TYK3" s="60"/>
      <c r="TYL3" s="60"/>
      <c r="TYM3" s="60"/>
      <c r="TYN3" s="60"/>
      <c r="TYO3" s="60"/>
      <c r="TYP3" s="60"/>
      <c r="TYQ3" s="60"/>
      <c r="TYR3" s="60"/>
      <c r="TYS3" s="60"/>
      <c r="TYT3" s="60"/>
      <c r="TYU3" s="60"/>
      <c r="TYV3" s="60"/>
      <c r="TYW3" s="60"/>
      <c r="TYX3" s="60"/>
      <c r="TYY3" s="60"/>
      <c r="TYZ3" s="60"/>
      <c r="TZA3" s="60"/>
      <c r="TZB3" s="60"/>
      <c r="TZC3" s="60"/>
      <c r="TZD3" s="60"/>
      <c r="TZE3" s="60"/>
      <c r="TZF3" s="60"/>
      <c r="TZG3" s="60"/>
      <c r="TZH3" s="60"/>
      <c r="TZI3" s="60"/>
      <c r="TZJ3" s="60"/>
      <c r="TZK3" s="60"/>
      <c r="TZL3" s="60"/>
      <c r="TZM3" s="60"/>
      <c r="TZN3" s="60"/>
      <c r="TZO3" s="60"/>
      <c r="TZP3" s="60"/>
      <c r="TZQ3" s="60"/>
      <c r="TZR3" s="60"/>
      <c r="TZS3" s="60"/>
      <c r="TZT3" s="60"/>
      <c r="TZU3" s="60"/>
      <c r="TZV3" s="60"/>
      <c r="TZW3" s="60"/>
      <c r="TZX3" s="60"/>
      <c r="TZY3" s="60"/>
      <c r="TZZ3" s="60"/>
      <c r="UAA3" s="60"/>
      <c r="UAB3" s="60"/>
      <c r="UAC3" s="60"/>
      <c r="UAD3" s="60"/>
      <c r="UAE3" s="60"/>
      <c r="UAF3" s="60"/>
      <c r="UAG3" s="60"/>
      <c r="UAH3" s="60"/>
      <c r="UAI3" s="60"/>
      <c r="UAJ3" s="60"/>
      <c r="UAK3" s="60"/>
      <c r="UAL3" s="60"/>
      <c r="UAM3" s="60"/>
      <c r="UAN3" s="60"/>
      <c r="UAO3" s="60"/>
      <c r="UAP3" s="60"/>
      <c r="UAQ3" s="60"/>
      <c r="UAR3" s="60"/>
      <c r="UAS3" s="60"/>
      <c r="UAT3" s="60"/>
      <c r="UAU3" s="60"/>
      <c r="UAV3" s="60"/>
      <c r="UAW3" s="60"/>
      <c r="UAX3" s="60"/>
      <c r="UAY3" s="60"/>
      <c r="UAZ3" s="60"/>
      <c r="UBA3" s="60"/>
      <c r="UBB3" s="60"/>
      <c r="UBC3" s="60"/>
      <c r="UBD3" s="60"/>
      <c r="UBE3" s="60"/>
      <c r="UBF3" s="60"/>
      <c r="UBG3" s="60"/>
      <c r="UBH3" s="60"/>
      <c r="UBI3" s="60"/>
      <c r="UBJ3" s="60"/>
      <c r="UBK3" s="60"/>
      <c r="UBL3" s="60"/>
      <c r="UBM3" s="60"/>
      <c r="UBN3" s="60"/>
      <c r="UBO3" s="60"/>
      <c r="UBP3" s="60"/>
      <c r="UBQ3" s="60"/>
      <c r="UBR3" s="60"/>
      <c r="UBS3" s="60"/>
      <c r="UBT3" s="60"/>
      <c r="UBU3" s="60"/>
      <c r="UBV3" s="60"/>
      <c r="UBW3" s="60"/>
      <c r="UBX3" s="60"/>
      <c r="UBY3" s="60"/>
      <c r="UBZ3" s="60"/>
      <c r="UCA3" s="60"/>
      <c r="UCB3" s="60"/>
      <c r="UCC3" s="60"/>
      <c r="UCD3" s="60"/>
      <c r="UCE3" s="60"/>
      <c r="UCF3" s="60"/>
      <c r="UCG3" s="60"/>
      <c r="UCH3" s="60"/>
      <c r="UCI3" s="60"/>
      <c r="UCJ3" s="60"/>
      <c r="UCK3" s="60"/>
      <c r="UCL3" s="60"/>
      <c r="UCM3" s="60"/>
      <c r="UCN3" s="60"/>
      <c r="UCO3" s="60"/>
      <c r="UCP3" s="60"/>
      <c r="UCQ3" s="60"/>
      <c r="UCR3" s="60"/>
      <c r="UCS3" s="60"/>
      <c r="UCT3" s="60"/>
      <c r="UCU3" s="60"/>
      <c r="UCV3" s="60"/>
      <c r="UCW3" s="60"/>
      <c r="UCX3" s="60"/>
      <c r="UCY3" s="60"/>
      <c r="UCZ3" s="60"/>
      <c r="UDA3" s="60"/>
      <c r="UDB3" s="60"/>
      <c r="UDC3" s="60"/>
      <c r="UDD3" s="60"/>
      <c r="UDE3" s="60"/>
      <c r="UDF3" s="60"/>
      <c r="UDG3" s="60"/>
      <c r="UDH3" s="60"/>
      <c r="UDI3" s="60"/>
      <c r="UDJ3" s="60"/>
      <c r="UDK3" s="60"/>
      <c r="UDL3" s="60"/>
      <c r="UDM3" s="60"/>
      <c r="UDN3" s="60"/>
      <c r="UDO3" s="60"/>
      <c r="UDP3" s="60"/>
      <c r="UDQ3" s="60"/>
      <c r="UDR3" s="60"/>
      <c r="UDS3" s="60"/>
      <c r="UDT3" s="60"/>
      <c r="UDU3" s="60"/>
      <c r="UDV3" s="60"/>
      <c r="UDW3" s="60"/>
      <c r="UDX3" s="60"/>
      <c r="UDY3" s="60"/>
      <c r="UDZ3" s="60"/>
      <c r="UEA3" s="60"/>
      <c r="UEB3" s="60"/>
      <c r="UEC3" s="60"/>
      <c r="UED3" s="60"/>
      <c r="UEE3" s="60"/>
      <c r="UEF3" s="60"/>
      <c r="UEG3" s="60"/>
      <c r="UEH3" s="60"/>
      <c r="UEI3" s="60"/>
      <c r="UEJ3" s="60"/>
      <c r="UEK3" s="60"/>
      <c r="UEL3" s="60"/>
      <c r="UEM3" s="60"/>
      <c r="UEN3" s="60"/>
      <c r="UEO3" s="60"/>
      <c r="UEP3" s="60"/>
      <c r="UEQ3" s="60"/>
      <c r="UER3" s="60"/>
      <c r="UES3" s="60"/>
      <c r="UET3" s="60"/>
      <c r="UEU3" s="60"/>
      <c r="UEV3" s="60"/>
      <c r="UEW3" s="60"/>
      <c r="UEX3" s="60"/>
      <c r="UEY3" s="60"/>
      <c r="UEZ3" s="60"/>
      <c r="UFA3" s="60"/>
      <c r="UFB3" s="60"/>
      <c r="UFC3" s="60"/>
      <c r="UFD3" s="60"/>
      <c r="UFE3" s="60"/>
      <c r="UFF3" s="60"/>
      <c r="UFG3" s="60"/>
      <c r="UFH3" s="60"/>
      <c r="UFI3" s="60"/>
      <c r="UFJ3" s="60"/>
      <c r="UFK3" s="60"/>
      <c r="UFL3" s="60"/>
      <c r="UFM3" s="60"/>
      <c r="UFN3" s="60"/>
      <c r="UFO3" s="60"/>
      <c r="UFP3" s="60"/>
      <c r="UFQ3" s="60"/>
      <c r="UFR3" s="60"/>
      <c r="UFS3" s="60"/>
      <c r="UFT3" s="60"/>
      <c r="UFU3" s="60"/>
      <c r="UFV3" s="60"/>
      <c r="UFW3" s="60"/>
      <c r="UFX3" s="60"/>
      <c r="UFY3" s="60"/>
      <c r="UFZ3" s="60"/>
      <c r="UGA3" s="60"/>
      <c r="UGB3" s="60"/>
      <c r="UGC3" s="60"/>
      <c r="UGD3" s="60"/>
      <c r="UGE3" s="60"/>
      <c r="UGF3" s="60"/>
      <c r="UGG3" s="60"/>
      <c r="UGH3" s="60"/>
      <c r="UGI3" s="60"/>
      <c r="UGJ3" s="60"/>
      <c r="UGK3" s="60"/>
      <c r="UGL3" s="60"/>
      <c r="UGM3" s="60"/>
      <c r="UGN3" s="60"/>
      <c r="UGO3" s="60"/>
      <c r="UGP3" s="60"/>
      <c r="UGQ3" s="60"/>
      <c r="UGR3" s="60"/>
      <c r="UGS3" s="60"/>
      <c r="UGT3" s="60"/>
      <c r="UGU3" s="60"/>
      <c r="UGV3" s="60"/>
      <c r="UGW3" s="60"/>
      <c r="UGX3" s="60"/>
      <c r="UGY3" s="60"/>
      <c r="UGZ3" s="60"/>
      <c r="UHA3" s="60"/>
      <c r="UHB3" s="60"/>
      <c r="UHC3" s="60"/>
      <c r="UHD3" s="60"/>
      <c r="UHE3" s="60"/>
      <c r="UHF3" s="60"/>
      <c r="UHG3" s="60"/>
      <c r="UHH3" s="60"/>
      <c r="UHI3" s="60"/>
      <c r="UHJ3" s="60"/>
      <c r="UHK3" s="60"/>
      <c r="UHL3" s="60"/>
      <c r="UHM3" s="60"/>
      <c r="UHN3" s="60"/>
      <c r="UHO3" s="60"/>
      <c r="UHP3" s="60"/>
      <c r="UHQ3" s="60"/>
      <c r="UHR3" s="60"/>
      <c r="UHS3" s="60"/>
      <c r="UHT3" s="60"/>
      <c r="UHU3" s="60"/>
      <c r="UHV3" s="60"/>
      <c r="UHW3" s="60"/>
      <c r="UHX3" s="60"/>
      <c r="UHY3" s="60"/>
      <c r="UHZ3" s="60"/>
      <c r="UIA3" s="60"/>
      <c r="UIB3" s="60"/>
      <c r="UIC3" s="60"/>
      <c r="UID3" s="60"/>
      <c r="UIE3" s="60"/>
      <c r="UIF3" s="60"/>
      <c r="UIG3" s="60"/>
      <c r="UIH3" s="60"/>
      <c r="UII3" s="60"/>
      <c r="UIJ3" s="60"/>
      <c r="UIK3" s="60"/>
      <c r="UIL3" s="60"/>
      <c r="UIM3" s="60"/>
      <c r="UIN3" s="60"/>
      <c r="UIO3" s="60"/>
      <c r="UIP3" s="60"/>
      <c r="UIQ3" s="60"/>
      <c r="UIR3" s="60"/>
      <c r="UIS3" s="60"/>
      <c r="UIT3" s="60"/>
      <c r="UIU3" s="60"/>
      <c r="UIV3" s="60"/>
      <c r="UIW3" s="60"/>
      <c r="UIX3" s="60"/>
      <c r="UIY3" s="60"/>
      <c r="UIZ3" s="60"/>
      <c r="UJA3" s="60"/>
      <c r="UJB3" s="60"/>
      <c r="UJC3" s="60"/>
      <c r="UJD3" s="60"/>
      <c r="UJE3" s="60"/>
      <c r="UJF3" s="60"/>
      <c r="UJG3" s="60"/>
      <c r="UJH3" s="60"/>
      <c r="UJI3" s="60"/>
      <c r="UJJ3" s="60"/>
      <c r="UJK3" s="60"/>
      <c r="UJL3" s="60"/>
      <c r="UJM3" s="60"/>
      <c r="UJN3" s="60"/>
      <c r="UJO3" s="60"/>
      <c r="UJP3" s="60"/>
      <c r="UJQ3" s="60"/>
      <c r="UJR3" s="60"/>
      <c r="UJS3" s="60"/>
      <c r="UJT3" s="60"/>
      <c r="UJU3" s="60"/>
      <c r="UJV3" s="60"/>
      <c r="UJW3" s="60"/>
      <c r="UJX3" s="60"/>
      <c r="UJY3" s="60"/>
      <c r="UJZ3" s="60"/>
      <c r="UKA3" s="60"/>
      <c r="UKB3" s="60"/>
      <c r="UKC3" s="60"/>
      <c r="UKD3" s="60"/>
      <c r="UKE3" s="60"/>
      <c r="UKF3" s="60"/>
      <c r="UKG3" s="60"/>
      <c r="UKH3" s="60"/>
      <c r="UKI3" s="60"/>
      <c r="UKJ3" s="60"/>
      <c r="UKK3" s="60"/>
      <c r="UKL3" s="60"/>
      <c r="UKM3" s="60"/>
      <c r="UKN3" s="60"/>
      <c r="UKO3" s="60"/>
      <c r="UKP3" s="60"/>
      <c r="UKQ3" s="60"/>
      <c r="UKR3" s="60"/>
      <c r="UKS3" s="60"/>
      <c r="UKT3" s="60"/>
      <c r="UKU3" s="60"/>
      <c r="UKV3" s="60"/>
      <c r="UKW3" s="60"/>
      <c r="UKX3" s="60"/>
      <c r="UKY3" s="60"/>
      <c r="UKZ3" s="60"/>
      <c r="ULA3" s="60"/>
      <c r="ULB3" s="60"/>
      <c r="ULC3" s="60"/>
      <c r="ULD3" s="60"/>
      <c r="ULE3" s="60"/>
      <c r="ULF3" s="60"/>
      <c r="ULG3" s="60"/>
      <c r="ULH3" s="60"/>
      <c r="ULI3" s="60"/>
      <c r="ULJ3" s="60"/>
      <c r="ULK3" s="60"/>
      <c r="ULL3" s="60"/>
      <c r="ULM3" s="60"/>
      <c r="ULN3" s="60"/>
      <c r="ULO3" s="60"/>
      <c r="ULP3" s="60"/>
      <c r="ULQ3" s="60"/>
      <c r="ULR3" s="60"/>
      <c r="ULS3" s="60"/>
      <c r="ULT3" s="60"/>
      <c r="ULU3" s="60"/>
      <c r="ULV3" s="60"/>
      <c r="ULW3" s="60"/>
      <c r="ULX3" s="60"/>
      <c r="ULY3" s="60"/>
      <c r="ULZ3" s="60"/>
      <c r="UMA3" s="60"/>
      <c r="UMB3" s="60"/>
      <c r="UMC3" s="60"/>
      <c r="UMD3" s="60"/>
      <c r="UME3" s="60"/>
      <c r="UMF3" s="60"/>
      <c r="UMG3" s="60"/>
      <c r="UMH3" s="60"/>
      <c r="UMI3" s="60"/>
      <c r="UMJ3" s="60"/>
      <c r="UMK3" s="60"/>
      <c r="UML3" s="60"/>
      <c r="UMM3" s="60"/>
      <c r="UMN3" s="60"/>
      <c r="UMO3" s="60"/>
      <c r="UMP3" s="60"/>
      <c r="UMQ3" s="60"/>
      <c r="UMR3" s="60"/>
      <c r="UMS3" s="60"/>
      <c r="UMT3" s="60"/>
      <c r="UMU3" s="60"/>
      <c r="UMV3" s="60"/>
      <c r="UMW3" s="60"/>
      <c r="UMX3" s="60"/>
      <c r="UMY3" s="60"/>
      <c r="UMZ3" s="60"/>
      <c r="UNA3" s="60"/>
      <c r="UNB3" s="60"/>
      <c r="UNC3" s="60"/>
      <c r="UND3" s="60"/>
      <c r="UNE3" s="60"/>
      <c r="UNF3" s="60"/>
      <c r="UNG3" s="60"/>
      <c r="UNH3" s="60"/>
      <c r="UNI3" s="60"/>
      <c r="UNJ3" s="60"/>
      <c r="UNK3" s="60"/>
      <c r="UNL3" s="60"/>
      <c r="UNM3" s="60"/>
      <c r="UNN3" s="60"/>
      <c r="UNO3" s="60"/>
      <c r="UNP3" s="60"/>
      <c r="UNQ3" s="60"/>
      <c r="UNR3" s="60"/>
      <c r="UNS3" s="60"/>
      <c r="UNT3" s="60"/>
      <c r="UNU3" s="60"/>
      <c r="UNV3" s="60"/>
      <c r="UNW3" s="60"/>
      <c r="UNX3" s="60"/>
      <c r="UNY3" s="60"/>
      <c r="UNZ3" s="60"/>
      <c r="UOA3" s="60"/>
      <c r="UOB3" s="60"/>
      <c r="UOC3" s="60"/>
      <c r="UOD3" s="60"/>
      <c r="UOE3" s="60"/>
      <c r="UOF3" s="60"/>
      <c r="UOG3" s="60"/>
      <c r="UOH3" s="60"/>
      <c r="UOI3" s="60"/>
      <c r="UOJ3" s="60"/>
      <c r="UOK3" s="60"/>
      <c r="UOL3" s="60"/>
      <c r="UOM3" s="60"/>
      <c r="UON3" s="60"/>
      <c r="UOO3" s="60"/>
      <c r="UOP3" s="60"/>
      <c r="UOQ3" s="60"/>
      <c r="UOR3" s="60"/>
      <c r="UOS3" s="60"/>
      <c r="UOT3" s="60"/>
      <c r="UOU3" s="60"/>
      <c r="UOV3" s="60"/>
      <c r="UOW3" s="60"/>
      <c r="UOX3" s="60"/>
      <c r="UOY3" s="60"/>
      <c r="UOZ3" s="60"/>
      <c r="UPA3" s="60"/>
      <c r="UPB3" s="60"/>
      <c r="UPC3" s="60"/>
      <c r="UPD3" s="60"/>
      <c r="UPE3" s="60"/>
      <c r="UPF3" s="60"/>
      <c r="UPG3" s="60"/>
      <c r="UPH3" s="60"/>
      <c r="UPI3" s="60"/>
      <c r="UPJ3" s="60"/>
      <c r="UPK3" s="60"/>
      <c r="UPL3" s="60"/>
      <c r="UPM3" s="60"/>
      <c r="UPN3" s="60"/>
      <c r="UPO3" s="60"/>
      <c r="UPP3" s="60"/>
      <c r="UPQ3" s="60"/>
      <c r="UPR3" s="60"/>
      <c r="UPS3" s="60"/>
      <c r="UPT3" s="60"/>
      <c r="UPU3" s="60"/>
      <c r="UPV3" s="60"/>
      <c r="UPW3" s="60"/>
      <c r="UPX3" s="60"/>
      <c r="UPY3" s="60"/>
      <c r="UPZ3" s="60"/>
      <c r="UQA3" s="60"/>
      <c r="UQB3" s="60"/>
      <c r="UQC3" s="60"/>
      <c r="UQD3" s="60"/>
      <c r="UQE3" s="60"/>
      <c r="UQF3" s="60"/>
      <c r="UQG3" s="60"/>
      <c r="UQH3" s="60"/>
      <c r="UQI3" s="60"/>
      <c r="UQJ3" s="60"/>
      <c r="UQK3" s="60"/>
      <c r="UQL3" s="60"/>
      <c r="UQM3" s="60"/>
      <c r="UQN3" s="60"/>
      <c r="UQO3" s="60"/>
      <c r="UQP3" s="60"/>
      <c r="UQQ3" s="60"/>
      <c r="UQR3" s="60"/>
      <c r="UQS3" s="60"/>
      <c r="UQT3" s="60"/>
      <c r="UQU3" s="60"/>
      <c r="UQV3" s="60"/>
      <c r="UQW3" s="60"/>
      <c r="UQX3" s="60"/>
      <c r="UQY3" s="60"/>
      <c r="UQZ3" s="60"/>
      <c r="URA3" s="60"/>
      <c r="URB3" s="60"/>
      <c r="URC3" s="60"/>
      <c r="URD3" s="60"/>
      <c r="URE3" s="60"/>
      <c r="URF3" s="60"/>
      <c r="URG3" s="60"/>
      <c r="URH3" s="60"/>
      <c r="URI3" s="60"/>
      <c r="URJ3" s="60"/>
      <c r="URK3" s="60"/>
      <c r="URL3" s="60"/>
      <c r="URM3" s="60"/>
      <c r="URN3" s="60"/>
      <c r="URO3" s="60"/>
      <c r="URP3" s="60"/>
      <c r="URQ3" s="60"/>
      <c r="URR3" s="60"/>
      <c r="URS3" s="60"/>
      <c r="URT3" s="60"/>
      <c r="URU3" s="60"/>
      <c r="URV3" s="60"/>
      <c r="URW3" s="60"/>
      <c r="URX3" s="60"/>
      <c r="URY3" s="60"/>
      <c r="URZ3" s="60"/>
      <c r="USA3" s="60"/>
      <c r="USB3" s="60"/>
      <c r="USC3" s="60"/>
      <c r="USD3" s="60"/>
      <c r="USE3" s="60"/>
      <c r="USF3" s="60"/>
      <c r="USG3" s="60"/>
      <c r="USH3" s="60"/>
      <c r="USI3" s="60"/>
      <c r="USJ3" s="60"/>
      <c r="USK3" s="60"/>
      <c r="USL3" s="60"/>
      <c r="USM3" s="60"/>
      <c r="USN3" s="60"/>
      <c r="USO3" s="60"/>
      <c r="USP3" s="60"/>
      <c r="USQ3" s="60"/>
      <c r="USR3" s="60"/>
      <c r="USS3" s="60"/>
      <c r="UST3" s="60"/>
      <c r="USU3" s="60"/>
      <c r="USV3" s="60"/>
      <c r="USW3" s="60"/>
      <c r="USX3" s="60"/>
      <c r="USY3" s="60"/>
      <c r="USZ3" s="60"/>
      <c r="UTA3" s="60"/>
      <c r="UTB3" s="60"/>
      <c r="UTC3" s="60"/>
      <c r="UTD3" s="60"/>
      <c r="UTE3" s="60"/>
      <c r="UTF3" s="60"/>
      <c r="UTG3" s="60"/>
      <c r="UTH3" s="60"/>
      <c r="UTI3" s="60"/>
      <c r="UTJ3" s="60"/>
      <c r="UTK3" s="60"/>
      <c r="UTL3" s="60"/>
      <c r="UTM3" s="60"/>
      <c r="UTN3" s="60"/>
      <c r="UTO3" s="60"/>
      <c r="UTP3" s="60"/>
      <c r="UTQ3" s="60"/>
      <c r="UTR3" s="60"/>
      <c r="UTS3" s="60"/>
      <c r="UTT3" s="60"/>
      <c r="UTU3" s="60"/>
      <c r="UTV3" s="60"/>
      <c r="UTW3" s="60"/>
      <c r="UTX3" s="60"/>
      <c r="UTY3" s="60"/>
      <c r="UTZ3" s="60"/>
      <c r="UUA3" s="60"/>
      <c r="UUB3" s="60"/>
      <c r="UUC3" s="60"/>
      <c r="UUD3" s="60"/>
      <c r="UUE3" s="60"/>
      <c r="UUF3" s="60"/>
      <c r="UUG3" s="60"/>
      <c r="UUH3" s="60"/>
      <c r="UUI3" s="60"/>
      <c r="UUJ3" s="60"/>
      <c r="UUK3" s="60"/>
      <c r="UUL3" s="60"/>
      <c r="UUM3" s="60"/>
      <c r="UUN3" s="60"/>
      <c r="UUO3" s="60"/>
      <c r="UUP3" s="60"/>
      <c r="UUQ3" s="60"/>
      <c r="UUR3" s="60"/>
      <c r="UUS3" s="60"/>
      <c r="UUT3" s="60"/>
      <c r="UUU3" s="60"/>
      <c r="UUV3" s="60"/>
      <c r="UUW3" s="60"/>
      <c r="UUX3" s="60"/>
      <c r="UUY3" s="60"/>
      <c r="UUZ3" s="60"/>
      <c r="UVA3" s="60"/>
      <c r="UVB3" s="60"/>
      <c r="UVC3" s="60"/>
      <c r="UVD3" s="60"/>
      <c r="UVE3" s="60"/>
      <c r="UVF3" s="60"/>
      <c r="UVG3" s="60"/>
      <c r="UVH3" s="60"/>
      <c r="UVI3" s="60"/>
      <c r="UVJ3" s="60"/>
      <c r="UVK3" s="60"/>
      <c r="UVL3" s="60"/>
      <c r="UVM3" s="60"/>
      <c r="UVN3" s="60"/>
      <c r="UVO3" s="60"/>
      <c r="UVP3" s="60"/>
      <c r="UVQ3" s="60"/>
      <c r="UVR3" s="60"/>
      <c r="UVS3" s="60"/>
      <c r="UVT3" s="60"/>
      <c r="UVU3" s="60"/>
      <c r="UVV3" s="60"/>
      <c r="UVW3" s="60"/>
      <c r="UVX3" s="60"/>
      <c r="UVY3" s="60"/>
      <c r="UVZ3" s="60"/>
      <c r="UWA3" s="60"/>
      <c r="UWB3" s="60"/>
      <c r="UWC3" s="60"/>
      <c r="UWD3" s="60"/>
      <c r="UWE3" s="60"/>
      <c r="UWF3" s="60"/>
      <c r="UWG3" s="60"/>
      <c r="UWH3" s="60"/>
      <c r="UWI3" s="60"/>
      <c r="UWJ3" s="60"/>
      <c r="UWK3" s="60"/>
      <c r="UWL3" s="60"/>
      <c r="UWM3" s="60"/>
      <c r="UWN3" s="60"/>
      <c r="UWO3" s="60"/>
      <c r="UWP3" s="60"/>
      <c r="UWQ3" s="60"/>
      <c r="UWR3" s="60"/>
      <c r="UWS3" s="60"/>
      <c r="UWT3" s="60"/>
      <c r="UWU3" s="60"/>
      <c r="UWV3" s="60"/>
      <c r="UWW3" s="60"/>
      <c r="UWX3" s="60"/>
      <c r="UWY3" s="60"/>
      <c r="UWZ3" s="60"/>
      <c r="UXA3" s="60"/>
      <c r="UXB3" s="60"/>
      <c r="UXC3" s="60"/>
      <c r="UXD3" s="60"/>
      <c r="UXE3" s="60"/>
      <c r="UXF3" s="60"/>
      <c r="UXG3" s="60"/>
      <c r="UXH3" s="60"/>
      <c r="UXI3" s="60"/>
      <c r="UXJ3" s="60"/>
      <c r="UXK3" s="60"/>
      <c r="UXL3" s="60"/>
      <c r="UXM3" s="60"/>
      <c r="UXN3" s="60"/>
      <c r="UXO3" s="60"/>
      <c r="UXP3" s="60"/>
      <c r="UXQ3" s="60"/>
      <c r="UXR3" s="60"/>
      <c r="UXS3" s="60"/>
      <c r="UXT3" s="60"/>
      <c r="UXU3" s="60"/>
      <c r="UXV3" s="60"/>
      <c r="UXW3" s="60"/>
      <c r="UXX3" s="60"/>
      <c r="UXY3" s="60"/>
      <c r="UXZ3" s="60"/>
      <c r="UYA3" s="60"/>
      <c r="UYB3" s="60"/>
      <c r="UYC3" s="60"/>
      <c r="UYD3" s="60"/>
      <c r="UYE3" s="60"/>
      <c r="UYF3" s="60"/>
      <c r="UYG3" s="60"/>
      <c r="UYH3" s="60"/>
      <c r="UYI3" s="60"/>
      <c r="UYJ3" s="60"/>
      <c r="UYK3" s="60"/>
      <c r="UYL3" s="60"/>
      <c r="UYM3" s="60"/>
      <c r="UYN3" s="60"/>
      <c r="UYO3" s="60"/>
      <c r="UYP3" s="60"/>
      <c r="UYQ3" s="60"/>
      <c r="UYR3" s="60"/>
      <c r="UYS3" s="60"/>
      <c r="UYT3" s="60"/>
      <c r="UYU3" s="60"/>
      <c r="UYV3" s="60"/>
      <c r="UYW3" s="60"/>
      <c r="UYX3" s="60"/>
      <c r="UYY3" s="60"/>
      <c r="UYZ3" s="60"/>
      <c r="UZA3" s="60"/>
      <c r="UZB3" s="60"/>
      <c r="UZC3" s="60"/>
      <c r="UZD3" s="60"/>
      <c r="UZE3" s="60"/>
      <c r="UZF3" s="60"/>
      <c r="UZG3" s="60"/>
      <c r="UZH3" s="60"/>
      <c r="UZI3" s="60"/>
      <c r="UZJ3" s="60"/>
      <c r="UZK3" s="60"/>
      <c r="UZL3" s="60"/>
      <c r="UZM3" s="60"/>
      <c r="UZN3" s="60"/>
      <c r="UZO3" s="60"/>
      <c r="UZP3" s="60"/>
      <c r="UZQ3" s="60"/>
      <c r="UZR3" s="60"/>
      <c r="UZS3" s="60"/>
      <c r="UZT3" s="60"/>
      <c r="UZU3" s="60"/>
      <c r="UZV3" s="60"/>
      <c r="UZW3" s="60"/>
      <c r="UZX3" s="60"/>
      <c r="UZY3" s="60"/>
      <c r="UZZ3" s="60"/>
      <c r="VAA3" s="60"/>
      <c r="VAB3" s="60"/>
      <c r="VAC3" s="60"/>
      <c r="VAD3" s="60"/>
      <c r="VAE3" s="60"/>
      <c r="VAF3" s="60"/>
      <c r="VAG3" s="60"/>
      <c r="VAH3" s="60"/>
      <c r="VAI3" s="60"/>
      <c r="VAJ3" s="60"/>
      <c r="VAK3" s="60"/>
      <c r="VAL3" s="60"/>
      <c r="VAM3" s="60"/>
      <c r="VAN3" s="60"/>
      <c r="VAO3" s="60"/>
      <c r="VAP3" s="60"/>
      <c r="VAQ3" s="60"/>
      <c r="VAR3" s="60"/>
      <c r="VAS3" s="60"/>
      <c r="VAT3" s="60"/>
      <c r="VAU3" s="60"/>
      <c r="VAV3" s="60"/>
      <c r="VAW3" s="60"/>
      <c r="VAX3" s="60"/>
      <c r="VAY3" s="60"/>
      <c r="VAZ3" s="60"/>
      <c r="VBA3" s="60"/>
      <c r="VBB3" s="60"/>
      <c r="VBC3" s="60"/>
      <c r="VBD3" s="60"/>
      <c r="VBE3" s="60"/>
      <c r="VBF3" s="60"/>
      <c r="VBG3" s="60"/>
      <c r="VBH3" s="60"/>
      <c r="VBI3" s="60"/>
      <c r="VBJ3" s="60"/>
      <c r="VBK3" s="60"/>
      <c r="VBL3" s="60"/>
      <c r="VBM3" s="60"/>
      <c r="VBN3" s="60"/>
      <c r="VBO3" s="60"/>
      <c r="VBP3" s="60"/>
      <c r="VBQ3" s="60"/>
      <c r="VBR3" s="60"/>
      <c r="VBS3" s="60"/>
      <c r="VBT3" s="60"/>
      <c r="VBU3" s="60"/>
      <c r="VBV3" s="60"/>
      <c r="VBW3" s="60"/>
      <c r="VBX3" s="60"/>
      <c r="VBY3" s="60"/>
      <c r="VBZ3" s="60"/>
      <c r="VCA3" s="60"/>
      <c r="VCB3" s="60"/>
      <c r="VCC3" s="60"/>
      <c r="VCD3" s="60"/>
      <c r="VCE3" s="60"/>
      <c r="VCF3" s="60"/>
      <c r="VCG3" s="60"/>
      <c r="VCH3" s="60"/>
      <c r="VCI3" s="60"/>
      <c r="VCJ3" s="60"/>
      <c r="VCK3" s="60"/>
      <c r="VCL3" s="60"/>
      <c r="VCM3" s="60"/>
      <c r="VCN3" s="60"/>
      <c r="VCO3" s="60"/>
      <c r="VCP3" s="60"/>
      <c r="VCQ3" s="60"/>
      <c r="VCR3" s="60"/>
      <c r="VCS3" s="60"/>
      <c r="VCT3" s="60"/>
      <c r="VCU3" s="60"/>
      <c r="VCV3" s="60"/>
      <c r="VCW3" s="60"/>
      <c r="VCX3" s="60"/>
      <c r="VCY3" s="60"/>
      <c r="VCZ3" s="60"/>
      <c r="VDA3" s="60"/>
      <c r="VDB3" s="60"/>
      <c r="VDC3" s="60"/>
      <c r="VDD3" s="60"/>
      <c r="VDE3" s="60"/>
      <c r="VDF3" s="60"/>
      <c r="VDG3" s="60"/>
      <c r="VDH3" s="60"/>
      <c r="VDI3" s="60"/>
      <c r="VDJ3" s="60"/>
      <c r="VDK3" s="60"/>
      <c r="VDL3" s="60"/>
      <c r="VDM3" s="60"/>
      <c r="VDN3" s="60"/>
      <c r="VDO3" s="60"/>
      <c r="VDP3" s="60"/>
      <c r="VDQ3" s="60"/>
      <c r="VDR3" s="60"/>
      <c r="VDS3" s="60"/>
      <c r="VDT3" s="60"/>
      <c r="VDU3" s="60"/>
      <c r="VDV3" s="60"/>
      <c r="VDW3" s="60"/>
      <c r="VDX3" s="60"/>
      <c r="VDY3" s="60"/>
      <c r="VDZ3" s="60"/>
      <c r="VEA3" s="60"/>
      <c r="VEB3" s="60"/>
      <c r="VEC3" s="60"/>
      <c r="VED3" s="60"/>
      <c r="VEE3" s="60"/>
      <c r="VEF3" s="60"/>
      <c r="VEG3" s="60"/>
      <c r="VEH3" s="60"/>
      <c r="VEI3" s="60"/>
      <c r="VEJ3" s="60"/>
      <c r="VEK3" s="60"/>
      <c r="VEL3" s="60"/>
      <c r="VEM3" s="60"/>
      <c r="VEN3" s="60"/>
      <c r="VEO3" s="60"/>
      <c r="VEP3" s="60"/>
      <c r="VEQ3" s="60"/>
      <c r="VER3" s="60"/>
      <c r="VES3" s="60"/>
      <c r="VET3" s="60"/>
      <c r="VEU3" s="60"/>
      <c r="VEV3" s="60"/>
      <c r="VEW3" s="60"/>
      <c r="VEX3" s="60"/>
      <c r="VEY3" s="60"/>
      <c r="VEZ3" s="60"/>
      <c r="VFA3" s="60"/>
      <c r="VFB3" s="60"/>
      <c r="VFC3" s="60"/>
      <c r="VFD3" s="60"/>
      <c r="VFE3" s="60"/>
      <c r="VFF3" s="60"/>
      <c r="VFG3" s="60"/>
      <c r="VFH3" s="60"/>
      <c r="VFI3" s="60"/>
      <c r="VFJ3" s="60"/>
      <c r="VFK3" s="60"/>
      <c r="VFL3" s="60"/>
      <c r="VFM3" s="60"/>
      <c r="VFN3" s="60"/>
      <c r="VFO3" s="60"/>
      <c r="VFP3" s="60"/>
      <c r="VFQ3" s="60"/>
      <c r="VFR3" s="60"/>
      <c r="VFS3" s="60"/>
      <c r="VFT3" s="60"/>
      <c r="VFU3" s="60"/>
      <c r="VFV3" s="60"/>
      <c r="VFW3" s="60"/>
      <c r="VFX3" s="60"/>
      <c r="VFY3" s="60"/>
      <c r="VFZ3" s="60"/>
      <c r="VGA3" s="60"/>
      <c r="VGB3" s="60"/>
      <c r="VGC3" s="60"/>
      <c r="VGD3" s="60"/>
      <c r="VGE3" s="60"/>
      <c r="VGF3" s="60"/>
      <c r="VGG3" s="60"/>
      <c r="VGH3" s="60"/>
      <c r="VGI3" s="60"/>
      <c r="VGJ3" s="60"/>
      <c r="VGK3" s="60"/>
      <c r="VGL3" s="60"/>
      <c r="VGM3" s="60"/>
      <c r="VGN3" s="60"/>
      <c r="VGO3" s="60"/>
      <c r="VGP3" s="60"/>
      <c r="VGQ3" s="60"/>
      <c r="VGR3" s="60"/>
      <c r="VGS3" s="60"/>
      <c r="VGT3" s="60"/>
      <c r="VGU3" s="60"/>
      <c r="VGV3" s="60"/>
      <c r="VGW3" s="60"/>
      <c r="VGX3" s="60"/>
      <c r="VGY3" s="60"/>
      <c r="VGZ3" s="60"/>
      <c r="VHA3" s="60"/>
      <c r="VHB3" s="60"/>
      <c r="VHC3" s="60"/>
      <c r="VHD3" s="60"/>
      <c r="VHE3" s="60"/>
      <c r="VHF3" s="60"/>
      <c r="VHG3" s="60"/>
      <c r="VHH3" s="60"/>
      <c r="VHI3" s="60"/>
      <c r="VHJ3" s="60"/>
      <c r="VHK3" s="60"/>
      <c r="VHL3" s="60"/>
      <c r="VHM3" s="60"/>
      <c r="VHN3" s="60"/>
      <c r="VHO3" s="60"/>
      <c r="VHP3" s="60"/>
      <c r="VHQ3" s="60"/>
      <c r="VHR3" s="60"/>
      <c r="VHS3" s="60"/>
      <c r="VHT3" s="60"/>
      <c r="VHU3" s="60"/>
      <c r="VHV3" s="60"/>
      <c r="VHW3" s="60"/>
      <c r="VHX3" s="60"/>
      <c r="VHY3" s="60"/>
      <c r="VHZ3" s="60"/>
      <c r="VIA3" s="60"/>
      <c r="VIB3" s="60"/>
      <c r="VIC3" s="60"/>
      <c r="VID3" s="60"/>
      <c r="VIE3" s="60"/>
      <c r="VIF3" s="60"/>
      <c r="VIG3" s="60"/>
      <c r="VIH3" s="60"/>
      <c r="VII3" s="60"/>
      <c r="VIJ3" s="60"/>
      <c r="VIK3" s="60"/>
      <c r="VIL3" s="60"/>
      <c r="VIM3" s="60"/>
      <c r="VIN3" s="60"/>
      <c r="VIO3" s="60"/>
      <c r="VIP3" s="60"/>
      <c r="VIQ3" s="60"/>
      <c r="VIR3" s="60"/>
      <c r="VIS3" s="60"/>
      <c r="VIT3" s="60"/>
      <c r="VIU3" s="60"/>
      <c r="VIV3" s="60"/>
      <c r="VIW3" s="60"/>
      <c r="VIX3" s="60"/>
      <c r="VIY3" s="60"/>
      <c r="VIZ3" s="60"/>
      <c r="VJA3" s="60"/>
      <c r="VJB3" s="60"/>
      <c r="VJC3" s="60"/>
      <c r="VJD3" s="60"/>
      <c r="VJE3" s="60"/>
      <c r="VJF3" s="60"/>
      <c r="VJG3" s="60"/>
      <c r="VJH3" s="60"/>
      <c r="VJI3" s="60"/>
      <c r="VJJ3" s="60"/>
      <c r="VJK3" s="60"/>
      <c r="VJL3" s="60"/>
      <c r="VJM3" s="60"/>
      <c r="VJN3" s="60"/>
      <c r="VJO3" s="60"/>
      <c r="VJP3" s="60"/>
      <c r="VJQ3" s="60"/>
      <c r="VJR3" s="60"/>
      <c r="VJS3" s="60"/>
      <c r="VJT3" s="60"/>
      <c r="VJU3" s="60"/>
      <c r="VJV3" s="60"/>
      <c r="VJW3" s="60"/>
      <c r="VJX3" s="60"/>
      <c r="VJY3" s="60"/>
      <c r="VJZ3" s="60"/>
      <c r="VKA3" s="60"/>
      <c r="VKB3" s="60"/>
      <c r="VKC3" s="60"/>
      <c r="VKD3" s="60"/>
      <c r="VKE3" s="60"/>
      <c r="VKF3" s="60"/>
      <c r="VKG3" s="60"/>
      <c r="VKH3" s="60"/>
      <c r="VKI3" s="60"/>
      <c r="VKJ3" s="60"/>
      <c r="VKK3" s="60"/>
      <c r="VKL3" s="60"/>
      <c r="VKM3" s="60"/>
      <c r="VKN3" s="60"/>
      <c r="VKO3" s="60"/>
      <c r="VKP3" s="60"/>
      <c r="VKQ3" s="60"/>
      <c r="VKR3" s="60"/>
      <c r="VKS3" s="60"/>
      <c r="VKT3" s="60"/>
      <c r="VKU3" s="60"/>
      <c r="VKV3" s="60"/>
      <c r="VKW3" s="60"/>
      <c r="VKX3" s="60"/>
      <c r="VKY3" s="60"/>
      <c r="VKZ3" s="60"/>
      <c r="VLA3" s="60"/>
      <c r="VLB3" s="60"/>
      <c r="VLC3" s="60"/>
      <c r="VLD3" s="60"/>
      <c r="VLE3" s="60"/>
      <c r="VLF3" s="60"/>
      <c r="VLG3" s="60"/>
      <c r="VLH3" s="60"/>
      <c r="VLI3" s="60"/>
      <c r="VLJ3" s="60"/>
      <c r="VLK3" s="60"/>
      <c r="VLL3" s="60"/>
      <c r="VLM3" s="60"/>
      <c r="VLN3" s="60"/>
      <c r="VLO3" s="60"/>
      <c r="VLP3" s="60"/>
      <c r="VLQ3" s="60"/>
      <c r="VLR3" s="60"/>
      <c r="VLS3" s="60"/>
      <c r="VLT3" s="60"/>
      <c r="VLU3" s="60"/>
      <c r="VLV3" s="60"/>
      <c r="VLW3" s="60"/>
      <c r="VLX3" s="60"/>
      <c r="VLY3" s="60"/>
      <c r="VLZ3" s="60"/>
      <c r="VMA3" s="60"/>
      <c r="VMB3" s="60"/>
      <c r="VMC3" s="60"/>
      <c r="VMD3" s="60"/>
      <c r="VME3" s="60"/>
      <c r="VMF3" s="60"/>
      <c r="VMG3" s="60"/>
      <c r="VMH3" s="60"/>
      <c r="VMI3" s="60"/>
      <c r="VMJ3" s="60"/>
      <c r="VMK3" s="60"/>
      <c r="VML3" s="60"/>
      <c r="VMM3" s="60"/>
      <c r="VMN3" s="60"/>
      <c r="VMO3" s="60"/>
      <c r="VMP3" s="60"/>
      <c r="VMQ3" s="60"/>
      <c r="VMR3" s="60"/>
      <c r="VMS3" s="60"/>
      <c r="VMT3" s="60"/>
      <c r="VMU3" s="60"/>
      <c r="VMV3" s="60"/>
      <c r="VMW3" s="60"/>
      <c r="VMX3" s="60"/>
      <c r="VMY3" s="60"/>
      <c r="VMZ3" s="60"/>
      <c r="VNA3" s="60"/>
      <c r="VNB3" s="60"/>
      <c r="VNC3" s="60"/>
      <c r="VND3" s="60"/>
      <c r="VNE3" s="60"/>
      <c r="VNF3" s="60"/>
      <c r="VNG3" s="60"/>
      <c r="VNH3" s="60"/>
      <c r="VNI3" s="60"/>
      <c r="VNJ3" s="60"/>
      <c r="VNK3" s="60"/>
      <c r="VNL3" s="60"/>
      <c r="VNM3" s="60"/>
      <c r="VNN3" s="60"/>
      <c r="VNO3" s="60"/>
      <c r="VNP3" s="60"/>
      <c r="VNQ3" s="60"/>
      <c r="VNR3" s="60"/>
      <c r="VNS3" s="60"/>
      <c r="VNT3" s="60"/>
      <c r="VNU3" s="60"/>
      <c r="VNV3" s="60"/>
      <c r="VNW3" s="60"/>
      <c r="VNX3" s="60"/>
      <c r="VNY3" s="60"/>
      <c r="VNZ3" s="60"/>
      <c r="VOA3" s="60"/>
      <c r="VOB3" s="60"/>
      <c r="VOC3" s="60"/>
      <c r="VOD3" s="60"/>
      <c r="VOE3" s="60"/>
      <c r="VOF3" s="60"/>
      <c r="VOG3" s="60"/>
      <c r="VOH3" s="60"/>
      <c r="VOI3" s="60"/>
      <c r="VOJ3" s="60"/>
      <c r="VOK3" s="60"/>
      <c r="VOL3" s="60"/>
      <c r="VOM3" s="60"/>
      <c r="VON3" s="60"/>
      <c r="VOO3" s="60"/>
      <c r="VOP3" s="60"/>
      <c r="VOQ3" s="60"/>
      <c r="VOR3" s="60"/>
      <c r="VOS3" s="60"/>
      <c r="VOT3" s="60"/>
      <c r="VOU3" s="60"/>
      <c r="VOV3" s="60"/>
      <c r="VOW3" s="60"/>
      <c r="VOX3" s="60"/>
      <c r="VOY3" s="60"/>
      <c r="VOZ3" s="60"/>
      <c r="VPA3" s="60"/>
      <c r="VPB3" s="60"/>
      <c r="VPC3" s="60"/>
      <c r="VPD3" s="60"/>
      <c r="VPE3" s="60"/>
      <c r="VPF3" s="60"/>
      <c r="VPG3" s="60"/>
      <c r="VPH3" s="60"/>
      <c r="VPI3" s="60"/>
      <c r="VPJ3" s="60"/>
      <c r="VPK3" s="60"/>
      <c r="VPL3" s="60"/>
      <c r="VPM3" s="60"/>
      <c r="VPN3" s="60"/>
      <c r="VPO3" s="60"/>
      <c r="VPP3" s="60"/>
      <c r="VPQ3" s="60"/>
      <c r="VPR3" s="60"/>
      <c r="VPS3" s="60"/>
      <c r="VPT3" s="60"/>
      <c r="VPU3" s="60"/>
      <c r="VPV3" s="60"/>
      <c r="VPW3" s="60"/>
      <c r="VPX3" s="60"/>
      <c r="VPY3" s="60"/>
      <c r="VPZ3" s="60"/>
      <c r="VQA3" s="60"/>
      <c r="VQB3" s="60"/>
      <c r="VQC3" s="60"/>
      <c r="VQD3" s="60"/>
      <c r="VQE3" s="60"/>
      <c r="VQF3" s="60"/>
      <c r="VQG3" s="60"/>
      <c r="VQH3" s="60"/>
      <c r="VQI3" s="60"/>
      <c r="VQJ3" s="60"/>
      <c r="VQK3" s="60"/>
      <c r="VQL3" s="60"/>
      <c r="VQM3" s="60"/>
      <c r="VQN3" s="60"/>
      <c r="VQO3" s="60"/>
      <c r="VQP3" s="60"/>
      <c r="VQQ3" s="60"/>
      <c r="VQR3" s="60"/>
      <c r="VQS3" s="60"/>
      <c r="VQT3" s="60"/>
      <c r="VQU3" s="60"/>
      <c r="VQV3" s="60"/>
      <c r="VQW3" s="60"/>
      <c r="VQX3" s="60"/>
      <c r="VQY3" s="60"/>
      <c r="VQZ3" s="60"/>
      <c r="VRA3" s="60"/>
      <c r="VRB3" s="60"/>
      <c r="VRC3" s="60"/>
      <c r="VRD3" s="60"/>
      <c r="VRE3" s="60"/>
      <c r="VRF3" s="60"/>
      <c r="VRG3" s="60"/>
      <c r="VRH3" s="60"/>
      <c r="VRI3" s="60"/>
      <c r="VRJ3" s="60"/>
      <c r="VRK3" s="60"/>
      <c r="VRL3" s="60"/>
      <c r="VRM3" s="60"/>
      <c r="VRN3" s="60"/>
      <c r="VRO3" s="60"/>
      <c r="VRP3" s="60"/>
      <c r="VRQ3" s="60"/>
      <c r="VRR3" s="60"/>
      <c r="VRS3" s="60"/>
      <c r="VRT3" s="60"/>
      <c r="VRU3" s="60"/>
      <c r="VRV3" s="60"/>
      <c r="VRW3" s="60"/>
      <c r="VRX3" s="60"/>
      <c r="VRY3" s="60"/>
      <c r="VRZ3" s="60"/>
      <c r="VSA3" s="60"/>
      <c r="VSB3" s="60"/>
      <c r="VSC3" s="60"/>
      <c r="VSD3" s="60"/>
      <c r="VSE3" s="60"/>
      <c r="VSF3" s="60"/>
      <c r="VSG3" s="60"/>
      <c r="VSH3" s="60"/>
      <c r="VSI3" s="60"/>
      <c r="VSJ3" s="60"/>
      <c r="VSK3" s="60"/>
      <c r="VSL3" s="60"/>
      <c r="VSM3" s="60"/>
      <c r="VSN3" s="60"/>
      <c r="VSO3" s="60"/>
      <c r="VSP3" s="60"/>
      <c r="VSQ3" s="60"/>
      <c r="VSR3" s="60"/>
      <c r="VSS3" s="60"/>
      <c r="VST3" s="60"/>
      <c r="VSU3" s="60"/>
      <c r="VSV3" s="60"/>
      <c r="VSW3" s="60"/>
      <c r="VSX3" s="60"/>
      <c r="VSY3" s="60"/>
      <c r="VSZ3" s="60"/>
      <c r="VTA3" s="60"/>
      <c r="VTB3" s="60"/>
      <c r="VTC3" s="60"/>
      <c r="VTD3" s="60"/>
      <c r="VTE3" s="60"/>
      <c r="VTF3" s="60"/>
      <c r="VTG3" s="60"/>
      <c r="VTH3" s="60"/>
      <c r="VTI3" s="60"/>
      <c r="VTJ3" s="60"/>
      <c r="VTK3" s="60"/>
      <c r="VTL3" s="60"/>
      <c r="VTM3" s="60"/>
      <c r="VTN3" s="60"/>
      <c r="VTO3" s="60"/>
      <c r="VTP3" s="60"/>
      <c r="VTQ3" s="60"/>
      <c r="VTR3" s="60"/>
      <c r="VTS3" s="60"/>
      <c r="VTT3" s="60"/>
      <c r="VTU3" s="60"/>
      <c r="VTV3" s="60"/>
      <c r="VTW3" s="60"/>
      <c r="VTX3" s="60"/>
      <c r="VTY3" s="60"/>
      <c r="VTZ3" s="60"/>
      <c r="VUA3" s="60"/>
      <c r="VUB3" s="60"/>
      <c r="VUC3" s="60"/>
      <c r="VUD3" s="60"/>
      <c r="VUE3" s="60"/>
      <c r="VUF3" s="60"/>
      <c r="VUG3" s="60"/>
      <c r="VUH3" s="60"/>
      <c r="VUI3" s="60"/>
      <c r="VUJ3" s="60"/>
      <c r="VUK3" s="60"/>
      <c r="VUL3" s="60"/>
      <c r="VUM3" s="60"/>
      <c r="VUN3" s="60"/>
      <c r="VUO3" s="60"/>
      <c r="VUP3" s="60"/>
      <c r="VUQ3" s="60"/>
      <c r="VUR3" s="60"/>
      <c r="VUS3" s="60"/>
      <c r="VUT3" s="60"/>
      <c r="VUU3" s="60"/>
      <c r="VUV3" s="60"/>
      <c r="VUW3" s="60"/>
      <c r="VUX3" s="60"/>
      <c r="VUY3" s="60"/>
      <c r="VUZ3" s="60"/>
      <c r="VVA3" s="60"/>
      <c r="VVB3" s="60"/>
      <c r="VVC3" s="60"/>
      <c r="VVD3" s="60"/>
      <c r="VVE3" s="60"/>
      <c r="VVF3" s="60"/>
      <c r="VVG3" s="60"/>
      <c r="VVH3" s="60"/>
      <c r="VVI3" s="60"/>
      <c r="VVJ3" s="60"/>
      <c r="VVK3" s="60"/>
      <c r="VVL3" s="60"/>
      <c r="VVM3" s="60"/>
      <c r="VVN3" s="60"/>
      <c r="VVO3" s="60"/>
      <c r="VVP3" s="60"/>
      <c r="VVQ3" s="60"/>
      <c r="VVR3" s="60"/>
      <c r="VVS3" s="60"/>
      <c r="VVT3" s="60"/>
      <c r="VVU3" s="60"/>
      <c r="VVV3" s="60"/>
      <c r="VVW3" s="60"/>
      <c r="VVX3" s="60"/>
      <c r="VVY3" s="60"/>
      <c r="VVZ3" s="60"/>
      <c r="VWA3" s="60"/>
      <c r="VWB3" s="60"/>
      <c r="VWC3" s="60"/>
      <c r="VWD3" s="60"/>
      <c r="VWE3" s="60"/>
      <c r="VWF3" s="60"/>
      <c r="VWG3" s="60"/>
      <c r="VWH3" s="60"/>
      <c r="VWI3" s="60"/>
      <c r="VWJ3" s="60"/>
      <c r="VWK3" s="60"/>
      <c r="VWL3" s="60"/>
      <c r="VWM3" s="60"/>
      <c r="VWN3" s="60"/>
      <c r="VWO3" s="60"/>
      <c r="VWP3" s="60"/>
      <c r="VWQ3" s="60"/>
      <c r="VWR3" s="60"/>
      <c r="VWS3" s="60"/>
      <c r="VWT3" s="60"/>
      <c r="VWU3" s="60"/>
      <c r="VWV3" s="60"/>
      <c r="VWW3" s="60"/>
      <c r="VWX3" s="60"/>
      <c r="VWY3" s="60"/>
      <c r="VWZ3" s="60"/>
      <c r="VXA3" s="60"/>
      <c r="VXB3" s="60"/>
      <c r="VXC3" s="60"/>
      <c r="VXD3" s="60"/>
      <c r="VXE3" s="60"/>
      <c r="VXF3" s="60"/>
      <c r="VXG3" s="60"/>
      <c r="VXH3" s="60"/>
      <c r="VXI3" s="60"/>
      <c r="VXJ3" s="60"/>
      <c r="VXK3" s="60"/>
      <c r="VXL3" s="60"/>
      <c r="VXM3" s="60"/>
      <c r="VXN3" s="60"/>
      <c r="VXO3" s="60"/>
      <c r="VXP3" s="60"/>
      <c r="VXQ3" s="60"/>
      <c r="VXR3" s="60"/>
      <c r="VXS3" s="60"/>
      <c r="VXT3" s="60"/>
      <c r="VXU3" s="60"/>
      <c r="VXV3" s="60"/>
      <c r="VXW3" s="60"/>
      <c r="VXX3" s="60"/>
      <c r="VXY3" s="60"/>
      <c r="VXZ3" s="60"/>
      <c r="VYA3" s="60"/>
      <c r="VYB3" s="60"/>
      <c r="VYC3" s="60"/>
      <c r="VYD3" s="60"/>
      <c r="VYE3" s="60"/>
      <c r="VYF3" s="60"/>
      <c r="VYG3" s="60"/>
      <c r="VYH3" s="60"/>
      <c r="VYI3" s="60"/>
      <c r="VYJ3" s="60"/>
      <c r="VYK3" s="60"/>
      <c r="VYL3" s="60"/>
      <c r="VYM3" s="60"/>
      <c r="VYN3" s="60"/>
      <c r="VYO3" s="60"/>
      <c r="VYP3" s="60"/>
      <c r="VYQ3" s="60"/>
      <c r="VYR3" s="60"/>
      <c r="VYS3" s="60"/>
      <c r="VYT3" s="60"/>
      <c r="VYU3" s="60"/>
      <c r="VYV3" s="60"/>
      <c r="VYW3" s="60"/>
      <c r="VYX3" s="60"/>
      <c r="VYY3" s="60"/>
      <c r="VYZ3" s="60"/>
      <c r="VZA3" s="60"/>
      <c r="VZB3" s="60"/>
      <c r="VZC3" s="60"/>
      <c r="VZD3" s="60"/>
      <c r="VZE3" s="60"/>
      <c r="VZF3" s="60"/>
      <c r="VZG3" s="60"/>
      <c r="VZH3" s="60"/>
      <c r="VZI3" s="60"/>
      <c r="VZJ3" s="60"/>
      <c r="VZK3" s="60"/>
      <c r="VZL3" s="60"/>
      <c r="VZM3" s="60"/>
      <c r="VZN3" s="60"/>
      <c r="VZO3" s="60"/>
      <c r="VZP3" s="60"/>
      <c r="VZQ3" s="60"/>
      <c r="VZR3" s="60"/>
      <c r="VZS3" s="60"/>
      <c r="VZT3" s="60"/>
      <c r="VZU3" s="60"/>
      <c r="VZV3" s="60"/>
      <c r="VZW3" s="60"/>
      <c r="VZX3" s="60"/>
      <c r="VZY3" s="60"/>
      <c r="VZZ3" s="60"/>
      <c r="WAA3" s="60"/>
      <c r="WAB3" s="60"/>
      <c r="WAC3" s="60"/>
      <c r="WAD3" s="60"/>
      <c r="WAE3" s="60"/>
      <c r="WAF3" s="60"/>
      <c r="WAG3" s="60"/>
      <c r="WAH3" s="60"/>
      <c r="WAI3" s="60"/>
      <c r="WAJ3" s="60"/>
      <c r="WAK3" s="60"/>
      <c r="WAL3" s="60"/>
      <c r="WAM3" s="60"/>
      <c r="WAN3" s="60"/>
      <c r="WAO3" s="60"/>
      <c r="WAP3" s="60"/>
      <c r="WAQ3" s="60"/>
      <c r="WAR3" s="60"/>
      <c r="WAS3" s="60"/>
      <c r="WAT3" s="60"/>
      <c r="WAU3" s="60"/>
      <c r="WAV3" s="60"/>
      <c r="WAW3" s="60"/>
      <c r="WAX3" s="60"/>
      <c r="WAY3" s="60"/>
      <c r="WAZ3" s="60"/>
      <c r="WBA3" s="60"/>
      <c r="WBB3" s="60"/>
      <c r="WBC3" s="60"/>
      <c r="WBD3" s="60"/>
      <c r="WBE3" s="60"/>
      <c r="WBF3" s="60"/>
      <c r="WBG3" s="60"/>
      <c r="WBH3" s="60"/>
      <c r="WBI3" s="60"/>
      <c r="WBJ3" s="60"/>
      <c r="WBK3" s="60"/>
      <c r="WBL3" s="60"/>
      <c r="WBM3" s="60"/>
      <c r="WBN3" s="60"/>
      <c r="WBO3" s="60"/>
      <c r="WBP3" s="60"/>
      <c r="WBQ3" s="60"/>
      <c r="WBR3" s="60"/>
      <c r="WBS3" s="60"/>
      <c r="WBT3" s="60"/>
      <c r="WBU3" s="60"/>
      <c r="WBV3" s="60"/>
      <c r="WBW3" s="60"/>
      <c r="WBX3" s="60"/>
      <c r="WBY3" s="60"/>
      <c r="WBZ3" s="60"/>
      <c r="WCA3" s="60"/>
      <c r="WCB3" s="60"/>
      <c r="WCC3" s="60"/>
      <c r="WCD3" s="60"/>
      <c r="WCE3" s="60"/>
      <c r="WCF3" s="60"/>
      <c r="WCG3" s="60"/>
      <c r="WCH3" s="60"/>
      <c r="WCI3" s="60"/>
      <c r="WCJ3" s="60"/>
      <c r="WCK3" s="60"/>
      <c r="WCL3" s="60"/>
      <c r="WCM3" s="60"/>
      <c r="WCN3" s="60"/>
      <c r="WCO3" s="60"/>
      <c r="WCP3" s="60"/>
      <c r="WCQ3" s="60"/>
      <c r="WCR3" s="60"/>
      <c r="WCS3" s="60"/>
      <c r="WCT3" s="60"/>
      <c r="WCU3" s="60"/>
      <c r="WCV3" s="60"/>
      <c r="WCW3" s="60"/>
      <c r="WCX3" s="60"/>
      <c r="WCY3" s="60"/>
      <c r="WCZ3" s="60"/>
      <c r="WDA3" s="60"/>
      <c r="WDB3" s="60"/>
      <c r="WDC3" s="60"/>
      <c r="WDD3" s="60"/>
      <c r="WDE3" s="60"/>
      <c r="WDF3" s="60"/>
      <c r="WDG3" s="60"/>
      <c r="WDH3" s="60"/>
      <c r="WDI3" s="60"/>
      <c r="WDJ3" s="60"/>
      <c r="WDK3" s="60"/>
      <c r="WDL3" s="60"/>
      <c r="WDM3" s="60"/>
      <c r="WDN3" s="60"/>
      <c r="WDO3" s="60"/>
      <c r="WDP3" s="60"/>
      <c r="WDQ3" s="60"/>
      <c r="WDR3" s="60"/>
      <c r="WDS3" s="60"/>
      <c r="WDT3" s="60"/>
      <c r="WDU3" s="60"/>
      <c r="WDV3" s="60"/>
      <c r="WDW3" s="60"/>
      <c r="WDX3" s="60"/>
      <c r="WDY3" s="60"/>
      <c r="WDZ3" s="60"/>
      <c r="WEA3" s="60"/>
      <c r="WEB3" s="60"/>
      <c r="WEC3" s="60"/>
      <c r="WED3" s="60"/>
      <c r="WEE3" s="60"/>
      <c r="WEF3" s="60"/>
      <c r="WEG3" s="60"/>
      <c r="WEH3" s="60"/>
      <c r="WEI3" s="60"/>
      <c r="WEJ3" s="60"/>
      <c r="WEK3" s="60"/>
      <c r="WEL3" s="60"/>
      <c r="WEM3" s="60"/>
      <c r="WEN3" s="60"/>
      <c r="WEO3" s="60"/>
      <c r="WEP3" s="60"/>
      <c r="WEQ3" s="60"/>
      <c r="WER3" s="60"/>
      <c r="WES3" s="60"/>
      <c r="WET3" s="60"/>
      <c r="WEU3" s="60"/>
      <c r="WEV3" s="60"/>
      <c r="WEW3" s="60"/>
      <c r="WEX3" s="60"/>
      <c r="WEY3" s="60"/>
      <c r="WEZ3" s="60"/>
      <c r="WFA3" s="60"/>
      <c r="WFB3" s="60"/>
      <c r="WFC3" s="60"/>
      <c r="WFD3" s="60"/>
      <c r="WFE3" s="60"/>
      <c r="WFF3" s="60"/>
      <c r="WFG3" s="60"/>
      <c r="WFH3" s="60"/>
      <c r="WFI3" s="60"/>
      <c r="WFJ3" s="60"/>
      <c r="WFK3" s="60"/>
      <c r="WFL3" s="60"/>
      <c r="WFM3" s="60"/>
      <c r="WFN3" s="60"/>
      <c r="WFO3" s="60"/>
      <c r="WFP3" s="60"/>
      <c r="WFQ3" s="60"/>
      <c r="WFR3" s="60"/>
      <c r="WFS3" s="60"/>
      <c r="WFT3" s="60"/>
      <c r="WFU3" s="60"/>
      <c r="WFV3" s="60"/>
      <c r="WFW3" s="60"/>
      <c r="WFX3" s="60"/>
      <c r="WFY3" s="60"/>
      <c r="WFZ3" s="60"/>
      <c r="WGA3" s="60"/>
      <c r="WGB3" s="60"/>
      <c r="WGC3" s="60"/>
      <c r="WGD3" s="60"/>
      <c r="WGE3" s="60"/>
      <c r="WGF3" s="60"/>
      <c r="WGG3" s="60"/>
      <c r="WGH3" s="60"/>
      <c r="WGI3" s="60"/>
      <c r="WGJ3" s="60"/>
      <c r="WGK3" s="60"/>
      <c r="WGL3" s="60"/>
      <c r="WGM3" s="60"/>
      <c r="WGN3" s="60"/>
      <c r="WGO3" s="60"/>
      <c r="WGP3" s="60"/>
      <c r="WGQ3" s="60"/>
      <c r="WGR3" s="60"/>
      <c r="WGS3" s="60"/>
      <c r="WGT3" s="60"/>
      <c r="WGU3" s="60"/>
      <c r="WGV3" s="60"/>
      <c r="WGW3" s="60"/>
      <c r="WGX3" s="60"/>
      <c r="WGY3" s="60"/>
      <c r="WGZ3" s="60"/>
      <c r="WHA3" s="60"/>
      <c r="WHB3" s="60"/>
      <c r="WHC3" s="60"/>
      <c r="WHD3" s="60"/>
      <c r="WHE3" s="60"/>
      <c r="WHF3" s="60"/>
      <c r="WHG3" s="60"/>
      <c r="WHH3" s="60"/>
      <c r="WHI3" s="60"/>
      <c r="WHJ3" s="60"/>
      <c r="WHK3" s="60"/>
      <c r="WHL3" s="60"/>
      <c r="WHM3" s="60"/>
      <c r="WHN3" s="60"/>
      <c r="WHO3" s="60"/>
      <c r="WHP3" s="60"/>
      <c r="WHQ3" s="60"/>
      <c r="WHR3" s="60"/>
      <c r="WHS3" s="60"/>
      <c r="WHT3" s="60"/>
      <c r="WHU3" s="60"/>
      <c r="WHV3" s="60"/>
      <c r="WHW3" s="60"/>
      <c r="WHX3" s="60"/>
      <c r="WHY3" s="60"/>
      <c r="WHZ3" s="60"/>
      <c r="WIA3" s="60"/>
      <c r="WIB3" s="60"/>
      <c r="WIC3" s="60"/>
      <c r="WID3" s="60"/>
      <c r="WIE3" s="60"/>
      <c r="WIF3" s="60"/>
      <c r="WIG3" s="60"/>
      <c r="WIH3" s="60"/>
      <c r="WII3" s="60"/>
      <c r="WIJ3" s="60"/>
      <c r="WIK3" s="60"/>
      <c r="WIL3" s="60"/>
      <c r="WIM3" s="60"/>
      <c r="WIN3" s="60"/>
      <c r="WIO3" s="60"/>
      <c r="WIP3" s="60"/>
      <c r="WIQ3" s="60"/>
      <c r="WIR3" s="60"/>
      <c r="WIS3" s="60"/>
      <c r="WIT3" s="60"/>
      <c r="WIU3" s="60"/>
      <c r="WIV3" s="60"/>
      <c r="WIW3" s="60"/>
      <c r="WIX3" s="60"/>
      <c r="WIY3" s="60"/>
      <c r="WIZ3" s="60"/>
      <c r="WJA3" s="60"/>
      <c r="WJB3" s="60"/>
      <c r="WJC3" s="60"/>
      <c r="WJD3" s="60"/>
      <c r="WJE3" s="60"/>
      <c r="WJF3" s="60"/>
      <c r="WJG3" s="60"/>
      <c r="WJH3" s="60"/>
      <c r="WJI3" s="60"/>
      <c r="WJJ3" s="60"/>
      <c r="WJK3" s="60"/>
      <c r="WJL3" s="60"/>
      <c r="WJM3" s="60"/>
      <c r="WJN3" s="60"/>
      <c r="WJO3" s="60"/>
      <c r="WJP3" s="60"/>
      <c r="WJQ3" s="60"/>
      <c r="WJR3" s="60"/>
      <c r="WJS3" s="60"/>
      <c r="WJT3" s="60"/>
      <c r="WJU3" s="60"/>
      <c r="WJV3" s="60"/>
      <c r="WJW3" s="60"/>
      <c r="WJX3" s="60"/>
      <c r="WJY3" s="60"/>
      <c r="WJZ3" s="60"/>
      <c r="WKA3" s="60"/>
      <c r="WKB3" s="60"/>
      <c r="WKC3" s="60"/>
      <c r="WKD3" s="60"/>
      <c r="WKE3" s="60"/>
      <c r="WKF3" s="60"/>
      <c r="WKG3" s="60"/>
      <c r="WKH3" s="60"/>
      <c r="WKI3" s="60"/>
      <c r="WKJ3" s="60"/>
      <c r="WKK3" s="60"/>
      <c r="WKL3" s="60"/>
      <c r="WKM3" s="60"/>
      <c r="WKN3" s="60"/>
      <c r="WKO3" s="60"/>
      <c r="WKP3" s="60"/>
      <c r="WKQ3" s="60"/>
      <c r="WKR3" s="60"/>
      <c r="WKS3" s="60"/>
      <c r="WKT3" s="60"/>
      <c r="WKU3" s="60"/>
      <c r="WKV3" s="60"/>
      <c r="WKW3" s="60"/>
      <c r="WKX3" s="60"/>
      <c r="WKY3" s="60"/>
      <c r="WKZ3" s="60"/>
      <c r="WLA3" s="60"/>
      <c r="WLB3" s="60"/>
      <c r="WLC3" s="60"/>
      <c r="WLD3" s="60"/>
      <c r="WLE3" s="60"/>
      <c r="WLF3" s="60"/>
      <c r="WLG3" s="60"/>
      <c r="WLH3" s="60"/>
      <c r="WLI3" s="60"/>
      <c r="WLJ3" s="60"/>
      <c r="WLK3" s="60"/>
      <c r="WLL3" s="60"/>
      <c r="WLM3" s="60"/>
      <c r="WLN3" s="60"/>
      <c r="WLO3" s="60"/>
      <c r="WLP3" s="60"/>
      <c r="WLQ3" s="60"/>
      <c r="WLR3" s="60"/>
      <c r="WLS3" s="60"/>
      <c r="WLT3" s="60"/>
      <c r="WLU3" s="60"/>
      <c r="WLV3" s="60"/>
      <c r="WLW3" s="60"/>
      <c r="WLX3" s="60"/>
      <c r="WLY3" s="60"/>
      <c r="WLZ3" s="60"/>
      <c r="WMA3" s="60"/>
      <c r="WMB3" s="60"/>
      <c r="WMC3" s="60"/>
      <c r="WMD3" s="60"/>
      <c r="WME3" s="60"/>
      <c r="WMF3" s="60"/>
      <c r="WMG3" s="60"/>
      <c r="WMH3" s="60"/>
      <c r="WMI3" s="60"/>
      <c r="WMJ3" s="60"/>
      <c r="WMK3" s="60"/>
      <c r="WML3" s="60"/>
      <c r="WMM3" s="60"/>
      <c r="WMN3" s="60"/>
      <c r="WMO3" s="60"/>
      <c r="WMP3" s="60"/>
      <c r="WMQ3" s="60"/>
      <c r="WMR3" s="60"/>
      <c r="WMS3" s="60"/>
      <c r="WMT3" s="60"/>
      <c r="WMU3" s="60"/>
      <c r="WMV3" s="60"/>
      <c r="WMW3" s="60"/>
      <c r="WMX3" s="60"/>
      <c r="WMY3" s="60"/>
      <c r="WMZ3" s="60"/>
      <c r="WNA3" s="60"/>
      <c r="WNB3" s="60"/>
      <c r="WNC3" s="60"/>
      <c r="WND3" s="60"/>
      <c r="WNE3" s="60"/>
      <c r="WNF3" s="60"/>
      <c r="WNG3" s="60"/>
      <c r="WNH3" s="60"/>
      <c r="WNI3" s="60"/>
      <c r="WNJ3" s="60"/>
      <c r="WNK3" s="60"/>
      <c r="WNL3" s="60"/>
      <c r="WNM3" s="60"/>
      <c r="WNN3" s="60"/>
      <c r="WNO3" s="60"/>
      <c r="WNP3" s="60"/>
      <c r="WNQ3" s="60"/>
      <c r="WNR3" s="60"/>
      <c r="WNS3" s="60"/>
      <c r="WNT3" s="60"/>
      <c r="WNU3" s="60"/>
      <c r="WNV3" s="60"/>
      <c r="WNW3" s="60"/>
      <c r="WNX3" s="60"/>
      <c r="WNY3" s="60"/>
      <c r="WNZ3" s="60"/>
      <c r="WOA3" s="60"/>
      <c r="WOB3" s="60"/>
      <c r="WOC3" s="60"/>
      <c r="WOD3" s="60"/>
      <c r="WOE3" s="60"/>
      <c r="WOF3" s="60"/>
      <c r="WOG3" s="60"/>
      <c r="WOH3" s="60"/>
      <c r="WOI3" s="60"/>
      <c r="WOJ3" s="60"/>
      <c r="WOK3" s="60"/>
      <c r="WOL3" s="60"/>
      <c r="WOM3" s="60"/>
      <c r="WON3" s="60"/>
      <c r="WOO3" s="60"/>
      <c r="WOP3" s="60"/>
      <c r="WOQ3" s="60"/>
      <c r="WOR3" s="60"/>
      <c r="WOS3" s="60"/>
      <c r="WOT3" s="60"/>
      <c r="WOU3" s="60"/>
      <c r="WOV3" s="60"/>
      <c r="WOW3" s="60"/>
      <c r="WOX3" s="60"/>
      <c r="WOY3" s="60"/>
      <c r="WOZ3" s="60"/>
      <c r="WPA3" s="60"/>
      <c r="WPB3" s="60"/>
      <c r="WPC3" s="60"/>
      <c r="WPD3" s="60"/>
      <c r="WPE3" s="60"/>
      <c r="WPF3" s="60"/>
      <c r="WPG3" s="60"/>
      <c r="WPH3" s="60"/>
      <c r="WPI3" s="60"/>
      <c r="WPJ3" s="60"/>
      <c r="WPK3" s="60"/>
      <c r="WPL3" s="60"/>
      <c r="WPM3" s="60"/>
      <c r="WPN3" s="60"/>
      <c r="WPO3" s="60"/>
      <c r="WPP3" s="60"/>
      <c r="WPQ3" s="60"/>
      <c r="WPR3" s="60"/>
      <c r="WPS3" s="60"/>
      <c r="WPT3" s="60"/>
      <c r="WPU3" s="60"/>
      <c r="WPV3" s="60"/>
      <c r="WPW3" s="60"/>
      <c r="WPX3" s="60"/>
      <c r="WPY3" s="60"/>
      <c r="WPZ3" s="60"/>
      <c r="WQA3" s="60"/>
      <c r="WQB3" s="60"/>
      <c r="WQC3" s="60"/>
      <c r="WQD3" s="60"/>
      <c r="WQE3" s="60"/>
      <c r="WQF3" s="60"/>
      <c r="WQG3" s="60"/>
      <c r="WQH3" s="60"/>
      <c r="WQI3" s="60"/>
      <c r="WQJ3" s="60"/>
      <c r="WQK3" s="60"/>
      <c r="WQL3" s="60"/>
      <c r="WQM3" s="60"/>
      <c r="WQN3" s="60"/>
      <c r="WQO3" s="60"/>
      <c r="WQP3" s="60"/>
      <c r="WQQ3" s="60"/>
      <c r="WQR3" s="60"/>
      <c r="WQS3" s="60"/>
      <c r="WQT3" s="60"/>
      <c r="WQU3" s="60"/>
      <c r="WQV3" s="60"/>
      <c r="WQW3" s="60"/>
      <c r="WQX3" s="60"/>
      <c r="WQY3" s="60"/>
      <c r="WQZ3" s="60"/>
      <c r="WRA3" s="60"/>
      <c r="WRB3" s="60"/>
      <c r="WRC3" s="60"/>
      <c r="WRD3" s="60"/>
      <c r="WRE3" s="60"/>
      <c r="WRF3" s="60"/>
      <c r="WRG3" s="60"/>
      <c r="WRH3" s="60"/>
      <c r="WRI3" s="60"/>
      <c r="WRJ3" s="60"/>
      <c r="WRK3" s="60"/>
      <c r="WRL3" s="60"/>
      <c r="WRM3" s="60"/>
      <c r="WRN3" s="60"/>
      <c r="WRO3" s="60"/>
      <c r="WRP3" s="60"/>
      <c r="WRQ3" s="60"/>
      <c r="WRR3" s="60"/>
      <c r="WRS3" s="60"/>
      <c r="WRT3" s="60"/>
      <c r="WRU3" s="60"/>
      <c r="WRV3" s="60"/>
      <c r="WRW3" s="60"/>
      <c r="WRX3" s="60"/>
      <c r="WRY3" s="60"/>
      <c r="WRZ3" s="60"/>
      <c r="WSA3" s="60"/>
      <c r="WSB3" s="60"/>
      <c r="WSC3" s="60"/>
      <c r="WSD3" s="60"/>
      <c r="WSE3" s="60"/>
      <c r="WSF3" s="60"/>
      <c r="WSG3" s="60"/>
      <c r="WSH3" s="60"/>
      <c r="WSI3" s="60"/>
      <c r="WSJ3" s="60"/>
      <c r="WSK3" s="60"/>
      <c r="WSL3" s="60"/>
      <c r="WSM3" s="60"/>
      <c r="WSN3" s="60"/>
      <c r="WSO3" s="60"/>
      <c r="WSP3" s="60"/>
      <c r="WSQ3" s="60"/>
      <c r="WSR3" s="60"/>
      <c r="WSS3" s="60"/>
      <c r="WST3" s="60"/>
      <c r="WSU3" s="60"/>
      <c r="WSV3" s="60"/>
      <c r="WSW3" s="60"/>
      <c r="WSX3" s="60"/>
      <c r="WSY3" s="60"/>
      <c r="WSZ3" s="60"/>
      <c r="WTA3" s="60"/>
      <c r="WTB3" s="60"/>
      <c r="WTC3" s="60"/>
      <c r="WTD3" s="60"/>
      <c r="WTE3" s="60"/>
      <c r="WTF3" s="60"/>
      <c r="WTG3" s="60"/>
      <c r="WTH3" s="60"/>
      <c r="WTI3" s="60"/>
      <c r="WTJ3" s="60"/>
      <c r="WTK3" s="60"/>
      <c r="WTL3" s="60"/>
      <c r="WTM3" s="60"/>
      <c r="WTN3" s="60"/>
      <c r="WTO3" s="60"/>
      <c r="WTP3" s="60"/>
      <c r="WTQ3" s="60"/>
      <c r="WTR3" s="60"/>
      <c r="WTS3" s="60"/>
      <c r="WTT3" s="60"/>
      <c r="WTU3" s="60"/>
      <c r="WTV3" s="60"/>
      <c r="WTW3" s="60"/>
      <c r="WTX3" s="60"/>
      <c r="WTY3" s="60"/>
      <c r="WTZ3" s="60"/>
      <c r="WUA3" s="60"/>
      <c r="WUB3" s="60"/>
      <c r="WUC3" s="60"/>
      <c r="WUD3" s="60"/>
      <c r="WUE3" s="60"/>
      <c r="WUF3" s="60"/>
      <c r="WUG3" s="60"/>
      <c r="WUH3" s="60"/>
      <c r="WUI3" s="60"/>
      <c r="WUJ3" s="60"/>
      <c r="WUK3" s="60"/>
      <c r="WUL3" s="60"/>
      <c r="WUM3" s="60"/>
      <c r="WUN3" s="60"/>
      <c r="WUO3" s="60"/>
      <c r="WUP3" s="60"/>
      <c r="WUQ3" s="60"/>
      <c r="WUR3" s="60"/>
      <c r="WUS3" s="60"/>
      <c r="WUT3" s="60"/>
      <c r="WUU3" s="60"/>
      <c r="WUV3" s="60"/>
      <c r="WUW3" s="60"/>
      <c r="WUX3" s="60"/>
      <c r="WUY3" s="60"/>
      <c r="WUZ3" s="60"/>
      <c r="WVA3" s="60"/>
      <c r="WVB3" s="60"/>
      <c r="WVC3" s="60"/>
      <c r="WVD3" s="60"/>
      <c r="WVE3" s="60"/>
      <c r="WVF3" s="60"/>
      <c r="WVG3" s="60"/>
      <c r="WVH3" s="60"/>
      <c r="WVI3" s="60"/>
      <c r="WVJ3" s="60"/>
      <c r="WVK3" s="60"/>
      <c r="WVL3" s="60"/>
      <c r="WVM3" s="60"/>
      <c r="WVN3" s="60"/>
      <c r="WVO3" s="60"/>
      <c r="WVP3" s="60"/>
      <c r="WVQ3" s="60"/>
      <c r="WVR3" s="60"/>
      <c r="WVS3" s="60"/>
      <c r="WVT3" s="60"/>
      <c r="WVU3" s="60"/>
      <c r="WVV3" s="60"/>
      <c r="WVW3" s="60"/>
      <c r="WVX3" s="60"/>
      <c r="WVY3" s="60"/>
      <c r="WVZ3" s="60"/>
      <c r="WWA3" s="60"/>
      <c r="WWB3" s="60"/>
      <c r="WWC3" s="60"/>
      <c r="WWD3" s="60"/>
      <c r="WWE3" s="60"/>
      <c r="WWF3" s="60"/>
      <c r="WWG3" s="60"/>
      <c r="WWH3" s="60"/>
      <c r="WWI3" s="60"/>
      <c r="WWJ3" s="60"/>
      <c r="WWK3" s="60"/>
      <c r="WWL3" s="60"/>
      <c r="WWM3" s="60"/>
      <c r="WWN3" s="60"/>
      <c r="WWO3" s="60"/>
      <c r="WWP3" s="60"/>
      <c r="WWQ3" s="60"/>
      <c r="WWR3" s="60"/>
      <c r="WWS3" s="60"/>
      <c r="WWT3" s="60"/>
      <c r="WWU3" s="60"/>
      <c r="WWV3" s="60"/>
      <c r="WWW3" s="60"/>
      <c r="WWX3" s="60"/>
      <c r="WWY3" s="60"/>
      <c r="WWZ3" s="60"/>
      <c r="WXA3" s="60"/>
      <c r="WXB3" s="60"/>
      <c r="WXC3" s="60"/>
      <c r="WXD3" s="60"/>
      <c r="WXE3" s="60"/>
      <c r="WXF3" s="60"/>
      <c r="WXG3" s="60"/>
      <c r="WXH3" s="60"/>
      <c r="WXI3" s="60"/>
      <c r="WXJ3" s="60"/>
      <c r="WXK3" s="60"/>
      <c r="WXL3" s="60"/>
      <c r="WXM3" s="60"/>
      <c r="WXN3" s="60"/>
      <c r="WXO3" s="60"/>
      <c r="WXP3" s="60"/>
      <c r="WXQ3" s="60"/>
      <c r="WXR3" s="60"/>
      <c r="WXS3" s="60"/>
      <c r="WXT3" s="60"/>
      <c r="WXU3" s="60"/>
      <c r="WXV3" s="60"/>
      <c r="WXW3" s="60"/>
      <c r="WXX3" s="60"/>
      <c r="WXY3" s="60"/>
      <c r="WXZ3" s="60"/>
      <c r="WYA3" s="60"/>
      <c r="WYB3" s="60"/>
      <c r="WYC3" s="60"/>
      <c r="WYD3" s="60"/>
      <c r="WYE3" s="60"/>
      <c r="WYF3" s="60"/>
      <c r="WYG3" s="60"/>
      <c r="WYH3" s="60"/>
      <c r="WYI3" s="60"/>
      <c r="WYJ3" s="60"/>
      <c r="WYK3" s="60"/>
      <c r="WYL3" s="60"/>
      <c r="WYM3" s="60"/>
      <c r="WYN3" s="60"/>
      <c r="WYO3" s="60"/>
      <c r="WYP3" s="60"/>
      <c r="WYQ3" s="60"/>
      <c r="WYR3" s="60"/>
      <c r="WYS3" s="60"/>
      <c r="WYT3" s="60"/>
      <c r="WYU3" s="60"/>
      <c r="WYV3" s="60"/>
      <c r="WYW3" s="60"/>
      <c r="WYX3" s="60"/>
      <c r="WYY3" s="60"/>
      <c r="WYZ3" s="60"/>
      <c r="WZA3" s="60"/>
      <c r="WZB3" s="60"/>
      <c r="WZC3" s="60"/>
      <c r="WZD3" s="60"/>
      <c r="WZE3" s="60"/>
      <c r="WZF3" s="60"/>
      <c r="WZG3" s="60"/>
      <c r="WZH3" s="60"/>
      <c r="WZI3" s="60"/>
      <c r="WZJ3" s="60"/>
      <c r="WZK3" s="60"/>
      <c r="WZL3" s="60"/>
      <c r="WZM3" s="60"/>
      <c r="WZN3" s="60"/>
      <c r="WZO3" s="60"/>
      <c r="WZP3" s="60"/>
      <c r="WZQ3" s="60"/>
      <c r="WZR3" s="60"/>
      <c r="WZS3" s="60"/>
      <c r="WZT3" s="60"/>
      <c r="WZU3" s="60"/>
      <c r="WZV3" s="60"/>
      <c r="WZW3" s="60"/>
      <c r="WZX3" s="60"/>
      <c r="WZY3" s="60"/>
      <c r="WZZ3" s="60"/>
      <c r="XAA3" s="60"/>
      <c r="XAB3" s="60"/>
      <c r="XAC3" s="60"/>
      <c r="XAD3" s="60"/>
      <c r="XAE3" s="60"/>
      <c r="XAF3" s="60"/>
      <c r="XAG3" s="60"/>
      <c r="XAH3" s="60"/>
      <c r="XAI3" s="60"/>
      <c r="XAJ3" s="60"/>
      <c r="XAK3" s="60"/>
      <c r="XAL3" s="60"/>
      <c r="XAM3" s="60"/>
      <c r="XAN3" s="60"/>
      <c r="XAO3" s="60"/>
      <c r="XAP3" s="60"/>
      <c r="XAQ3" s="60"/>
      <c r="XAR3" s="60"/>
      <c r="XAS3" s="60"/>
      <c r="XAT3" s="60"/>
      <c r="XAU3" s="60"/>
      <c r="XAV3" s="60"/>
      <c r="XAW3" s="60"/>
      <c r="XAX3" s="60"/>
      <c r="XAY3" s="60"/>
      <c r="XAZ3" s="60"/>
      <c r="XBA3" s="60"/>
      <c r="XBB3" s="60"/>
      <c r="XBC3" s="60"/>
      <c r="XBD3" s="60"/>
      <c r="XBE3" s="60"/>
      <c r="XBF3" s="60"/>
      <c r="XBG3" s="60"/>
      <c r="XBH3" s="60"/>
      <c r="XBI3" s="60"/>
      <c r="XBJ3" s="60"/>
      <c r="XBK3" s="60"/>
      <c r="XBL3" s="60"/>
      <c r="XBM3" s="60"/>
      <c r="XBN3" s="60"/>
      <c r="XBO3" s="60"/>
      <c r="XBP3" s="60"/>
      <c r="XBQ3" s="60"/>
      <c r="XBR3" s="60"/>
      <c r="XBS3" s="60"/>
      <c r="XBT3" s="60"/>
      <c r="XBU3" s="60"/>
      <c r="XBV3" s="60"/>
      <c r="XBW3" s="60"/>
      <c r="XBX3" s="60"/>
      <c r="XBY3" s="60"/>
      <c r="XBZ3" s="60"/>
      <c r="XCA3" s="60"/>
      <c r="XCB3" s="60"/>
      <c r="XCC3" s="60"/>
      <c r="XCD3" s="60"/>
      <c r="XCE3" s="60"/>
      <c r="XCF3" s="60"/>
      <c r="XCG3" s="60"/>
      <c r="XCH3" s="60"/>
      <c r="XCI3" s="60"/>
      <c r="XCJ3" s="60"/>
      <c r="XCK3" s="60"/>
      <c r="XCL3" s="60"/>
      <c r="XCM3" s="60"/>
      <c r="XCN3" s="60"/>
      <c r="XCO3" s="60"/>
      <c r="XCP3" s="60"/>
      <c r="XCQ3" s="60"/>
      <c r="XCR3" s="60"/>
      <c r="XCS3" s="60"/>
      <c r="XCT3" s="60"/>
      <c r="XCU3" s="60"/>
      <c r="XCV3" s="60"/>
      <c r="XCW3" s="60"/>
      <c r="XCX3" s="60"/>
      <c r="XCY3" s="60"/>
      <c r="XCZ3" s="60"/>
      <c r="XDA3" s="60"/>
      <c r="XDB3" s="60"/>
      <c r="XDC3" s="60"/>
      <c r="XDD3" s="60"/>
      <c r="XDE3" s="60"/>
      <c r="XDF3" s="60"/>
      <c r="XDG3" s="60"/>
      <c r="XDH3" s="60"/>
      <c r="XDI3" s="60"/>
      <c r="XDJ3" s="60"/>
      <c r="XDK3" s="60"/>
      <c r="XDL3" s="60"/>
      <c r="XDM3" s="60"/>
      <c r="XDN3" s="60"/>
      <c r="XDO3" s="60"/>
      <c r="XDP3" s="60"/>
      <c r="XDQ3" s="60"/>
      <c r="XDR3" s="60"/>
      <c r="XDS3" s="60"/>
      <c r="XDT3" s="60"/>
      <c r="XDU3" s="60"/>
      <c r="XDV3" s="60"/>
      <c r="XDW3" s="60"/>
      <c r="XDX3" s="60"/>
      <c r="XDY3" s="60"/>
      <c r="XDZ3" s="60"/>
      <c r="XEA3" s="60"/>
      <c r="XEB3" s="60"/>
      <c r="XEC3" s="60"/>
      <c r="XED3" s="60"/>
      <c r="XEE3" s="60"/>
      <c r="XEF3" s="60"/>
      <c r="XEG3" s="60"/>
      <c r="XEH3" s="60"/>
      <c r="XEI3" s="60"/>
      <c r="XEJ3" s="60"/>
      <c r="XEK3" s="60"/>
      <c r="XEL3" s="60"/>
      <c r="XEM3" s="60"/>
      <c r="XEN3" s="60"/>
      <c r="XEO3" s="60"/>
      <c r="XEP3" s="60"/>
      <c r="XEQ3" s="60"/>
      <c r="XER3" s="60"/>
      <c r="XES3" s="60"/>
      <c r="XET3" s="60"/>
      <c r="XEU3" s="60"/>
      <c r="XEV3" s="60"/>
      <c r="XEW3" s="60"/>
      <c r="XEX3" s="60"/>
      <c r="XEY3" s="60"/>
      <c r="XEZ3" s="60"/>
      <c r="XFA3" s="60"/>
      <c r="XFB3" s="60"/>
      <c r="XFC3" s="60"/>
      <c r="XFD3" s="60"/>
    </row>
    <row r="4" spans="1:16384" x14ac:dyDescent="0.2">
      <c r="A4" s="58"/>
      <c r="B4" s="60"/>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row>
    <row r="5" spans="1:16384" s="58" customFormat="1" ht="20.25" x14ac:dyDescent="0.3">
      <c r="A5" s="62" t="s">
        <v>1685</v>
      </c>
      <c r="I5" s="63"/>
    </row>
    <row r="6" spans="1:16384" s="58" customFormat="1" ht="36.6" customHeight="1" thickBot="1" x14ac:dyDescent="0.25">
      <c r="A6" s="271" t="s">
        <v>1681</v>
      </c>
      <c r="B6" s="272"/>
      <c r="C6" s="272"/>
      <c r="D6" s="272"/>
      <c r="E6" s="272"/>
      <c r="F6" s="272"/>
      <c r="G6" s="272"/>
    </row>
    <row r="7" spans="1:16384" s="58" customFormat="1" ht="18.75" thickBot="1" x14ac:dyDescent="0.3">
      <c r="A7" s="64"/>
      <c r="B7" s="473" t="s">
        <v>1678</v>
      </c>
      <c r="C7" s="474"/>
      <c r="D7" s="477" t="s">
        <v>1683</v>
      </c>
      <c r="E7" s="478"/>
      <c r="F7" s="478"/>
      <c r="G7" s="478"/>
      <c r="H7" s="478"/>
      <c r="I7" s="479"/>
    </row>
    <row r="8" spans="1:16384" s="49" customFormat="1" ht="19.5" customHeight="1" thickBot="1" x14ac:dyDescent="0.25">
      <c r="A8" s="58"/>
      <c r="B8" s="475"/>
      <c r="C8" s="476"/>
      <c r="D8" s="480">
        <v>1</v>
      </c>
      <c r="E8" s="481"/>
      <c r="F8" s="111">
        <v>2</v>
      </c>
      <c r="G8" s="112">
        <v>3</v>
      </c>
      <c r="H8" s="112">
        <v>4</v>
      </c>
      <c r="I8" s="113" t="s">
        <v>1670</v>
      </c>
      <c r="J8" s="58"/>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c r="BW8" s="58"/>
      <c r="BX8" s="58"/>
      <c r="BY8" s="58"/>
      <c r="BZ8" s="58"/>
      <c r="CA8" s="58"/>
      <c r="CB8" s="58"/>
      <c r="CC8" s="58"/>
      <c r="CD8" s="58"/>
      <c r="CE8" s="58"/>
      <c r="CF8" s="58"/>
      <c r="CG8" s="58"/>
      <c r="CH8" s="58"/>
      <c r="CI8" s="58"/>
      <c r="CJ8" s="58"/>
      <c r="CK8" s="58"/>
      <c r="CL8" s="58"/>
      <c r="CM8" s="58"/>
      <c r="CN8" s="58"/>
      <c r="CO8" s="58"/>
      <c r="CP8" s="58"/>
      <c r="CQ8" s="58"/>
      <c r="CR8" s="58"/>
      <c r="CS8" s="58"/>
      <c r="CT8" s="58"/>
      <c r="CU8" s="58"/>
      <c r="CV8" s="58"/>
      <c r="CW8" s="58"/>
      <c r="CX8" s="58"/>
      <c r="CY8" s="58"/>
      <c r="CZ8" s="58"/>
      <c r="DA8" s="58"/>
      <c r="DB8" s="58"/>
      <c r="DC8" s="58"/>
      <c r="DD8" s="58"/>
      <c r="DE8" s="58"/>
      <c r="DF8" s="58"/>
      <c r="DG8" s="58"/>
      <c r="DH8" s="58"/>
      <c r="DI8" s="58"/>
      <c r="DJ8" s="58"/>
      <c r="DK8" s="58"/>
      <c r="DL8" s="58"/>
      <c r="DM8" s="58"/>
      <c r="DN8" s="58"/>
      <c r="DO8" s="58"/>
      <c r="DP8" s="58"/>
      <c r="DQ8" s="58"/>
      <c r="DR8" s="58"/>
      <c r="DS8" s="58"/>
      <c r="DT8" s="58"/>
      <c r="DU8" s="58"/>
      <c r="DV8" s="58"/>
      <c r="DW8" s="58"/>
      <c r="DX8" s="58"/>
      <c r="DY8" s="58"/>
      <c r="DZ8" s="58"/>
      <c r="EA8" s="58"/>
    </row>
    <row r="9" spans="1:16384" s="58" customFormat="1" ht="33" customHeight="1" x14ac:dyDescent="0.2">
      <c r="B9" s="482" t="s">
        <v>1667</v>
      </c>
      <c r="C9" s="483"/>
      <c r="D9" s="412" t="s">
        <v>2302</v>
      </c>
      <c r="E9" s="486"/>
      <c r="F9" s="486" t="s">
        <v>2303</v>
      </c>
      <c r="G9" s="488" t="s">
        <v>2304</v>
      </c>
      <c r="H9" s="488" t="s">
        <v>2305</v>
      </c>
      <c r="I9" s="471" t="s">
        <v>2306</v>
      </c>
    </row>
    <row r="10" spans="1:16384" s="58" customFormat="1" ht="64.900000000000006" customHeight="1" thickBot="1" x14ac:dyDescent="0.25">
      <c r="B10" s="484"/>
      <c r="C10" s="485"/>
      <c r="D10" s="414"/>
      <c r="E10" s="487"/>
      <c r="F10" s="487"/>
      <c r="G10" s="489"/>
      <c r="H10" s="489"/>
      <c r="I10" s="472"/>
    </row>
    <row r="11" spans="1:16384" s="58" customFormat="1" ht="12.75" customHeight="1" x14ac:dyDescent="0.2">
      <c r="B11" s="482" t="s">
        <v>1668</v>
      </c>
      <c r="C11" s="483"/>
      <c r="D11" s="412" t="s">
        <v>2307</v>
      </c>
      <c r="E11" s="486"/>
      <c r="F11" s="486" t="s">
        <v>2308</v>
      </c>
      <c r="G11" s="488" t="s">
        <v>2309</v>
      </c>
      <c r="H11" s="488" t="s">
        <v>2310</v>
      </c>
      <c r="I11" s="471" t="s">
        <v>2311</v>
      </c>
      <c r="J11" s="67"/>
      <c r="K11" s="67"/>
      <c r="L11" s="67"/>
      <c r="M11" s="67"/>
      <c r="N11" s="67"/>
      <c r="O11" s="67"/>
      <c r="P11" s="67"/>
      <c r="Q11" s="67"/>
      <c r="R11" s="67"/>
      <c r="S11" s="67"/>
    </row>
    <row r="12" spans="1:16384" s="76" customFormat="1" ht="78" customHeight="1" thickBot="1" x14ac:dyDescent="0.25">
      <c r="A12" s="75"/>
      <c r="B12" s="494"/>
      <c r="C12" s="495"/>
      <c r="D12" s="414"/>
      <c r="E12" s="487"/>
      <c r="F12" s="487"/>
      <c r="G12" s="489"/>
      <c r="H12" s="489"/>
      <c r="I12" s="472"/>
      <c r="J12" s="69"/>
      <c r="K12" s="69"/>
      <c r="L12" s="69"/>
      <c r="M12" s="69"/>
      <c r="N12" s="69"/>
      <c r="O12" s="69"/>
      <c r="P12" s="69"/>
      <c r="Q12" s="69"/>
      <c r="R12" s="69"/>
      <c r="S12" s="69"/>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75"/>
      <c r="CZ12" s="75"/>
      <c r="DA12" s="75"/>
      <c r="DB12" s="75"/>
      <c r="DC12" s="75"/>
      <c r="DD12" s="75"/>
      <c r="DE12" s="75"/>
      <c r="DF12" s="75"/>
      <c r="DG12" s="75"/>
      <c r="DH12" s="75"/>
      <c r="DI12" s="75"/>
      <c r="DJ12" s="75"/>
      <c r="DK12" s="75"/>
      <c r="DL12" s="75"/>
      <c r="DM12" s="75"/>
      <c r="DN12" s="75"/>
      <c r="DO12" s="75"/>
      <c r="DP12" s="75"/>
      <c r="DQ12" s="75"/>
      <c r="DR12" s="75"/>
      <c r="DS12" s="75"/>
      <c r="DT12" s="75"/>
      <c r="DU12" s="75"/>
      <c r="DV12" s="75"/>
      <c r="DW12" s="75"/>
      <c r="DX12" s="75"/>
      <c r="DY12" s="75"/>
      <c r="DZ12" s="75"/>
      <c r="EA12" s="75"/>
    </row>
    <row r="13" spans="1:16384" s="49" customFormat="1" ht="14.25" customHeight="1" x14ac:dyDescent="0.2">
      <c r="A13" s="75"/>
      <c r="B13" s="65"/>
      <c r="C13" s="66"/>
      <c r="D13" s="66"/>
      <c r="E13" s="66"/>
      <c r="F13" s="66"/>
      <c r="G13" s="66"/>
      <c r="H13" s="66"/>
      <c r="I13" s="67"/>
      <c r="J13" s="58"/>
      <c r="K13" s="58"/>
      <c r="L13" s="58"/>
      <c r="M13" s="58"/>
      <c r="N13" s="58"/>
      <c r="O13" s="68"/>
      <c r="P13" s="68"/>
      <c r="Q13" s="68"/>
      <c r="R13" s="68"/>
      <c r="S13" s="6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58"/>
      <c r="BS13" s="58"/>
      <c r="BT13" s="58"/>
      <c r="BU13" s="58"/>
      <c r="BV13" s="58"/>
      <c r="BW13" s="58"/>
      <c r="BX13" s="58"/>
      <c r="BY13" s="58"/>
      <c r="BZ13" s="58"/>
      <c r="CA13" s="58"/>
      <c r="CB13" s="58"/>
      <c r="CC13" s="58"/>
      <c r="CD13" s="58"/>
      <c r="CE13" s="58"/>
      <c r="CF13" s="58"/>
      <c r="CG13" s="58"/>
      <c r="CH13" s="58"/>
      <c r="CI13" s="58"/>
      <c r="CJ13" s="58"/>
      <c r="CK13" s="58"/>
      <c r="CL13" s="58"/>
      <c r="CM13" s="58"/>
      <c r="CN13" s="58"/>
      <c r="CO13" s="58"/>
      <c r="CP13" s="58"/>
      <c r="CQ13" s="58"/>
      <c r="CR13" s="58"/>
      <c r="CS13" s="58"/>
      <c r="CT13" s="58"/>
      <c r="CU13" s="58"/>
      <c r="CV13" s="58"/>
      <c r="CW13" s="58"/>
      <c r="CX13" s="58"/>
      <c r="CY13" s="58"/>
      <c r="CZ13" s="58"/>
      <c r="DA13" s="58"/>
      <c r="DB13" s="58"/>
      <c r="DC13" s="58"/>
      <c r="DD13" s="58"/>
      <c r="DE13" s="58"/>
      <c r="DF13" s="58"/>
      <c r="DG13" s="58"/>
      <c r="DH13" s="58"/>
      <c r="DI13" s="58"/>
      <c r="DJ13" s="58"/>
      <c r="DK13" s="58"/>
      <c r="DL13" s="58"/>
      <c r="DM13" s="58"/>
      <c r="DN13" s="58"/>
      <c r="DO13" s="58"/>
      <c r="DP13" s="58"/>
      <c r="DQ13" s="58"/>
      <c r="DR13" s="58"/>
      <c r="DS13" s="58"/>
      <c r="DT13" s="58"/>
      <c r="DU13" s="58"/>
      <c r="DV13" s="58"/>
      <c r="DW13" s="58"/>
      <c r="DX13" s="58"/>
      <c r="DY13" s="58"/>
      <c r="DZ13" s="58"/>
      <c r="EA13" s="58"/>
    </row>
    <row r="14" spans="1:16384" s="49" customFormat="1" ht="42" customHeight="1" x14ac:dyDescent="0.2">
      <c r="A14" s="64" t="s">
        <v>1669</v>
      </c>
      <c r="B14" s="65"/>
      <c r="C14" s="66"/>
      <c r="D14" s="66"/>
      <c r="E14" s="66"/>
      <c r="F14" s="66"/>
      <c r="G14" s="66"/>
      <c r="H14" s="66"/>
      <c r="I14" s="67"/>
      <c r="J14" s="67"/>
      <c r="K14" s="67"/>
      <c r="L14" s="67"/>
      <c r="M14" s="67"/>
      <c r="N14" s="67"/>
      <c r="O14" s="67"/>
      <c r="P14" s="67"/>
      <c r="Q14" s="67"/>
      <c r="R14" s="67"/>
      <c r="S14" s="67"/>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c r="BW14" s="58"/>
      <c r="BX14" s="58"/>
      <c r="BY14" s="58"/>
      <c r="BZ14" s="58"/>
      <c r="CA14" s="58"/>
      <c r="CB14" s="58"/>
      <c r="CC14" s="58"/>
      <c r="CD14" s="58"/>
      <c r="CE14" s="58"/>
      <c r="CF14" s="58"/>
      <c r="CG14" s="58"/>
      <c r="CH14" s="58"/>
      <c r="CI14" s="58"/>
      <c r="CJ14" s="58"/>
      <c r="CK14" s="58"/>
      <c r="CL14" s="58"/>
      <c r="CM14" s="58"/>
      <c r="CN14" s="58"/>
      <c r="CO14" s="58"/>
      <c r="CP14" s="58"/>
      <c r="CQ14" s="58"/>
      <c r="CR14" s="58"/>
      <c r="CS14" s="58"/>
      <c r="CT14" s="58"/>
      <c r="CU14" s="58"/>
      <c r="CV14" s="58"/>
      <c r="CW14" s="58"/>
      <c r="CX14" s="58"/>
      <c r="CY14" s="58"/>
      <c r="CZ14" s="58"/>
      <c r="DA14" s="58"/>
      <c r="DB14" s="58"/>
      <c r="DC14" s="58"/>
      <c r="DD14" s="58"/>
      <c r="DE14" s="58"/>
      <c r="DF14" s="58"/>
      <c r="DG14" s="58"/>
      <c r="DH14" s="58"/>
      <c r="DI14" s="58"/>
      <c r="DJ14" s="58"/>
      <c r="DK14" s="58"/>
      <c r="DL14" s="58"/>
      <c r="DM14" s="58"/>
      <c r="DN14" s="58"/>
      <c r="DO14" s="58"/>
      <c r="DP14" s="58"/>
      <c r="DQ14" s="58"/>
      <c r="DR14" s="58"/>
      <c r="DS14" s="58"/>
      <c r="DT14" s="58"/>
      <c r="DU14" s="58"/>
      <c r="DV14" s="58"/>
      <c r="DW14" s="58"/>
      <c r="DX14" s="58"/>
      <c r="DY14" s="58"/>
      <c r="DZ14" s="58"/>
      <c r="EA14" s="58"/>
    </row>
    <row r="15" spans="1:16384" s="49" customFormat="1" ht="13.5" thickBot="1" x14ac:dyDescent="0.25">
      <c r="A15" s="75"/>
      <c r="B15" s="58"/>
      <c r="C15" s="67"/>
      <c r="D15" s="67"/>
      <c r="E15" s="67"/>
      <c r="F15" s="67"/>
      <c r="G15" s="67"/>
      <c r="H15" s="67"/>
      <c r="I15" s="67"/>
      <c r="J15" s="67"/>
      <c r="K15" s="67"/>
      <c r="L15" s="67"/>
      <c r="M15" s="67"/>
      <c r="N15" s="67"/>
      <c r="O15" s="67"/>
      <c r="P15" s="67"/>
      <c r="Q15" s="67"/>
      <c r="R15" s="67"/>
      <c r="S15" s="67"/>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c r="BW15" s="58"/>
      <c r="BX15" s="58"/>
      <c r="BY15" s="58"/>
      <c r="BZ15" s="58"/>
      <c r="CA15" s="58"/>
      <c r="CB15" s="58"/>
      <c r="CC15" s="58"/>
      <c r="CD15" s="58"/>
      <c r="CE15" s="58"/>
      <c r="CF15" s="58"/>
      <c r="CG15" s="58"/>
      <c r="CH15" s="58"/>
      <c r="CI15" s="58"/>
      <c r="CJ15" s="58"/>
      <c r="CK15" s="58"/>
      <c r="CL15" s="58"/>
      <c r="CM15" s="58"/>
      <c r="CN15" s="58"/>
      <c r="CO15" s="58"/>
      <c r="CP15" s="58"/>
      <c r="CQ15" s="58"/>
      <c r="CR15" s="58"/>
      <c r="CS15" s="58"/>
      <c r="CT15" s="58"/>
      <c r="CU15" s="58"/>
      <c r="CV15" s="58"/>
      <c r="CW15" s="58"/>
      <c r="CX15" s="58"/>
      <c r="CY15" s="58"/>
      <c r="CZ15" s="58"/>
      <c r="DA15" s="58"/>
      <c r="DB15" s="58"/>
      <c r="DC15" s="58"/>
      <c r="DD15" s="58"/>
      <c r="DE15" s="58"/>
      <c r="DF15" s="58"/>
      <c r="DG15" s="58"/>
      <c r="DH15" s="58"/>
      <c r="DI15" s="58"/>
      <c r="DJ15" s="58"/>
      <c r="DK15" s="58"/>
      <c r="DL15" s="58"/>
      <c r="DM15" s="58"/>
      <c r="DN15" s="58"/>
      <c r="DO15" s="58"/>
      <c r="DP15" s="58"/>
      <c r="DQ15" s="58"/>
      <c r="DR15" s="58"/>
      <c r="DS15" s="58"/>
      <c r="DT15" s="58"/>
      <c r="DU15" s="58"/>
      <c r="DV15" s="58"/>
      <c r="DW15" s="58"/>
      <c r="DX15" s="58"/>
      <c r="DY15" s="58"/>
      <c r="DZ15" s="58"/>
      <c r="EA15" s="58"/>
    </row>
    <row r="16" spans="1:16384" s="49" customFormat="1" ht="22.9" customHeight="1" thickBot="1" x14ac:dyDescent="0.25">
      <c r="A16" s="75"/>
      <c r="B16" s="493" t="s">
        <v>2313</v>
      </c>
      <c r="C16" s="491"/>
      <c r="D16" s="491"/>
      <c r="E16" s="491"/>
      <c r="F16" s="491"/>
      <c r="G16" s="491"/>
      <c r="H16" s="492"/>
      <c r="I16" s="67"/>
      <c r="J16" s="67"/>
      <c r="K16" s="67"/>
      <c r="L16" s="67"/>
      <c r="M16" s="67"/>
      <c r="N16" s="67"/>
      <c r="O16" s="67"/>
      <c r="P16" s="67"/>
      <c r="Q16" s="67"/>
      <c r="R16" s="67"/>
      <c r="S16" s="67"/>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c r="BR16" s="58"/>
      <c r="BS16" s="58"/>
      <c r="BT16" s="58"/>
      <c r="BU16" s="58"/>
      <c r="BV16" s="58"/>
      <c r="BW16" s="58"/>
      <c r="BX16" s="58"/>
      <c r="BY16" s="58"/>
      <c r="BZ16" s="58"/>
      <c r="CA16" s="58"/>
      <c r="CB16" s="58"/>
      <c r="CC16" s="58"/>
      <c r="CD16" s="58"/>
      <c r="CE16" s="58"/>
      <c r="CF16" s="58"/>
      <c r="CG16" s="58"/>
      <c r="CH16" s="58"/>
      <c r="CI16" s="58"/>
      <c r="CJ16" s="58"/>
      <c r="CK16" s="58"/>
      <c r="CL16" s="58"/>
      <c r="CM16" s="58"/>
      <c r="CN16" s="58"/>
      <c r="CO16" s="58"/>
      <c r="CP16" s="58"/>
      <c r="CQ16" s="58"/>
      <c r="CR16" s="58"/>
      <c r="CS16" s="58"/>
      <c r="CT16" s="58"/>
      <c r="CU16" s="58"/>
      <c r="CV16" s="58"/>
      <c r="CW16" s="58"/>
      <c r="CX16" s="58"/>
      <c r="CY16" s="58"/>
      <c r="CZ16" s="58"/>
      <c r="DA16" s="58"/>
      <c r="DB16" s="58"/>
      <c r="DC16" s="58"/>
      <c r="DD16" s="58"/>
      <c r="DE16" s="58"/>
      <c r="DF16" s="58"/>
      <c r="DG16" s="58"/>
      <c r="DH16" s="58"/>
      <c r="DI16" s="58"/>
      <c r="DJ16" s="58"/>
      <c r="DK16" s="58"/>
      <c r="DL16" s="58"/>
      <c r="DM16" s="58"/>
      <c r="DN16" s="58"/>
      <c r="DO16" s="58"/>
      <c r="DP16" s="58"/>
      <c r="DQ16" s="58"/>
      <c r="DR16" s="58"/>
      <c r="DS16" s="58"/>
      <c r="DT16" s="58"/>
      <c r="DU16" s="58"/>
      <c r="DV16" s="58"/>
      <c r="DW16" s="58"/>
      <c r="DX16" s="58"/>
      <c r="DY16" s="58"/>
      <c r="DZ16" s="58"/>
      <c r="EA16" s="58"/>
    </row>
    <row r="17" spans="1:131" s="49" customFormat="1" ht="40.5" customHeight="1" thickBot="1" x14ac:dyDescent="0.25">
      <c r="A17" s="75"/>
      <c r="B17" s="496" t="s">
        <v>2314</v>
      </c>
      <c r="C17" s="497"/>
      <c r="D17" s="497"/>
      <c r="E17" s="497"/>
      <c r="F17" s="497"/>
      <c r="G17" s="497"/>
      <c r="H17" s="498"/>
      <c r="I17" s="67"/>
      <c r="J17" s="67"/>
      <c r="K17" s="67"/>
      <c r="L17" s="67"/>
      <c r="M17" s="67"/>
      <c r="N17" s="67"/>
      <c r="O17" s="67"/>
      <c r="P17" s="67"/>
      <c r="Q17" s="67"/>
      <c r="R17" s="67"/>
      <c r="S17" s="67"/>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c r="BR17" s="58"/>
      <c r="BS17" s="58"/>
      <c r="BT17" s="58"/>
      <c r="BU17" s="58"/>
      <c r="BV17" s="58"/>
      <c r="BW17" s="58"/>
      <c r="BX17" s="58"/>
      <c r="BY17" s="58"/>
      <c r="BZ17" s="58"/>
      <c r="CA17" s="58"/>
      <c r="CB17" s="58"/>
      <c r="CC17" s="58"/>
      <c r="CD17" s="58"/>
      <c r="CE17" s="58"/>
      <c r="CF17" s="58"/>
      <c r="CG17" s="58"/>
      <c r="CH17" s="58"/>
      <c r="CI17" s="58"/>
      <c r="CJ17" s="58"/>
      <c r="CK17" s="58"/>
      <c r="CL17" s="58"/>
      <c r="CM17" s="58"/>
      <c r="CN17" s="58"/>
      <c r="CO17" s="58"/>
      <c r="CP17" s="58"/>
      <c r="CQ17" s="58"/>
      <c r="CR17" s="58"/>
      <c r="CS17" s="58"/>
      <c r="CT17" s="58"/>
      <c r="CU17" s="58"/>
      <c r="CV17" s="58"/>
      <c r="CW17" s="58"/>
      <c r="CX17" s="58"/>
      <c r="CY17" s="58"/>
      <c r="CZ17" s="58"/>
      <c r="DA17" s="58"/>
      <c r="DB17" s="58"/>
      <c r="DC17" s="58"/>
      <c r="DD17" s="58"/>
      <c r="DE17" s="58"/>
      <c r="DF17" s="58"/>
      <c r="DG17" s="58"/>
      <c r="DH17" s="58"/>
      <c r="DI17" s="58"/>
      <c r="DJ17" s="58"/>
      <c r="DK17" s="58"/>
      <c r="DL17" s="58"/>
      <c r="DM17" s="58"/>
      <c r="DN17" s="58"/>
      <c r="DO17" s="58"/>
      <c r="DP17" s="58"/>
      <c r="DQ17" s="58"/>
      <c r="DR17" s="58"/>
      <c r="DS17" s="58"/>
      <c r="DT17" s="58"/>
      <c r="DU17" s="58"/>
      <c r="DV17" s="58"/>
      <c r="DW17" s="58"/>
      <c r="DX17" s="58"/>
      <c r="DY17" s="58"/>
      <c r="DZ17" s="58"/>
      <c r="EA17" s="58"/>
    </row>
    <row r="18" spans="1:131" s="49" customFormat="1" ht="36" customHeight="1" thickBot="1" x14ac:dyDescent="0.3">
      <c r="A18" s="75"/>
      <c r="B18" s="449" t="s">
        <v>2312</v>
      </c>
      <c r="C18" s="450"/>
      <c r="D18" s="450"/>
      <c r="E18" s="450"/>
      <c r="F18" s="450"/>
      <c r="G18" s="450"/>
      <c r="H18" s="451"/>
      <c r="I18" s="67"/>
      <c r="J18" s="70"/>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c r="CA18" s="58"/>
      <c r="CB18" s="58"/>
      <c r="CC18" s="58"/>
      <c r="CD18" s="58"/>
      <c r="CE18" s="58"/>
      <c r="CF18" s="58"/>
      <c r="CG18" s="58"/>
      <c r="CH18" s="58"/>
      <c r="CI18" s="58"/>
      <c r="CJ18" s="58"/>
      <c r="CK18" s="58"/>
      <c r="CL18" s="58"/>
      <c r="CM18" s="58"/>
      <c r="CN18" s="58"/>
      <c r="CO18" s="58"/>
      <c r="CP18" s="58"/>
      <c r="CQ18" s="58"/>
      <c r="CR18" s="58"/>
      <c r="CS18" s="58"/>
      <c r="CT18" s="58"/>
      <c r="CU18" s="58"/>
      <c r="CV18" s="58"/>
      <c r="CW18" s="58"/>
      <c r="CX18" s="58"/>
      <c r="CY18" s="58"/>
      <c r="CZ18" s="58"/>
      <c r="DA18" s="58"/>
      <c r="DB18" s="58"/>
      <c r="DC18" s="58"/>
      <c r="DD18" s="58"/>
      <c r="DE18" s="58"/>
      <c r="DF18" s="58"/>
      <c r="DG18" s="58"/>
      <c r="DH18" s="58"/>
      <c r="DI18" s="58"/>
      <c r="DJ18" s="58"/>
      <c r="DK18" s="58"/>
      <c r="DL18" s="58"/>
      <c r="DM18" s="58"/>
      <c r="DN18" s="58"/>
      <c r="DO18" s="58"/>
      <c r="DP18" s="58"/>
      <c r="DQ18" s="58"/>
      <c r="DR18" s="58"/>
      <c r="DS18" s="58"/>
      <c r="DT18" s="58"/>
      <c r="DU18" s="58"/>
      <c r="DV18" s="58"/>
      <c r="DW18" s="58"/>
      <c r="DX18" s="58"/>
      <c r="DY18" s="58"/>
      <c r="DZ18" s="58"/>
      <c r="EA18" s="58"/>
    </row>
    <row r="19" spans="1:131" s="49" customFormat="1" ht="25.9" customHeight="1" thickBot="1" x14ac:dyDescent="0.3">
      <c r="A19" s="75"/>
      <c r="B19" s="490" t="s">
        <v>2316</v>
      </c>
      <c r="C19" s="491"/>
      <c r="D19" s="491"/>
      <c r="E19" s="491"/>
      <c r="F19" s="491"/>
      <c r="G19" s="491"/>
      <c r="H19" s="492"/>
      <c r="I19" s="67"/>
      <c r="J19" s="70"/>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c r="BR19" s="58"/>
      <c r="BS19" s="58"/>
      <c r="BT19" s="58"/>
      <c r="BU19" s="58"/>
      <c r="BV19" s="58"/>
      <c r="BW19" s="58"/>
      <c r="BX19" s="58"/>
      <c r="BY19" s="58"/>
      <c r="BZ19" s="58"/>
      <c r="CA19" s="58"/>
      <c r="CB19" s="58"/>
      <c r="CC19" s="58"/>
      <c r="CD19" s="58"/>
      <c r="CE19" s="58"/>
      <c r="CF19" s="58"/>
      <c r="CG19" s="58"/>
      <c r="CH19" s="58"/>
      <c r="CI19" s="58"/>
      <c r="CJ19" s="58"/>
      <c r="CK19" s="58"/>
      <c r="CL19" s="58"/>
      <c r="CM19" s="58"/>
      <c r="CN19" s="58"/>
      <c r="CO19" s="58"/>
      <c r="CP19" s="58"/>
      <c r="CQ19" s="58"/>
      <c r="CR19" s="58"/>
      <c r="CS19" s="58"/>
      <c r="CT19" s="58"/>
      <c r="CU19" s="58"/>
      <c r="CV19" s="58"/>
      <c r="CW19" s="58"/>
      <c r="CX19" s="58"/>
      <c r="CY19" s="58"/>
      <c r="CZ19" s="58"/>
      <c r="DA19" s="58"/>
      <c r="DB19" s="58"/>
      <c r="DC19" s="58"/>
      <c r="DD19" s="58"/>
      <c r="DE19" s="58"/>
      <c r="DF19" s="58"/>
      <c r="DG19" s="58"/>
      <c r="DH19" s="58"/>
      <c r="DI19" s="58"/>
      <c r="DJ19" s="58"/>
      <c r="DK19" s="58"/>
      <c r="DL19" s="58"/>
      <c r="DM19" s="58"/>
      <c r="DN19" s="58"/>
      <c r="DO19" s="58"/>
      <c r="DP19" s="58"/>
      <c r="DQ19" s="58"/>
      <c r="DR19" s="58"/>
      <c r="DS19" s="58"/>
      <c r="DT19" s="58"/>
      <c r="DU19" s="58"/>
      <c r="DV19" s="58"/>
      <c r="DW19" s="58"/>
      <c r="DX19" s="58"/>
      <c r="DY19" s="58"/>
      <c r="DZ19" s="58"/>
      <c r="EA19" s="58"/>
    </row>
    <row r="20" spans="1:131" s="49" customFormat="1" ht="39" customHeight="1" x14ac:dyDescent="0.2">
      <c r="A20" s="58"/>
      <c r="B20" s="75"/>
      <c r="C20" s="75"/>
      <c r="D20" s="75"/>
      <c r="E20" s="75"/>
      <c r="F20" s="75"/>
      <c r="G20" s="75"/>
      <c r="H20" s="75"/>
      <c r="I20" s="67"/>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58"/>
      <c r="CB20" s="58"/>
      <c r="CC20" s="58"/>
      <c r="CD20" s="58"/>
      <c r="CE20" s="58"/>
      <c r="CF20" s="58"/>
      <c r="CG20" s="58"/>
      <c r="CH20" s="58"/>
      <c r="CI20" s="58"/>
      <c r="CJ20" s="58"/>
      <c r="CK20" s="58"/>
      <c r="CL20" s="58"/>
      <c r="CM20" s="58"/>
      <c r="CN20" s="58"/>
      <c r="CO20" s="58"/>
      <c r="CP20" s="58"/>
      <c r="CQ20" s="58"/>
      <c r="CR20" s="58"/>
      <c r="CS20" s="58"/>
      <c r="CT20" s="58"/>
      <c r="CU20" s="58"/>
      <c r="CV20" s="58"/>
      <c r="CW20" s="58"/>
      <c r="CX20" s="58"/>
      <c r="CY20" s="58"/>
      <c r="CZ20" s="58"/>
      <c r="DA20" s="58"/>
      <c r="DB20" s="58"/>
      <c r="DC20" s="58"/>
      <c r="DD20" s="58"/>
      <c r="DE20" s="58"/>
      <c r="DF20" s="58"/>
      <c r="DG20" s="58"/>
      <c r="DH20" s="58"/>
      <c r="DI20" s="58"/>
      <c r="DJ20" s="58"/>
      <c r="DK20" s="58"/>
      <c r="DL20" s="58"/>
      <c r="DM20" s="58"/>
      <c r="DN20" s="58"/>
      <c r="DO20" s="58"/>
      <c r="DP20" s="58"/>
      <c r="DQ20" s="58"/>
      <c r="DR20" s="58"/>
      <c r="DS20" s="58"/>
      <c r="DT20" s="58"/>
      <c r="DU20" s="58"/>
      <c r="DV20" s="58"/>
      <c r="DW20" s="58"/>
      <c r="DX20" s="58"/>
      <c r="DY20" s="58"/>
      <c r="DZ20" s="58"/>
      <c r="EA20" s="58"/>
    </row>
    <row r="21" spans="1:131" s="49" customFormat="1" ht="12.75" customHeight="1" x14ac:dyDescent="0.2">
      <c r="A21" s="58"/>
      <c r="B21" s="75"/>
      <c r="C21" s="75"/>
      <c r="D21" s="75"/>
      <c r="E21" s="75"/>
      <c r="F21" s="75"/>
      <c r="G21" s="75"/>
      <c r="H21" s="75"/>
      <c r="I21" s="75"/>
      <c r="J21" s="75"/>
      <c r="K21" s="75"/>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c r="BR21" s="58"/>
      <c r="BS21" s="58"/>
      <c r="BT21" s="58"/>
      <c r="BU21" s="58"/>
      <c r="BV21" s="58"/>
      <c r="BW21" s="58"/>
      <c r="BX21" s="58"/>
      <c r="BY21" s="58"/>
      <c r="BZ21" s="58"/>
      <c r="CA21" s="58"/>
      <c r="CB21" s="58"/>
      <c r="CC21" s="58"/>
      <c r="CD21" s="58"/>
      <c r="CE21" s="58"/>
      <c r="CF21" s="58"/>
      <c r="CG21" s="58"/>
      <c r="CH21" s="58"/>
      <c r="CI21" s="58"/>
      <c r="CJ21" s="58"/>
      <c r="CK21" s="58"/>
      <c r="CL21" s="58"/>
      <c r="CM21" s="58"/>
      <c r="CN21" s="58"/>
      <c r="CO21" s="58"/>
      <c r="CP21" s="58"/>
      <c r="CQ21" s="58"/>
      <c r="CR21" s="58"/>
      <c r="CS21" s="58"/>
      <c r="CT21" s="58"/>
      <c r="CU21" s="58"/>
      <c r="CV21" s="58"/>
      <c r="CW21" s="58"/>
      <c r="CX21" s="58"/>
      <c r="CY21" s="58"/>
      <c r="CZ21" s="58"/>
      <c r="DA21" s="58"/>
      <c r="DB21" s="58"/>
      <c r="DC21" s="58"/>
      <c r="DD21" s="58"/>
      <c r="DE21" s="58"/>
      <c r="DF21" s="58"/>
      <c r="DG21" s="58"/>
      <c r="DH21" s="58"/>
      <c r="DI21" s="58"/>
      <c r="DJ21" s="58"/>
      <c r="DK21" s="58"/>
      <c r="DL21" s="58"/>
      <c r="DM21" s="58"/>
      <c r="DN21" s="58"/>
      <c r="DO21" s="58"/>
      <c r="DP21" s="58"/>
      <c r="DQ21" s="58"/>
      <c r="DR21" s="58"/>
      <c r="DS21" s="58"/>
      <c r="DT21" s="58"/>
      <c r="DU21" s="58"/>
      <c r="DV21" s="58"/>
      <c r="DW21" s="58"/>
      <c r="DX21" s="58"/>
      <c r="DY21" s="58"/>
      <c r="DZ21" s="58"/>
      <c r="EA21" s="58"/>
    </row>
    <row r="22" spans="1:131" s="49" customFormat="1" ht="29.25" customHeight="1" x14ac:dyDescent="0.2">
      <c r="A22" s="58"/>
      <c r="B22" s="75"/>
      <c r="C22" s="75"/>
      <c r="D22" s="75"/>
      <c r="E22" s="75"/>
      <c r="F22" s="75"/>
      <c r="G22" s="75"/>
      <c r="H22" s="75"/>
      <c r="I22" s="67"/>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c r="BR22" s="58"/>
      <c r="BS22" s="58"/>
      <c r="BT22" s="58"/>
      <c r="BU22" s="58"/>
      <c r="BV22" s="58"/>
      <c r="BW22" s="58"/>
      <c r="BX22" s="58"/>
      <c r="BY22" s="58"/>
      <c r="BZ22" s="58"/>
      <c r="CA22" s="58"/>
      <c r="CB22" s="58"/>
      <c r="CC22" s="58"/>
      <c r="CD22" s="58"/>
      <c r="CE22" s="58"/>
      <c r="CF22" s="58"/>
      <c r="CG22" s="58"/>
      <c r="CH22" s="58"/>
      <c r="CI22" s="58"/>
      <c r="CJ22" s="58"/>
      <c r="CK22" s="58"/>
      <c r="CL22" s="58"/>
      <c r="CM22" s="58"/>
      <c r="CN22" s="58"/>
      <c r="CO22" s="58"/>
      <c r="CP22" s="58"/>
      <c r="CQ22" s="58"/>
      <c r="CR22" s="58"/>
      <c r="CS22" s="58"/>
      <c r="CT22" s="58"/>
      <c r="CU22" s="58"/>
      <c r="CV22" s="58"/>
      <c r="CW22" s="58"/>
      <c r="CX22" s="58"/>
      <c r="CY22" s="58"/>
      <c r="CZ22" s="58"/>
      <c r="DA22" s="58"/>
      <c r="DB22" s="58"/>
      <c r="DC22" s="58"/>
      <c r="DD22" s="58"/>
      <c r="DE22" s="58"/>
      <c r="DF22" s="58"/>
      <c r="DG22" s="58"/>
      <c r="DH22" s="58"/>
      <c r="DI22" s="58"/>
      <c r="DJ22" s="58"/>
      <c r="DK22" s="58"/>
      <c r="DL22" s="58"/>
      <c r="DM22" s="58"/>
      <c r="DN22" s="58"/>
      <c r="DO22" s="58"/>
      <c r="DP22" s="58"/>
      <c r="DQ22" s="58"/>
      <c r="DR22" s="58"/>
      <c r="DS22" s="58"/>
      <c r="DT22" s="58"/>
      <c r="DU22" s="58"/>
      <c r="DV22" s="58"/>
      <c r="DW22" s="58"/>
      <c r="DX22" s="58"/>
      <c r="DY22" s="58"/>
      <c r="DZ22" s="58"/>
      <c r="EA22" s="58"/>
    </row>
    <row r="23" spans="1:131" s="71" customFormat="1" x14ac:dyDescent="0.2">
      <c r="I23" s="67"/>
    </row>
    <row r="24" spans="1:131" s="71" customFormat="1" x14ac:dyDescent="0.2">
      <c r="I24" s="67"/>
    </row>
    <row r="25" spans="1:131" s="71" customFormat="1" x14ac:dyDescent="0.2">
      <c r="I25" s="67"/>
    </row>
    <row r="26" spans="1:131" s="71" customFormat="1" x14ac:dyDescent="0.2">
      <c r="I26" s="67"/>
    </row>
    <row r="27" spans="1:131" s="71" customFormat="1" x14ac:dyDescent="0.2">
      <c r="I27" s="67"/>
    </row>
    <row r="28" spans="1:131" s="71" customFormat="1" x14ac:dyDescent="0.2">
      <c r="I28" s="67"/>
    </row>
    <row r="29" spans="1:131" s="71" customFormat="1" x14ac:dyDescent="0.2">
      <c r="I29" s="67"/>
    </row>
    <row r="30" spans="1:131" s="71" customFormat="1" x14ac:dyDescent="0.2"/>
    <row r="31" spans="1:131" s="71" customFormat="1" x14ac:dyDescent="0.2"/>
    <row r="32" spans="1:131" s="71" customFormat="1" x14ac:dyDescent="0.2"/>
    <row r="33" s="71" customFormat="1" x14ac:dyDescent="0.2"/>
    <row r="34" s="71" customFormat="1" x14ac:dyDescent="0.2"/>
    <row r="35" s="71" customFormat="1" x14ac:dyDescent="0.2"/>
    <row r="36" s="71" customFormat="1" x14ac:dyDescent="0.2"/>
    <row r="37" s="71" customFormat="1" x14ac:dyDescent="0.2"/>
    <row r="38" s="71" customFormat="1" x14ac:dyDescent="0.2"/>
    <row r="39" s="71" customFormat="1" x14ac:dyDescent="0.2"/>
    <row r="40" s="71" customFormat="1" x14ac:dyDescent="0.2"/>
    <row r="41" s="71" customFormat="1" x14ac:dyDescent="0.2"/>
    <row r="42" s="71" customFormat="1" x14ac:dyDescent="0.2"/>
    <row r="43" s="71" customFormat="1" x14ac:dyDescent="0.2"/>
    <row r="44" s="71" customFormat="1" x14ac:dyDescent="0.2"/>
    <row r="45" s="71" customFormat="1" x14ac:dyDescent="0.2"/>
    <row r="46" s="71" customFormat="1" x14ac:dyDescent="0.2"/>
    <row r="47" s="71" customFormat="1" x14ac:dyDescent="0.2"/>
    <row r="48" s="71" customFormat="1" x14ac:dyDescent="0.2"/>
    <row r="49" s="71" customFormat="1" x14ac:dyDescent="0.2"/>
    <row r="50" s="71" customFormat="1" x14ac:dyDescent="0.2"/>
    <row r="51" s="71" customFormat="1" x14ac:dyDescent="0.2"/>
    <row r="52" s="71" customFormat="1" x14ac:dyDescent="0.2"/>
    <row r="53" s="71" customFormat="1" x14ac:dyDescent="0.2"/>
    <row r="54" s="71" customFormat="1" x14ac:dyDescent="0.2"/>
    <row r="55" s="71" customFormat="1" x14ac:dyDescent="0.2"/>
    <row r="56" s="71" customFormat="1" x14ac:dyDescent="0.2"/>
    <row r="57" s="71" customFormat="1" x14ac:dyDescent="0.2"/>
    <row r="58" s="71" customFormat="1" x14ac:dyDescent="0.2"/>
    <row r="59" s="71" customFormat="1" x14ac:dyDescent="0.2"/>
    <row r="60" s="71" customFormat="1" x14ac:dyDescent="0.2"/>
    <row r="61" s="71" customFormat="1" x14ac:dyDescent="0.2"/>
    <row r="62" s="71" customFormat="1" x14ac:dyDescent="0.2"/>
    <row r="63" s="71" customFormat="1" x14ac:dyDescent="0.2"/>
    <row r="64" s="71" customFormat="1" x14ac:dyDescent="0.2"/>
    <row r="65" s="71" customFormat="1" x14ac:dyDescent="0.2"/>
    <row r="66" s="71" customFormat="1" x14ac:dyDescent="0.2"/>
    <row r="67" s="71" customFormat="1" x14ac:dyDescent="0.2"/>
    <row r="68" s="71" customFormat="1" x14ac:dyDescent="0.2"/>
    <row r="69" s="71" customFormat="1" x14ac:dyDescent="0.2"/>
    <row r="70" s="71" customFormat="1" x14ac:dyDescent="0.2"/>
    <row r="71" s="71" customFormat="1" x14ac:dyDescent="0.2"/>
    <row r="72" s="71" customFormat="1" x14ac:dyDescent="0.2"/>
    <row r="73" s="71" customFormat="1" x14ac:dyDescent="0.2"/>
    <row r="74" s="71" customFormat="1" x14ac:dyDescent="0.2"/>
    <row r="75" s="71" customFormat="1" x14ac:dyDescent="0.2"/>
    <row r="76" s="71" customFormat="1" x14ac:dyDescent="0.2"/>
    <row r="77" s="71" customFormat="1" x14ac:dyDescent="0.2"/>
    <row r="78" s="71" customFormat="1" x14ac:dyDescent="0.2"/>
    <row r="79" s="71" customFormat="1" x14ac:dyDescent="0.2"/>
    <row r="80" s="71" customFormat="1" x14ac:dyDescent="0.2"/>
    <row r="81" s="71" customFormat="1" x14ac:dyDescent="0.2"/>
    <row r="82" s="71" customFormat="1" x14ac:dyDescent="0.2"/>
    <row r="83" s="71" customFormat="1" x14ac:dyDescent="0.2"/>
    <row r="84" s="71" customFormat="1" x14ac:dyDescent="0.2"/>
    <row r="85" s="71" customFormat="1" x14ac:dyDescent="0.2"/>
    <row r="86" s="71" customFormat="1" x14ac:dyDescent="0.2"/>
    <row r="87" s="71" customFormat="1" x14ac:dyDescent="0.2"/>
    <row r="88" s="71" customFormat="1" x14ac:dyDescent="0.2"/>
    <row r="89" s="71" customFormat="1" x14ac:dyDescent="0.2"/>
    <row r="90" s="71" customFormat="1" x14ac:dyDescent="0.2"/>
    <row r="91" s="71" customFormat="1" x14ac:dyDescent="0.2"/>
    <row r="92" s="71" customFormat="1" x14ac:dyDescent="0.2"/>
    <row r="93" s="71" customFormat="1" x14ac:dyDescent="0.2"/>
    <row r="94" s="71" customFormat="1" x14ac:dyDescent="0.2"/>
    <row r="95" s="71" customFormat="1" x14ac:dyDescent="0.2"/>
    <row r="96" s="71" customFormat="1" x14ac:dyDescent="0.2"/>
    <row r="97" s="71" customFormat="1" x14ac:dyDescent="0.2"/>
    <row r="98" s="71" customFormat="1" x14ac:dyDescent="0.2"/>
    <row r="99" s="71" customFormat="1" x14ac:dyDescent="0.2"/>
    <row r="100" s="71" customFormat="1" x14ac:dyDescent="0.2"/>
    <row r="101" s="71" customFormat="1" x14ac:dyDescent="0.2"/>
    <row r="102" s="71" customFormat="1" x14ac:dyDescent="0.2"/>
    <row r="103" s="71" customFormat="1" x14ac:dyDescent="0.2"/>
    <row r="104" s="71" customFormat="1" x14ac:dyDescent="0.2"/>
    <row r="105" s="71" customFormat="1" x14ac:dyDescent="0.2"/>
    <row r="106" s="71" customFormat="1" x14ac:dyDescent="0.2"/>
    <row r="107" s="71" customFormat="1" x14ac:dyDescent="0.2"/>
    <row r="108" s="71" customFormat="1" x14ac:dyDescent="0.2"/>
    <row r="109" s="71" customFormat="1" x14ac:dyDescent="0.2"/>
    <row r="110" s="71" customFormat="1" x14ac:dyDescent="0.2"/>
    <row r="111" s="71" customFormat="1" x14ac:dyDescent="0.2"/>
    <row r="112" s="71" customFormat="1" x14ac:dyDescent="0.2"/>
    <row r="113" s="71" customFormat="1" x14ac:dyDescent="0.2"/>
    <row r="114" s="71" customFormat="1" x14ac:dyDescent="0.2"/>
    <row r="115" s="71" customFormat="1" x14ac:dyDescent="0.2"/>
    <row r="116" s="71" customFormat="1" x14ac:dyDescent="0.2"/>
    <row r="117" s="71" customFormat="1" x14ac:dyDescent="0.2"/>
    <row r="118" s="71" customFormat="1" x14ac:dyDescent="0.2"/>
    <row r="119" s="71" customFormat="1" x14ac:dyDescent="0.2"/>
    <row r="120" s="71" customFormat="1" x14ac:dyDescent="0.2"/>
    <row r="121" s="71" customFormat="1" x14ac:dyDescent="0.2"/>
    <row r="122" s="71" customFormat="1" x14ac:dyDescent="0.2"/>
    <row r="123" s="71" customFormat="1" x14ac:dyDescent="0.2"/>
    <row r="124" s="71" customFormat="1" x14ac:dyDescent="0.2"/>
    <row r="125" s="71" customFormat="1" x14ac:dyDescent="0.2"/>
    <row r="126" s="71" customFormat="1" x14ac:dyDescent="0.2"/>
    <row r="127" s="71" customFormat="1" x14ac:dyDescent="0.2"/>
    <row r="128" s="71" customFormat="1" x14ac:dyDescent="0.2"/>
    <row r="129" spans="2:8" s="71" customFormat="1" x14ac:dyDescent="0.2"/>
    <row r="130" spans="2:8" s="71" customFormat="1" x14ac:dyDescent="0.2"/>
    <row r="131" spans="2:8" s="71" customFormat="1" x14ac:dyDescent="0.2"/>
    <row r="132" spans="2:8" s="71" customFormat="1" x14ac:dyDescent="0.2"/>
    <row r="133" spans="2:8" s="71" customFormat="1" x14ac:dyDescent="0.2"/>
    <row r="134" spans="2:8" s="71" customFormat="1" x14ac:dyDescent="0.2"/>
    <row r="135" spans="2:8" s="71" customFormat="1" x14ac:dyDescent="0.2"/>
    <row r="136" spans="2:8" x14ac:dyDescent="0.2">
      <c r="B136" s="71"/>
      <c r="C136" s="71"/>
      <c r="D136" s="71"/>
      <c r="E136" s="71"/>
      <c r="F136" s="71"/>
      <c r="G136" s="71"/>
      <c r="H136" s="71"/>
    </row>
    <row r="137" spans="2:8" x14ac:dyDescent="0.2">
      <c r="B137" s="71"/>
      <c r="C137" s="71"/>
      <c r="D137" s="71"/>
      <c r="E137" s="71"/>
      <c r="F137" s="71"/>
      <c r="G137" s="71"/>
      <c r="H137" s="71"/>
    </row>
    <row r="138" spans="2:8" x14ac:dyDescent="0.2">
      <c r="B138" s="71"/>
      <c r="C138" s="71"/>
      <c r="D138" s="71"/>
      <c r="E138" s="71"/>
      <c r="F138" s="71"/>
      <c r="G138" s="71"/>
      <c r="H138" s="71"/>
    </row>
    <row r="139" spans="2:8" x14ac:dyDescent="0.2">
      <c r="B139" s="71"/>
      <c r="C139" s="71"/>
      <c r="D139" s="71"/>
      <c r="E139" s="71"/>
      <c r="F139" s="71"/>
      <c r="G139" s="71"/>
      <c r="H139" s="71"/>
    </row>
  </sheetData>
  <sheetProtection selectLockedCells="1"/>
  <mergeCells count="19">
    <mergeCell ref="B19:H19"/>
    <mergeCell ref="B16:H16"/>
    <mergeCell ref="B18:H18"/>
    <mergeCell ref="B11:C12"/>
    <mergeCell ref="D11:E12"/>
    <mergeCell ref="F11:F12"/>
    <mergeCell ref="G11:G12"/>
    <mergeCell ref="H11:H12"/>
    <mergeCell ref="B17:H17"/>
    <mergeCell ref="I11:I12"/>
    <mergeCell ref="B7:C8"/>
    <mergeCell ref="D7:I7"/>
    <mergeCell ref="D8:E8"/>
    <mergeCell ref="B9:C10"/>
    <mergeCell ref="D9:E10"/>
    <mergeCell ref="F9:F10"/>
    <mergeCell ref="G9:G10"/>
    <mergeCell ref="H9:H10"/>
    <mergeCell ref="I9:I10"/>
  </mergeCells>
  <pageMargins left="0.25" right="0.25" top="0.75" bottom="0.75" header="0.3" footer="0.3"/>
  <pageSetup paperSize="3" orientation="landscape" r:id="rId1"/>
  <headerFooter>
    <oddFooter>&amp;CPage &amp;P&amp;R&amp;F</oddFooter>
  </headerFooter>
  <rowBreaks count="1" manualBreakCount="1">
    <brk id="10" max="11"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tabColor rgb="FF00B050"/>
  </sheetPr>
  <dimension ref="A1:L40"/>
  <sheetViews>
    <sheetView topLeftCell="F1" zoomScale="60" zoomScaleNormal="60" workbookViewId="0">
      <selection activeCell="H3" sqref="H3"/>
    </sheetView>
  </sheetViews>
  <sheetFormatPr defaultColWidth="8.85546875" defaultRowHeight="12.75" x14ac:dyDescent="0.2"/>
  <cols>
    <col min="1" max="1" width="8.85546875" style="49"/>
    <col min="2" max="2" width="31.42578125" style="49" customWidth="1"/>
    <col min="3" max="3" width="14.85546875" style="49" customWidth="1"/>
    <col min="4" max="4" width="17.5703125" style="49" customWidth="1"/>
    <col min="5" max="5" width="20.42578125" style="49" customWidth="1"/>
    <col min="6" max="6" width="21.7109375" style="49" customWidth="1"/>
    <col min="7" max="7" width="41.7109375" style="49" customWidth="1"/>
    <col min="8" max="8" width="45.28515625" style="49" customWidth="1"/>
    <col min="9" max="9" width="48.7109375" style="49" customWidth="1"/>
    <col min="10" max="10" width="8.85546875" style="49"/>
    <col min="11" max="11" width="36.140625" style="49" customWidth="1"/>
    <col min="12" max="16384" width="8.85546875" style="49"/>
  </cols>
  <sheetData>
    <row r="1" spans="1:12" x14ac:dyDescent="0.2">
      <c r="A1" s="133"/>
      <c r="B1" s="133"/>
      <c r="C1" s="133"/>
      <c r="D1" s="133"/>
      <c r="E1" s="133"/>
      <c r="F1" s="133"/>
      <c r="G1" s="133"/>
      <c r="H1" s="133"/>
      <c r="I1" s="133"/>
    </row>
    <row r="2" spans="1:12" x14ac:dyDescent="0.2">
      <c r="A2" s="133"/>
      <c r="B2" s="133"/>
      <c r="C2" s="133"/>
      <c r="D2" s="133"/>
      <c r="E2" s="133"/>
      <c r="F2" s="133"/>
      <c r="G2" s="133"/>
      <c r="H2" s="133"/>
      <c r="I2" s="133"/>
    </row>
    <row r="3" spans="1:12" x14ac:dyDescent="0.2">
      <c r="A3" s="133"/>
      <c r="B3" s="133"/>
      <c r="C3" s="133"/>
      <c r="D3" s="133"/>
      <c r="E3" s="133"/>
      <c r="F3" s="133"/>
      <c r="G3" s="133"/>
      <c r="H3" s="133"/>
      <c r="I3" s="133"/>
    </row>
    <row r="4" spans="1:12" x14ac:dyDescent="0.2">
      <c r="A4" s="133"/>
      <c r="B4" s="133"/>
      <c r="C4" s="133"/>
      <c r="D4" s="133"/>
      <c r="E4" s="133"/>
      <c r="F4" s="133"/>
      <c r="G4" s="133"/>
      <c r="H4" s="133"/>
      <c r="I4" s="133"/>
    </row>
    <row r="5" spans="1:12" ht="24" x14ac:dyDescent="0.2">
      <c r="A5" s="133"/>
      <c r="B5" s="134" t="s">
        <v>1703</v>
      </c>
      <c r="C5" s="135" t="s">
        <v>1752</v>
      </c>
      <c r="D5" s="135" t="s">
        <v>1748</v>
      </c>
      <c r="E5" s="135" t="s">
        <v>1747</v>
      </c>
      <c r="F5" s="135" t="s">
        <v>1753</v>
      </c>
      <c r="G5" s="135" t="s">
        <v>1754</v>
      </c>
      <c r="H5" s="135" t="s">
        <v>1755</v>
      </c>
      <c r="I5" s="135" t="s">
        <v>1756</v>
      </c>
      <c r="K5" s="134" t="s">
        <v>1703</v>
      </c>
      <c r="L5" s="135" t="s">
        <v>2315</v>
      </c>
    </row>
    <row r="6" spans="1:12" x14ac:dyDescent="0.2">
      <c r="A6" s="133"/>
      <c r="B6" s="136" t="s">
        <v>1704</v>
      </c>
      <c r="C6" s="137">
        <f>IF(D6=0,0,(L6/5)*100/$D$28)</f>
        <v>7.6923076923076925</v>
      </c>
      <c r="D6" s="131">
        <v>1</v>
      </c>
      <c r="E6" s="131">
        <v>1</v>
      </c>
      <c r="F6" s="142">
        <f>IF(E6&gt;D6,"Error",IF(D6=0,0%,IF(E6=0,0%,E6/D6)))</f>
        <v>1</v>
      </c>
      <c r="G6" s="143">
        <f>C6*F6</f>
        <v>7.6923076923076925</v>
      </c>
      <c r="H6" s="131" t="s">
        <v>1757</v>
      </c>
      <c r="I6" s="149"/>
      <c r="K6" s="136" t="s">
        <v>1704</v>
      </c>
      <c r="L6" s="310">
        <v>5</v>
      </c>
    </row>
    <row r="7" spans="1:12" x14ac:dyDescent="0.2">
      <c r="A7" s="133"/>
      <c r="B7" s="136" t="s">
        <v>1660</v>
      </c>
      <c r="C7" s="137">
        <f>IF(D7=0,0,(L7/5)*100/$D$28)</f>
        <v>15.384615384615385</v>
      </c>
      <c r="D7" s="131">
        <v>2</v>
      </c>
      <c r="E7" s="131">
        <v>1</v>
      </c>
      <c r="F7" s="142">
        <f>IF(E7&gt;D7,"Error",IF(D7=0,0%,IF(E7=0,0%,E7/D7)))</f>
        <v>0.5</v>
      </c>
      <c r="G7" s="143">
        <f>C7*F7</f>
        <v>7.6923076923076925</v>
      </c>
      <c r="H7" s="131" t="s">
        <v>1758</v>
      </c>
      <c r="I7" s="149"/>
      <c r="K7" s="136" t="s">
        <v>1660</v>
      </c>
      <c r="L7" s="310">
        <v>10</v>
      </c>
    </row>
    <row r="8" spans="1:12" ht="24" x14ac:dyDescent="0.2">
      <c r="A8" s="133"/>
      <c r="B8" s="136" t="s">
        <v>1705</v>
      </c>
      <c r="C8" s="137">
        <f>IF(D8=0,0,(L8/5)*100/$D$28)</f>
        <v>30.76923076923077</v>
      </c>
      <c r="D8" s="131">
        <v>2</v>
      </c>
      <c r="E8" s="131">
        <v>2</v>
      </c>
      <c r="F8" s="142">
        <f>IF(E8&gt;D8,"Error",IF(D8=0,0%,IF(E8=0,0%,E8/D8)))</f>
        <v>1</v>
      </c>
      <c r="G8" s="143">
        <f>C8*F8</f>
        <v>30.76923076923077</v>
      </c>
      <c r="H8" s="131" t="s">
        <v>1759</v>
      </c>
      <c r="I8" s="149" t="s">
        <v>1706</v>
      </c>
      <c r="K8" s="136" t="s">
        <v>1705</v>
      </c>
      <c r="L8" s="310">
        <v>20</v>
      </c>
    </row>
    <row r="9" spans="1:12" x14ac:dyDescent="0.2">
      <c r="A9" s="133"/>
      <c r="B9" s="136" t="s">
        <v>1707</v>
      </c>
      <c r="C9" s="137">
        <f>IF(D9=0,0,(L9/5)*100/$D$28)</f>
        <v>7.6923076923076925</v>
      </c>
      <c r="D9" s="131">
        <v>1</v>
      </c>
      <c r="E9" s="131">
        <v>1</v>
      </c>
      <c r="F9" s="142">
        <f>IF(E9&gt;D9,"Error",IF(D9=0,0%,IF(E9=0,0%,E9/D9)))</f>
        <v>1</v>
      </c>
      <c r="G9" s="143">
        <f>C9*F9</f>
        <v>7.6923076923076925</v>
      </c>
      <c r="H9" s="131" t="s">
        <v>1760</v>
      </c>
      <c r="I9" s="149" t="s">
        <v>1708</v>
      </c>
      <c r="K9" s="136" t="s">
        <v>1707</v>
      </c>
      <c r="L9" s="310">
        <v>5</v>
      </c>
    </row>
    <row r="10" spans="1:12" x14ac:dyDescent="0.2">
      <c r="A10" s="133"/>
      <c r="B10" s="136" t="s">
        <v>1738</v>
      </c>
      <c r="C10" s="137"/>
      <c r="D10" s="132"/>
      <c r="E10" s="132"/>
      <c r="F10" s="144"/>
      <c r="G10" s="145"/>
      <c r="H10" s="131"/>
      <c r="I10" s="149"/>
      <c r="K10" s="136" t="s">
        <v>1738</v>
      </c>
      <c r="L10" s="310"/>
    </row>
    <row r="11" spans="1:12" ht="24" x14ac:dyDescent="0.2">
      <c r="A11" s="133"/>
      <c r="B11" s="138" t="s">
        <v>1739</v>
      </c>
      <c r="C11" s="137">
        <f>IF(D11=0,0,(L11/5)*100/$D$28)</f>
        <v>0</v>
      </c>
      <c r="D11" s="131"/>
      <c r="E11" s="131"/>
      <c r="F11" s="142">
        <f>IF(E11&gt;D11,"Error",IF(D11=0,0%,IF(E11=0,0%,E11/D11)))</f>
        <v>0</v>
      </c>
      <c r="G11" s="143">
        <f>C11*F11</f>
        <v>0</v>
      </c>
      <c r="H11" s="131" t="s">
        <v>336</v>
      </c>
      <c r="I11" s="149" t="s">
        <v>1711</v>
      </c>
      <c r="K11" s="138" t="s">
        <v>1739</v>
      </c>
      <c r="L11" s="311">
        <v>4</v>
      </c>
    </row>
    <row r="12" spans="1:12" ht="24" x14ac:dyDescent="0.2">
      <c r="A12" s="133"/>
      <c r="B12" s="138" t="s">
        <v>1740</v>
      </c>
      <c r="C12" s="137">
        <f t="shared" ref="C12:C27" si="0">IF(D12=0,0,(L12/5)*100/$D$28)</f>
        <v>0</v>
      </c>
      <c r="D12" s="131"/>
      <c r="E12" s="131"/>
      <c r="F12" s="142">
        <f>IF(E12&gt;D12,"Error",IF(D12=0,0%,IF(E12=0,0%,E12/D12)))</f>
        <v>0</v>
      </c>
      <c r="G12" s="143">
        <f>C12*F12</f>
        <v>0</v>
      </c>
      <c r="H12" s="131" t="s">
        <v>336</v>
      </c>
      <c r="I12" s="149" t="s">
        <v>1713</v>
      </c>
      <c r="K12" s="138" t="s">
        <v>1740</v>
      </c>
      <c r="L12" s="311">
        <v>1</v>
      </c>
    </row>
    <row r="13" spans="1:12" x14ac:dyDescent="0.2">
      <c r="A13" s="133"/>
      <c r="B13" s="139" t="s">
        <v>1761</v>
      </c>
      <c r="C13" s="137">
        <f>IF(D13=0,0,(L13/5)*100/$D$28)</f>
        <v>0</v>
      </c>
      <c r="D13" s="131"/>
      <c r="E13" s="131"/>
      <c r="F13" s="142">
        <f>IF(E13&gt;D13,"Error",IF(D13=0,0%,IF(E13=0,0%,E13/D13)))</f>
        <v>0</v>
      </c>
      <c r="G13" s="143">
        <f>C13*F13</f>
        <v>0</v>
      </c>
      <c r="H13" s="131" t="s">
        <v>1762</v>
      </c>
      <c r="I13" s="149" t="s">
        <v>1714</v>
      </c>
      <c r="K13" s="139" t="s">
        <v>1761</v>
      </c>
      <c r="L13" s="312">
        <v>5</v>
      </c>
    </row>
    <row r="14" spans="1:12" x14ac:dyDescent="0.2">
      <c r="A14" s="133"/>
      <c r="B14" s="136" t="s">
        <v>1715</v>
      </c>
      <c r="C14" s="137"/>
      <c r="D14" s="132"/>
      <c r="E14" s="132"/>
      <c r="F14" s="144"/>
      <c r="G14" s="145"/>
      <c r="H14" s="131"/>
      <c r="I14" s="149"/>
      <c r="K14" s="136" t="s">
        <v>1715</v>
      </c>
      <c r="L14" s="310">
        <v>5</v>
      </c>
    </row>
    <row r="15" spans="1:12" x14ac:dyDescent="0.2">
      <c r="A15" s="133"/>
      <c r="B15" s="138" t="s">
        <v>1741</v>
      </c>
      <c r="C15" s="137">
        <f t="shared" si="0"/>
        <v>0</v>
      </c>
      <c r="D15" s="131"/>
      <c r="E15" s="131"/>
      <c r="F15" s="142">
        <f>IF(E15&gt;D15,"Error",IF(D15=0,0%,IF(E15=0,0%,E15/D15)))</f>
        <v>0</v>
      </c>
      <c r="G15" s="143">
        <f>C15*F15</f>
        <v>0</v>
      </c>
      <c r="H15" s="131" t="s">
        <v>336</v>
      </c>
      <c r="I15" s="149" t="s">
        <v>1717</v>
      </c>
      <c r="K15" s="138" t="s">
        <v>1741</v>
      </c>
      <c r="L15" s="311">
        <v>5</v>
      </c>
    </row>
    <row r="16" spans="1:12" x14ac:dyDescent="0.2">
      <c r="A16" s="133"/>
      <c r="B16" s="138" t="s">
        <v>1742</v>
      </c>
      <c r="C16" s="137">
        <f t="shared" si="0"/>
        <v>7.6923076923076925</v>
      </c>
      <c r="D16" s="131">
        <v>1</v>
      </c>
      <c r="E16" s="131">
        <v>1</v>
      </c>
      <c r="F16" s="142">
        <f>IF(E16&gt;D16,"Error",IF(D16=0,0%,IF(E16=0,0%,E16/D16)))</f>
        <v>1</v>
      </c>
      <c r="G16" s="143">
        <f>C16*F16</f>
        <v>7.6923076923076925</v>
      </c>
      <c r="H16" s="131" t="s">
        <v>336</v>
      </c>
      <c r="I16" s="149" t="s">
        <v>1719</v>
      </c>
      <c r="K16" s="138" t="s">
        <v>1742</v>
      </c>
      <c r="L16" s="311">
        <v>5</v>
      </c>
    </row>
    <row r="17" spans="1:12" x14ac:dyDescent="0.2">
      <c r="A17" s="133"/>
      <c r="B17" s="136" t="s">
        <v>1720</v>
      </c>
      <c r="C17" s="137"/>
      <c r="D17" s="132"/>
      <c r="E17" s="132"/>
      <c r="F17" s="144"/>
      <c r="G17" s="145"/>
      <c r="H17" s="131"/>
      <c r="I17" s="149"/>
      <c r="K17" s="136" t="s">
        <v>1720</v>
      </c>
      <c r="L17" s="310">
        <v>5</v>
      </c>
    </row>
    <row r="18" spans="1:12" ht="25.5" x14ac:dyDescent="0.2">
      <c r="A18" s="133"/>
      <c r="B18" s="138" t="s">
        <v>1744</v>
      </c>
      <c r="C18" s="137">
        <f t="shared" si="0"/>
        <v>7.6923076923076925</v>
      </c>
      <c r="D18" s="131">
        <v>1</v>
      </c>
      <c r="E18" s="131">
        <v>1</v>
      </c>
      <c r="F18" s="142">
        <f>IF(E18&gt;D18,"Error",IF(D18=0,0%,IF(E18=0,0%,E18/D18)))</f>
        <v>1</v>
      </c>
      <c r="G18" s="143">
        <f>C18*F18</f>
        <v>7.6923076923076925</v>
      </c>
      <c r="H18" s="131" t="s">
        <v>1763</v>
      </c>
      <c r="I18" s="149" t="s">
        <v>1749</v>
      </c>
      <c r="K18" s="138" t="s">
        <v>1744</v>
      </c>
      <c r="L18" s="311">
        <v>5</v>
      </c>
    </row>
    <row r="19" spans="1:12" x14ac:dyDescent="0.2">
      <c r="A19" s="133"/>
      <c r="B19" s="138" t="s">
        <v>1743</v>
      </c>
      <c r="C19" s="137">
        <f t="shared" si="0"/>
        <v>7.6923076923076925</v>
      </c>
      <c r="D19" s="131">
        <v>1</v>
      </c>
      <c r="E19" s="131">
        <v>1</v>
      </c>
      <c r="F19" s="142">
        <f>IF(E19&gt;D19,"Error",IF(D19=0,0%,IF(E19=0,0%,E19/D19)))</f>
        <v>1</v>
      </c>
      <c r="G19" s="143">
        <f>C19*F19</f>
        <v>7.6923076923076925</v>
      </c>
      <c r="H19" s="131" t="s">
        <v>1764</v>
      </c>
      <c r="I19" s="149" t="s">
        <v>1750</v>
      </c>
      <c r="K19" s="138" t="s">
        <v>1743</v>
      </c>
      <c r="L19" s="311">
        <v>5</v>
      </c>
    </row>
    <row r="20" spans="1:12" ht="25.5" x14ac:dyDescent="0.2">
      <c r="A20" s="133"/>
      <c r="B20" s="138" t="s">
        <v>1745</v>
      </c>
      <c r="C20" s="137">
        <f t="shared" si="0"/>
        <v>0</v>
      </c>
      <c r="D20" s="131"/>
      <c r="E20" s="131"/>
      <c r="F20" s="142">
        <f>IF(E20&gt;D20,"Error",IF(D20=0,0%,IF(E20=0,0%,E20/D20)))</f>
        <v>0</v>
      </c>
      <c r="G20" s="143">
        <f>C20*F20</f>
        <v>0</v>
      </c>
      <c r="H20" s="131" t="s">
        <v>1763</v>
      </c>
      <c r="I20" s="149" t="s">
        <v>1724</v>
      </c>
      <c r="K20" s="138" t="s">
        <v>1745</v>
      </c>
      <c r="L20" s="311">
        <v>5</v>
      </c>
    </row>
    <row r="21" spans="1:12" x14ac:dyDescent="0.2">
      <c r="A21" s="133"/>
      <c r="B21" s="138" t="s">
        <v>1746</v>
      </c>
      <c r="C21" s="137">
        <f t="shared" si="0"/>
        <v>0</v>
      </c>
      <c r="D21" s="131"/>
      <c r="E21" s="131"/>
      <c r="F21" s="142">
        <f>IF(E21&gt;D21,"Error",IF(D21=0,0%,IF(E21=0,0%,E21/D21)))</f>
        <v>0</v>
      </c>
      <c r="G21" s="143">
        <f>C21*F21</f>
        <v>0</v>
      </c>
      <c r="H21" s="131" t="s">
        <v>1762</v>
      </c>
      <c r="I21" s="149" t="s">
        <v>1725</v>
      </c>
      <c r="K21" s="138" t="s">
        <v>1746</v>
      </c>
      <c r="L21" s="311">
        <v>5</v>
      </c>
    </row>
    <row r="22" spans="1:12" x14ac:dyDescent="0.2">
      <c r="A22" s="133"/>
      <c r="B22" s="136" t="s">
        <v>1726</v>
      </c>
      <c r="C22" s="137"/>
      <c r="D22" s="132"/>
      <c r="E22" s="132"/>
      <c r="F22" s="144"/>
      <c r="G22" s="145"/>
      <c r="H22" s="131"/>
      <c r="I22" s="149"/>
      <c r="K22" s="136" t="s">
        <v>1726</v>
      </c>
      <c r="L22" s="310"/>
    </row>
    <row r="23" spans="1:12" x14ac:dyDescent="0.2">
      <c r="A23" s="133"/>
      <c r="B23" s="138" t="s">
        <v>1765</v>
      </c>
      <c r="C23" s="137">
        <f t="shared" si="0"/>
        <v>0</v>
      </c>
      <c r="D23" s="131"/>
      <c r="E23" s="131"/>
      <c r="F23" s="142">
        <f>IF(E23&gt;D23,"Error",IF(D23=0,0%,IF(E23=0,0%,E23/D23)))</f>
        <v>0</v>
      </c>
      <c r="G23" s="143">
        <f>C23*F23</f>
        <v>0</v>
      </c>
      <c r="H23" s="131" t="s">
        <v>336</v>
      </c>
      <c r="I23" s="149" t="s">
        <v>1728</v>
      </c>
      <c r="K23" s="138" t="s">
        <v>1765</v>
      </c>
      <c r="L23" s="311">
        <v>5</v>
      </c>
    </row>
    <row r="24" spans="1:12" x14ac:dyDescent="0.2">
      <c r="A24" s="133"/>
      <c r="B24" s="138" t="s">
        <v>1745</v>
      </c>
      <c r="C24" s="137">
        <f t="shared" si="0"/>
        <v>7.6923076923076925</v>
      </c>
      <c r="D24" s="131">
        <v>1</v>
      </c>
      <c r="E24" s="131">
        <v>1</v>
      </c>
      <c r="F24" s="142">
        <f>IF(E24&gt;D24,"Error",IF(D24=0,0%,IF(E24=0,0%,E24/D24)))</f>
        <v>1</v>
      </c>
      <c r="G24" s="143">
        <f>C24*F24</f>
        <v>7.6923076923076925</v>
      </c>
      <c r="H24" s="131" t="s">
        <v>336</v>
      </c>
      <c r="I24" s="149" t="s">
        <v>1729</v>
      </c>
      <c r="K24" s="138" t="s">
        <v>1745</v>
      </c>
      <c r="L24" s="311">
        <v>5</v>
      </c>
    </row>
    <row r="25" spans="1:12" x14ac:dyDescent="0.2">
      <c r="A25" s="133"/>
      <c r="B25" s="136" t="s">
        <v>1730</v>
      </c>
      <c r="C25" s="137"/>
      <c r="D25" s="132"/>
      <c r="E25" s="132"/>
      <c r="F25" s="144"/>
      <c r="G25" s="145"/>
      <c r="H25" s="131"/>
      <c r="I25" s="149"/>
      <c r="K25" s="136" t="s">
        <v>1730</v>
      </c>
      <c r="L25" s="310"/>
    </row>
    <row r="26" spans="1:12" x14ac:dyDescent="0.2">
      <c r="A26" s="133"/>
      <c r="B26" s="138" t="s">
        <v>1765</v>
      </c>
      <c r="C26" s="137">
        <f t="shared" si="0"/>
        <v>0</v>
      </c>
      <c r="D26" s="131"/>
      <c r="E26" s="131"/>
      <c r="F26" s="142">
        <f>IF(E26&gt;D26,"Error",IF(D26=0,0%,IF(E26=0,0%,E26/D26)))</f>
        <v>0</v>
      </c>
      <c r="G26" s="143">
        <f>C26*F26</f>
        <v>0</v>
      </c>
      <c r="H26" s="131" t="s">
        <v>336</v>
      </c>
      <c r="I26" s="149" t="s">
        <v>1728</v>
      </c>
      <c r="K26" s="138" t="s">
        <v>1765</v>
      </c>
      <c r="L26" s="311">
        <v>5</v>
      </c>
    </row>
    <row r="27" spans="1:12" ht="24" x14ac:dyDescent="0.2">
      <c r="A27" s="133"/>
      <c r="B27" s="138" t="s">
        <v>1745</v>
      </c>
      <c r="C27" s="137">
        <f t="shared" si="0"/>
        <v>7.6923076923076925</v>
      </c>
      <c r="D27" s="131">
        <v>1</v>
      </c>
      <c r="E27" s="131">
        <v>1</v>
      </c>
      <c r="F27" s="142">
        <f>IF(E27&gt;D27,"Error",IF(D27=0,0%,IF(E27=0,0%,E27/D27)))</f>
        <v>1</v>
      </c>
      <c r="G27" s="143">
        <f>C27*F27</f>
        <v>7.6923076923076925</v>
      </c>
      <c r="H27" s="131" t="s">
        <v>336</v>
      </c>
      <c r="I27" s="149" t="s">
        <v>1731</v>
      </c>
      <c r="K27" s="138" t="s">
        <v>1745</v>
      </c>
      <c r="L27" s="311">
        <v>5</v>
      </c>
    </row>
    <row r="28" spans="1:12" x14ac:dyDescent="0.2">
      <c r="A28" s="133"/>
      <c r="B28" s="140" t="s">
        <v>1732</v>
      </c>
      <c r="C28" s="141">
        <f>SUM(C26,C23,C18,C15,C13,C11,C9,C8,C7,C6,C27,C24,C21,C20,C16,C12,C19)</f>
        <v>100</v>
      </c>
      <c r="D28" s="146">
        <f>SUM(IF(D6=0,0,1),IF(D7=0,0,2),IF(D8=0,0,4),IF(D9=0,0,1),IF(D11=0,0,4/5),IF(D12=0,0,1/5),IF(D13=0,0,1),IF(D15=0,0,1),IF(D16=0,0,1),IF(D18=0,0,1),IF(D19=0,0,1),IF(D20=0,0,1),IF(D21=0,0,1),IF(D23=0,0,1),IF(D24=0,0,1),IF(D26=0,0,1),IF(D27=0,0,1))</f>
        <v>13</v>
      </c>
      <c r="E28" s="146"/>
      <c r="F28" s="146"/>
      <c r="G28" s="147">
        <f>SUM(G26,G23,G18,G15,G13,G11,G9,G8,G7,G6,G27,G24,G21,G20,G16,G12,G19)</f>
        <v>92.307692307692307</v>
      </c>
      <c r="H28" s="148"/>
      <c r="I28" s="133"/>
      <c r="K28" s="140" t="s">
        <v>1732</v>
      </c>
      <c r="L28" s="313"/>
    </row>
    <row r="29" spans="1:12" x14ac:dyDescent="0.2">
      <c r="A29" s="133"/>
      <c r="B29" s="133"/>
      <c r="C29" s="133"/>
      <c r="D29" s="133"/>
      <c r="E29" s="133"/>
      <c r="F29" s="133"/>
      <c r="G29" s="133"/>
      <c r="H29" s="133"/>
      <c r="I29" s="133"/>
      <c r="J29" s="133"/>
    </row>
    <row r="30" spans="1:12" x14ac:dyDescent="0.2">
      <c r="A30" s="133"/>
      <c r="B30" s="133"/>
      <c r="C30" s="133"/>
      <c r="D30" s="133"/>
      <c r="E30" s="133"/>
      <c r="F30" s="133"/>
      <c r="G30" s="133"/>
      <c r="H30" s="133"/>
      <c r="I30" s="133"/>
      <c r="J30" s="133"/>
    </row>
    <row r="31" spans="1:12" x14ac:dyDescent="0.2">
      <c r="A31" s="133"/>
      <c r="B31" s="133"/>
      <c r="C31" s="133"/>
      <c r="D31" s="133"/>
      <c r="E31" s="133"/>
      <c r="F31" s="133"/>
      <c r="G31" s="133"/>
      <c r="H31" s="133"/>
      <c r="I31" s="133"/>
      <c r="J31" s="133"/>
    </row>
    <row r="32" spans="1:12" x14ac:dyDescent="0.2">
      <c r="A32" s="133"/>
      <c r="B32" s="133"/>
      <c r="C32" s="133"/>
      <c r="D32" s="133"/>
      <c r="E32" s="133"/>
      <c r="F32" s="133"/>
      <c r="G32" s="133"/>
      <c r="H32" s="133"/>
      <c r="I32" s="133"/>
      <c r="J32" s="133"/>
    </row>
    <row r="33" spans="1:10" x14ac:dyDescent="0.2">
      <c r="A33" s="133"/>
      <c r="B33" s="133"/>
      <c r="C33" s="133"/>
      <c r="D33" s="133"/>
      <c r="E33" s="133"/>
      <c r="F33" s="133"/>
      <c r="G33" s="133"/>
      <c r="H33" s="133"/>
      <c r="I33" s="133"/>
      <c r="J33" s="133"/>
    </row>
    <row r="34" spans="1:10" x14ac:dyDescent="0.2">
      <c r="A34" s="133"/>
      <c r="B34" s="133"/>
      <c r="C34" s="133"/>
      <c r="D34" s="133"/>
      <c r="E34" s="133"/>
      <c r="F34" s="133"/>
      <c r="G34" s="133"/>
      <c r="H34" s="133"/>
      <c r="I34" s="133"/>
      <c r="J34" s="133"/>
    </row>
    <row r="35" spans="1:10" x14ac:dyDescent="0.2">
      <c r="A35" s="133"/>
      <c r="B35" s="133"/>
      <c r="C35" s="133"/>
      <c r="D35" s="133"/>
      <c r="E35" s="133"/>
      <c r="F35" s="133"/>
      <c r="G35" s="133"/>
      <c r="H35" s="133"/>
      <c r="I35" s="133"/>
      <c r="J35" s="133"/>
    </row>
    <row r="36" spans="1:10" x14ac:dyDescent="0.2">
      <c r="A36" s="133"/>
      <c r="B36" s="133"/>
      <c r="C36" s="133"/>
      <c r="D36" s="133"/>
      <c r="E36" s="133"/>
      <c r="F36" s="133"/>
      <c r="G36" s="133"/>
      <c r="H36" s="133"/>
      <c r="I36" s="133"/>
      <c r="J36" s="133"/>
    </row>
    <row r="37" spans="1:10" x14ac:dyDescent="0.2">
      <c r="A37" s="133"/>
      <c r="B37" s="133"/>
      <c r="C37" s="133"/>
      <c r="D37" s="133"/>
      <c r="E37" s="133"/>
      <c r="F37" s="133"/>
      <c r="G37" s="133"/>
      <c r="H37" s="133"/>
      <c r="I37" s="133"/>
      <c r="J37" s="133"/>
    </row>
    <row r="38" spans="1:10" x14ac:dyDescent="0.2">
      <c r="A38" s="133"/>
      <c r="B38" s="133"/>
      <c r="C38" s="133"/>
      <c r="D38" s="133"/>
      <c r="E38" s="133"/>
      <c r="F38" s="133"/>
      <c r="G38" s="133"/>
      <c r="H38" s="133"/>
      <c r="I38" s="133"/>
      <c r="J38" s="133"/>
    </row>
    <row r="39" spans="1:10" x14ac:dyDescent="0.2">
      <c r="A39" s="133"/>
      <c r="B39" s="133"/>
      <c r="C39" s="133"/>
      <c r="D39" s="133"/>
      <c r="E39" s="133"/>
      <c r="F39" s="133"/>
      <c r="G39" s="133"/>
      <c r="H39" s="133"/>
      <c r="I39" s="133"/>
      <c r="J39" s="133"/>
    </row>
    <row r="40" spans="1:10" x14ac:dyDescent="0.2">
      <c r="A40" s="133"/>
      <c r="B40" s="133"/>
      <c r="C40" s="133"/>
      <c r="D40" s="133"/>
      <c r="E40" s="133"/>
      <c r="F40" s="133"/>
      <c r="G40" s="133"/>
      <c r="H40" s="133"/>
      <c r="I40" s="133"/>
      <c r="J40" s="133"/>
    </row>
  </sheetData>
  <sheetProtection formatCells="0" formatColumns="0" formatRows="0" selectLockedCell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8">
    <tabColor rgb="FF00B050"/>
  </sheetPr>
  <dimension ref="A1:P32"/>
  <sheetViews>
    <sheetView workbookViewId="0"/>
  </sheetViews>
  <sheetFormatPr defaultRowHeight="12.75" x14ac:dyDescent="0.2"/>
  <cols>
    <col min="1" max="1" width="2.85546875" customWidth="1"/>
    <col min="2" max="2" width="4.28515625" customWidth="1"/>
    <col min="3" max="3" width="20.85546875" customWidth="1"/>
  </cols>
  <sheetData>
    <row r="1" spans="1:16" x14ac:dyDescent="0.2">
      <c r="A1" s="19"/>
      <c r="B1" s="27" t="s">
        <v>1780</v>
      </c>
      <c r="C1" s="19"/>
      <c r="D1" s="19"/>
      <c r="E1" s="19"/>
      <c r="F1" s="19"/>
      <c r="G1" s="19"/>
      <c r="H1" s="19"/>
      <c r="I1" s="19"/>
      <c r="J1" s="19"/>
      <c r="K1" s="19"/>
      <c r="L1" s="19"/>
      <c r="M1" s="19"/>
      <c r="N1" s="19"/>
      <c r="O1" s="19"/>
      <c r="P1" s="19"/>
    </row>
    <row r="2" spans="1:16" x14ac:dyDescent="0.2">
      <c r="A2" s="19"/>
      <c r="B2" s="22"/>
      <c r="C2" s="19"/>
      <c r="D2" s="19"/>
      <c r="E2" s="19"/>
      <c r="F2" s="19"/>
      <c r="G2" s="19"/>
      <c r="H2" s="19"/>
      <c r="I2" s="19"/>
      <c r="J2" s="19"/>
      <c r="K2" s="19"/>
      <c r="L2" s="19"/>
      <c r="M2" s="19"/>
      <c r="N2" s="19"/>
      <c r="O2" s="19"/>
      <c r="P2" s="19"/>
    </row>
    <row r="3" spans="1:16" x14ac:dyDescent="0.2">
      <c r="A3" s="19"/>
      <c r="B3" s="84"/>
      <c r="C3" s="22" t="s">
        <v>1771</v>
      </c>
      <c r="D3" s="22" t="s">
        <v>1772</v>
      </c>
      <c r="E3" s="19"/>
      <c r="F3" s="19"/>
      <c r="G3" s="19"/>
      <c r="H3" s="19"/>
      <c r="I3" s="19"/>
      <c r="J3" s="19"/>
      <c r="K3" s="19"/>
      <c r="L3" s="19"/>
      <c r="M3" s="19"/>
      <c r="N3" s="19"/>
      <c r="O3" s="19"/>
      <c r="P3" s="19"/>
    </row>
    <row r="4" spans="1:16" x14ac:dyDescent="0.2">
      <c r="A4" s="19"/>
      <c r="B4" s="168"/>
      <c r="C4" s="22"/>
      <c r="D4" s="19"/>
      <c r="E4" s="19"/>
      <c r="F4" s="19"/>
      <c r="G4" s="19"/>
      <c r="H4" s="19"/>
      <c r="I4" s="19"/>
      <c r="J4" s="19"/>
      <c r="K4" s="19"/>
      <c r="L4" s="19"/>
      <c r="M4" s="19"/>
      <c r="N4" s="19"/>
      <c r="O4" s="19"/>
      <c r="P4" s="19"/>
    </row>
    <row r="5" spans="1:16" x14ac:dyDescent="0.2">
      <c r="A5" s="19"/>
      <c r="B5" s="101"/>
      <c r="C5" s="22" t="s">
        <v>1770</v>
      </c>
      <c r="D5" s="22" t="s">
        <v>1773</v>
      </c>
      <c r="E5" s="19"/>
      <c r="F5" s="19"/>
      <c r="G5" s="19"/>
      <c r="H5" s="19"/>
      <c r="I5" s="19"/>
      <c r="J5" s="19"/>
      <c r="K5" s="19"/>
      <c r="L5" s="19"/>
      <c r="M5" s="19"/>
      <c r="N5" s="19"/>
      <c r="O5" s="19"/>
      <c r="P5" s="19"/>
    </row>
    <row r="6" spans="1:16" x14ac:dyDescent="0.2">
      <c r="A6" s="19"/>
      <c r="B6" s="19"/>
      <c r="C6" s="19"/>
      <c r="D6" s="19"/>
      <c r="E6" s="19"/>
      <c r="F6" s="19"/>
      <c r="G6" s="19"/>
      <c r="H6" s="19"/>
      <c r="I6" s="19"/>
      <c r="J6" s="19"/>
      <c r="K6" s="19"/>
      <c r="L6" s="19"/>
      <c r="M6" s="19"/>
      <c r="N6" s="19"/>
      <c r="O6" s="19"/>
      <c r="P6" s="19"/>
    </row>
    <row r="7" spans="1:16" x14ac:dyDescent="0.2">
      <c r="A7" s="19"/>
      <c r="B7" s="171"/>
      <c r="C7" s="22" t="s">
        <v>1775</v>
      </c>
      <c r="D7" s="22" t="s">
        <v>1774</v>
      </c>
      <c r="E7" s="19"/>
      <c r="F7" s="19"/>
      <c r="G7" s="19"/>
      <c r="H7" s="19"/>
      <c r="I7" s="19"/>
      <c r="J7" s="19"/>
      <c r="K7" s="19"/>
      <c r="L7" s="19"/>
      <c r="M7" s="19"/>
      <c r="N7" s="19"/>
      <c r="O7" s="19"/>
      <c r="P7" s="19"/>
    </row>
    <row r="8" spans="1:16" x14ac:dyDescent="0.2">
      <c r="A8" s="19"/>
      <c r="B8" s="19"/>
      <c r="C8" s="19"/>
      <c r="D8" s="19"/>
      <c r="E8" s="19"/>
      <c r="F8" s="19"/>
      <c r="G8" s="19"/>
      <c r="H8" s="19"/>
      <c r="I8" s="19"/>
      <c r="J8" s="19"/>
      <c r="K8" s="19"/>
      <c r="L8" s="19"/>
      <c r="M8" s="19"/>
      <c r="N8" s="19"/>
      <c r="O8" s="19"/>
      <c r="P8" s="19"/>
    </row>
    <row r="9" spans="1:16" x14ac:dyDescent="0.2">
      <c r="A9" s="19"/>
      <c r="B9" s="170"/>
      <c r="C9" s="22" t="s">
        <v>1776</v>
      </c>
      <c r="D9" s="22" t="s">
        <v>1769</v>
      </c>
      <c r="E9" s="19"/>
      <c r="F9" s="19"/>
      <c r="G9" s="19"/>
      <c r="H9" s="19"/>
      <c r="I9" s="19"/>
      <c r="J9" s="19"/>
      <c r="K9" s="19"/>
      <c r="L9" s="19"/>
      <c r="M9" s="19"/>
      <c r="N9" s="19"/>
      <c r="O9" s="19"/>
      <c r="P9" s="19"/>
    </row>
    <row r="10" spans="1:16" x14ac:dyDescent="0.2">
      <c r="A10" s="19"/>
      <c r="B10" s="19"/>
      <c r="C10" s="19"/>
      <c r="D10" s="19"/>
      <c r="E10" s="19"/>
      <c r="F10" s="19"/>
      <c r="G10" s="19"/>
      <c r="H10" s="19"/>
      <c r="I10" s="19"/>
      <c r="J10" s="19"/>
      <c r="K10" s="19"/>
      <c r="L10" s="19"/>
      <c r="M10" s="19"/>
      <c r="N10" s="19"/>
      <c r="O10" s="19"/>
      <c r="P10" s="19"/>
    </row>
    <row r="11" spans="1:16" x14ac:dyDescent="0.2">
      <c r="A11" s="19"/>
      <c r="B11" s="172"/>
      <c r="C11" s="22" t="s">
        <v>1777</v>
      </c>
      <c r="D11" s="22" t="s">
        <v>2225</v>
      </c>
      <c r="E11" s="19"/>
      <c r="F11" s="19"/>
      <c r="G11" s="19"/>
      <c r="H11" s="19"/>
      <c r="I11" s="19"/>
      <c r="J11" s="19"/>
      <c r="K11" s="19"/>
      <c r="L11" s="19"/>
      <c r="M11" s="19"/>
      <c r="N11" s="19"/>
      <c r="O11" s="19"/>
      <c r="P11" s="19"/>
    </row>
    <row r="12" spans="1:16" x14ac:dyDescent="0.2">
      <c r="A12" s="19"/>
      <c r="B12" s="98"/>
      <c r="C12" s="22"/>
      <c r="D12" s="22"/>
      <c r="E12" s="19"/>
      <c r="F12" s="19"/>
      <c r="G12" s="19"/>
      <c r="H12" s="19"/>
      <c r="I12" s="19"/>
      <c r="J12" s="19"/>
      <c r="K12" s="19"/>
      <c r="L12" s="19"/>
      <c r="M12" s="19"/>
      <c r="N12" s="19"/>
      <c r="O12" s="19"/>
      <c r="P12" s="19"/>
    </row>
    <row r="13" spans="1:16" x14ac:dyDescent="0.2">
      <c r="A13" s="19"/>
      <c r="B13" s="98" t="s">
        <v>1781</v>
      </c>
      <c r="C13" s="22"/>
      <c r="D13" s="22"/>
      <c r="E13" s="19"/>
      <c r="F13" s="19"/>
      <c r="G13" s="19"/>
      <c r="H13" s="19"/>
      <c r="I13" s="19"/>
      <c r="J13" s="19"/>
      <c r="K13" s="19"/>
      <c r="L13" s="19"/>
      <c r="M13" s="19"/>
      <c r="N13" s="19"/>
      <c r="O13" s="19"/>
      <c r="P13" s="19"/>
    </row>
    <row r="14" spans="1:16" x14ac:dyDescent="0.2">
      <c r="A14" s="19"/>
      <c r="B14" s="98"/>
      <c r="C14" s="22"/>
      <c r="D14" s="22"/>
      <c r="E14" s="19"/>
      <c r="F14" s="19"/>
      <c r="G14" s="19"/>
      <c r="H14" s="19"/>
      <c r="I14" s="19"/>
      <c r="J14" s="19"/>
      <c r="K14" s="19"/>
      <c r="L14" s="19"/>
      <c r="M14" s="19"/>
      <c r="N14" s="19"/>
      <c r="O14" s="19"/>
      <c r="P14" s="19"/>
    </row>
    <row r="15" spans="1:16" x14ac:dyDescent="0.2">
      <c r="A15" s="19"/>
      <c r="B15" s="31"/>
      <c r="C15" s="22" t="s">
        <v>1782</v>
      </c>
      <c r="D15" s="22" t="s">
        <v>1784</v>
      </c>
      <c r="E15" s="19"/>
      <c r="F15" s="19"/>
      <c r="G15" s="19"/>
      <c r="H15" s="19"/>
      <c r="I15" s="19"/>
      <c r="J15" s="19"/>
      <c r="K15" s="19"/>
      <c r="L15" s="19"/>
      <c r="M15" s="19"/>
      <c r="N15" s="19"/>
      <c r="O15" s="19"/>
      <c r="P15" s="19"/>
    </row>
    <row r="16" spans="1:16" x14ac:dyDescent="0.2">
      <c r="A16" s="19"/>
      <c r="B16" s="98"/>
      <c r="C16" s="22"/>
      <c r="D16" s="22"/>
      <c r="E16" s="19"/>
      <c r="F16" s="19"/>
      <c r="G16" s="19"/>
      <c r="H16" s="19"/>
      <c r="I16" s="19"/>
      <c r="J16" s="19"/>
      <c r="K16" s="19"/>
      <c r="L16" s="19"/>
      <c r="M16" s="19"/>
      <c r="N16" s="19"/>
      <c r="O16" s="19"/>
      <c r="P16" s="19"/>
    </row>
    <row r="17" spans="1:16" x14ac:dyDescent="0.2">
      <c r="A17" s="19"/>
      <c r="B17" s="169"/>
      <c r="C17" s="22" t="s">
        <v>1783</v>
      </c>
      <c r="D17" s="22" t="s">
        <v>1785</v>
      </c>
      <c r="E17" s="19"/>
      <c r="F17" s="19"/>
      <c r="G17" s="19"/>
      <c r="H17" s="19"/>
      <c r="I17" s="19"/>
      <c r="J17" s="19"/>
      <c r="K17" s="19"/>
      <c r="L17" s="19"/>
      <c r="M17" s="19"/>
      <c r="N17" s="19"/>
      <c r="O17" s="19"/>
      <c r="P17" s="19"/>
    </row>
    <row r="18" spans="1:16" x14ac:dyDescent="0.2">
      <c r="A18" s="19"/>
      <c r="B18" s="19"/>
      <c r="C18" s="19"/>
      <c r="D18" s="19"/>
      <c r="E18" s="19"/>
      <c r="F18" s="19"/>
      <c r="G18" s="19"/>
      <c r="H18" s="19"/>
      <c r="I18" s="19"/>
      <c r="J18" s="19"/>
      <c r="K18" s="19"/>
      <c r="L18" s="19"/>
      <c r="M18" s="19"/>
      <c r="N18" s="19"/>
      <c r="O18" s="19"/>
      <c r="P18" s="19"/>
    </row>
    <row r="19" spans="1:16" ht="60.6" customHeight="1" x14ac:dyDescent="0.2">
      <c r="A19" s="41"/>
      <c r="B19" s="342" t="s">
        <v>1853</v>
      </c>
      <c r="C19" s="342"/>
      <c r="D19" s="342"/>
      <c r="E19" s="342"/>
      <c r="F19" s="342"/>
      <c r="G19" s="342"/>
      <c r="H19" s="342"/>
      <c r="I19" s="342"/>
      <c r="J19" s="342"/>
      <c r="K19" s="342"/>
      <c r="L19" s="342"/>
      <c r="M19" s="342"/>
      <c r="N19" s="342"/>
      <c r="O19" s="342"/>
      <c r="P19" s="342"/>
    </row>
    <row r="20" spans="1:16" x14ac:dyDescent="0.2">
      <c r="A20" s="19"/>
      <c r="B20" s="167"/>
      <c r="C20" s="167"/>
      <c r="D20" s="167"/>
      <c r="E20" s="167"/>
      <c r="F20" s="19"/>
      <c r="G20" s="19"/>
      <c r="H20" s="19"/>
      <c r="I20" s="19"/>
      <c r="J20" s="19"/>
      <c r="K20" s="19"/>
      <c r="L20" s="19"/>
      <c r="M20" s="19"/>
      <c r="N20" s="19"/>
      <c r="O20" s="19"/>
      <c r="P20" s="19"/>
    </row>
    <row r="21" spans="1:16" ht="50.45" customHeight="1" x14ac:dyDescent="0.2">
      <c r="A21" s="19"/>
      <c r="B21" s="343" t="s">
        <v>2238</v>
      </c>
      <c r="C21" s="343"/>
      <c r="D21" s="343"/>
      <c r="E21" s="343"/>
      <c r="F21" s="343"/>
      <c r="G21" s="343"/>
      <c r="H21" s="343"/>
      <c r="I21" s="343"/>
      <c r="J21" s="343"/>
      <c r="K21" s="343"/>
      <c r="L21" s="343"/>
      <c r="M21" s="343"/>
      <c r="N21" s="343"/>
      <c r="O21" s="343"/>
      <c r="P21" s="343"/>
    </row>
    <row r="22" spans="1:16" x14ac:dyDescent="0.2">
      <c r="A22" s="19"/>
      <c r="B22" s="167"/>
      <c r="C22" s="167"/>
      <c r="D22" s="167"/>
      <c r="E22" s="167"/>
      <c r="F22" s="19"/>
      <c r="G22" s="19"/>
      <c r="H22" s="19"/>
      <c r="I22" s="19"/>
      <c r="J22" s="19"/>
      <c r="K22" s="19"/>
      <c r="L22" s="19"/>
      <c r="M22" s="19"/>
      <c r="N22" s="19"/>
      <c r="O22" s="19"/>
      <c r="P22" s="19"/>
    </row>
    <row r="23" spans="1:16" ht="51" customHeight="1" x14ac:dyDescent="0.2">
      <c r="A23" s="19"/>
      <c r="B23" s="343" t="s">
        <v>1852</v>
      </c>
      <c r="C23" s="343"/>
      <c r="D23" s="343"/>
      <c r="E23" s="343"/>
      <c r="F23" s="343"/>
      <c r="G23" s="343"/>
      <c r="H23" s="343"/>
      <c r="I23" s="343"/>
      <c r="J23" s="343"/>
      <c r="K23" s="343"/>
      <c r="L23" s="343"/>
      <c r="M23" s="343"/>
      <c r="N23" s="343"/>
      <c r="O23" s="343"/>
      <c r="P23" s="343"/>
    </row>
    <row r="24" spans="1:16" x14ac:dyDescent="0.2">
      <c r="A24" s="19"/>
      <c r="B24" s="19"/>
      <c r="C24" s="19"/>
      <c r="D24" s="19"/>
      <c r="E24" s="19"/>
      <c r="F24" s="19"/>
      <c r="G24" s="19"/>
      <c r="H24" s="19"/>
      <c r="I24" s="19"/>
      <c r="J24" s="19"/>
      <c r="K24" s="19"/>
      <c r="L24" s="19"/>
      <c r="M24" s="19"/>
      <c r="N24" s="19"/>
      <c r="O24" s="19"/>
      <c r="P24" s="19"/>
    </row>
    <row r="25" spans="1:16" ht="55.15" customHeight="1" x14ac:dyDescent="0.2">
      <c r="A25" s="19"/>
      <c r="B25" s="343"/>
      <c r="C25" s="343"/>
      <c r="D25" s="343"/>
      <c r="E25" s="343"/>
      <c r="F25" s="343"/>
      <c r="G25" s="343"/>
      <c r="H25" s="343"/>
      <c r="I25" s="343"/>
      <c r="J25" s="343"/>
      <c r="K25" s="343"/>
      <c r="L25" s="343"/>
      <c r="M25" s="343"/>
      <c r="N25" s="343"/>
      <c r="O25" s="343"/>
      <c r="P25" s="343"/>
    </row>
    <row r="26" spans="1:16" x14ac:dyDescent="0.2">
      <c r="A26" s="19"/>
      <c r="B26" s="22"/>
      <c r="C26" s="19"/>
      <c r="D26" s="19"/>
      <c r="E26" s="19"/>
      <c r="F26" s="19"/>
      <c r="G26" s="19"/>
      <c r="H26" s="19"/>
      <c r="I26" s="19"/>
      <c r="J26" s="19"/>
      <c r="K26" s="19"/>
      <c r="L26" s="19"/>
      <c r="M26" s="19"/>
      <c r="N26" s="19"/>
      <c r="O26" s="19"/>
      <c r="P26" s="19"/>
    </row>
    <row r="27" spans="1:16" x14ac:dyDescent="0.2">
      <c r="A27" s="19"/>
      <c r="B27" s="22"/>
      <c r="C27" s="19"/>
      <c r="D27" s="19"/>
      <c r="E27" s="19"/>
      <c r="F27" s="19"/>
      <c r="G27" s="19"/>
      <c r="H27" s="19"/>
      <c r="I27" s="19"/>
      <c r="J27" s="19"/>
      <c r="K27" s="19"/>
      <c r="L27" s="19"/>
      <c r="M27" s="19"/>
      <c r="N27" s="19"/>
      <c r="O27" s="19"/>
      <c r="P27" s="19"/>
    </row>
    <row r="28" spans="1:16" x14ac:dyDescent="0.2">
      <c r="A28" s="19"/>
      <c r="B28" s="22"/>
      <c r="C28" s="19"/>
      <c r="D28" s="19"/>
      <c r="E28" s="19"/>
      <c r="F28" s="19"/>
      <c r="G28" s="19"/>
      <c r="H28" s="19"/>
      <c r="I28" s="19"/>
      <c r="J28" s="19"/>
      <c r="K28" s="19"/>
      <c r="L28" s="19"/>
      <c r="M28" s="19"/>
      <c r="N28" s="19"/>
      <c r="O28" s="19"/>
      <c r="P28" s="19"/>
    </row>
    <row r="29" spans="1:16" x14ac:dyDescent="0.2">
      <c r="A29" s="19"/>
      <c r="B29" s="22"/>
      <c r="C29" s="19"/>
      <c r="D29" s="19"/>
      <c r="E29" s="19"/>
      <c r="F29" s="19"/>
      <c r="G29" s="19"/>
      <c r="H29" s="19"/>
      <c r="I29" s="19"/>
      <c r="J29" s="19"/>
      <c r="K29" s="19"/>
      <c r="L29" s="19"/>
      <c r="M29" s="19"/>
      <c r="N29" s="19"/>
      <c r="O29" s="19"/>
      <c r="P29" s="19"/>
    </row>
    <row r="30" spans="1:16" x14ac:dyDescent="0.2">
      <c r="A30" s="19"/>
      <c r="B30" s="19"/>
      <c r="C30" s="19"/>
      <c r="D30" s="19"/>
      <c r="E30" s="19"/>
      <c r="F30" s="19"/>
      <c r="G30" s="19"/>
      <c r="H30" s="19"/>
      <c r="I30" s="19"/>
      <c r="J30" s="19"/>
      <c r="K30" s="19"/>
      <c r="L30" s="19"/>
      <c r="M30" s="19"/>
      <c r="N30" s="19"/>
      <c r="O30" s="19"/>
      <c r="P30" s="19"/>
    </row>
    <row r="31" spans="1:16" x14ac:dyDescent="0.2">
      <c r="A31" s="19"/>
      <c r="B31" s="19"/>
      <c r="C31" s="19"/>
      <c r="D31" s="19"/>
      <c r="E31" s="19"/>
      <c r="F31" s="19"/>
      <c r="G31" s="19"/>
      <c r="H31" s="19"/>
      <c r="I31" s="19"/>
      <c r="J31" s="19"/>
      <c r="K31" s="19"/>
      <c r="L31" s="19"/>
      <c r="M31" s="19"/>
      <c r="N31" s="19"/>
      <c r="O31" s="19"/>
      <c r="P31" s="19"/>
    </row>
    <row r="32" spans="1:16" x14ac:dyDescent="0.2">
      <c r="A32" s="19"/>
    </row>
  </sheetData>
  <sheetProtection selectLockedCells="1" selectUnlockedCells="1"/>
  <mergeCells count="4">
    <mergeCell ref="B19:P19"/>
    <mergeCell ref="B21:P21"/>
    <mergeCell ref="B23:P23"/>
    <mergeCell ref="B25:P25"/>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00B050"/>
  </sheetPr>
  <dimension ref="A1:J19"/>
  <sheetViews>
    <sheetView workbookViewId="0">
      <selection activeCell="F29" sqref="F29"/>
    </sheetView>
  </sheetViews>
  <sheetFormatPr defaultColWidth="8.85546875" defaultRowHeight="12.75" x14ac:dyDescent="0.2"/>
  <cols>
    <col min="1" max="1" width="8.85546875" style="49"/>
    <col min="2" max="2" width="24.85546875" style="49" customWidth="1"/>
    <col min="3" max="3" width="2.7109375" style="95" customWidth="1"/>
    <col min="4" max="4" width="22.28515625" style="49" customWidth="1"/>
    <col min="5" max="5" width="2.85546875" style="95" customWidth="1"/>
    <col min="6" max="6" width="18.140625" style="49" customWidth="1"/>
    <col min="7" max="7" width="2.7109375" style="95" customWidth="1"/>
    <col min="8" max="8" width="12.85546875" style="49" customWidth="1"/>
    <col min="9" max="9" width="2.7109375" style="95" customWidth="1"/>
    <col min="10" max="16384" width="8.85546875" style="49"/>
  </cols>
  <sheetData>
    <row r="1" spans="1:10" x14ac:dyDescent="0.2">
      <c r="A1" s="114" t="s">
        <v>1734</v>
      </c>
      <c r="B1" s="115"/>
      <c r="C1" s="116"/>
      <c r="D1" s="115"/>
      <c r="E1" s="116"/>
      <c r="F1" s="115"/>
      <c r="G1" s="116"/>
      <c r="H1" s="115"/>
      <c r="I1" s="116"/>
      <c r="J1" s="117"/>
    </row>
    <row r="2" spans="1:10" ht="3" customHeight="1" x14ac:dyDescent="0.2">
      <c r="A2" s="118"/>
      <c r="B2" s="119"/>
      <c r="C2" s="120"/>
      <c r="D2" s="119"/>
      <c r="E2" s="120"/>
      <c r="F2" s="119"/>
      <c r="G2" s="120"/>
      <c r="H2" s="119"/>
      <c r="I2" s="120"/>
      <c r="J2" s="121"/>
    </row>
    <row r="3" spans="1:10" x14ac:dyDescent="0.2">
      <c r="A3" s="118"/>
      <c r="B3" s="119" t="s">
        <v>1704</v>
      </c>
      <c r="C3" s="120"/>
      <c r="D3" s="119"/>
      <c r="E3" s="120"/>
      <c r="F3" s="119"/>
      <c r="G3" s="120"/>
      <c r="H3" s="119"/>
      <c r="I3" s="120"/>
      <c r="J3" s="121"/>
    </row>
    <row r="4" spans="1:10" ht="3" customHeight="1" x14ac:dyDescent="0.2">
      <c r="A4" s="118"/>
      <c r="B4" s="119"/>
      <c r="C4" s="120"/>
      <c r="D4" s="119"/>
      <c r="E4" s="120"/>
      <c r="F4" s="119"/>
      <c r="G4" s="120"/>
      <c r="H4" s="119"/>
      <c r="I4" s="120"/>
      <c r="J4" s="121"/>
    </row>
    <row r="5" spans="1:10" x14ac:dyDescent="0.2">
      <c r="A5" s="118"/>
      <c r="B5" s="119" t="s">
        <v>1660</v>
      </c>
      <c r="C5" s="120"/>
      <c r="D5" s="119"/>
      <c r="E5" s="120"/>
      <c r="F5" s="119"/>
      <c r="G5" s="120"/>
      <c r="H5" s="119"/>
      <c r="I5" s="120"/>
      <c r="J5" s="121"/>
    </row>
    <row r="6" spans="1:10" ht="3" customHeight="1" x14ac:dyDescent="0.2">
      <c r="A6" s="118"/>
      <c r="B6" s="119"/>
      <c r="C6" s="120"/>
      <c r="D6" s="119"/>
      <c r="E6" s="120"/>
      <c r="F6" s="119"/>
      <c r="G6" s="120"/>
      <c r="H6" s="119"/>
      <c r="I6" s="120"/>
      <c r="J6" s="121"/>
    </row>
    <row r="7" spans="1:10" x14ac:dyDescent="0.2">
      <c r="A7" s="118"/>
      <c r="B7" s="119" t="s">
        <v>1705</v>
      </c>
      <c r="C7" s="120"/>
      <c r="D7" s="119"/>
      <c r="E7" s="120"/>
      <c r="F7" s="119"/>
      <c r="G7" s="120"/>
      <c r="H7" s="119"/>
      <c r="I7" s="120"/>
      <c r="J7" s="121"/>
    </row>
    <row r="8" spans="1:10" ht="3" customHeight="1" x14ac:dyDescent="0.2">
      <c r="A8" s="118"/>
      <c r="B8" s="119"/>
      <c r="C8" s="120"/>
      <c r="D8" s="119"/>
      <c r="E8" s="120"/>
      <c r="F8" s="119"/>
      <c r="G8" s="120"/>
      <c r="H8" s="119"/>
      <c r="I8" s="120"/>
      <c r="J8" s="121"/>
    </row>
    <row r="9" spans="1:10" x14ac:dyDescent="0.2">
      <c r="A9" s="118"/>
      <c r="B9" s="119" t="s">
        <v>1707</v>
      </c>
      <c r="C9" s="120"/>
      <c r="D9" s="119"/>
      <c r="E9" s="120"/>
      <c r="F9" s="119"/>
      <c r="G9" s="120"/>
      <c r="H9" s="119"/>
      <c r="I9" s="120"/>
      <c r="J9" s="121"/>
    </row>
    <row r="10" spans="1:10" ht="3" customHeight="1" x14ac:dyDescent="0.2">
      <c r="A10" s="118"/>
      <c r="B10" s="119"/>
      <c r="C10" s="120"/>
      <c r="D10" s="119"/>
      <c r="E10" s="120"/>
      <c r="F10" s="119"/>
      <c r="G10" s="120"/>
      <c r="H10" s="119"/>
      <c r="I10" s="120"/>
      <c r="J10" s="121"/>
    </row>
    <row r="11" spans="1:10" x14ac:dyDescent="0.2">
      <c r="A11" s="118"/>
      <c r="B11" s="119" t="s">
        <v>1709</v>
      </c>
      <c r="C11" s="120"/>
      <c r="D11" s="119" t="s">
        <v>1710</v>
      </c>
      <c r="E11" s="120"/>
      <c r="F11" s="119" t="s">
        <v>1712</v>
      </c>
      <c r="G11" s="120"/>
      <c r="H11" s="119" t="s">
        <v>1768</v>
      </c>
      <c r="I11" s="120"/>
      <c r="J11" s="121"/>
    </row>
    <row r="12" spans="1:10" ht="3" customHeight="1" x14ac:dyDescent="0.2">
      <c r="A12" s="118"/>
      <c r="B12" s="119"/>
      <c r="C12" s="120"/>
      <c r="D12" s="119"/>
      <c r="E12" s="120"/>
      <c r="F12" s="119"/>
      <c r="G12" s="120"/>
      <c r="H12" s="119"/>
      <c r="I12" s="120"/>
      <c r="J12" s="121"/>
    </row>
    <row r="13" spans="1:10" x14ac:dyDescent="0.2">
      <c r="A13" s="118"/>
      <c r="B13" s="119" t="s">
        <v>1715</v>
      </c>
      <c r="C13" s="120"/>
      <c r="D13" s="119" t="s">
        <v>1716</v>
      </c>
      <c r="E13" s="120"/>
      <c r="F13" s="119" t="s">
        <v>1718</v>
      </c>
      <c r="G13" s="120"/>
      <c r="H13" s="119"/>
      <c r="I13" s="120"/>
      <c r="J13" s="121"/>
    </row>
    <row r="14" spans="1:10" ht="3" customHeight="1" x14ac:dyDescent="0.2">
      <c r="A14" s="118"/>
      <c r="B14" s="119"/>
      <c r="C14" s="120"/>
      <c r="D14" s="119"/>
      <c r="E14" s="120"/>
      <c r="F14" s="119"/>
      <c r="G14" s="120"/>
      <c r="H14" s="119"/>
      <c r="I14" s="120"/>
      <c r="J14" s="121"/>
    </row>
    <row r="15" spans="1:10" x14ac:dyDescent="0.2">
      <c r="A15" s="118"/>
      <c r="B15" s="119" t="s">
        <v>1720</v>
      </c>
      <c r="C15" s="120"/>
      <c r="D15" s="119" t="s">
        <v>1721</v>
      </c>
      <c r="E15" s="120"/>
      <c r="F15" s="119" t="s">
        <v>1722</v>
      </c>
      <c r="G15" s="120"/>
      <c r="H15" s="119" t="s">
        <v>1723</v>
      </c>
      <c r="I15" s="120"/>
      <c r="J15" s="121" t="s">
        <v>1205</v>
      </c>
    </row>
    <row r="16" spans="1:10" ht="3" customHeight="1" x14ac:dyDescent="0.2">
      <c r="A16" s="118"/>
      <c r="B16" s="119"/>
      <c r="C16" s="120"/>
      <c r="D16" s="119"/>
      <c r="E16" s="120"/>
      <c r="F16" s="119"/>
      <c r="G16" s="120"/>
      <c r="H16" s="119"/>
      <c r="I16" s="120"/>
      <c r="J16" s="121"/>
    </row>
    <row r="17" spans="1:10" x14ac:dyDescent="0.2">
      <c r="A17" s="118"/>
      <c r="B17" s="119" t="s">
        <v>1726</v>
      </c>
      <c r="C17" s="120"/>
      <c r="D17" s="119" t="s">
        <v>1727</v>
      </c>
      <c r="E17" s="120"/>
      <c r="F17" s="119" t="s">
        <v>1723</v>
      </c>
      <c r="G17" s="120"/>
      <c r="H17" s="119"/>
      <c r="I17" s="120"/>
      <c r="J17" s="121"/>
    </row>
    <row r="18" spans="1:10" ht="3" customHeight="1" x14ac:dyDescent="0.2">
      <c r="A18" s="118"/>
      <c r="B18" s="119"/>
      <c r="C18" s="120"/>
      <c r="D18" s="119"/>
      <c r="E18" s="120"/>
      <c r="F18" s="119"/>
      <c r="G18" s="120"/>
      <c r="H18" s="119"/>
      <c r="I18" s="120"/>
      <c r="J18" s="121"/>
    </row>
    <row r="19" spans="1:10" ht="13.5" thickBot="1" x14ac:dyDescent="0.25">
      <c r="A19" s="122"/>
      <c r="B19" s="123" t="s">
        <v>1730</v>
      </c>
      <c r="C19" s="124"/>
      <c r="D19" s="123" t="s">
        <v>1727</v>
      </c>
      <c r="E19" s="124"/>
      <c r="F19" s="123" t="s">
        <v>1723</v>
      </c>
      <c r="G19" s="124"/>
      <c r="H19" s="123"/>
      <c r="I19" s="124"/>
      <c r="J19" s="125"/>
    </row>
  </sheetData>
  <sheetProtection selectLockedCells="1"/>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6017" r:id="rId4" name="Check Box 1">
              <controlPr defaultSize="0" autoFill="0" autoLine="0" autoPict="0">
                <anchor moveWithCells="1">
                  <from>
                    <xdr:col>2</xdr:col>
                    <xdr:colOff>0</xdr:colOff>
                    <xdr:row>2</xdr:row>
                    <xdr:rowOff>9525</xdr:rowOff>
                  </from>
                  <to>
                    <xdr:col>3</xdr:col>
                    <xdr:colOff>0</xdr:colOff>
                    <xdr:row>3</xdr:row>
                    <xdr:rowOff>19050</xdr:rowOff>
                  </to>
                </anchor>
              </controlPr>
            </control>
          </mc:Choice>
        </mc:AlternateContent>
        <mc:AlternateContent xmlns:mc="http://schemas.openxmlformats.org/markup-compatibility/2006">
          <mc:Choice Requires="x14">
            <control shapeId="86018" r:id="rId5" name="Check Box 2">
              <controlPr defaultSize="0" autoFill="0" autoLine="0" autoPict="0">
                <anchor moveWithCells="1">
                  <from>
                    <xdr:col>2</xdr:col>
                    <xdr:colOff>9525</xdr:colOff>
                    <xdr:row>5</xdr:row>
                    <xdr:rowOff>161925</xdr:rowOff>
                  </from>
                  <to>
                    <xdr:col>3</xdr:col>
                    <xdr:colOff>9525</xdr:colOff>
                    <xdr:row>7</xdr:row>
                    <xdr:rowOff>9525</xdr:rowOff>
                  </to>
                </anchor>
              </controlPr>
            </control>
          </mc:Choice>
        </mc:AlternateContent>
        <mc:AlternateContent xmlns:mc="http://schemas.openxmlformats.org/markup-compatibility/2006">
          <mc:Choice Requires="x14">
            <control shapeId="86019" r:id="rId6" name="Check Box 3">
              <controlPr defaultSize="0" autoFill="0" autoLine="0" autoPict="0">
                <anchor moveWithCells="1">
                  <from>
                    <xdr:col>2</xdr:col>
                    <xdr:colOff>0</xdr:colOff>
                    <xdr:row>3</xdr:row>
                    <xdr:rowOff>38100</xdr:rowOff>
                  </from>
                  <to>
                    <xdr:col>3</xdr:col>
                    <xdr:colOff>9525</xdr:colOff>
                    <xdr:row>5</xdr:row>
                    <xdr:rowOff>19050</xdr:rowOff>
                  </to>
                </anchor>
              </controlPr>
            </control>
          </mc:Choice>
        </mc:AlternateContent>
        <mc:AlternateContent xmlns:mc="http://schemas.openxmlformats.org/markup-compatibility/2006">
          <mc:Choice Requires="x14">
            <control shapeId="86020" r:id="rId7" name="Check Box 4">
              <controlPr defaultSize="0" autoFill="0" autoLine="0" autoPict="0">
                <anchor moveWithCells="1">
                  <from>
                    <xdr:col>2</xdr:col>
                    <xdr:colOff>9525</xdr:colOff>
                    <xdr:row>7</xdr:row>
                    <xdr:rowOff>161925</xdr:rowOff>
                  </from>
                  <to>
                    <xdr:col>3</xdr:col>
                    <xdr:colOff>9525</xdr:colOff>
                    <xdr:row>9</xdr:row>
                    <xdr:rowOff>9525</xdr:rowOff>
                  </to>
                </anchor>
              </controlPr>
            </control>
          </mc:Choice>
        </mc:AlternateContent>
        <mc:AlternateContent xmlns:mc="http://schemas.openxmlformats.org/markup-compatibility/2006">
          <mc:Choice Requires="x14">
            <control shapeId="86021" r:id="rId8" name="Check Box 5">
              <controlPr defaultSize="0" autoFill="0" autoLine="0" autoPict="0">
                <anchor moveWithCells="1">
                  <from>
                    <xdr:col>2</xdr:col>
                    <xdr:colOff>9525</xdr:colOff>
                    <xdr:row>10</xdr:row>
                    <xdr:rowOff>0</xdr:rowOff>
                  </from>
                  <to>
                    <xdr:col>3</xdr:col>
                    <xdr:colOff>9525</xdr:colOff>
                    <xdr:row>11</xdr:row>
                    <xdr:rowOff>9525</xdr:rowOff>
                  </to>
                </anchor>
              </controlPr>
            </control>
          </mc:Choice>
        </mc:AlternateContent>
        <mc:AlternateContent xmlns:mc="http://schemas.openxmlformats.org/markup-compatibility/2006">
          <mc:Choice Requires="x14">
            <control shapeId="86022" r:id="rId9" name="Check Box 6">
              <controlPr defaultSize="0" autoFill="0" autoLine="0" autoPict="0">
                <anchor moveWithCells="1">
                  <from>
                    <xdr:col>2</xdr:col>
                    <xdr:colOff>9525</xdr:colOff>
                    <xdr:row>12</xdr:row>
                    <xdr:rowOff>0</xdr:rowOff>
                  </from>
                  <to>
                    <xdr:col>3</xdr:col>
                    <xdr:colOff>9525</xdr:colOff>
                    <xdr:row>13</xdr:row>
                    <xdr:rowOff>9525</xdr:rowOff>
                  </to>
                </anchor>
              </controlPr>
            </control>
          </mc:Choice>
        </mc:AlternateContent>
        <mc:AlternateContent xmlns:mc="http://schemas.openxmlformats.org/markup-compatibility/2006">
          <mc:Choice Requires="x14">
            <control shapeId="86023" r:id="rId10" name="Check Box 7">
              <controlPr defaultSize="0" autoFill="0" autoLine="0" autoPict="0">
                <anchor moveWithCells="1">
                  <from>
                    <xdr:col>2</xdr:col>
                    <xdr:colOff>9525</xdr:colOff>
                    <xdr:row>12</xdr:row>
                    <xdr:rowOff>0</xdr:rowOff>
                  </from>
                  <to>
                    <xdr:col>3</xdr:col>
                    <xdr:colOff>9525</xdr:colOff>
                    <xdr:row>13</xdr:row>
                    <xdr:rowOff>9525</xdr:rowOff>
                  </to>
                </anchor>
              </controlPr>
            </control>
          </mc:Choice>
        </mc:AlternateContent>
        <mc:AlternateContent xmlns:mc="http://schemas.openxmlformats.org/markup-compatibility/2006">
          <mc:Choice Requires="x14">
            <control shapeId="86024" r:id="rId11" name="Check Box 8">
              <controlPr defaultSize="0" autoFill="0" autoLine="0" autoPict="0">
                <anchor moveWithCells="1">
                  <from>
                    <xdr:col>2</xdr:col>
                    <xdr:colOff>9525</xdr:colOff>
                    <xdr:row>14</xdr:row>
                    <xdr:rowOff>0</xdr:rowOff>
                  </from>
                  <to>
                    <xdr:col>3</xdr:col>
                    <xdr:colOff>9525</xdr:colOff>
                    <xdr:row>15</xdr:row>
                    <xdr:rowOff>9525</xdr:rowOff>
                  </to>
                </anchor>
              </controlPr>
            </control>
          </mc:Choice>
        </mc:AlternateContent>
        <mc:AlternateContent xmlns:mc="http://schemas.openxmlformats.org/markup-compatibility/2006">
          <mc:Choice Requires="x14">
            <control shapeId="86025" r:id="rId12" name="Check Box 9">
              <controlPr defaultSize="0" autoFill="0" autoLine="0" autoPict="0">
                <anchor moveWithCells="1">
                  <from>
                    <xdr:col>2</xdr:col>
                    <xdr:colOff>0</xdr:colOff>
                    <xdr:row>16</xdr:row>
                    <xdr:rowOff>9525</xdr:rowOff>
                  </from>
                  <to>
                    <xdr:col>3</xdr:col>
                    <xdr:colOff>0</xdr:colOff>
                    <xdr:row>17</xdr:row>
                    <xdr:rowOff>19050</xdr:rowOff>
                  </to>
                </anchor>
              </controlPr>
            </control>
          </mc:Choice>
        </mc:AlternateContent>
        <mc:AlternateContent xmlns:mc="http://schemas.openxmlformats.org/markup-compatibility/2006">
          <mc:Choice Requires="x14">
            <control shapeId="86026" r:id="rId13" name="Check Box 10">
              <controlPr defaultSize="0" autoFill="0" autoLine="0" autoPict="0">
                <anchor moveWithCells="1">
                  <from>
                    <xdr:col>2</xdr:col>
                    <xdr:colOff>0</xdr:colOff>
                    <xdr:row>18</xdr:row>
                    <xdr:rowOff>0</xdr:rowOff>
                  </from>
                  <to>
                    <xdr:col>3</xdr:col>
                    <xdr:colOff>0</xdr:colOff>
                    <xdr:row>19</xdr:row>
                    <xdr:rowOff>0</xdr:rowOff>
                  </to>
                </anchor>
              </controlPr>
            </control>
          </mc:Choice>
        </mc:AlternateContent>
        <mc:AlternateContent xmlns:mc="http://schemas.openxmlformats.org/markup-compatibility/2006">
          <mc:Choice Requires="x14">
            <control shapeId="86027" r:id="rId14" name="Check Box 11">
              <controlPr defaultSize="0" autoFill="0" autoLine="0" autoPict="0">
                <anchor moveWithCells="1">
                  <from>
                    <xdr:col>4</xdr:col>
                    <xdr:colOff>9525</xdr:colOff>
                    <xdr:row>10</xdr:row>
                    <xdr:rowOff>0</xdr:rowOff>
                  </from>
                  <to>
                    <xdr:col>5</xdr:col>
                    <xdr:colOff>0</xdr:colOff>
                    <xdr:row>11</xdr:row>
                    <xdr:rowOff>9525</xdr:rowOff>
                  </to>
                </anchor>
              </controlPr>
            </control>
          </mc:Choice>
        </mc:AlternateContent>
        <mc:AlternateContent xmlns:mc="http://schemas.openxmlformats.org/markup-compatibility/2006">
          <mc:Choice Requires="x14">
            <control shapeId="86028" r:id="rId15" name="Check Box 12">
              <controlPr defaultSize="0" autoFill="0" autoLine="0" autoPict="0">
                <anchor moveWithCells="1">
                  <from>
                    <xdr:col>4</xdr:col>
                    <xdr:colOff>0</xdr:colOff>
                    <xdr:row>12</xdr:row>
                    <xdr:rowOff>0</xdr:rowOff>
                  </from>
                  <to>
                    <xdr:col>4</xdr:col>
                    <xdr:colOff>190500</xdr:colOff>
                    <xdr:row>13</xdr:row>
                    <xdr:rowOff>9525</xdr:rowOff>
                  </to>
                </anchor>
              </controlPr>
            </control>
          </mc:Choice>
        </mc:AlternateContent>
        <mc:AlternateContent xmlns:mc="http://schemas.openxmlformats.org/markup-compatibility/2006">
          <mc:Choice Requires="x14">
            <control shapeId="86029" r:id="rId16" name="Check Box 13">
              <controlPr defaultSize="0" autoFill="0" autoLine="0" autoPict="0">
                <anchor moveWithCells="1">
                  <from>
                    <xdr:col>4</xdr:col>
                    <xdr:colOff>0</xdr:colOff>
                    <xdr:row>14</xdr:row>
                    <xdr:rowOff>0</xdr:rowOff>
                  </from>
                  <to>
                    <xdr:col>4</xdr:col>
                    <xdr:colOff>190500</xdr:colOff>
                    <xdr:row>15</xdr:row>
                    <xdr:rowOff>9525</xdr:rowOff>
                  </to>
                </anchor>
              </controlPr>
            </control>
          </mc:Choice>
        </mc:AlternateContent>
        <mc:AlternateContent xmlns:mc="http://schemas.openxmlformats.org/markup-compatibility/2006">
          <mc:Choice Requires="x14">
            <control shapeId="86030" r:id="rId17" name="Check Box 14">
              <controlPr defaultSize="0" autoFill="0" autoLine="0" autoPict="0">
                <anchor moveWithCells="1">
                  <from>
                    <xdr:col>4</xdr:col>
                    <xdr:colOff>0</xdr:colOff>
                    <xdr:row>18</xdr:row>
                    <xdr:rowOff>0</xdr:rowOff>
                  </from>
                  <to>
                    <xdr:col>4</xdr:col>
                    <xdr:colOff>190500</xdr:colOff>
                    <xdr:row>19</xdr:row>
                    <xdr:rowOff>0</xdr:rowOff>
                  </to>
                </anchor>
              </controlPr>
            </control>
          </mc:Choice>
        </mc:AlternateContent>
        <mc:AlternateContent xmlns:mc="http://schemas.openxmlformats.org/markup-compatibility/2006">
          <mc:Choice Requires="x14">
            <control shapeId="86031" r:id="rId18" name="Check Box 15">
              <controlPr defaultSize="0" autoFill="0" autoLine="0" autoPict="0">
                <anchor moveWithCells="1">
                  <from>
                    <xdr:col>4</xdr:col>
                    <xdr:colOff>0</xdr:colOff>
                    <xdr:row>16</xdr:row>
                    <xdr:rowOff>0</xdr:rowOff>
                  </from>
                  <to>
                    <xdr:col>4</xdr:col>
                    <xdr:colOff>190500</xdr:colOff>
                    <xdr:row>17</xdr:row>
                    <xdr:rowOff>9525</xdr:rowOff>
                  </to>
                </anchor>
              </controlPr>
            </control>
          </mc:Choice>
        </mc:AlternateContent>
        <mc:AlternateContent xmlns:mc="http://schemas.openxmlformats.org/markup-compatibility/2006">
          <mc:Choice Requires="x14">
            <control shapeId="86032" r:id="rId19" name="Check Box 16">
              <controlPr defaultSize="0" autoFill="0" autoLine="0" autoPict="0">
                <anchor moveWithCells="1">
                  <from>
                    <xdr:col>6</xdr:col>
                    <xdr:colOff>0</xdr:colOff>
                    <xdr:row>14</xdr:row>
                    <xdr:rowOff>0</xdr:rowOff>
                  </from>
                  <to>
                    <xdr:col>7</xdr:col>
                    <xdr:colOff>0</xdr:colOff>
                    <xdr:row>15</xdr:row>
                    <xdr:rowOff>9525</xdr:rowOff>
                  </to>
                </anchor>
              </controlPr>
            </control>
          </mc:Choice>
        </mc:AlternateContent>
        <mc:AlternateContent xmlns:mc="http://schemas.openxmlformats.org/markup-compatibility/2006">
          <mc:Choice Requires="x14">
            <control shapeId="86033" r:id="rId20" name="Check Box 17">
              <controlPr defaultSize="0" autoFill="0" autoLine="0" autoPict="0">
                <anchor moveWithCells="1">
                  <from>
                    <xdr:col>8</xdr:col>
                    <xdr:colOff>0</xdr:colOff>
                    <xdr:row>14</xdr:row>
                    <xdr:rowOff>0</xdr:rowOff>
                  </from>
                  <to>
                    <xdr:col>9</xdr:col>
                    <xdr:colOff>0</xdr:colOff>
                    <xdr:row>15</xdr:row>
                    <xdr:rowOff>9525</xdr:rowOff>
                  </to>
                </anchor>
              </controlPr>
            </control>
          </mc:Choice>
        </mc:AlternateContent>
        <mc:AlternateContent xmlns:mc="http://schemas.openxmlformats.org/markup-compatibility/2006">
          <mc:Choice Requires="x14">
            <control shapeId="86034" r:id="rId21" name="Check Box 18">
              <controlPr defaultSize="0" autoFill="0" autoLine="0" autoPict="0">
                <anchor moveWithCells="1">
                  <from>
                    <xdr:col>6</xdr:col>
                    <xdr:colOff>9525</xdr:colOff>
                    <xdr:row>10</xdr:row>
                    <xdr:rowOff>0</xdr:rowOff>
                  </from>
                  <to>
                    <xdr:col>7</xdr:col>
                    <xdr:colOff>9525</xdr:colOff>
                    <xdr:row>11</xdr:row>
                    <xdr:rowOff>9525</xdr:rowOff>
                  </to>
                </anchor>
              </controlPr>
            </control>
          </mc:Choice>
        </mc:AlternateContent>
        <mc:AlternateContent xmlns:mc="http://schemas.openxmlformats.org/markup-compatibility/2006">
          <mc:Choice Requires="x14">
            <control shapeId="86035" r:id="rId22" name="Check Box 19">
              <controlPr defaultSize="0" autoFill="0" autoLine="0" autoPict="0">
                <anchor moveWithCells="1">
                  <from>
                    <xdr:col>2</xdr:col>
                    <xdr:colOff>9525</xdr:colOff>
                    <xdr:row>10</xdr:row>
                    <xdr:rowOff>0</xdr:rowOff>
                  </from>
                  <to>
                    <xdr:col>3</xdr:col>
                    <xdr:colOff>9525</xdr:colOff>
                    <xdr:row>11</xdr:row>
                    <xdr:rowOff>9525</xdr:rowOff>
                  </to>
                </anchor>
              </controlPr>
            </control>
          </mc:Choice>
        </mc:AlternateContent>
        <mc:AlternateContent xmlns:mc="http://schemas.openxmlformats.org/markup-compatibility/2006">
          <mc:Choice Requires="x14">
            <control shapeId="86036" r:id="rId23" name="Check Box 20">
              <controlPr defaultSize="0" autoFill="0" autoLine="0" autoPict="0">
                <anchor moveWithCells="1">
                  <from>
                    <xdr:col>2</xdr:col>
                    <xdr:colOff>9525</xdr:colOff>
                    <xdr:row>10</xdr:row>
                    <xdr:rowOff>0</xdr:rowOff>
                  </from>
                  <to>
                    <xdr:col>3</xdr:col>
                    <xdr:colOff>9525</xdr:colOff>
                    <xdr:row>11</xdr:row>
                    <xdr:rowOff>9525</xdr:rowOff>
                  </to>
                </anchor>
              </controlPr>
            </control>
          </mc:Choice>
        </mc:AlternateContent>
        <mc:AlternateContent xmlns:mc="http://schemas.openxmlformats.org/markup-compatibility/2006">
          <mc:Choice Requires="x14">
            <control shapeId="86037" r:id="rId24" name="Check Box 21">
              <controlPr defaultSize="0" autoFill="0" autoLine="0" autoPict="0">
                <anchor moveWithCells="1">
                  <from>
                    <xdr:col>4</xdr:col>
                    <xdr:colOff>0</xdr:colOff>
                    <xdr:row>10</xdr:row>
                    <xdr:rowOff>0</xdr:rowOff>
                  </from>
                  <to>
                    <xdr:col>4</xdr:col>
                    <xdr:colOff>190500</xdr:colOff>
                    <xdr:row>11</xdr:row>
                    <xdr:rowOff>9525</xdr:rowOff>
                  </to>
                </anchor>
              </controlPr>
            </control>
          </mc:Choice>
        </mc:AlternateContent>
      </controls>
    </mc:Choice>
  </mc:AlternateConten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
    <tabColor rgb="FF00B050"/>
  </sheetPr>
  <dimension ref="A1:Z250"/>
  <sheetViews>
    <sheetView topLeftCell="Q1" workbookViewId="0">
      <selection activeCell="Q19" sqref="Q19"/>
    </sheetView>
  </sheetViews>
  <sheetFormatPr defaultColWidth="8.85546875" defaultRowHeight="11.25" x14ac:dyDescent="0.2"/>
  <cols>
    <col min="1" max="1" width="2.42578125" style="1" customWidth="1"/>
    <col min="2" max="2" width="14.42578125" style="1" bestFit="1" customWidth="1"/>
    <col min="3" max="3" width="1.85546875" style="1" bestFit="1" customWidth="1"/>
    <col min="4" max="4" width="22.85546875" style="1" bestFit="1" customWidth="1"/>
    <col min="5" max="5" width="1.85546875" style="1" bestFit="1" customWidth="1"/>
    <col min="6" max="6" width="6.42578125" style="1" bestFit="1" customWidth="1"/>
    <col min="7" max="7" width="1.85546875" style="1" bestFit="1" customWidth="1"/>
    <col min="8" max="8" width="17.28515625" style="1" bestFit="1" customWidth="1"/>
    <col min="9" max="9" width="1.85546875" style="17" customWidth="1"/>
    <col min="10" max="10" width="8.85546875" style="1"/>
    <col min="11" max="11" width="2.42578125" style="1" customWidth="1"/>
    <col min="12" max="12" width="17.42578125" style="1" bestFit="1" customWidth="1"/>
    <col min="13" max="13" width="2" style="1" customWidth="1"/>
    <col min="14" max="15" width="8.85546875" style="1"/>
    <col min="16" max="16" width="3.7109375" style="1" customWidth="1"/>
    <col min="17" max="17" width="55.140625" style="1" bestFit="1" customWidth="1"/>
    <col min="18" max="18" width="2.42578125" style="1" customWidth="1"/>
    <col min="19" max="19" width="8.85546875" style="1"/>
    <col min="20" max="20" width="2.42578125" style="1" customWidth="1"/>
    <col min="21" max="21" width="25.28515625" style="1" customWidth="1"/>
    <col min="22" max="22" width="2.140625" style="17" customWidth="1"/>
    <col min="23" max="24" width="8.85546875" style="1"/>
    <col min="25" max="25" width="4.140625" style="17" customWidth="1"/>
    <col min="26" max="16384" width="8.85546875" style="1"/>
  </cols>
  <sheetData>
    <row r="1" spans="1:26" s="9" customFormat="1" x14ac:dyDescent="0.2">
      <c r="A1" s="13" t="s">
        <v>783</v>
      </c>
      <c r="B1" s="13"/>
      <c r="I1" s="15" t="s">
        <v>784</v>
      </c>
      <c r="V1" s="15" t="s">
        <v>785</v>
      </c>
      <c r="Y1" s="15" t="s">
        <v>786</v>
      </c>
    </row>
    <row r="2" spans="1:26" s="14" customFormat="1" ht="12" thickBot="1" x14ac:dyDescent="0.25">
      <c r="A2" s="14" t="s">
        <v>792</v>
      </c>
      <c r="C2" s="14" t="s">
        <v>793</v>
      </c>
      <c r="E2" s="14" t="s">
        <v>799</v>
      </c>
      <c r="G2" s="14" t="s">
        <v>802</v>
      </c>
      <c r="I2" s="16" t="s">
        <v>799</v>
      </c>
      <c r="K2" s="14" t="s">
        <v>808</v>
      </c>
      <c r="M2" s="14" t="s">
        <v>815</v>
      </c>
      <c r="P2" s="14" t="s">
        <v>1177</v>
      </c>
      <c r="R2" s="14" t="s">
        <v>1187</v>
      </c>
      <c r="T2" s="14" t="s">
        <v>1188</v>
      </c>
      <c r="V2" s="16" t="s">
        <v>1193</v>
      </c>
      <c r="Y2" s="16" t="s">
        <v>652</v>
      </c>
    </row>
    <row r="3" spans="1:26" x14ac:dyDescent="0.2">
      <c r="A3" s="11">
        <v>1</v>
      </c>
      <c r="B3" s="11" t="s">
        <v>787</v>
      </c>
      <c r="C3" s="1">
        <v>0</v>
      </c>
      <c r="D3" s="1" t="s">
        <v>794</v>
      </c>
      <c r="E3" s="1">
        <v>0</v>
      </c>
      <c r="F3" s="1" t="s">
        <v>800</v>
      </c>
      <c r="G3" s="1">
        <v>0</v>
      </c>
      <c r="H3" s="1" t="s">
        <v>803</v>
      </c>
      <c r="I3" s="17">
        <v>0</v>
      </c>
      <c r="J3" s="1" t="s">
        <v>800</v>
      </c>
      <c r="K3" s="1">
        <v>0</v>
      </c>
      <c r="L3" s="1" t="s">
        <v>809</v>
      </c>
      <c r="M3" s="1">
        <v>0</v>
      </c>
      <c r="N3" s="1" t="s">
        <v>803</v>
      </c>
      <c r="P3" s="1" t="s">
        <v>818</v>
      </c>
      <c r="Q3" s="1" t="s">
        <v>819</v>
      </c>
      <c r="R3" s="1">
        <v>0</v>
      </c>
      <c r="S3" s="1" t="s">
        <v>1184</v>
      </c>
      <c r="T3" s="1">
        <v>0</v>
      </c>
      <c r="U3" s="1" t="s">
        <v>1189</v>
      </c>
      <c r="V3" s="17">
        <v>0</v>
      </c>
      <c r="W3" s="1" t="s">
        <v>1194</v>
      </c>
      <c r="Y3" s="18" t="s">
        <v>15</v>
      </c>
      <c r="Z3" s="6" t="s">
        <v>109</v>
      </c>
    </row>
    <row r="4" spans="1:26" x14ac:dyDescent="0.2">
      <c r="A4" s="11">
        <v>2</v>
      </c>
      <c r="B4" s="11" t="s">
        <v>788</v>
      </c>
      <c r="C4" s="1">
        <v>1</v>
      </c>
      <c r="D4" s="1" t="s">
        <v>795</v>
      </c>
      <c r="E4" s="1">
        <v>1</v>
      </c>
      <c r="F4" s="1" t="s">
        <v>801</v>
      </c>
      <c r="G4" s="1">
        <v>1</v>
      </c>
      <c r="H4" s="1" t="s">
        <v>804</v>
      </c>
      <c r="I4" s="17">
        <v>1</v>
      </c>
      <c r="J4" s="1" t="s">
        <v>801</v>
      </c>
      <c r="K4" s="1">
        <v>1</v>
      </c>
      <c r="L4" s="1" t="s">
        <v>810</v>
      </c>
      <c r="M4" s="1">
        <v>1</v>
      </c>
      <c r="N4" s="1" t="s">
        <v>816</v>
      </c>
      <c r="P4" s="1" t="s">
        <v>820</v>
      </c>
      <c r="Q4" s="1" t="s">
        <v>821</v>
      </c>
      <c r="R4" s="1">
        <v>1</v>
      </c>
      <c r="S4" s="1" t="s">
        <v>1185</v>
      </c>
      <c r="T4" s="1">
        <v>1</v>
      </c>
      <c r="U4" s="1" t="s">
        <v>1190</v>
      </c>
      <c r="V4" s="17">
        <v>1</v>
      </c>
      <c r="W4" s="1" t="s">
        <v>1195</v>
      </c>
      <c r="Y4" s="18" t="s">
        <v>16</v>
      </c>
      <c r="Z4" s="6" t="s">
        <v>121</v>
      </c>
    </row>
    <row r="5" spans="1:26" x14ac:dyDescent="0.2">
      <c r="A5" s="11">
        <v>3</v>
      </c>
      <c r="B5" s="11" t="s">
        <v>789</v>
      </c>
      <c r="C5" s="1">
        <v>2</v>
      </c>
      <c r="D5" s="1" t="s">
        <v>796</v>
      </c>
      <c r="G5" s="1">
        <v>2</v>
      </c>
      <c r="H5" s="1" t="s">
        <v>805</v>
      </c>
      <c r="K5" s="1">
        <v>2</v>
      </c>
      <c r="L5" s="1" t="s">
        <v>811</v>
      </c>
      <c r="M5" s="1">
        <v>2</v>
      </c>
      <c r="N5" s="1" t="s">
        <v>817</v>
      </c>
      <c r="P5" s="1" t="s">
        <v>822</v>
      </c>
      <c r="Q5" s="1" t="s">
        <v>823</v>
      </c>
      <c r="R5" s="1">
        <v>2</v>
      </c>
      <c r="S5" s="1" t="s">
        <v>1186</v>
      </c>
      <c r="T5" s="1">
        <v>2</v>
      </c>
      <c r="U5" s="1" t="s">
        <v>1191</v>
      </c>
      <c r="V5" s="17">
        <v>2</v>
      </c>
      <c r="W5" s="1" t="s">
        <v>1196</v>
      </c>
      <c r="Y5" s="18" t="s">
        <v>17</v>
      </c>
      <c r="Z5" s="6" t="s">
        <v>112</v>
      </c>
    </row>
    <row r="6" spans="1:26" x14ac:dyDescent="0.2">
      <c r="A6" s="11">
        <v>4</v>
      </c>
      <c r="B6" s="11" t="s">
        <v>790</v>
      </c>
      <c r="C6" s="1">
        <v>3</v>
      </c>
      <c r="D6" s="1" t="s">
        <v>797</v>
      </c>
      <c r="G6" s="1">
        <v>3</v>
      </c>
      <c r="H6" s="1" t="s">
        <v>806</v>
      </c>
      <c r="K6" s="1">
        <v>3</v>
      </c>
      <c r="L6" s="1" t="s">
        <v>812</v>
      </c>
      <c r="P6" s="1" t="s">
        <v>824</v>
      </c>
      <c r="Q6" s="1" t="s">
        <v>825</v>
      </c>
      <c r="T6" s="1">
        <v>3</v>
      </c>
      <c r="U6" s="1" t="s">
        <v>1192</v>
      </c>
      <c r="V6" s="17">
        <v>3</v>
      </c>
      <c r="W6" s="1" t="s">
        <v>1197</v>
      </c>
      <c r="Y6" s="18" t="s">
        <v>18</v>
      </c>
      <c r="Z6" s="6" t="s">
        <v>170</v>
      </c>
    </row>
    <row r="7" spans="1:26" x14ac:dyDescent="0.2">
      <c r="A7" s="11">
        <v>5</v>
      </c>
      <c r="B7" s="11" t="s">
        <v>791</v>
      </c>
      <c r="C7" s="1">
        <v>4</v>
      </c>
      <c r="D7" s="1" t="s">
        <v>798</v>
      </c>
      <c r="G7" s="1">
        <v>4</v>
      </c>
      <c r="H7" s="1" t="s">
        <v>807</v>
      </c>
      <c r="K7" s="1">
        <v>4</v>
      </c>
      <c r="L7" s="1" t="s">
        <v>813</v>
      </c>
      <c r="P7" s="1" t="s">
        <v>826</v>
      </c>
      <c r="Q7" s="1" t="s">
        <v>827</v>
      </c>
      <c r="V7" s="17">
        <v>4</v>
      </c>
      <c r="W7" s="1" t="s">
        <v>1198</v>
      </c>
      <c r="Y7" s="18" t="s">
        <v>19</v>
      </c>
      <c r="Z7" s="6" t="s">
        <v>117</v>
      </c>
    </row>
    <row r="8" spans="1:26" x14ac:dyDescent="0.2">
      <c r="A8" s="11"/>
      <c r="B8" s="11"/>
      <c r="K8" s="1">
        <v>5</v>
      </c>
      <c r="L8" s="1" t="s">
        <v>814</v>
      </c>
      <c r="P8" s="1" t="s">
        <v>828</v>
      </c>
      <c r="Q8" s="1" t="s">
        <v>829</v>
      </c>
      <c r="V8" s="17">
        <v>5</v>
      </c>
      <c r="W8" s="1" t="s">
        <v>1199</v>
      </c>
      <c r="Y8" s="18" t="s">
        <v>20</v>
      </c>
      <c r="Z8" s="6" t="s">
        <v>106</v>
      </c>
    </row>
    <row r="9" spans="1:26" x14ac:dyDescent="0.2">
      <c r="A9" s="11"/>
      <c r="B9" s="11"/>
      <c r="P9" s="1" t="s">
        <v>830</v>
      </c>
      <c r="Q9" s="1" t="s">
        <v>831</v>
      </c>
      <c r="V9" s="17">
        <v>6</v>
      </c>
      <c r="W9" s="1" t="s">
        <v>1200</v>
      </c>
      <c r="Y9" s="18" t="s">
        <v>21</v>
      </c>
      <c r="Z9" s="6" t="s">
        <v>114</v>
      </c>
    </row>
    <row r="10" spans="1:26" x14ac:dyDescent="0.2">
      <c r="A10" s="11"/>
      <c r="B10" s="11"/>
      <c r="P10" s="1" t="s">
        <v>832</v>
      </c>
      <c r="Q10" s="1" t="s">
        <v>833</v>
      </c>
      <c r="V10" s="17">
        <v>7</v>
      </c>
      <c r="W10" s="1" t="s">
        <v>1201</v>
      </c>
      <c r="Y10" s="18" t="s">
        <v>22</v>
      </c>
      <c r="Z10" s="6" t="s">
        <v>111</v>
      </c>
    </row>
    <row r="11" spans="1:26" x14ac:dyDescent="0.2">
      <c r="A11" s="11"/>
      <c r="B11" s="11"/>
      <c r="P11" s="1" t="s">
        <v>834</v>
      </c>
      <c r="Q11" s="1" t="s">
        <v>835</v>
      </c>
      <c r="Y11" s="18" t="s">
        <v>23</v>
      </c>
      <c r="Z11" s="6" t="s">
        <v>115</v>
      </c>
    </row>
    <row r="12" spans="1:26" x14ac:dyDescent="0.2">
      <c r="A12" s="11"/>
      <c r="B12" s="11"/>
      <c r="P12" s="1" t="s">
        <v>836</v>
      </c>
      <c r="Q12" s="1" t="s">
        <v>837</v>
      </c>
      <c r="Y12" s="18" t="s">
        <v>24</v>
      </c>
      <c r="Z12" s="6" t="s">
        <v>110</v>
      </c>
    </row>
    <row r="13" spans="1:26" x14ac:dyDescent="0.2">
      <c r="A13" s="11"/>
      <c r="B13" s="11" t="s">
        <v>520</v>
      </c>
      <c r="P13" s="1" t="s">
        <v>838</v>
      </c>
      <c r="Q13" s="1" t="s">
        <v>839</v>
      </c>
      <c r="Y13" s="18" t="s">
        <v>25</v>
      </c>
      <c r="Z13" s="6" t="s">
        <v>116</v>
      </c>
    </row>
    <row r="14" spans="1:26" x14ac:dyDescent="0.2">
      <c r="A14" s="11"/>
      <c r="B14" s="11" t="s">
        <v>520</v>
      </c>
      <c r="P14" s="1" t="s">
        <v>840</v>
      </c>
      <c r="Q14" s="1" t="s">
        <v>841</v>
      </c>
      <c r="Y14" s="18" t="s">
        <v>26</v>
      </c>
      <c r="Z14" s="6" t="s">
        <v>113</v>
      </c>
    </row>
    <row r="15" spans="1:26" x14ac:dyDescent="0.2">
      <c r="A15" s="11"/>
      <c r="B15" s="11" t="s">
        <v>520</v>
      </c>
      <c r="P15" s="1" t="s">
        <v>842</v>
      </c>
      <c r="Q15" s="1" t="s">
        <v>843</v>
      </c>
      <c r="Y15" s="18" t="s">
        <v>27</v>
      </c>
      <c r="Z15" s="6" t="s">
        <v>120</v>
      </c>
    </row>
    <row r="16" spans="1:26" x14ac:dyDescent="0.2">
      <c r="P16" s="1" t="s">
        <v>844</v>
      </c>
      <c r="Q16" s="1" t="s">
        <v>845</v>
      </c>
      <c r="Y16" s="18" t="s">
        <v>28</v>
      </c>
      <c r="Z16" s="6" t="s">
        <v>119</v>
      </c>
    </row>
    <row r="17" spans="16:26" x14ac:dyDescent="0.2">
      <c r="P17" s="1" t="s">
        <v>846</v>
      </c>
      <c r="Q17" s="1" t="s">
        <v>847</v>
      </c>
      <c r="Y17" s="18" t="s">
        <v>29</v>
      </c>
      <c r="Z17" s="6" t="s">
        <v>118</v>
      </c>
    </row>
    <row r="18" spans="16:26" x14ac:dyDescent="0.2">
      <c r="P18" s="1" t="s">
        <v>848</v>
      </c>
      <c r="Q18" s="1" t="s">
        <v>849</v>
      </c>
      <c r="Y18" s="18" t="s">
        <v>30</v>
      </c>
      <c r="Z18" s="6" t="s">
        <v>122</v>
      </c>
    </row>
    <row r="19" spans="16:26" x14ac:dyDescent="0.2">
      <c r="P19" s="1" t="s">
        <v>850</v>
      </c>
      <c r="Q19" s="1" t="s">
        <v>851</v>
      </c>
      <c r="Y19" s="18" t="s">
        <v>31</v>
      </c>
      <c r="Z19" s="6" t="s">
        <v>139</v>
      </c>
    </row>
    <row r="20" spans="16:26" x14ac:dyDescent="0.2">
      <c r="P20" s="1" t="s">
        <v>852</v>
      </c>
      <c r="Q20" s="1" t="s">
        <v>853</v>
      </c>
      <c r="Y20" s="18" t="s">
        <v>32</v>
      </c>
      <c r="Z20" s="6" t="s">
        <v>129</v>
      </c>
    </row>
    <row r="21" spans="16:26" x14ac:dyDescent="0.2">
      <c r="P21" s="1" t="s">
        <v>854</v>
      </c>
      <c r="Q21" s="1" t="s">
        <v>855</v>
      </c>
      <c r="Y21" s="18" t="s">
        <v>33</v>
      </c>
      <c r="Z21" s="6" t="s">
        <v>125</v>
      </c>
    </row>
    <row r="22" spans="16:26" x14ac:dyDescent="0.2">
      <c r="P22" s="1" t="s">
        <v>856</v>
      </c>
      <c r="Q22" s="1" t="s">
        <v>857</v>
      </c>
      <c r="Y22" s="18" t="s">
        <v>34</v>
      </c>
      <c r="Z22" s="6" t="s">
        <v>124</v>
      </c>
    </row>
    <row r="23" spans="16:26" x14ac:dyDescent="0.2">
      <c r="P23" s="1" t="s">
        <v>858</v>
      </c>
      <c r="Q23" s="1" t="s">
        <v>859</v>
      </c>
      <c r="Y23" s="18" t="s">
        <v>35</v>
      </c>
      <c r="Z23" s="6" t="s">
        <v>143</v>
      </c>
    </row>
    <row r="24" spans="16:26" x14ac:dyDescent="0.2">
      <c r="P24" s="1" t="s">
        <v>860</v>
      </c>
      <c r="Q24" s="1" t="s">
        <v>861</v>
      </c>
      <c r="Y24" s="18" t="s">
        <v>36</v>
      </c>
      <c r="Z24" s="6" t="s">
        <v>126</v>
      </c>
    </row>
    <row r="25" spans="16:26" x14ac:dyDescent="0.2">
      <c r="P25" s="1" t="s">
        <v>862</v>
      </c>
      <c r="Q25" s="1" t="s">
        <v>1178</v>
      </c>
      <c r="Y25" s="18" t="s">
        <v>37</v>
      </c>
      <c r="Z25" s="6" t="s">
        <v>144</v>
      </c>
    </row>
    <row r="26" spans="16:26" x14ac:dyDescent="0.2">
      <c r="P26" s="1" t="s">
        <v>863</v>
      </c>
      <c r="Q26" s="1" t="s">
        <v>864</v>
      </c>
      <c r="Y26" s="18" t="s">
        <v>38</v>
      </c>
      <c r="Z26" s="6" t="s">
        <v>131</v>
      </c>
    </row>
    <row r="27" spans="16:26" x14ac:dyDescent="0.2">
      <c r="P27" s="1" t="s">
        <v>865</v>
      </c>
      <c r="Q27" s="1" t="s">
        <v>866</v>
      </c>
      <c r="Y27" s="18" t="s">
        <v>39</v>
      </c>
      <c r="Z27" s="6" t="s">
        <v>134</v>
      </c>
    </row>
    <row r="28" spans="16:26" x14ac:dyDescent="0.2">
      <c r="P28" s="1" t="s">
        <v>867</v>
      </c>
      <c r="Q28" s="1" t="s">
        <v>868</v>
      </c>
      <c r="Y28" s="18" t="s">
        <v>40</v>
      </c>
      <c r="Z28" s="6" t="s">
        <v>140</v>
      </c>
    </row>
    <row r="29" spans="16:26" x14ac:dyDescent="0.2">
      <c r="P29" s="1" t="s">
        <v>869</v>
      </c>
      <c r="Q29" s="1" t="s">
        <v>870</v>
      </c>
      <c r="Y29" s="18" t="s">
        <v>41</v>
      </c>
      <c r="Z29" s="6" t="s">
        <v>136</v>
      </c>
    </row>
    <row r="30" spans="16:26" x14ac:dyDescent="0.2">
      <c r="P30" s="1" t="s">
        <v>871</v>
      </c>
      <c r="Q30" s="1" t="s">
        <v>872</v>
      </c>
      <c r="Y30" s="18" t="s">
        <v>42</v>
      </c>
      <c r="Z30" s="6" t="s">
        <v>137</v>
      </c>
    </row>
    <row r="31" spans="16:26" x14ac:dyDescent="0.2">
      <c r="P31" s="1" t="s">
        <v>873</v>
      </c>
      <c r="Q31" s="1" t="s">
        <v>1179</v>
      </c>
      <c r="Y31" s="18" t="s">
        <v>43</v>
      </c>
      <c r="Z31" s="6" t="s">
        <v>123</v>
      </c>
    </row>
    <row r="32" spans="16:26" x14ac:dyDescent="0.2">
      <c r="P32" s="1" t="s">
        <v>874</v>
      </c>
      <c r="Q32" s="1" t="s">
        <v>875</v>
      </c>
      <c r="Y32" s="18" t="s">
        <v>44</v>
      </c>
      <c r="Z32" s="6" t="s">
        <v>142</v>
      </c>
    </row>
    <row r="33" spans="16:26" x14ac:dyDescent="0.2">
      <c r="P33" s="1" t="s">
        <v>876</v>
      </c>
      <c r="Q33" s="1" t="s">
        <v>877</v>
      </c>
      <c r="Y33" s="18" t="s">
        <v>45</v>
      </c>
      <c r="Z33" s="6" t="s">
        <v>141</v>
      </c>
    </row>
    <row r="34" spans="16:26" x14ac:dyDescent="0.2">
      <c r="P34" s="1" t="s">
        <v>878</v>
      </c>
      <c r="Q34" s="1" t="s">
        <v>879</v>
      </c>
      <c r="Y34" s="18" t="s">
        <v>46</v>
      </c>
      <c r="Z34" s="6" t="s">
        <v>138</v>
      </c>
    </row>
    <row r="35" spans="16:26" x14ac:dyDescent="0.2">
      <c r="P35" s="1" t="s">
        <v>11</v>
      </c>
      <c r="Q35" s="1" t="s">
        <v>880</v>
      </c>
      <c r="Y35" s="18" t="s">
        <v>47</v>
      </c>
      <c r="Z35" s="6" t="s">
        <v>232</v>
      </c>
    </row>
    <row r="36" spans="16:26" x14ac:dyDescent="0.2">
      <c r="P36" s="1" t="s">
        <v>881</v>
      </c>
      <c r="Q36" s="1" t="s">
        <v>882</v>
      </c>
      <c r="Y36" s="18" t="s">
        <v>48</v>
      </c>
      <c r="Z36" s="6" t="s">
        <v>135</v>
      </c>
    </row>
    <row r="37" spans="16:26" x14ac:dyDescent="0.2">
      <c r="P37" s="1" t="s">
        <v>883</v>
      </c>
      <c r="Q37" s="1" t="s">
        <v>884</v>
      </c>
      <c r="Y37" s="18" t="s">
        <v>49</v>
      </c>
      <c r="Z37" s="6" t="s">
        <v>128</v>
      </c>
    </row>
    <row r="38" spans="16:26" x14ac:dyDescent="0.2">
      <c r="P38" s="1" t="s">
        <v>885</v>
      </c>
      <c r="Q38" s="1" t="s">
        <v>886</v>
      </c>
      <c r="Y38" s="18" t="s">
        <v>50</v>
      </c>
      <c r="Z38" s="6" t="s">
        <v>127</v>
      </c>
    </row>
    <row r="39" spans="16:26" x14ac:dyDescent="0.2">
      <c r="P39" s="1" t="s">
        <v>887</v>
      </c>
      <c r="Q39" s="1" t="s">
        <v>1180</v>
      </c>
      <c r="Y39" s="18" t="s">
        <v>51</v>
      </c>
      <c r="Z39" s="6" t="s">
        <v>130</v>
      </c>
    </row>
    <row r="40" spans="16:26" x14ac:dyDescent="0.2">
      <c r="P40" s="1" t="s">
        <v>10</v>
      </c>
      <c r="Q40" s="1" t="s">
        <v>888</v>
      </c>
      <c r="Y40" s="18" t="s">
        <v>52</v>
      </c>
      <c r="Z40" s="6" t="s">
        <v>253</v>
      </c>
    </row>
    <row r="41" spans="16:26" x14ac:dyDescent="0.2">
      <c r="P41" s="1" t="s">
        <v>889</v>
      </c>
      <c r="Q41" s="1" t="s">
        <v>890</v>
      </c>
      <c r="Y41" s="18" t="s">
        <v>53</v>
      </c>
      <c r="Z41" s="6" t="s">
        <v>155</v>
      </c>
    </row>
    <row r="42" spans="16:26" x14ac:dyDescent="0.2">
      <c r="P42" s="1" t="s">
        <v>891</v>
      </c>
      <c r="Q42" s="1" t="s">
        <v>892</v>
      </c>
      <c r="Y42" s="18" t="s">
        <v>54</v>
      </c>
      <c r="Z42" s="6" t="s">
        <v>145</v>
      </c>
    </row>
    <row r="43" spans="16:26" x14ac:dyDescent="0.2">
      <c r="P43" s="1" t="s">
        <v>893</v>
      </c>
      <c r="Q43" s="1" t="s">
        <v>894</v>
      </c>
      <c r="Y43" s="18" t="s">
        <v>55</v>
      </c>
      <c r="Z43" s="6" t="s">
        <v>160</v>
      </c>
    </row>
    <row r="44" spans="16:26" x14ac:dyDescent="0.2">
      <c r="P44" s="1" t="s">
        <v>895</v>
      </c>
      <c r="Q44" s="1" t="s">
        <v>896</v>
      </c>
      <c r="Y44" s="18" t="s">
        <v>56</v>
      </c>
      <c r="Z44" s="6" t="s">
        <v>265</v>
      </c>
    </row>
    <row r="45" spans="16:26" x14ac:dyDescent="0.2">
      <c r="P45" s="1" t="s">
        <v>897</v>
      </c>
      <c r="Q45" s="1" t="s">
        <v>898</v>
      </c>
      <c r="Y45" s="18" t="s">
        <v>57</v>
      </c>
      <c r="Z45" s="6" t="s">
        <v>148</v>
      </c>
    </row>
    <row r="46" spans="16:26" x14ac:dyDescent="0.2">
      <c r="P46" s="1" t="s">
        <v>899</v>
      </c>
      <c r="Q46" s="1" t="s">
        <v>900</v>
      </c>
      <c r="Y46" s="18" t="s">
        <v>58</v>
      </c>
      <c r="Z46" s="6" t="s">
        <v>442</v>
      </c>
    </row>
    <row r="47" spans="16:26" x14ac:dyDescent="0.2">
      <c r="P47" s="1" t="s">
        <v>901</v>
      </c>
      <c r="Q47" s="1" t="s">
        <v>902</v>
      </c>
      <c r="Y47" s="18" t="s">
        <v>59</v>
      </c>
      <c r="Z47" s="6" t="s">
        <v>154</v>
      </c>
    </row>
    <row r="48" spans="16:26" x14ac:dyDescent="0.2">
      <c r="P48" s="1" t="s">
        <v>903</v>
      </c>
      <c r="Q48" s="1" t="s">
        <v>904</v>
      </c>
      <c r="Y48" s="18" t="s">
        <v>60</v>
      </c>
      <c r="Z48" s="6" t="s">
        <v>156</v>
      </c>
    </row>
    <row r="49" spans="16:26" x14ac:dyDescent="0.2">
      <c r="P49" s="1" t="s">
        <v>905</v>
      </c>
      <c r="Q49" s="1" t="s">
        <v>906</v>
      </c>
      <c r="Y49" s="18" t="s">
        <v>61</v>
      </c>
      <c r="Z49" s="6" t="s">
        <v>162</v>
      </c>
    </row>
    <row r="50" spans="16:26" x14ac:dyDescent="0.2">
      <c r="P50" s="1" t="s">
        <v>907</v>
      </c>
      <c r="Q50" s="1" t="s">
        <v>908</v>
      </c>
      <c r="Y50" s="18" t="s">
        <v>62</v>
      </c>
      <c r="Z50" s="6" t="s">
        <v>146</v>
      </c>
    </row>
    <row r="51" spans="16:26" x14ac:dyDescent="0.2">
      <c r="P51" s="1" t="s">
        <v>909</v>
      </c>
      <c r="Q51" s="1" t="s">
        <v>910</v>
      </c>
      <c r="Y51" s="18" t="s">
        <v>63</v>
      </c>
      <c r="Z51" s="6" t="s">
        <v>157</v>
      </c>
    </row>
    <row r="52" spans="16:26" x14ac:dyDescent="0.2">
      <c r="P52" s="1" t="s">
        <v>911</v>
      </c>
      <c r="Q52" s="1" t="s">
        <v>912</v>
      </c>
      <c r="Y52" s="18" t="s">
        <v>64</v>
      </c>
      <c r="Z52" s="6" t="s">
        <v>256</v>
      </c>
    </row>
    <row r="53" spans="16:26" x14ac:dyDescent="0.2">
      <c r="P53" s="1" t="s">
        <v>913</v>
      </c>
      <c r="Q53" s="1" t="s">
        <v>914</v>
      </c>
      <c r="Y53" s="18" t="s">
        <v>65</v>
      </c>
      <c r="Z53" s="6" t="s">
        <v>149</v>
      </c>
    </row>
    <row r="54" spans="16:26" x14ac:dyDescent="0.2">
      <c r="P54" s="1" t="s">
        <v>915</v>
      </c>
      <c r="Q54" s="1" t="s">
        <v>916</v>
      </c>
      <c r="Y54" s="18" t="s">
        <v>66</v>
      </c>
      <c r="Z54" s="6" t="s">
        <v>147</v>
      </c>
    </row>
    <row r="55" spans="16:26" x14ac:dyDescent="0.2">
      <c r="P55" s="1" t="s">
        <v>917</v>
      </c>
      <c r="Q55" s="1" t="s">
        <v>918</v>
      </c>
      <c r="Y55" s="18" t="s">
        <v>67</v>
      </c>
      <c r="Z55" s="6" t="s">
        <v>153</v>
      </c>
    </row>
    <row r="56" spans="16:26" x14ac:dyDescent="0.2">
      <c r="P56" s="1" t="s">
        <v>919</v>
      </c>
      <c r="Q56" s="1" t="s">
        <v>920</v>
      </c>
      <c r="Y56" s="18" t="s">
        <v>68</v>
      </c>
      <c r="Z56" s="6" t="s">
        <v>158</v>
      </c>
    </row>
    <row r="57" spans="16:26" x14ac:dyDescent="0.2">
      <c r="P57" s="1" t="s">
        <v>921</v>
      </c>
      <c r="Q57" s="1" t="s">
        <v>922</v>
      </c>
      <c r="Y57" s="18" t="s">
        <v>69</v>
      </c>
      <c r="Z57" s="6" t="s">
        <v>152</v>
      </c>
    </row>
    <row r="58" spans="16:26" x14ac:dyDescent="0.2">
      <c r="P58" s="1" t="s">
        <v>923</v>
      </c>
      <c r="Q58" s="1" t="s">
        <v>924</v>
      </c>
      <c r="Y58" s="18" t="s">
        <v>70</v>
      </c>
      <c r="Z58" s="6" t="s">
        <v>218</v>
      </c>
    </row>
    <row r="59" spans="16:26" x14ac:dyDescent="0.2">
      <c r="P59" s="1" t="s">
        <v>925</v>
      </c>
      <c r="Q59" s="1" t="s">
        <v>926</v>
      </c>
      <c r="Y59" s="18" t="s">
        <v>71</v>
      </c>
      <c r="Z59" s="6" t="s">
        <v>159</v>
      </c>
    </row>
    <row r="60" spans="16:26" x14ac:dyDescent="0.2">
      <c r="P60" s="1" t="s">
        <v>927</v>
      </c>
      <c r="Q60" s="1" t="s">
        <v>928</v>
      </c>
      <c r="Y60" s="18" t="s">
        <v>72</v>
      </c>
      <c r="Z60" s="6" t="s">
        <v>161</v>
      </c>
    </row>
    <row r="61" spans="16:26" x14ac:dyDescent="0.2">
      <c r="P61" s="1" t="s">
        <v>929</v>
      </c>
      <c r="Q61" s="1" t="s">
        <v>930</v>
      </c>
      <c r="Y61" s="18" t="s">
        <v>73</v>
      </c>
      <c r="Z61" s="6" t="s">
        <v>163</v>
      </c>
    </row>
    <row r="62" spans="16:26" x14ac:dyDescent="0.2">
      <c r="P62" s="1" t="s">
        <v>931</v>
      </c>
      <c r="Q62" s="1" t="s">
        <v>932</v>
      </c>
      <c r="Y62" s="18" t="s">
        <v>74</v>
      </c>
      <c r="Z62" s="6" t="s">
        <v>164</v>
      </c>
    </row>
    <row r="63" spans="16:26" x14ac:dyDescent="0.2">
      <c r="P63" s="1" t="s">
        <v>933</v>
      </c>
      <c r="Q63" s="1" t="s">
        <v>934</v>
      </c>
      <c r="Y63" s="18" t="s">
        <v>75</v>
      </c>
      <c r="Z63" s="6" t="s">
        <v>167</v>
      </c>
    </row>
    <row r="64" spans="16:26" x14ac:dyDescent="0.2">
      <c r="P64" s="1" t="s">
        <v>935</v>
      </c>
      <c r="Q64" s="1" t="s">
        <v>936</v>
      </c>
      <c r="Y64" s="18" t="s">
        <v>76</v>
      </c>
      <c r="Z64" s="6" t="s">
        <v>166</v>
      </c>
    </row>
    <row r="65" spans="16:26" x14ac:dyDescent="0.2">
      <c r="P65" s="1" t="s">
        <v>937</v>
      </c>
      <c r="Q65" s="1" t="s">
        <v>938</v>
      </c>
      <c r="Y65" s="18" t="s">
        <v>77</v>
      </c>
      <c r="Z65" s="6" t="s">
        <v>168</v>
      </c>
    </row>
    <row r="66" spans="16:26" x14ac:dyDescent="0.2">
      <c r="P66" s="1" t="s">
        <v>939</v>
      </c>
      <c r="Q66" s="1" t="s">
        <v>940</v>
      </c>
      <c r="Y66" s="18" t="s">
        <v>78</v>
      </c>
      <c r="Z66" s="6" t="s">
        <v>169</v>
      </c>
    </row>
    <row r="67" spans="16:26" x14ac:dyDescent="0.2">
      <c r="P67" s="1" t="s">
        <v>941</v>
      </c>
      <c r="Q67" s="1" t="s">
        <v>1181</v>
      </c>
      <c r="Y67" s="18" t="s">
        <v>79</v>
      </c>
      <c r="Z67" s="6" t="s">
        <v>171</v>
      </c>
    </row>
    <row r="68" spans="16:26" x14ac:dyDescent="0.2">
      <c r="P68" s="1" t="s">
        <v>942</v>
      </c>
      <c r="Q68" s="1" t="s">
        <v>943</v>
      </c>
      <c r="Y68" s="18" t="s">
        <v>80</v>
      </c>
      <c r="Z68" s="6" t="s">
        <v>173</v>
      </c>
    </row>
    <row r="69" spans="16:26" x14ac:dyDescent="0.2">
      <c r="P69" s="1" t="s">
        <v>944</v>
      </c>
      <c r="Q69" s="1" t="s">
        <v>945</v>
      </c>
      <c r="Y69" s="18" t="s">
        <v>81</v>
      </c>
      <c r="Z69" s="6" t="s">
        <v>433</v>
      </c>
    </row>
    <row r="70" spans="16:26" x14ac:dyDescent="0.2">
      <c r="P70" s="1" t="s">
        <v>946</v>
      </c>
      <c r="Q70" s="1" t="s">
        <v>947</v>
      </c>
      <c r="Y70" s="18" t="s">
        <v>82</v>
      </c>
      <c r="Z70" s="6" t="s">
        <v>202</v>
      </c>
    </row>
    <row r="71" spans="16:26" x14ac:dyDescent="0.2">
      <c r="P71" s="1" t="s">
        <v>948</v>
      </c>
      <c r="Q71" s="1" t="s">
        <v>949</v>
      </c>
      <c r="Y71" s="18" t="s">
        <v>83</v>
      </c>
      <c r="Z71" s="6" t="s">
        <v>176</v>
      </c>
    </row>
    <row r="72" spans="16:26" x14ac:dyDescent="0.2">
      <c r="P72" s="1" t="s">
        <v>950</v>
      </c>
      <c r="Q72" s="1" t="s">
        <v>951</v>
      </c>
      <c r="Y72" s="18" t="s">
        <v>84</v>
      </c>
      <c r="Z72" s="6" t="s">
        <v>172</v>
      </c>
    </row>
    <row r="73" spans="16:26" x14ac:dyDescent="0.2">
      <c r="P73" s="1" t="s">
        <v>952</v>
      </c>
      <c r="Q73" s="1" t="s">
        <v>953</v>
      </c>
      <c r="Y73" s="18" t="s">
        <v>85</v>
      </c>
      <c r="Z73" s="6" t="s">
        <v>179</v>
      </c>
    </row>
    <row r="74" spans="16:26" x14ac:dyDescent="0.2">
      <c r="P74" s="1" t="s">
        <v>954</v>
      </c>
      <c r="Q74" s="1" t="s">
        <v>955</v>
      </c>
      <c r="Y74" s="18" t="s">
        <v>86</v>
      </c>
      <c r="Z74" s="6" t="s">
        <v>182</v>
      </c>
    </row>
    <row r="75" spans="16:26" x14ac:dyDescent="0.2">
      <c r="P75" s="1" t="s">
        <v>956</v>
      </c>
      <c r="Q75" s="1" t="s">
        <v>957</v>
      </c>
      <c r="Y75" s="18" t="s">
        <v>87</v>
      </c>
      <c r="Z75" s="6" t="s">
        <v>185</v>
      </c>
    </row>
    <row r="76" spans="16:26" x14ac:dyDescent="0.2">
      <c r="P76" s="1" t="s">
        <v>958</v>
      </c>
      <c r="Q76" s="1" t="s">
        <v>959</v>
      </c>
      <c r="Y76" s="18" t="s">
        <v>88</v>
      </c>
      <c r="Z76" s="6" t="s">
        <v>181</v>
      </c>
    </row>
    <row r="77" spans="16:26" x14ac:dyDescent="0.2">
      <c r="P77" s="1" t="s">
        <v>960</v>
      </c>
      <c r="Q77" s="1" t="s">
        <v>961</v>
      </c>
      <c r="Y77" s="18" t="s">
        <v>89</v>
      </c>
      <c r="Z77" s="6" t="s">
        <v>180</v>
      </c>
    </row>
    <row r="78" spans="16:26" x14ac:dyDescent="0.2">
      <c r="P78" s="1" t="s">
        <v>962</v>
      </c>
      <c r="Q78" s="1" t="s">
        <v>963</v>
      </c>
      <c r="Y78" s="18" t="s">
        <v>90</v>
      </c>
      <c r="Z78" s="6" t="s">
        <v>186</v>
      </c>
    </row>
    <row r="79" spans="16:26" x14ac:dyDescent="0.2">
      <c r="P79" s="1" t="s">
        <v>964</v>
      </c>
      <c r="Q79" s="1" t="s">
        <v>965</v>
      </c>
      <c r="Y79" s="18" t="s">
        <v>91</v>
      </c>
      <c r="Z79" s="6" t="s">
        <v>192</v>
      </c>
    </row>
    <row r="80" spans="16:26" x14ac:dyDescent="0.2">
      <c r="P80" s="1" t="s">
        <v>14</v>
      </c>
      <c r="Q80" s="1" t="s">
        <v>966</v>
      </c>
      <c r="Y80" s="18" t="s">
        <v>92</v>
      </c>
      <c r="Z80" s="6" t="s">
        <v>366</v>
      </c>
    </row>
    <row r="81" spans="16:26" x14ac:dyDescent="0.2">
      <c r="P81" s="1" t="s">
        <v>967</v>
      </c>
      <c r="Q81" s="1" t="s">
        <v>968</v>
      </c>
      <c r="Y81" s="18" t="s">
        <v>93</v>
      </c>
      <c r="Z81" s="6" t="s">
        <v>443</v>
      </c>
    </row>
    <row r="82" spans="16:26" x14ac:dyDescent="0.2">
      <c r="P82" s="1" t="s">
        <v>969</v>
      </c>
      <c r="Q82" s="1" t="s">
        <v>970</v>
      </c>
      <c r="Y82" s="18" t="s">
        <v>94</v>
      </c>
      <c r="Z82" s="6" t="s">
        <v>187</v>
      </c>
    </row>
    <row r="83" spans="16:26" x14ac:dyDescent="0.2">
      <c r="P83" s="1" t="s">
        <v>971</v>
      </c>
      <c r="Q83" s="1" t="s">
        <v>972</v>
      </c>
      <c r="Y83" s="18" t="s">
        <v>95</v>
      </c>
      <c r="Z83" s="6" t="s">
        <v>198</v>
      </c>
    </row>
    <row r="84" spans="16:26" x14ac:dyDescent="0.2">
      <c r="P84" s="1" t="s">
        <v>973</v>
      </c>
      <c r="Q84" s="1" t="s">
        <v>974</v>
      </c>
      <c r="Y84" s="18" t="s">
        <v>96</v>
      </c>
      <c r="Z84" s="6" t="s">
        <v>191</v>
      </c>
    </row>
    <row r="85" spans="16:26" x14ac:dyDescent="0.2">
      <c r="P85" s="1" t="s">
        <v>975</v>
      </c>
      <c r="Q85" s="1" t="s">
        <v>976</v>
      </c>
      <c r="Y85" s="18" t="s">
        <v>97</v>
      </c>
      <c r="Z85" s="6" t="s">
        <v>165</v>
      </c>
    </row>
    <row r="86" spans="16:26" x14ac:dyDescent="0.2">
      <c r="P86" s="1" t="s">
        <v>977</v>
      </c>
      <c r="Q86" s="1" t="s">
        <v>978</v>
      </c>
      <c r="Y86" s="18" t="s">
        <v>98</v>
      </c>
      <c r="Z86" s="6" t="s">
        <v>195</v>
      </c>
    </row>
    <row r="87" spans="16:26" x14ac:dyDescent="0.2">
      <c r="P87" s="1" t="s">
        <v>979</v>
      </c>
      <c r="Q87" s="1" t="s">
        <v>980</v>
      </c>
      <c r="Y87" s="18" t="s">
        <v>99</v>
      </c>
      <c r="Z87" s="6" t="s">
        <v>196</v>
      </c>
    </row>
    <row r="88" spans="16:26" x14ac:dyDescent="0.2">
      <c r="P88" s="1" t="s">
        <v>981</v>
      </c>
      <c r="Q88" s="1" t="s">
        <v>982</v>
      </c>
      <c r="Y88" s="18" t="s">
        <v>100</v>
      </c>
      <c r="Z88" s="6" t="s">
        <v>203</v>
      </c>
    </row>
    <row r="89" spans="16:26" x14ac:dyDescent="0.2">
      <c r="P89" s="1" t="s">
        <v>983</v>
      </c>
      <c r="Q89" s="1" t="s">
        <v>984</v>
      </c>
      <c r="Y89" s="18" t="s">
        <v>101</v>
      </c>
      <c r="Z89" s="6" t="s">
        <v>197</v>
      </c>
    </row>
    <row r="90" spans="16:26" x14ac:dyDescent="0.2">
      <c r="P90" s="1" t="s">
        <v>985</v>
      </c>
      <c r="Q90" s="1" t="s">
        <v>986</v>
      </c>
      <c r="Y90" s="18" t="s">
        <v>102</v>
      </c>
      <c r="Z90" s="6" t="s">
        <v>190</v>
      </c>
    </row>
    <row r="91" spans="16:26" x14ac:dyDescent="0.2">
      <c r="P91" s="1" t="s">
        <v>987</v>
      </c>
      <c r="Q91" s="1" t="s">
        <v>988</v>
      </c>
      <c r="Y91" s="18" t="s">
        <v>103</v>
      </c>
      <c r="Z91" s="6" t="s">
        <v>201</v>
      </c>
    </row>
    <row r="92" spans="16:26" x14ac:dyDescent="0.2">
      <c r="P92" s="1" t="s">
        <v>989</v>
      </c>
      <c r="Q92" s="1" t="s">
        <v>990</v>
      </c>
      <c r="Y92" s="18" t="s">
        <v>104</v>
      </c>
      <c r="Z92" s="6" t="s">
        <v>207</v>
      </c>
    </row>
    <row r="93" spans="16:26" x14ac:dyDescent="0.2">
      <c r="P93" s="1" t="s">
        <v>991</v>
      </c>
      <c r="Q93" s="1" t="s">
        <v>992</v>
      </c>
      <c r="Y93" s="18" t="s">
        <v>105</v>
      </c>
      <c r="Z93" s="6" t="s">
        <v>206</v>
      </c>
    </row>
    <row r="94" spans="16:26" x14ac:dyDescent="0.2">
      <c r="P94" s="1" t="s">
        <v>993</v>
      </c>
      <c r="Q94" s="1" t="s">
        <v>994</v>
      </c>
      <c r="Y94" s="18" t="s">
        <v>193</v>
      </c>
      <c r="Z94" s="6" t="s">
        <v>194</v>
      </c>
    </row>
    <row r="95" spans="16:26" x14ac:dyDescent="0.2">
      <c r="P95" s="1" t="s">
        <v>995</v>
      </c>
      <c r="Q95" s="1" t="s">
        <v>996</v>
      </c>
      <c r="Y95" s="18" t="s">
        <v>199</v>
      </c>
      <c r="Z95" s="6" t="s">
        <v>200</v>
      </c>
    </row>
    <row r="96" spans="16:26" x14ac:dyDescent="0.2">
      <c r="P96" s="1" t="s">
        <v>997</v>
      </c>
      <c r="Q96" s="1" t="s">
        <v>998</v>
      </c>
      <c r="Y96" s="18" t="s">
        <v>208</v>
      </c>
      <c r="Z96" s="6" t="s">
        <v>209</v>
      </c>
    </row>
    <row r="97" spans="16:26" x14ac:dyDescent="0.2">
      <c r="P97" s="1" t="s">
        <v>999</v>
      </c>
      <c r="Q97" s="1" t="s">
        <v>1000</v>
      </c>
      <c r="Y97" s="18" t="s">
        <v>210</v>
      </c>
      <c r="Z97" s="6" t="s">
        <v>211</v>
      </c>
    </row>
    <row r="98" spans="16:26" x14ac:dyDescent="0.2">
      <c r="P98" s="1" t="s">
        <v>1001</v>
      </c>
      <c r="Q98" s="1" t="s">
        <v>1002</v>
      </c>
      <c r="Y98" s="18" t="s">
        <v>219</v>
      </c>
      <c r="Z98" s="6" t="s">
        <v>220</v>
      </c>
    </row>
    <row r="99" spans="16:26" x14ac:dyDescent="0.2">
      <c r="P99" s="1" t="s">
        <v>1003</v>
      </c>
      <c r="Q99" s="1" t="s">
        <v>1004</v>
      </c>
      <c r="Y99" s="18" t="s">
        <v>214</v>
      </c>
      <c r="Z99" s="6" t="s">
        <v>215</v>
      </c>
    </row>
    <row r="100" spans="16:26" x14ac:dyDescent="0.2">
      <c r="P100" s="1" t="s">
        <v>1005</v>
      </c>
      <c r="Q100" s="1" t="s">
        <v>1006</v>
      </c>
      <c r="Y100" s="18" t="s">
        <v>480</v>
      </c>
      <c r="Z100" s="6" t="s">
        <v>481</v>
      </c>
    </row>
    <row r="101" spans="16:26" x14ac:dyDescent="0.2">
      <c r="P101" s="1" t="s">
        <v>1007</v>
      </c>
      <c r="Q101" s="1" t="s">
        <v>1008</v>
      </c>
      <c r="Y101" s="18" t="s">
        <v>216</v>
      </c>
      <c r="Z101" s="6" t="s">
        <v>217</v>
      </c>
    </row>
    <row r="102" spans="16:26" x14ac:dyDescent="0.2">
      <c r="P102" s="1" t="s">
        <v>1009</v>
      </c>
      <c r="Q102" s="1" t="s">
        <v>1010</v>
      </c>
      <c r="Y102" s="18" t="s">
        <v>212</v>
      </c>
      <c r="Z102" s="6" t="s">
        <v>213</v>
      </c>
    </row>
    <row r="103" spans="16:26" x14ac:dyDescent="0.2">
      <c r="P103" s="1" t="s">
        <v>1011</v>
      </c>
      <c r="Q103" s="1" t="s">
        <v>1012</v>
      </c>
      <c r="Y103" s="18" t="s">
        <v>221</v>
      </c>
      <c r="Z103" s="6" t="s">
        <v>222</v>
      </c>
    </row>
    <row r="104" spans="16:26" x14ac:dyDescent="0.2">
      <c r="P104" s="1" t="s">
        <v>1013</v>
      </c>
      <c r="Q104" s="1" t="s">
        <v>1014</v>
      </c>
      <c r="Y104" s="18" t="s">
        <v>237</v>
      </c>
      <c r="Z104" s="6" t="s">
        <v>238</v>
      </c>
    </row>
    <row r="105" spans="16:26" x14ac:dyDescent="0.2">
      <c r="P105" s="1" t="s">
        <v>1015</v>
      </c>
      <c r="Q105" s="1" t="s">
        <v>1016</v>
      </c>
      <c r="Y105" s="18" t="s">
        <v>230</v>
      </c>
      <c r="Z105" s="6" t="s">
        <v>231</v>
      </c>
    </row>
    <row r="106" spans="16:26" x14ac:dyDescent="0.2">
      <c r="P106" s="1" t="s">
        <v>1017</v>
      </c>
      <c r="Q106" s="1" t="s">
        <v>1018</v>
      </c>
      <c r="Y106" s="18" t="s">
        <v>0</v>
      </c>
      <c r="Z106" s="6" t="s">
        <v>223</v>
      </c>
    </row>
    <row r="107" spans="16:26" x14ac:dyDescent="0.2">
      <c r="P107" s="1" t="s">
        <v>1019</v>
      </c>
      <c r="Q107" s="1" t="s">
        <v>1020</v>
      </c>
      <c r="Y107" s="18" t="s">
        <v>235</v>
      </c>
      <c r="Z107" s="6" t="s">
        <v>236</v>
      </c>
    </row>
    <row r="108" spans="16:26" x14ac:dyDescent="0.2">
      <c r="P108" s="1" t="s">
        <v>1021</v>
      </c>
      <c r="Q108" s="1" t="s">
        <v>1022</v>
      </c>
      <c r="Y108" s="18" t="s">
        <v>233</v>
      </c>
      <c r="Z108" s="6" t="s">
        <v>234</v>
      </c>
    </row>
    <row r="109" spans="16:26" x14ac:dyDescent="0.2">
      <c r="P109" s="1" t="s">
        <v>1023</v>
      </c>
      <c r="Q109" s="1" t="s">
        <v>1024</v>
      </c>
      <c r="Y109" s="18" t="s">
        <v>224</v>
      </c>
      <c r="Z109" s="6" t="s">
        <v>225</v>
      </c>
    </row>
    <row r="110" spans="16:26" x14ac:dyDescent="0.2">
      <c r="P110" s="1" t="s">
        <v>1025</v>
      </c>
      <c r="Q110" s="1" t="s">
        <v>1026</v>
      </c>
      <c r="Y110" s="18" t="s">
        <v>228</v>
      </c>
      <c r="Z110" s="6" t="s">
        <v>229</v>
      </c>
    </row>
    <row r="111" spans="16:26" x14ac:dyDescent="0.2">
      <c r="P111" s="1" t="s">
        <v>1027</v>
      </c>
      <c r="Q111" s="1" t="s">
        <v>1028</v>
      </c>
      <c r="Y111" s="18" t="s">
        <v>226</v>
      </c>
      <c r="Z111" s="6" t="s">
        <v>227</v>
      </c>
    </row>
    <row r="112" spans="16:26" x14ac:dyDescent="0.2">
      <c r="P112" s="1" t="s">
        <v>1029</v>
      </c>
      <c r="Q112" s="1" t="s">
        <v>1030</v>
      </c>
      <c r="Y112" s="18" t="s">
        <v>239</v>
      </c>
      <c r="Z112" s="6" t="s">
        <v>240</v>
      </c>
    </row>
    <row r="113" spans="16:26" x14ac:dyDescent="0.2">
      <c r="P113" s="1" t="s">
        <v>1031</v>
      </c>
      <c r="Q113" s="1" t="s">
        <v>1032</v>
      </c>
      <c r="Y113" s="18" t="s">
        <v>243</v>
      </c>
      <c r="Z113" s="6" t="s">
        <v>244</v>
      </c>
    </row>
    <row r="114" spans="16:26" x14ac:dyDescent="0.2">
      <c r="P114" s="1" t="s">
        <v>1033</v>
      </c>
      <c r="Q114" s="1" t="s">
        <v>1034</v>
      </c>
      <c r="Y114" s="18" t="s">
        <v>247</v>
      </c>
      <c r="Z114" s="6" t="s">
        <v>248</v>
      </c>
    </row>
    <row r="115" spans="16:26" x14ac:dyDescent="0.2">
      <c r="P115" s="1" t="s">
        <v>1035</v>
      </c>
      <c r="Q115" s="1" t="s">
        <v>1036</v>
      </c>
      <c r="Y115" s="18" t="s">
        <v>241</v>
      </c>
      <c r="Z115" s="6" t="s">
        <v>242</v>
      </c>
    </row>
    <row r="116" spans="16:26" x14ac:dyDescent="0.2">
      <c r="P116" s="1" t="s">
        <v>1037</v>
      </c>
      <c r="Q116" s="1" t="s">
        <v>1038</v>
      </c>
      <c r="Y116" s="18" t="s">
        <v>245</v>
      </c>
      <c r="Z116" s="6" t="s">
        <v>246</v>
      </c>
    </row>
    <row r="117" spans="16:26" x14ac:dyDescent="0.2">
      <c r="P117" s="1" t="s">
        <v>1039</v>
      </c>
      <c r="Q117" s="1" t="s">
        <v>1040</v>
      </c>
      <c r="Y117" s="18" t="s">
        <v>266</v>
      </c>
      <c r="Z117" s="6" t="s">
        <v>267</v>
      </c>
    </row>
    <row r="118" spans="16:26" x14ac:dyDescent="0.2">
      <c r="P118" s="1" t="s">
        <v>1041</v>
      </c>
      <c r="Q118" s="1" t="s">
        <v>1182</v>
      </c>
      <c r="Y118" s="18" t="s">
        <v>249</v>
      </c>
      <c r="Z118" s="6" t="s">
        <v>250</v>
      </c>
    </row>
    <row r="119" spans="16:26" x14ac:dyDescent="0.2">
      <c r="P119" s="1" t="s">
        <v>1042</v>
      </c>
      <c r="Q119" s="1" t="s">
        <v>1043</v>
      </c>
      <c r="Y119" s="18" t="s">
        <v>254</v>
      </c>
      <c r="Z119" s="6" t="s">
        <v>255</v>
      </c>
    </row>
    <row r="120" spans="16:26" x14ac:dyDescent="0.2">
      <c r="P120" s="1" t="s">
        <v>1044</v>
      </c>
      <c r="Q120" s="1" t="s">
        <v>1045</v>
      </c>
      <c r="Y120" s="18" t="s">
        <v>259</v>
      </c>
      <c r="Z120" s="6" t="s">
        <v>260</v>
      </c>
    </row>
    <row r="121" spans="16:26" x14ac:dyDescent="0.2">
      <c r="P121" s="1" t="s">
        <v>1046</v>
      </c>
      <c r="Q121" s="1" t="s">
        <v>1047</v>
      </c>
      <c r="Y121" s="18" t="s">
        <v>261</v>
      </c>
      <c r="Z121" s="6" t="s">
        <v>262</v>
      </c>
    </row>
    <row r="122" spans="16:26" x14ac:dyDescent="0.2">
      <c r="P122" s="1" t="s">
        <v>1048</v>
      </c>
      <c r="Q122" s="1" t="s">
        <v>1049</v>
      </c>
      <c r="Y122" s="18" t="s">
        <v>263</v>
      </c>
      <c r="Z122" s="6" t="s">
        <v>264</v>
      </c>
    </row>
    <row r="123" spans="16:26" x14ac:dyDescent="0.2">
      <c r="P123" s="1" t="s">
        <v>1050</v>
      </c>
      <c r="Q123" s="1" t="s">
        <v>1051</v>
      </c>
      <c r="Y123" s="18" t="s">
        <v>251</v>
      </c>
      <c r="Z123" s="6" t="s">
        <v>252</v>
      </c>
    </row>
    <row r="124" spans="16:26" x14ac:dyDescent="0.2">
      <c r="P124" s="1" t="s">
        <v>1052</v>
      </c>
      <c r="Q124" s="1" t="s">
        <v>1183</v>
      </c>
      <c r="Y124" s="18" t="s">
        <v>268</v>
      </c>
      <c r="Z124" s="6" t="s">
        <v>269</v>
      </c>
    </row>
    <row r="125" spans="16:26" x14ac:dyDescent="0.2">
      <c r="P125" s="1" t="s">
        <v>1053</v>
      </c>
      <c r="Q125" s="1" t="s">
        <v>1054</v>
      </c>
      <c r="Y125" s="18" t="s">
        <v>286</v>
      </c>
      <c r="Z125" s="6" t="s">
        <v>287</v>
      </c>
    </row>
    <row r="126" spans="16:26" x14ac:dyDescent="0.2">
      <c r="P126" s="1" t="s">
        <v>1055</v>
      </c>
      <c r="Q126" s="1" t="s">
        <v>1056</v>
      </c>
      <c r="Y126" s="18" t="s">
        <v>270</v>
      </c>
      <c r="Z126" s="6" t="s">
        <v>271</v>
      </c>
    </row>
    <row r="127" spans="16:26" x14ac:dyDescent="0.2">
      <c r="P127" s="1" t="s">
        <v>1057</v>
      </c>
      <c r="Q127" s="1" t="s">
        <v>1058</v>
      </c>
      <c r="Y127" s="18" t="s">
        <v>280</v>
      </c>
      <c r="Z127" s="6" t="s">
        <v>281</v>
      </c>
    </row>
    <row r="128" spans="16:26" x14ac:dyDescent="0.2">
      <c r="P128" s="1" t="s">
        <v>1059</v>
      </c>
      <c r="Q128" s="1" t="s">
        <v>1060</v>
      </c>
      <c r="Y128" s="18" t="s">
        <v>278</v>
      </c>
      <c r="Z128" s="6" t="s">
        <v>279</v>
      </c>
    </row>
    <row r="129" spans="16:26" x14ac:dyDescent="0.2">
      <c r="P129" s="1" t="s">
        <v>1061</v>
      </c>
      <c r="Q129" s="1" t="s">
        <v>1062</v>
      </c>
      <c r="Y129" s="18" t="s">
        <v>288</v>
      </c>
      <c r="Z129" s="6" t="s">
        <v>289</v>
      </c>
    </row>
    <row r="130" spans="16:26" x14ac:dyDescent="0.2">
      <c r="P130" s="1" t="s">
        <v>1063</v>
      </c>
      <c r="Q130" s="1" t="s">
        <v>1064</v>
      </c>
      <c r="Y130" s="18" t="s">
        <v>274</v>
      </c>
      <c r="Z130" s="6" t="s">
        <v>275</v>
      </c>
    </row>
    <row r="131" spans="16:26" x14ac:dyDescent="0.2">
      <c r="P131" s="1" t="s">
        <v>1065</v>
      </c>
      <c r="Q131" s="1" t="s">
        <v>1066</v>
      </c>
      <c r="Y131" s="18" t="s">
        <v>282</v>
      </c>
      <c r="Z131" s="6" t="s">
        <v>283</v>
      </c>
    </row>
    <row r="132" spans="16:26" x14ac:dyDescent="0.2">
      <c r="P132" s="1" t="s">
        <v>1067</v>
      </c>
      <c r="Q132" s="1" t="s">
        <v>1068</v>
      </c>
      <c r="Y132" s="18" t="s">
        <v>284</v>
      </c>
      <c r="Z132" s="6" t="s">
        <v>285</v>
      </c>
    </row>
    <row r="133" spans="16:26" x14ac:dyDescent="0.2">
      <c r="P133" s="1" t="s">
        <v>1069</v>
      </c>
      <c r="Q133" s="1" t="s">
        <v>1070</v>
      </c>
      <c r="Y133" s="18" t="s">
        <v>312</v>
      </c>
      <c r="Z133" s="6" t="s">
        <v>313</v>
      </c>
    </row>
    <row r="134" spans="16:26" x14ac:dyDescent="0.2">
      <c r="P134" s="1" t="s">
        <v>1071</v>
      </c>
      <c r="Q134" s="1" t="s">
        <v>1072</v>
      </c>
      <c r="Y134" s="18" t="s">
        <v>304</v>
      </c>
      <c r="Z134" s="6" t="s">
        <v>305</v>
      </c>
    </row>
    <row r="135" spans="16:26" x14ac:dyDescent="0.2">
      <c r="P135" s="1" t="s">
        <v>1073</v>
      </c>
      <c r="Q135" s="1" t="s">
        <v>1074</v>
      </c>
      <c r="Y135" s="18" t="s">
        <v>300</v>
      </c>
      <c r="Z135" s="6" t="s">
        <v>301</v>
      </c>
    </row>
    <row r="136" spans="16:26" x14ac:dyDescent="0.2">
      <c r="P136" s="1" t="s">
        <v>1075</v>
      </c>
      <c r="Q136" s="1" t="s">
        <v>1076</v>
      </c>
      <c r="Y136" s="18" t="s">
        <v>328</v>
      </c>
      <c r="Z136" s="6" t="s">
        <v>329</v>
      </c>
    </row>
    <row r="137" spans="16:26" x14ac:dyDescent="0.2">
      <c r="P137" s="1" t="s">
        <v>1077</v>
      </c>
      <c r="Q137" s="1" t="s">
        <v>1078</v>
      </c>
      <c r="Y137" s="18" t="s">
        <v>332</v>
      </c>
      <c r="Z137" s="6" t="s">
        <v>333</v>
      </c>
    </row>
    <row r="138" spans="16:26" x14ac:dyDescent="0.2">
      <c r="P138" s="1" t="s">
        <v>1079</v>
      </c>
      <c r="Q138" s="1" t="s">
        <v>1080</v>
      </c>
      <c r="Y138" s="18" t="s">
        <v>326</v>
      </c>
      <c r="Z138" s="6" t="s">
        <v>327</v>
      </c>
    </row>
    <row r="139" spans="16:26" x14ac:dyDescent="0.2">
      <c r="P139" s="1" t="s">
        <v>1081</v>
      </c>
      <c r="Q139" s="1" t="s">
        <v>1082</v>
      </c>
      <c r="Y139" s="18" t="s">
        <v>306</v>
      </c>
      <c r="Z139" s="6" t="s">
        <v>307</v>
      </c>
    </row>
    <row r="140" spans="16:26" x14ac:dyDescent="0.2">
      <c r="P140" s="1" t="s">
        <v>1083</v>
      </c>
      <c r="Q140" s="1" t="s">
        <v>1084</v>
      </c>
      <c r="Y140" s="18" t="s">
        <v>322</v>
      </c>
      <c r="Z140" s="6" t="s">
        <v>323</v>
      </c>
    </row>
    <row r="141" spans="16:26" x14ac:dyDescent="0.2">
      <c r="P141" s="1" t="s">
        <v>1085</v>
      </c>
      <c r="Q141" s="1" t="s">
        <v>1086</v>
      </c>
      <c r="Y141" s="18" t="s">
        <v>302</v>
      </c>
      <c r="Z141" s="6" t="s">
        <v>303</v>
      </c>
    </row>
    <row r="142" spans="16:26" x14ac:dyDescent="0.2">
      <c r="P142" s="1" t="s">
        <v>1087</v>
      </c>
      <c r="Q142" s="1" t="s">
        <v>1088</v>
      </c>
      <c r="Y142" s="18" t="s">
        <v>316</v>
      </c>
      <c r="Z142" s="6" t="s">
        <v>317</v>
      </c>
    </row>
    <row r="143" spans="16:26" x14ac:dyDescent="0.2">
      <c r="P143" s="1" t="s">
        <v>1089</v>
      </c>
      <c r="Q143" s="1" t="s">
        <v>1090</v>
      </c>
      <c r="Y143" s="18" t="s">
        <v>318</v>
      </c>
      <c r="Z143" s="6" t="s">
        <v>319</v>
      </c>
    </row>
    <row r="144" spans="16:26" x14ac:dyDescent="0.2">
      <c r="P144" s="1" t="s">
        <v>1091</v>
      </c>
      <c r="Q144" s="1" t="s">
        <v>1092</v>
      </c>
      <c r="Y144" s="18" t="s">
        <v>324</v>
      </c>
      <c r="Z144" s="6" t="s">
        <v>325</v>
      </c>
    </row>
    <row r="145" spans="16:26" x14ac:dyDescent="0.2">
      <c r="P145" s="1" t="s">
        <v>1093</v>
      </c>
      <c r="Q145" s="1" t="s">
        <v>1094</v>
      </c>
      <c r="Y145" s="18" t="s">
        <v>500</v>
      </c>
      <c r="Z145" s="6" t="s">
        <v>501</v>
      </c>
    </row>
    <row r="146" spans="16:26" x14ac:dyDescent="0.2">
      <c r="P146" s="1" t="s">
        <v>1095</v>
      </c>
      <c r="Q146" s="1" t="s">
        <v>1096</v>
      </c>
      <c r="Y146" s="18" t="s">
        <v>330</v>
      </c>
      <c r="Z146" s="6" t="s">
        <v>331</v>
      </c>
    </row>
    <row r="147" spans="16:26" x14ac:dyDescent="0.2">
      <c r="P147" s="1" t="s">
        <v>1097</v>
      </c>
      <c r="Q147" s="1" t="s">
        <v>1098</v>
      </c>
      <c r="Y147" s="18" t="s">
        <v>183</v>
      </c>
      <c r="Z147" s="6" t="s">
        <v>184</v>
      </c>
    </row>
    <row r="148" spans="16:26" x14ac:dyDescent="0.2">
      <c r="P148" s="1" t="s">
        <v>1099</v>
      </c>
      <c r="Q148" s="1" t="s">
        <v>1100</v>
      </c>
      <c r="Y148" s="18" t="s">
        <v>294</v>
      </c>
      <c r="Z148" s="6" t="s">
        <v>295</v>
      </c>
    </row>
    <row r="149" spans="16:26" x14ac:dyDescent="0.2">
      <c r="P149" s="1" t="s">
        <v>1101</v>
      </c>
      <c r="Q149" s="1" t="s">
        <v>1102</v>
      </c>
      <c r="Y149" s="18" t="s">
        <v>292</v>
      </c>
      <c r="Z149" s="6" t="s">
        <v>293</v>
      </c>
    </row>
    <row r="150" spans="16:26" x14ac:dyDescent="0.2">
      <c r="P150" s="1" t="s">
        <v>1103</v>
      </c>
      <c r="Q150" s="1" t="s">
        <v>1104</v>
      </c>
      <c r="Y150" s="18" t="s">
        <v>310</v>
      </c>
      <c r="Z150" s="6" t="s">
        <v>311</v>
      </c>
    </row>
    <row r="151" spans="16:26" x14ac:dyDescent="0.2">
      <c r="P151" s="1" t="s">
        <v>1105</v>
      </c>
      <c r="Q151" s="1" t="s">
        <v>1106</v>
      </c>
      <c r="Y151" s="18" t="s">
        <v>296</v>
      </c>
      <c r="Z151" s="6" t="s">
        <v>297</v>
      </c>
    </row>
    <row r="152" spans="16:26" x14ac:dyDescent="0.2">
      <c r="P152" s="1" t="s">
        <v>1107</v>
      </c>
      <c r="Q152" s="1" t="s">
        <v>1108</v>
      </c>
      <c r="Y152" s="18" t="s">
        <v>320</v>
      </c>
      <c r="Z152" s="6" t="s">
        <v>321</v>
      </c>
    </row>
    <row r="153" spans="16:26" x14ac:dyDescent="0.2">
      <c r="P153" s="1" t="s">
        <v>1109</v>
      </c>
      <c r="Q153" s="1" t="s">
        <v>1110</v>
      </c>
      <c r="Y153" s="18" t="s">
        <v>290</v>
      </c>
      <c r="Z153" s="6" t="s">
        <v>291</v>
      </c>
    </row>
    <row r="154" spans="16:26" x14ac:dyDescent="0.2">
      <c r="P154" s="1" t="s">
        <v>1111</v>
      </c>
      <c r="Q154" s="1" t="s">
        <v>1112</v>
      </c>
      <c r="Y154" s="18" t="s">
        <v>334</v>
      </c>
      <c r="Z154" s="6" t="s">
        <v>335</v>
      </c>
    </row>
    <row r="155" spans="16:26" x14ac:dyDescent="0.2">
      <c r="P155" s="1" t="s">
        <v>1113</v>
      </c>
      <c r="Q155" s="1" t="s">
        <v>1114</v>
      </c>
      <c r="Y155" s="18" t="s">
        <v>308</v>
      </c>
      <c r="Z155" s="6" t="s">
        <v>309</v>
      </c>
    </row>
    <row r="156" spans="16:26" x14ac:dyDescent="0.2">
      <c r="P156" s="1" t="s">
        <v>1115</v>
      </c>
      <c r="Q156" s="1" t="s">
        <v>1116</v>
      </c>
      <c r="Y156" s="18" t="s">
        <v>336</v>
      </c>
      <c r="Z156" s="6" t="s">
        <v>337</v>
      </c>
    </row>
    <row r="157" spans="16:26" x14ac:dyDescent="0.2">
      <c r="P157" s="1" t="s">
        <v>1117</v>
      </c>
      <c r="Q157" s="1" t="s">
        <v>1118</v>
      </c>
      <c r="Y157" s="18" t="s">
        <v>354</v>
      </c>
      <c r="Z157" s="6" t="s">
        <v>355</v>
      </c>
    </row>
    <row r="158" spans="16:26" x14ac:dyDescent="0.2">
      <c r="P158" s="1" t="s">
        <v>1119</v>
      </c>
      <c r="Q158" s="1" t="s">
        <v>1120</v>
      </c>
      <c r="Y158" s="18" t="s">
        <v>352</v>
      </c>
      <c r="Z158" s="6" t="s">
        <v>353</v>
      </c>
    </row>
    <row r="159" spans="16:26" x14ac:dyDescent="0.2">
      <c r="P159" s="1" t="s">
        <v>1121</v>
      </c>
      <c r="Q159" s="1" t="s">
        <v>1122</v>
      </c>
      <c r="Y159" s="18" t="s">
        <v>348</v>
      </c>
      <c r="Z159" s="6" t="s">
        <v>349</v>
      </c>
    </row>
    <row r="160" spans="16:26" x14ac:dyDescent="0.2">
      <c r="P160" s="1" t="s">
        <v>1123</v>
      </c>
      <c r="Q160" s="1" t="s">
        <v>1124</v>
      </c>
      <c r="Y160" s="18" t="s">
        <v>338</v>
      </c>
      <c r="Z160" s="6" t="s">
        <v>339</v>
      </c>
    </row>
    <row r="161" spans="16:26" x14ac:dyDescent="0.2">
      <c r="P161" s="1" t="s">
        <v>1125</v>
      </c>
      <c r="Q161" s="1" t="s">
        <v>1126</v>
      </c>
      <c r="Y161" s="18" t="s">
        <v>358</v>
      </c>
      <c r="Z161" s="6" t="s">
        <v>359</v>
      </c>
    </row>
    <row r="162" spans="16:26" x14ac:dyDescent="0.2">
      <c r="P162" s="1" t="s">
        <v>1127</v>
      </c>
      <c r="Q162" s="1" t="s">
        <v>1128</v>
      </c>
      <c r="Y162" s="18" t="s">
        <v>346</v>
      </c>
      <c r="Z162" s="6" t="s">
        <v>347</v>
      </c>
    </row>
    <row r="163" spans="16:26" x14ac:dyDescent="0.2">
      <c r="P163" s="1" t="s">
        <v>1129</v>
      </c>
      <c r="Q163" s="1" t="s">
        <v>1130</v>
      </c>
      <c r="Y163" s="18" t="s">
        <v>340</v>
      </c>
      <c r="Z163" s="6" t="s">
        <v>341</v>
      </c>
    </row>
    <row r="164" spans="16:26" x14ac:dyDescent="0.2">
      <c r="P164" s="1" t="s">
        <v>1131</v>
      </c>
      <c r="Q164" s="1" t="s">
        <v>1132</v>
      </c>
      <c r="Y164" s="18" t="s">
        <v>344</v>
      </c>
      <c r="Z164" s="6" t="s">
        <v>345</v>
      </c>
    </row>
    <row r="165" spans="16:26" x14ac:dyDescent="0.2">
      <c r="P165" s="1" t="s">
        <v>1133</v>
      </c>
      <c r="Q165" s="1" t="s">
        <v>1134</v>
      </c>
      <c r="Y165" s="18" t="s">
        <v>356</v>
      </c>
      <c r="Z165" s="6" t="s">
        <v>357</v>
      </c>
    </row>
    <row r="166" spans="16:26" x14ac:dyDescent="0.2">
      <c r="P166" s="1" t="s">
        <v>1135</v>
      </c>
      <c r="Q166" s="1" t="s">
        <v>1136</v>
      </c>
      <c r="Y166" s="18" t="s">
        <v>342</v>
      </c>
      <c r="Z166" s="6" t="s">
        <v>343</v>
      </c>
    </row>
    <row r="167" spans="16:26" x14ac:dyDescent="0.2">
      <c r="P167" s="1" t="s">
        <v>1137</v>
      </c>
      <c r="Q167" s="1" t="s">
        <v>1138</v>
      </c>
      <c r="Y167" s="18" t="s">
        <v>314</v>
      </c>
      <c r="Z167" s="6" t="s">
        <v>315</v>
      </c>
    </row>
    <row r="168" spans="16:26" x14ac:dyDescent="0.2">
      <c r="P168" s="1" t="s">
        <v>1139</v>
      </c>
      <c r="Q168" s="1" t="s">
        <v>1140</v>
      </c>
      <c r="Y168" s="18" t="s">
        <v>350</v>
      </c>
      <c r="Z168" s="6" t="s">
        <v>351</v>
      </c>
    </row>
    <row r="169" spans="16:26" x14ac:dyDescent="0.2">
      <c r="P169" s="1" t="s">
        <v>1141</v>
      </c>
      <c r="Q169" s="1" t="s">
        <v>1142</v>
      </c>
      <c r="Y169" s="18" t="s">
        <v>360</v>
      </c>
      <c r="Z169" s="6" t="s">
        <v>361</v>
      </c>
    </row>
    <row r="170" spans="16:26" x14ac:dyDescent="0.2">
      <c r="P170" s="1" t="s">
        <v>1143</v>
      </c>
      <c r="Q170" s="1" t="s">
        <v>1144</v>
      </c>
      <c r="Y170" s="18" t="s">
        <v>371</v>
      </c>
      <c r="Z170" s="6" t="s">
        <v>372</v>
      </c>
    </row>
    <row r="171" spans="16:26" x14ac:dyDescent="0.2">
      <c r="P171" s="1" t="s">
        <v>1145</v>
      </c>
      <c r="Q171" s="1" t="s">
        <v>1146</v>
      </c>
      <c r="Y171" s="18" t="s">
        <v>385</v>
      </c>
      <c r="Z171" s="6" t="s">
        <v>386</v>
      </c>
    </row>
    <row r="172" spans="16:26" x14ac:dyDescent="0.2">
      <c r="P172" s="1" t="s">
        <v>1147</v>
      </c>
      <c r="Q172" s="1" t="s">
        <v>1148</v>
      </c>
      <c r="Y172" s="18" t="s">
        <v>381</v>
      </c>
      <c r="Z172" s="6" t="s">
        <v>382</v>
      </c>
    </row>
    <row r="173" spans="16:26" x14ac:dyDescent="0.2">
      <c r="P173" s="1" t="s">
        <v>1149</v>
      </c>
      <c r="Q173" s="1" t="s">
        <v>1150</v>
      </c>
      <c r="Y173" s="18" t="s">
        <v>362</v>
      </c>
      <c r="Z173" s="6" t="s">
        <v>363</v>
      </c>
    </row>
    <row r="174" spans="16:26" x14ac:dyDescent="0.2">
      <c r="P174" s="1" t="s">
        <v>1151</v>
      </c>
      <c r="Q174" s="1" t="s">
        <v>1152</v>
      </c>
      <c r="Y174" s="18" t="s">
        <v>367</v>
      </c>
      <c r="Z174" s="6" t="s">
        <v>368</v>
      </c>
    </row>
    <row r="175" spans="16:26" x14ac:dyDescent="0.2">
      <c r="P175" s="1" t="s">
        <v>1153</v>
      </c>
      <c r="Q175" s="1" t="s">
        <v>1154</v>
      </c>
      <c r="Y175" s="18" t="s">
        <v>387</v>
      </c>
      <c r="Z175" s="6" t="s">
        <v>388</v>
      </c>
    </row>
    <row r="176" spans="16:26" x14ac:dyDescent="0.2">
      <c r="P176" s="1" t="s">
        <v>1155</v>
      </c>
      <c r="Q176" s="1" t="s">
        <v>1156</v>
      </c>
      <c r="Y176" s="18" t="s">
        <v>364</v>
      </c>
      <c r="Z176" s="6" t="s">
        <v>365</v>
      </c>
    </row>
    <row r="177" spans="16:26" x14ac:dyDescent="0.2">
      <c r="P177" s="1" t="s">
        <v>1157</v>
      </c>
      <c r="Q177" s="1" t="s">
        <v>1158</v>
      </c>
      <c r="Y177" s="18" t="s">
        <v>369</v>
      </c>
      <c r="Z177" s="6" t="s">
        <v>370</v>
      </c>
    </row>
    <row r="178" spans="16:26" x14ac:dyDescent="0.2">
      <c r="P178" s="1" t="s">
        <v>1159</v>
      </c>
      <c r="Q178" s="1" t="s">
        <v>1160</v>
      </c>
      <c r="Y178" s="18" t="s">
        <v>377</v>
      </c>
      <c r="Z178" s="6" t="s">
        <v>378</v>
      </c>
    </row>
    <row r="179" spans="16:26" x14ac:dyDescent="0.2">
      <c r="P179" s="1" t="s">
        <v>1161</v>
      </c>
      <c r="Q179" s="1" t="s">
        <v>1162</v>
      </c>
      <c r="Y179" s="18" t="s">
        <v>373</v>
      </c>
      <c r="Z179" s="6" t="s">
        <v>374</v>
      </c>
    </row>
    <row r="180" spans="16:26" x14ac:dyDescent="0.2">
      <c r="P180" s="1" t="s">
        <v>1163</v>
      </c>
      <c r="Q180" s="1" t="s">
        <v>1164</v>
      </c>
      <c r="Y180" s="18" t="s">
        <v>383</v>
      </c>
      <c r="Z180" s="6" t="s">
        <v>384</v>
      </c>
    </row>
    <row r="181" spans="16:26" x14ac:dyDescent="0.2">
      <c r="P181" s="1" t="s">
        <v>1165</v>
      </c>
      <c r="Q181" s="1" t="s">
        <v>1166</v>
      </c>
      <c r="Y181" s="18" t="s">
        <v>379</v>
      </c>
      <c r="Z181" s="6" t="s">
        <v>380</v>
      </c>
    </row>
    <row r="182" spans="16:26" x14ac:dyDescent="0.2">
      <c r="P182" s="1" t="s">
        <v>1167</v>
      </c>
      <c r="Q182" s="1" t="s">
        <v>1168</v>
      </c>
      <c r="Y182" s="18" t="s">
        <v>389</v>
      </c>
      <c r="Z182" s="6" t="s">
        <v>390</v>
      </c>
    </row>
    <row r="183" spans="16:26" x14ac:dyDescent="0.2">
      <c r="P183" s="1" t="s">
        <v>1169</v>
      </c>
      <c r="Q183" s="1" t="s">
        <v>1170</v>
      </c>
      <c r="Y183" s="18" t="s">
        <v>391</v>
      </c>
      <c r="Z183" s="6" t="s">
        <v>392</v>
      </c>
    </row>
    <row r="184" spans="16:26" x14ac:dyDescent="0.2">
      <c r="P184" s="1" t="s">
        <v>1171</v>
      </c>
      <c r="Q184" s="1" t="s">
        <v>1172</v>
      </c>
      <c r="Y184" s="18" t="s">
        <v>393</v>
      </c>
      <c r="Z184" s="6" t="s">
        <v>394</v>
      </c>
    </row>
    <row r="185" spans="16:26" x14ac:dyDescent="0.2">
      <c r="P185" s="1" t="s">
        <v>1173</v>
      </c>
      <c r="Q185" s="1" t="s">
        <v>1174</v>
      </c>
      <c r="Y185" s="18" t="s">
        <v>397</v>
      </c>
      <c r="Z185" s="6" t="s">
        <v>398</v>
      </c>
    </row>
    <row r="186" spans="16:26" x14ac:dyDescent="0.2">
      <c r="P186" s="1" t="s">
        <v>1175</v>
      </c>
      <c r="Q186" s="1" t="s">
        <v>1176</v>
      </c>
      <c r="Y186" s="18" t="s">
        <v>399</v>
      </c>
      <c r="Z186" s="6" t="s">
        <v>400</v>
      </c>
    </row>
    <row r="187" spans="16:26" x14ac:dyDescent="0.2">
      <c r="Y187" s="18" t="s">
        <v>132</v>
      </c>
      <c r="Z187" s="6" t="s">
        <v>133</v>
      </c>
    </row>
    <row r="188" spans="16:26" x14ac:dyDescent="0.2">
      <c r="Y188" s="18" t="s">
        <v>413</v>
      </c>
      <c r="Z188" s="6" t="s">
        <v>414</v>
      </c>
    </row>
    <row r="189" spans="16:26" x14ac:dyDescent="0.2">
      <c r="Y189" s="18" t="s">
        <v>257</v>
      </c>
      <c r="Z189" s="6" t="s">
        <v>258</v>
      </c>
    </row>
    <row r="190" spans="16:26" x14ac:dyDescent="0.2">
      <c r="Y190" s="18" t="s">
        <v>272</v>
      </c>
      <c r="Z190" s="6" t="s">
        <v>273</v>
      </c>
    </row>
    <row r="191" spans="16:26" x14ac:dyDescent="0.2">
      <c r="Y191" s="18" t="s">
        <v>298</v>
      </c>
      <c r="Z191" s="6" t="s">
        <v>299</v>
      </c>
    </row>
    <row r="192" spans="16:26" x14ac:dyDescent="0.2">
      <c r="Y192" s="18" t="s">
        <v>375</v>
      </c>
      <c r="Z192" s="6" t="s">
        <v>376</v>
      </c>
    </row>
    <row r="193" spans="25:26" x14ac:dyDescent="0.2">
      <c r="Y193" s="18" t="s">
        <v>482</v>
      </c>
      <c r="Z193" s="6" t="s">
        <v>483</v>
      </c>
    </row>
    <row r="194" spans="25:26" x14ac:dyDescent="0.2">
      <c r="Y194" s="18" t="s">
        <v>496</v>
      </c>
      <c r="Z194" s="6" t="s">
        <v>497</v>
      </c>
    </row>
    <row r="195" spans="25:26" x14ac:dyDescent="0.2">
      <c r="Y195" s="18" t="s">
        <v>423</v>
      </c>
      <c r="Z195" s="6" t="s">
        <v>424</v>
      </c>
    </row>
    <row r="196" spans="25:26" x14ac:dyDescent="0.2">
      <c r="Y196" s="18" t="s">
        <v>431</v>
      </c>
      <c r="Z196" s="6" t="s">
        <v>432</v>
      </c>
    </row>
    <row r="197" spans="25:26" x14ac:dyDescent="0.2">
      <c r="Y197" s="18" t="s">
        <v>401</v>
      </c>
      <c r="Z197" s="6" t="s">
        <v>402</v>
      </c>
    </row>
    <row r="198" spans="25:26" x14ac:dyDescent="0.2">
      <c r="Y198" s="18" t="s">
        <v>425</v>
      </c>
      <c r="Z198" s="6" t="s">
        <v>426</v>
      </c>
    </row>
    <row r="199" spans="25:26" x14ac:dyDescent="0.2">
      <c r="Y199" s="18" t="s">
        <v>395</v>
      </c>
      <c r="Z199" s="6" t="s">
        <v>396</v>
      </c>
    </row>
    <row r="200" spans="25:26" x14ac:dyDescent="0.2">
      <c r="Y200" s="18" t="s">
        <v>405</v>
      </c>
      <c r="Z200" s="6" t="s">
        <v>406</v>
      </c>
    </row>
    <row r="201" spans="25:26" x14ac:dyDescent="0.2">
      <c r="Y201" s="18" t="s">
        <v>421</v>
      </c>
      <c r="Z201" s="6" t="s">
        <v>422</v>
      </c>
    </row>
    <row r="202" spans="25:26" x14ac:dyDescent="0.2">
      <c r="Y202" s="18" t="s">
        <v>411</v>
      </c>
      <c r="Z202" s="6" t="s">
        <v>412</v>
      </c>
    </row>
    <row r="203" spans="25:26" x14ac:dyDescent="0.2">
      <c r="Y203" s="18" t="s">
        <v>434</v>
      </c>
      <c r="Z203" s="6" t="s">
        <v>435</v>
      </c>
    </row>
    <row r="204" spans="25:26" x14ac:dyDescent="0.2">
      <c r="Y204" s="18" t="s">
        <v>419</v>
      </c>
      <c r="Z204" s="6" t="s">
        <v>420</v>
      </c>
    </row>
    <row r="205" spans="25:26" x14ac:dyDescent="0.2">
      <c r="Y205" s="18" t="s">
        <v>415</v>
      </c>
      <c r="Z205" s="6" t="s">
        <v>416</v>
      </c>
    </row>
    <row r="206" spans="25:26" x14ac:dyDescent="0.2">
      <c r="Y206" s="18" t="s">
        <v>403</v>
      </c>
      <c r="Z206" s="6" t="s">
        <v>404</v>
      </c>
    </row>
    <row r="207" spans="25:26" x14ac:dyDescent="0.2">
      <c r="Y207" s="18" t="s">
        <v>427</v>
      </c>
      <c r="Z207" s="6" t="s">
        <v>428</v>
      </c>
    </row>
    <row r="208" spans="25:26" x14ac:dyDescent="0.2">
      <c r="Y208" s="18" t="s">
        <v>502</v>
      </c>
      <c r="Z208" s="6" t="s">
        <v>503</v>
      </c>
    </row>
    <row r="209" spans="25:26" x14ac:dyDescent="0.2">
      <c r="Y209" s="18" t="s">
        <v>204</v>
      </c>
      <c r="Z209" s="6" t="s">
        <v>205</v>
      </c>
    </row>
    <row r="210" spans="25:26" x14ac:dyDescent="0.2">
      <c r="Y210" s="18" t="s">
        <v>177</v>
      </c>
      <c r="Z210" s="6" t="s">
        <v>178</v>
      </c>
    </row>
    <row r="211" spans="25:26" x14ac:dyDescent="0.2">
      <c r="Y211" s="18" t="s">
        <v>276</v>
      </c>
      <c r="Z211" s="6" t="s">
        <v>277</v>
      </c>
    </row>
    <row r="212" spans="25:26" x14ac:dyDescent="0.2">
      <c r="Y212" s="18" t="s">
        <v>407</v>
      </c>
      <c r="Z212" s="6" t="s">
        <v>408</v>
      </c>
    </row>
    <row r="213" spans="25:26" x14ac:dyDescent="0.2">
      <c r="Y213" s="18" t="s">
        <v>429</v>
      </c>
      <c r="Z213" s="6" t="s">
        <v>430</v>
      </c>
    </row>
    <row r="214" spans="25:26" x14ac:dyDescent="0.2">
      <c r="Y214" s="18" t="s">
        <v>417</v>
      </c>
      <c r="Z214" s="6" t="s">
        <v>418</v>
      </c>
    </row>
    <row r="215" spans="25:26" x14ac:dyDescent="0.2">
      <c r="Y215" s="18" t="s">
        <v>438</v>
      </c>
      <c r="Z215" s="6" t="s">
        <v>439</v>
      </c>
    </row>
    <row r="216" spans="25:26" x14ac:dyDescent="0.2">
      <c r="Y216" s="18" t="s">
        <v>409</v>
      </c>
      <c r="Z216" s="6" t="s">
        <v>410</v>
      </c>
    </row>
    <row r="217" spans="25:26" x14ac:dyDescent="0.2">
      <c r="Y217" s="18" t="s">
        <v>150</v>
      </c>
      <c r="Z217" s="6" t="s">
        <v>151</v>
      </c>
    </row>
    <row r="218" spans="25:26" x14ac:dyDescent="0.2">
      <c r="Y218" s="18" t="s">
        <v>436</v>
      </c>
      <c r="Z218" s="6" t="s">
        <v>437</v>
      </c>
    </row>
    <row r="219" spans="25:26" x14ac:dyDescent="0.2">
      <c r="Y219" s="18" t="s">
        <v>466</v>
      </c>
      <c r="Z219" s="6" t="s">
        <v>467</v>
      </c>
    </row>
    <row r="220" spans="25:26" x14ac:dyDescent="0.2">
      <c r="Y220" s="18" t="s">
        <v>448</v>
      </c>
      <c r="Z220" s="6" t="s">
        <v>449</v>
      </c>
    </row>
    <row r="221" spans="25:26" x14ac:dyDescent="0.2">
      <c r="Y221" s="18" t="s">
        <v>468</v>
      </c>
      <c r="Z221" s="6" t="s">
        <v>469</v>
      </c>
    </row>
    <row r="222" spans="25:26" x14ac:dyDescent="0.2">
      <c r="Y222" s="18" t="s">
        <v>446</v>
      </c>
      <c r="Z222" s="6" t="s">
        <v>447</v>
      </c>
    </row>
    <row r="223" spans="25:26" x14ac:dyDescent="0.2">
      <c r="Y223" s="18" t="s">
        <v>452</v>
      </c>
      <c r="Z223" s="6" t="s">
        <v>453</v>
      </c>
    </row>
    <row r="224" spans="25:26" x14ac:dyDescent="0.2">
      <c r="Y224" s="18" t="s">
        <v>444</v>
      </c>
      <c r="Z224" s="6" t="s">
        <v>445</v>
      </c>
    </row>
    <row r="225" spans="25:26" x14ac:dyDescent="0.2">
      <c r="Y225" s="18" t="s">
        <v>450</v>
      </c>
      <c r="Z225" s="6" t="s">
        <v>451</v>
      </c>
    </row>
    <row r="226" spans="25:26" x14ac:dyDescent="0.2">
      <c r="Y226" s="18" t="s">
        <v>458</v>
      </c>
      <c r="Z226" s="6" t="s">
        <v>459</v>
      </c>
    </row>
    <row r="227" spans="25:26" x14ac:dyDescent="0.2">
      <c r="Y227" s="18" t="s">
        <v>462</v>
      </c>
      <c r="Z227" s="6" t="s">
        <v>463</v>
      </c>
    </row>
    <row r="228" spans="25:26" x14ac:dyDescent="0.2">
      <c r="Y228" s="18" t="s">
        <v>456</v>
      </c>
      <c r="Z228" s="6" t="s">
        <v>457</v>
      </c>
    </row>
    <row r="229" spans="25:26" x14ac:dyDescent="0.2">
      <c r="Y229" s="18" t="s">
        <v>460</v>
      </c>
      <c r="Z229" s="6" t="s">
        <v>461</v>
      </c>
    </row>
    <row r="230" spans="25:26" x14ac:dyDescent="0.2">
      <c r="Y230" s="18" t="s">
        <v>454</v>
      </c>
      <c r="Z230" s="6" t="s">
        <v>455</v>
      </c>
    </row>
    <row r="231" spans="25:26" x14ac:dyDescent="0.2">
      <c r="Y231" s="18" t="s">
        <v>440</v>
      </c>
      <c r="Z231" s="6" t="s">
        <v>441</v>
      </c>
    </row>
    <row r="232" spans="25:26" x14ac:dyDescent="0.2">
      <c r="Y232" s="18" t="s">
        <v>464</v>
      </c>
      <c r="Z232" s="6" t="s">
        <v>465</v>
      </c>
    </row>
    <row r="233" spans="25:26" x14ac:dyDescent="0.2">
      <c r="Y233" s="18" t="s">
        <v>472</v>
      </c>
      <c r="Z233" s="6" t="s">
        <v>473</v>
      </c>
    </row>
    <row r="234" spans="25:26" x14ac:dyDescent="0.2">
      <c r="Y234" s="18" t="s">
        <v>470</v>
      </c>
      <c r="Z234" s="6" t="s">
        <v>471</v>
      </c>
    </row>
    <row r="235" spans="25:26" x14ac:dyDescent="0.2">
      <c r="Y235" s="18" t="s">
        <v>107</v>
      </c>
      <c r="Z235" s="6" t="s">
        <v>108</v>
      </c>
    </row>
    <row r="236" spans="25:26" x14ac:dyDescent="0.2">
      <c r="Y236" s="18" t="s">
        <v>188</v>
      </c>
      <c r="Z236" s="6" t="s">
        <v>189</v>
      </c>
    </row>
    <row r="237" spans="25:26" x14ac:dyDescent="0.2">
      <c r="Y237" s="18" t="s">
        <v>9</v>
      </c>
      <c r="Z237" s="6" t="s">
        <v>12</v>
      </c>
    </row>
    <row r="238" spans="25:26" x14ac:dyDescent="0.2">
      <c r="Y238" s="18" t="s">
        <v>474</v>
      </c>
      <c r="Z238" s="6" t="s">
        <v>475</v>
      </c>
    </row>
    <row r="239" spans="25:26" x14ac:dyDescent="0.2">
      <c r="Y239" s="18" t="s">
        <v>476</v>
      </c>
      <c r="Z239" s="6" t="s">
        <v>477</v>
      </c>
    </row>
    <row r="240" spans="25:26" x14ac:dyDescent="0.2">
      <c r="Y240" s="18" t="s">
        <v>478</v>
      </c>
      <c r="Z240" s="6" t="s">
        <v>479</v>
      </c>
    </row>
    <row r="241" spans="25:26" x14ac:dyDescent="0.2">
      <c r="Y241" s="18" t="s">
        <v>492</v>
      </c>
      <c r="Z241" s="6" t="s">
        <v>493</v>
      </c>
    </row>
    <row r="242" spans="25:26" x14ac:dyDescent="0.2">
      <c r="Y242" s="18" t="s">
        <v>484</v>
      </c>
      <c r="Z242" s="6" t="s">
        <v>485</v>
      </c>
    </row>
    <row r="243" spans="25:26" x14ac:dyDescent="0.2">
      <c r="Y243" s="18" t="s">
        <v>490</v>
      </c>
      <c r="Z243" s="6" t="s">
        <v>491</v>
      </c>
    </row>
    <row r="244" spans="25:26" x14ac:dyDescent="0.2">
      <c r="Y244" s="18" t="s">
        <v>486</v>
      </c>
      <c r="Z244" s="6" t="s">
        <v>487</v>
      </c>
    </row>
    <row r="245" spans="25:26" x14ac:dyDescent="0.2">
      <c r="Y245" s="18" t="s">
        <v>488</v>
      </c>
      <c r="Z245" s="6" t="s">
        <v>489</v>
      </c>
    </row>
    <row r="246" spans="25:26" x14ac:dyDescent="0.2">
      <c r="Y246" s="18" t="s">
        <v>494</v>
      </c>
      <c r="Z246" s="6" t="s">
        <v>495</v>
      </c>
    </row>
    <row r="247" spans="25:26" x14ac:dyDescent="0.2">
      <c r="Y247" s="18" t="s">
        <v>174</v>
      </c>
      <c r="Z247" s="6" t="s">
        <v>175</v>
      </c>
    </row>
    <row r="248" spans="25:26" x14ac:dyDescent="0.2">
      <c r="Y248" s="18" t="s">
        <v>498</v>
      </c>
      <c r="Z248" s="6" t="s">
        <v>499</v>
      </c>
    </row>
    <row r="249" spans="25:26" x14ac:dyDescent="0.2">
      <c r="Y249" s="18" t="s">
        <v>504</v>
      </c>
      <c r="Z249" s="6" t="s">
        <v>505</v>
      </c>
    </row>
    <row r="250" spans="25:26" x14ac:dyDescent="0.2">
      <c r="Y250" s="18" t="s">
        <v>506</v>
      </c>
      <c r="Z250" s="6" t="s">
        <v>507</v>
      </c>
    </row>
  </sheetData>
  <pageMargins left="0.7" right="0.7" top="0.75" bottom="0.75" header="0.3" footer="0.3"/>
  <pageSetup orientation="portrait" horizontalDpi="4294967293"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4">
    <tabColor rgb="FF00B050"/>
  </sheetPr>
  <dimension ref="A1:J249"/>
  <sheetViews>
    <sheetView topLeftCell="A199" workbookViewId="0">
      <selection activeCell="F19" sqref="F19"/>
    </sheetView>
  </sheetViews>
  <sheetFormatPr defaultColWidth="8.85546875" defaultRowHeight="11.25" x14ac:dyDescent="0.2"/>
  <cols>
    <col min="1" max="1" width="11.7109375" style="1" bestFit="1" customWidth="1"/>
    <col min="2" max="2" width="12.42578125" style="1" bestFit="1" customWidth="1"/>
    <col min="3" max="3" width="3.7109375" style="1" bestFit="1" customWidth="1"/>
    <col min="4" max="4" width="8.140625" style="1" bestFit="1" customWidth="1"/>
    <col min="5" max="16384" width="8.85546875" style="1"/>
  </cols>
  <sheetData>
    <row r="1" spans="1:10" x14ac:dyDescent="0.2">
      <c r="A1" s="10" t="s">
        <v>521</v>
      </c>
      <c r="B1" s="10"/>
      <c r="C1" s="10" t="s">
        <v>522</v>
      </c>
      <c r="D1" s="10" t="s">
        <v>523</v>
      </c>
      <c r="F1" s="7" t="s">
        <v>508</v>
      </c>
      <c r="G1" s="7" t="s">
        <v>509</v>
      </c>
      <c r="I1" s="2" t="s">
        <v>651</v>
      </c>
      <c r="J1" s="2" t="s">
        <v>652</v>
      </c>
    </row>
    <row r="2" spans="1:10" x14ac:dyDescent="0.2">
      <c r="A2" s="11" t="s">
        <v>524</v>
      </c>
      <c r="B2" s="11" t="s">
        <v>525</v>
      </c>
      <c r="C2" s="12">
        <v>1</v>
      </c>
      <c r="D2" s="11" t="s">
        <v>17</v>
      </c>
      <c r="F2" s="8" t="s">
        <v>510</v>
      </c>
      <c r="G2" s="8">
        <v>1</v>
      </c>
      <c r="I2" s="6" t="s">
        <v>109</v>
      </c>
      <c r="J2" s="6" t="s">
        <v>15</v>
      </c>
    </row>
    <row r="3" spans="1:10" x14ac:dyDescent="0.2">
      <c r="A3" s="11" t="s">
        <v>526</v>
      </c>
      <c r="B3" s="11" t="s">
        <v>527</v>
      </c>
      <c r="C3" s="12">
        <v>2</v>
      </c>
      <c r="D3" s="11" t="s">
        <v>528</v>
      </c>
      <c r="F3" s="8" t="s">
        <v>511</v>
      </c>
      <c r="G3" s="8">
        <v>2</v>
      </c>
      <c r="I3" s="6" t="s">
        <v>121</v>
      </c>
      <c r="J3" s="6" t="s">
        <v>16</v>
      </c>
    </row>
    <row r="4" spans="1:10" x14ac:dyDescent="0.2">
      <c r="A4" s="11" t="s">
        <v>529</v>
      </c>
      <c r="B4" s="11" t="s">
        <v>530</v>
      </c>
      <c r="C4" s="12">
        <v>4</v>
      </c>
      <c r="D4" s="11" t="s">
        <v>30</v>
      </c>
      <c r="F4" s="8" t="s">
        <v>512</v>
      </c>
      <c r="G4" s="8">
        <v>3</v>
      </c>
      <c r="I4" s="6" t="s">
        <v>112</v>
      </c>
      <c r="J4" s="6" t="s">
        <v>17</v>
      </c>
    </row>
    <row r="5" spans="1:10" x14ac:dyDescent="0.2">
      <c r="A5" s="11" t="s">
        <v>531</v>
      </c>
      <c r="B5" s="11" t="s">
        <v>532</v>
      </c>
      <c r="C5" s="12">
        <v>5</v>
      </c>
      <c r="D5" s="11" t="s">
        <v>25</v>
      </c>
      <c r="F5" s="8" t="s">
        <v>513</v>
      </c>
      <c r="G5" s="8">
        <v>4</v>
      </c>
      <c r="I5" s="6" t="s">
        <v>170</v>
      </c>
      <c r="J5" s="6" t="s">
        <v>18</v>
      </c>
    </row>
    <row r="6" spans="1:10" x14ac:dyDescent="0.2">
      <c r="A6" s="11" t="s">
        <v>533</v>
      </c>
      <c r="B6" s="11" t="s">
        <v>534</v>
      </c>
      <c r="C6" s="12">
        <v>6</v>
      </c>
      <c r="D6" s="11" t="s">
        <v>54</v>
      </c>
      <c r="F6" s="8" t="s">
        <v>514</v>
      </c>
      <c r="G6" s="8">
        <v>5</v>
      </c>
      <c r="I6" s="6" t="s">
        <v>117</v>
      </c>
      <c r="J6" s="6" t="s">
        <v>19</v>
      </c>
    </row>
    <row r="7" spans="1:10" x14ac:dyDescent="0.2">
      <c r="A7" s="11" t="s">
        <v>535</v>
      </c>
      <c r="B7" s="11" t="s">
        <v>536</v>
      </c>
      <c r="C7" s="12">
        <v>8</v>
      </c>
      <c r="D7" s="11" t="s">
        <v>63</v>
      </c>
      <c r="F7" s="8" t="s">
        <v>515</v>
      </c>
      <c r="G7" s="8">
        <v>6</v>
      </c>
      <c r="I7" s="6" t="s">
        <v>106</v>
      </c>
      <c r="J7" s="6" t="s">
        <v>20</v>
      </c>
    </row>
    <row r="8" spans="1:10" x14ac:dyDescent="0.2">
      <c r="A8" s="11" t="s">
        <v>537</v>
      </c>
      <c r="B8" s="11" t="s">
        <v>538</v>
      </c>
      <c r="C8" s="12">
        <v>9</v>
      </c>
      <c r="D8" s="11" t="s">
        <v>539</v>
      </c>
      <c r="F8" s="8" t="s">
        <v>516</v>
      </c>
      <c r="G8" s="8">
        <v>7</v>
      </c>
      <c r="I8" s="6" t="s">
        <v>114</v>
      </c>
      <c r="J8" s="6" t="s">
        <v>21</v>
      </c>
    </row>
    <row r="9" spans="1:10" x14ac:dyDescent="0.2">
      <c r="A9" s="11" t="s">
        <v>540</v>
      </c>
      <c r="B9" s="11" t="s">
        <v>541</v>
      </c>
      <c r="C9" s="11">
        <v>10</v>
      </c>
      <c r="D9" s="11" t="s">
        <v>97</v>
      </c>
      <c r="F9" s="8" t="s">
        <v>517</v>
      </c>
      <c r="G9" s="8">
        <v>8</v>
      </c>
      <c r="I9" s="6" t="s">
        <v>111</v>
      </c>
      <c r="J9" s="6" t="s">
        <v>22</v>
      </c>
    </row>
    <row r="10" spans="1:10" x14ac:dyDescent="0.2">
      <c r="A10" s="11" t="s">
        <v>542</v>
      </c>
      <c r="B10" s="11" t="s">
        <v>543</v>
      </c>
      <c r="C10" s="11">
        <v>12</v>
      </c>
      <c r="D10" s="11" t="s">
        <v>544</v>
      </c>
      <c r="F10" s="8" t="s">
        <v>518</v>
      </c>
      <c r="G10" s="8">
        <v>9</v>
      </c>
      <c r="I10" s="6" t="s">
        <v>115</v>
      </c>
      <c r="J10" s="6" t="s">
        <v>23</v>
      </c>
    </row>
    <row r="11" spans="1:10" x14ac:dyDescent="0.2">
      <c r="A11" s="11" t="s">
        <v>191</v>
      </c>
      <c r="B11" s="11" t="s">
        <v>545</v>
      </c>
      <c r="C11" s="11">
        <v>13</v>
      </c>
      <c r="D11" s="11" t="s">
        <v>94</v>
      </c>
      <c r="F11" s="8" t="s">
        <v>519</v>
      </c>
      <c r="G11" s="8">
        <v>10</v>
      </c>
      <c r="I11" s="6" t="s">
        <v>110</v>
      </c>
      <c r="J11" s="6" t="s">
        <v>24</v>
      </c>
    </row>
    <row r="12" spans="1:10" x14ac:dyDescent="0.2">
      <c r="A12" s="11" t="s">
        <v>546</v>
      </c>
      <c r="B12" s="11" t="s">
        <v>547</v>
      </c>
      <c r="C12" s="11">
        <v>15</v>
      </c>
      <c r="D12" s="11" t="s">
        <v>548</v>
      </c>
      <c r="I12" s="6" t="s">
        <v>116</v>
      </c>
      <c r="J12" s="6" t="s">
        <v>25</v>
      </c>
    </row>
    <row r="13" spans="1:10" x14ac:dyDescent="0.2">
      <c r="A13" s="11" t="s">
        <v>549</v>
      </c>
      <c r="B13" s="11" t="s">
        <v>550</v>
      </c>
      <c r="C13" s="11">
        <v>16</v>
      </c>
      <c r="D13" s="11" t="s">
        <v>0</v>
      </c>
      <c r="I13" s="6" t="s">
        <v>113</v>
      </c>
      <c r="J13" s="6" t="s">
        <v>26</v>
      </c>
    </row>
    <row r="14" spans="1:10" x14ac:dyDescent="0.2">
      <c r="A14" s="11" t="s">
        <v>551</v>
      </c>
      <c r="B14" s="11" t="s">
        <v>552</v>
      </c>
      <c r="C14" s="11">
        <v>17</v>
      </c>
      <c r="D14" s="11" t="s">
        <v>226</v>
      </c>
      <c r="I14" s="6" t="s">
        <v>120</v>
      </c>
      <c r="J14" s="6" t="s">
        <v>27</v>
      </c>
    </row>
    <row r="15" spans="1:10" x14ac:dyDescent="0.2">
      <c r="A15" s="11" t="s">
        <v>553</v>
      </c>
      <c r="B15" s="11" t="s">
        <v>554</v>
      </c>
      <c r="C15" s="11">
        <v>18</v>
      </c>
      <c r="D15" s="11" t="s">
        <v>230</v>
      </c>
      <c r="I15" s="6" t="s">
        <v>119</v>
      </c>
      <c r="J15" s="6" t="s">
        <v>28</v>
      </c>
    </row>
    <row r="16" spans="1:10" x14ac:dyDescent="0.2">
      <c r="A16" s="11" t="s">
        <v>555</v>
      </c>
      <c r="B16" s="11" t="s">
        <v>556</v>
      </c>
      <c r="C16" s="11">
        <v>19</v>
      </c>
      <c r="D16" s="11" t="s">
        <v>557</v>
      </c>
      <c r="I16" s="6" t="s">
        <v>118</v>
      </c>
      <c r="J16" s="6" t="s">
        <v>29</v>
      </c>
    </row>
    <row r="17" spans="1:10" x14ac:dyDescent="0.2">
      <c r="A17" s="11" t="s">
        <v>558</v>
      </c>
      <c r="B17" s="11" t="s">
        <v>559</v>
      </c>
      <c r="C17" s="11">
        <v>20</v>
      </c>
      <c r="D17" s="11" t="s">
        <v>560</v>
      </c>
      <c r="I17" s="6" t="s">
        <v>122</v>
      </c>
      <c r="J17" s="6" t="s">
        <v>30</v>
      </c>
    </row>
    <row r="18" spans="1:10" x14ac:dyDescent="0.2">
      <c r="A18" s="11" t="s">
        <v>561</v>
      </c>
      <c r="B18" s="11" t="s">
        <v>562</v>
      </c>
      <c r="C18" s="11">
        <v>21</v>
      </c>
      <c r="D18" s="11" t="s">
        <v>56</v>
      </c>
      <c r="I18" s="6" t="s">
        <v>139</v>
      </c>
      <c r="J18" s="6" t="s">
        <v>31</v>
      </c>
    </row>
    <row r="19" spans="1:10" x14ac:dyDescent="0.2">
      <c r="A19" s="11" t="s">
        <v>563</v>
      </c>
      <c r="B19" s="11" t="s">
        <v>564</v>
      </c>
      <c r="C19" s="11">
        <v>22</v>
      </c>
      <c r="D19" s="11" t="s">
        <v>268</v>
      </c>
      <c r="I19" s="6" t="s">
        <v>129</v>
      </c>
      <c r="J19" s="6" t="s">
        <v>32</v>
      </c>
    </row>
    <row r="20" spans="1:10" x14ac:dyDescent="0.2">
      <c r="A20" s="11" t="s">
        <v>565</v>
      </c>
      <c r="B20" s="11" t="s">
        <v>566</v>
      </c>
      <c r="C20" s="11">
        <v>23</v>
      </c>
      <c r="D20" s="11" t="s">
        <v>296</v>
      </c>
      <c r="I20" s="6" t="s">
        <v>125</v>
      </c>
      <c r="J20" s="6" t="s">
        <v>33</v>
      </c>
    </row>
    <row r="21" spans="1:10" x14ac:dyDescent="0.2">
      <c r="A21" s="11" t="s">
        <v>567</v>
      </c>
      <c r="B21" s="11" t="s">
        <v>568</v>
      </c>
      <c r="C21" s="11">
        <v>24</v>
      </c>
      <c r="D21" s="11" t="s">
        <v>294</v>
      </c>
      <c r="I21" s="6" t="s">
        <v>124</v>
      </c>
      <c r="J21" s="6" t="s">
        <v>34</v>
      </c>
    </row>
    <row r="22" spans="1:10" x14ac:dyDescent="0.2">
      <c r="A22" s="11" t="s">
        <v>569</v>
      </c>
      <c r="B22" s="11" t="s">
        <v>570</v>
      </c>
      <c r="C22" s="11">
        <v>25</v>
      </c>
      <c r="D22" s="11" t="s">
        <v>290</v>
      </c>
      <c r="I22" s="6" t="s">
        <v>143</v>
      </c>
      <c r="J22" s="6" t="s">
        <v>35</v>
      </c>
    </row>
    <row r="23" spans="1:10" x14ac:dyDescent="0.2">
      <c r="A23" s="11" t="s">
        <v>571</v>
      </c>
      <c r="B23" s="11" t="s">
        <v>572</v>
      </c>
      <c r="C23" s="11">
        <v>26</v>
      </c>
      <c r="D23" s="11" t="s">
        <v>573</v>
      </c>
      <c r="I23" s="6" t="s">
        <v>126</v>
      </c>
      <c r="J23" s="6" t="s">
        <v>36</v>
      </c>
    </row>
    <row r="24" spans="1:10" x14ac:dyDescent="0.2">
      <c r="A24" s="11" t="s">
        <v>574</v>
      </c>
      <c r="B24" s="11" t="s">
        <v>575</v>
      </c>
      <c r="C24" s="11">
        <v>27</v>
      </c>
      <c r="D24" s="11" t="s">
        <v>310</v>
      </c>
      <c r="I24" s="6" t="s">
        <v>144</v>
      </c>
      <c r="J24" s="6" t="s">
        <v>37</v>
      </c>
    </row>
    <row r="25" spans="1:10" x14ac:dyDescent="0.2">
      <c r="A25" s="11" t="s">
        <v>576</v>
      </c>
      <c r="B25" s="11" t="s">
        <v>577</v>
      </c>
      <c r="C25" s="11">
        <v>28</v>
      </c>
      <c r="D25" s="11" t="s">
        <v>320</v>
      </c>
      <c r="I25" s="6" t="s">
        <v>131</v>
      </c>
      <c r="J25" s="6" t="s">
        <v>38</v>
      </c>
    </row>
    <row r="26" spans="1:10" x14ac:dyDescent="0.2">
      <c r="A26" s="11" t="s">
        <v>578</v>
      </c>
      <c r="B26" s="11" t="s">
        <v>579</v>
      </c>
      <c r="C26" s="11">
        <v>29</v>
      </c>
      <c r="D26" s="11" t="s">
        <v>312</v>
      </c>
      <c r="I26" s="6" t="s">
        <v>134</v>
      </c>
      <c r="J26" s="6" t="s">
        <v>39</v>
      </c>
    </row>
    <row r="27" spans="1:10" x14ac:dyDescent="0.2">
      <c r="A27" s="11" t="s">
        <v>580</v>
      </c>
      <c r="B27" s="11" t="s">
        <v>581</v>
      </c>
      <c r="C27" s="11">
        <v>30</v>
      </c>
      <c r="D27" s="11" t="s">
        <v>322</v>
      </c>
      <c r="I27" s="6" t="s">
        <v>140</v>
      </c>
      <c r="J27" s="6" t="s">
        <v>40</v>
      </c>
    </row>
    <row r="28" spans="1:10" x14ac:dyDescent="0.2">
      <c r="A28" s="11" t="s">
        <v>582</v>
      </c>
      <c r="B28" s="11" t="s">
        <v>583</v>
      </c>
      <c r="C28" s="11">
        <v>840</v>
      </c>
      <c r="D28" s="11" t="s">
        <v>9</v>
      </c>
      <c r="I28" s="6" t="s">
        <v>136</v>
      </c>
      <c r="J28" s="6" t="s">
        <v>41</v>
      </c>
    </row>
    <row r="29" spans="1:10" x14ac:dyDescent="0.2">
      <c r="A29" s="11" t="s">
        <v>584</v>
      </c>
      <c r="B29" s="11" t="s">
        <v>585</v>
      </c>
      <c r="C29" s="11">
        <v>31</v>
      </c>
      <c r="D29" s="11" t="s">
        <v>340</v>
      </c>
      <c r="I29" s="6" t="s">
        <v>137</v>
      </c>
      <c r="J29" s="6" t="s">
        <v>42</v>
      </c>
    </row>
    <row r="30" spans="1:10" x14ac:dyDescent="0.2">
      <c r="A30" s="11" t="s">
        <v>586</v>
      </c>
      <c r="B30" s="11" t="s">
        <v>587</v>
      </c>
      <c r="C30" s="11">
        <v>32</v>
      </c>
      <c r="D30" s="11" t="s">
        <v>588</v>
      </c>
      <c r="I30" s="6" t="s">
        <v>123</v>
      </c>
      <c r="J30" s="6" t="s">
        <v>43</v>
      </c>
    </row>
    <row r="31" spans="1:10" x14ac:dyDescent="0.2">
      <c r="A31" s="11" t="s">
        <v>589</v>
      </c>
      <c r="B31" s="11" t="s">
        <v>590</v>
      </c>
      <c r="C31" s="11">
        <v>33</v>
      </c>
      <c r="D31" s="11" t="s">
        <v>591</v>
      </c>
      <c r="I31" s="6" t="s">
        <v>142</v>
      </c>
      <c r="J31" s="6" t="s">
        <v>44</v>
      </c>
    </row>
    <row r="32" spans="1:10" x14ac:dyDescent="0.2">
      <c r="A32" s="11" t="s">
        <v>592</v>
      </c>
      <c r="B32" s="11" t="s">
        <v>593</v>
      </c>
      <c r="C32" s="11">
        <v>34</v>
      </c>
      <c r="D32" s="11" t="s">
        <v>594</v>
      </c>
      <c r="I32" s="6" t="s">
        <v>141</v>
      </c>
      <c r="J32" s="6" t="s">
        <v>45</v>
      </c>
    </row>
    <row r="33" spans="1:10" x14ac:dyDescent="0.2">
      <c r="A33" s="11" t="s">
        <v>595</v>
      </c>
      <c r="B33" s="11" t="s">
        <v>596</v>
      </c>
      <c r="C33" s="11">
        <v>35</v>
      </c>
      <c r="D33" s="11" t="s">
        <v>597</v>
      </c>
      <c r="I33" s="6" t="s">
        <v>138</v>
      </c>
      <c r="J33" s="6" t="s">
        <v>46</v>
      </c>
    </row>
    <row r="34" spans="1:10" x14ac:dyDescent="0.2">
      <c r="A34" s="11" t="s">
        <v>598</v>
      </c>
      <c r="B34" s="11" t="s">
        <v>599</v>
      </c>
      <c r="C34" s="11">
        <v>36</v>
      </c>
      <c r="D34" s="11" t="s">
        <v>600</v>
      </c>
      <c r="I34" s="6" t="s">
        <v>232</v>
      </c>
      <c r="J34" s="6" t="s">
        <v>47</v>
      </c>
    </row>
    <row r="35" spans="1:10" x14ac:dyDescent="0.2">
      <c r="A35" s="11" t="s">
        <v>601</v>
      </c>
      <c r="B35" s="11" t="s">
        <v>602</v>
      </c>
      <c r="C35" s="11">
        <v>37</v>
      </c>
      <c r="D35" s="11" t="s">
        <v>338</v>
      </c>
      <c r="I35" s="6" t="s">
        <v>135</v>
      </c>
      <c r="J35" s="6" t="s">
        <v>48</v>
      </c>
    </row>
    <row r="36" spans="1:10" x14ac:dyDescent="0.2">
      <c r="A36" s="11" t="s">
        <v>603</v>
      </c>
      <c r="B36" s="11" t="s">
        <v>604</v>
      </c>
      <c r="C36" s="11">
        <v>38</v>
      </c>
      <c r="D36" s="11" t="s">
        <v>605</v>
      </c>
      <c r="I36" s="6" t="s">
        <v>128</v>
      </c>
      <c r="J36" s="6" t="s">
        <v>49</v>
      </c>
    </row>
    <row r="37" spans="1:10" x14ac:dyDescent="0.2">
      <c r="A37" s="11" t="s">
        <v>606</v>
      </c>
      <c r="B37" s="11" t="s">
        <v>607</v>
      </c>
      <c r="C37" s="11">
        <v>39</v>
      </c>
      <c r="D37" s="11" t="s">
        <v>608</v>
      </c>
      <c r="I37" s="6" t="s">
        <v>127</v>
      </c>
      <c r="J37" s="6" t="s">
        <v>50</v>
      </c>
    </row>
    <row r="38" spans="1:10" x14ac:dyDescent="0.2">
      <c r="A38" s="11" t="s">
        <v>609</v>
      </c>
      <c r="B38" s="11" t="s">
        <v>610</v>
      </c>
      <c r="C38" s="11">
        <v>40</v>
      </c>
      <c r="D38" s="11" t="s">
        <v>611</v>
      </c>
      <c r="I38" s="6" t="s">
        <v>130</v>
      </c>
      <c r="J38" s="6" t="s">
        <v>51</v>
      </c>
    </row>
    <row r="39" spans="1:10" x14ac:dyDescent="0.2">
      <c r="A39" s="11" t="s">
        <v>612</v>
      </c>
      <c r="B39" s="11" t="s">
        <v>613</v>
      </c>
      <c r="C39" s="11">
        <v>41</v>
      </c>
      <c r="D39" s="11" t="s">
        <v>614</v>
      </c>
      <c r="I39" s="6" t="s">
        <v>253</v>
      </c>
      <c r="J39" s="6" t="s">
        <v>52</v>
      </c>
    </row>
    <row r="40" spans="1:10" x14ac:dyDescent="0.2">
      <c r="A40" s="11" t="s">
        <v>615</v>
      </c>
      <c r="B40" s="11" t="s">
        <v>616</v>
      </c>
      <c r="C40" s="11">
        <v>42</v>
      </c>
      <c r="D40" s="11" t="s">
        <v>362</v>
      </c>
      <c r="I40" s="6" t="s">
        <v>155</v>
      </c>
      <c r="J40" s="6" t="s">
        <v>53</v>
      </c>
    </row>
    <row r="41" spans="1:10" x14ac:dyDescent="0.2">
      <c r="A41" s="11" t="s">
        <v>380</v>
      </c>
      <c r="B41" s="11" t="s">
        <v>617</v>
      </c>
      <c r="C41" s="11">
        <v>72</v>
      </c>
      <c r="D41" s="11" t="s">
        <v>618</v>
      </c>
      <c r="I41" s="6" t="s">
        <v>145</v>
      </c>
      <c r="J41" s="6" t="s">
        <v>54</v>
      </c>
    </row>
    <row r="42" spans="1:10" x14ac:dyDescent="0.2">
      <c r="A42" s="11" t="s">
        <v>619</v>
      </c>
      <c r="B42" s="11" t="s">
        <v>620</v>
      </c>
      <c r="C42" s="11">
        <v>44</v>
      </c>
      <c r="D42" s="11" t="s">
        <v>621</v>
      </c>
      <c r="I42" s="6" t="s">
        <v>160</v>
      </c>
      <c r="J42" s="6" t="s">
        <v>55</v>
      </c>
    </row>
    <row r="43" spans="1:10" x14ac:dyDescent="0.2">
      <c r="A43" s="11" t="s">
        <v>622</v>
      </c>
      <c r="B43" s="11" t="s">
        <v>623</v>
      </c>
      <c r="C43" s="11">
        <v>45</v>
      </c>
      <c r="D43" s="11" t="s">
        <v>405</v>
      </c>
      <c r="I43" s="6" t="s">
        <v>265</v>
      </c>
      <c r="J43" s="6" t="s">
        <v>56</v>
      </c>
    </row>
    <row r="44" spans="1:10" x14ac:dyDescent="0.2">
      <c r="A44" s="11" t="s">
        <v>624</v>
      </c>
      <c r="B44" s="11" t="s">
        <v>625</v>
      </c>
      <c r="C44" s="11">
        <v>46</v>
      </c>
      <c r="D44" s="11" t="s">
        <v>407</v>
      </c>
      <c r="I44" s="6" t="s">
        <v>148</v>
      </c>
      <c r="J44" s="6" t="s">
        <v>57</v>
      </c>
    </row>
    <row r="45" spans="1:10" x14ac:dyDescent="0.2">
      <c r="A45" s="11" t="s">
        <v>626</v>
      </c>
      <c r="B45" s="11" t="s">
        <v>627</v>
      </c>
      <c r="C45" s="11">
        <v>47</v>
      </c>
      <c r="D45" s="11" t="s">
        <v>456</v>
      </c>
      <c r="I45" s="6" t="s">
        <v>442</v>
      </c>
      <c r="J45" s="6" t="s">
        <v>58</v>
      </c>
    </row>
    <row r="46" spans="1:10" x14ac:dyDescent="0.2">
      <c r="A46" s="11" t="s">
        <v>628</v>
      </c>
      <c r="B46" s="11" t="s">
        <v>629</v>
      </c>
      <c r="C46" s="11">
        <v>48</v>
      </c>
      <c r="D46" s="11" t="s">
        <v>630</v>
      </c>
      <c r="I46" s="6" t="s">
        <v>154</v>
      </c>
      <c r="J46" s="6" t="s">
        <v>59</v>
      </c>
    </row>
    <row r="47" spans="1:10" x14ac:dyDescent="0.2">
      <c r="A47" s="11" t="s">
        <v>631</v>
      </c>
      <c r="B47" s="11" t="s">
        <v>632</v>
      </c>
      <c r="C47" s="11">
        <v>49</v>
      </c>
      <c r="D47" s="11" t="s">
        <v>633</v>
      </c>
      <c r="I47" s="6" t="s">
        <v>156</v>
      </c>
      <c r="J47" s="6" t="s">
        <v>60</v>
      </c>
    </row>
    <row r="48" spans="1:10" x14ac:dyDescent="0.2">
      <c r="A48" s="11" t="s">
        <v>634</v>
      </c>
      <c r="B48" s="11" t="s">
        <v>635</v>
      </c>
      <c r="C48" s="11">
        <v>50</v>
      </c>
      <c r="D48" s="11" t="s">
        <v>636</v>
      </c>
      <c r="I48" s="6" t="s">
        <v>162</v>
      </c>
      <c r="J48" s="6" t="s">
        <v>61</v>
      </c>
    </row>
    <row r="49" spans="1:10" x14ac:dyDescent="0.2">
      <c r="A49" s="11" t="s">
        <v>637</v>
      </c>
      <c r="B49" s="11" t="s">
        <v>638</v>
      </c>
      <c r="C49" s="11">
        <v>51</v>
      </c>
      <c r="D49" s="11" t="s">
        <v>480</v>
      </c>
      <c r="I49" s="6" t="s">
        <v>146</v>
      </c>
      <c r="J49" s="6" t="s">
        <v>62</v>
      </c>
    </row>
    <row r="50" spans="1:10" x14ac:dyDescent="0.2">
      <c r="A50" s="11" t="s">
        <v>639</v>
      </c>
      <c r="B50" s="11" t="s">
        <v>640</v>
      </c>
      <c r="C50" s="11">
        <v>53</v>
      </c>
      <c r="D50" s="11" t="s">
        <v>641</v>
      </c>
      <c r="I50" s="6" t="s">
        <v>157</v>
      </c>
      <c r="J50" s="6" t="s">
        <v>63</v>
      </c>
    </row>
    <row r="51" spans="1:10" x14ac:dyDescent="0.2">
      <c r="A51" s="11" t="s">
        <v>642</v>
      </c>
      <c r="B51" s="11" t="s">
        <v>643</v>
      </c>
      <c r="C51" s="11">
        <v>54</v>
      </c>
      <c r="D51" s="11" t="s">
        <v>644</v>
      </c>
      <c r="I51" s="6" t="s">
        <v>256</v>
      </c>
      <c r="J51" s="6" t="s">
        <v>64</v>
      </c>
    </row>
    <row r="52" spans="1:10" x14ac:dyDescent="0.2">
      <c r="A52" s="11" t="s">
        <v>645</v>
      </c>
      <c r="B52" s="11" t="s">
        <v>646</v>
      </c>
      <c r="C52" s="11">
        <v>55</v>
      </c>
      <c r="D52" s="11" t="s">
        <v>647</v>
      </c>
      <c r="I52" s="6" t="s">
        <v>149</v>
      </c>
      <c r="J52" s="6" t="s">
        <v>65</v>
      </c>
    </row>
    <row r="53" spans="1:10" x14ac:dyDescent="0.2">
      <c r="A53" s="11" t="s">
        <v>648</v>
      </c>
      <c r="B53" s="11" t="s">
        <v>649</v>
      </c>
      <c r="C53" s="11">
        <v>56</v>
      </c>
      <c r="D53" s="11" t="s">
        <v>650</v>
      </c>
      <c r="I53" s="6" t="s">
        <v>147</v>
      </c>
      <c r="J53" s="6" t="s">
        <v>66</v>
      </c>
    </row>
    <row r="54" spans="1:10" x14ac:dyDescent="0.2">
      <c r="I54" s="6" t="s">
        <v>153</v>
      </c>
      <c r="J54" s="6" t="s">
        <v>67</v>
      </c>
    </row>
    <row r="55" spans="1:10" x14ac:dyDescent="0.2">
      <c r="I55" s="6" t="s">
        <v>158</v>
      </c>
      <c r="J55" s="6" t="s">
        <v>68</v>
      </c>
    </row>
    <row r="56" spans="1:10" x14ac:dyDescent="0.2">
      <c r="I56" s="6" t="s">
        <v>152</v>
      </c>
      <c r="J56" s="6" t="s">
        <v>69</v>
      </c>
    </row>
    <row r="57" spans="1:10" x14ac:dyDescent="0.2">
      <c r="I57" s="6" t="s">
        <v>218</v>
      </c>
      <c r="J57" s="6" t="s">
        <v>70</v>
      </c>
    </row>
    <row r="58" spans="1:10" x14ac:dyDescent="0.2">
      <c r="I58" s="6" t="s">
        <v>159</v>
      </c>
      <c r="J58" s="6" t="s">
        <v>71</v>
      </c>
    </row>
    <row r="59" spans="1:10" x14ac:dyDescent="0.2">
      <c r="I59" s="6" t="s">
        <v>161</v>
      </c>
      <c r="J59" s="6" t="s">
        <v>72</v>
      </c>
    </row>
    <row r="60" spans="1:10" x14ac:dyDescent="0.2">
      <c r="I60" s="6" t="s">
        <v>163</v>
      </c>
      <c r="J60" s="6" t="s">
        <v>73</v>
      </c>
    </row>
    <row r="61" spans="1:10" x14ac:dyDescent="0.2">
      <c r="I61" s="6" t="s">
        <v>164</v>
      </c>
      <c r="J61" s="6" t="s">
        <v>74</v>
      </c>
    </row>
    <row r="62" spans="1:10" x14ac:dyDescent="0.2">
      <c r="I62" s="6" t="s">
        <v>167</v>
      </c>
      <c r="J62" s="6" t="s">
        <v>75</v>
      </c>
    </row>
    <row r="63" spans="1:10" x14ac:dyDescent="0.2">
      <c r="I63" s="6" t="s">
        <v>166</v>
      </c>
      <c r="J63" s="6" t="s">
        <v>76</v>
      </c>
    </row>
    <row r="64" spans="1:10" x14ac:dyDescent="0.2">
      <c r="I64" s="6" t="s">
        <v>168</v>
      </c>
      <c r="J64" s="6" t="s">
        <v>77</v>
      </c>
    </row>
    <row r="65" spans="9:10" x14ac:dyDescent="0.2">
      <c r="I65" s="6" t="s">
        <v>169</v>
      </c>
      <c r="J65" s="6" t="s">
        <v>78</v>
      </c>
    </row>
    <row r="66" spans="9:10" x14ac:dyDescent="0.2">
      <c r="I66" s="6" t="s">
        <v>171</v>
      </c>
      <c r="J66" s="6" t="s">
        <v>79</v>
      </c>
    </row>
    <row r="67" spans="9:10" x14ac:dyDescent="0.2">
      <c r="I67" s="6" t="s">
        <v>173</v>
      </c>
      <c r="J67" s="6" t="s">
        <v>80</v>
      </c>
    </row>
    <row r="68" spans="9:10" x14ac:dyDescent="0.2">
      <c r="I68" s="6" t="s">
        <v>433</v>
      </c>
      <c r="J68" s="6" t="s">
        <v>81</v>
      </c>
    </row>
    <row r="69" spans="9:10" x14ac:dyDescent="0.2">
      <c r="I69" s="6" t="s">
        <v>202</v>
      </c>
      <c r="J69" s="6" t="s">
        <v>82</v>
      </c>
    </row>
    <row r="70" spans="9:10" x14ac:dyDescent="0.2">
      <c r="I70" s="6" t="s">
        <v>176</v>
      </c>
      <c r="J70" s="6" t="s">
        <v>83</v>
      </c>
    </row>
    <row r="71" spans="9:10" x14ac:dyDescent="0.2">
      <c r="I71" s="6" t="s">
        <v>172</v>
      </c>
      <c r="J71" s="6" t="s">
        <v>84</v>
      </c>
    </row>
    <row r="72" spans="9:10" x14ac:dyDescent="0.2">
      <c r="I72" s="6" t="s">
        <v>179</v>
      </c>
      <c r="J72" s="6" t="s">
        <v>85</v>
      </c>
    </row>
    <row r="73" spans="9:10" x14ac:dyDescent="0.2">
      <c r="I73" s="6" t="s">
        <v>182</v>
      </c>
      <c r="J73" s="6" t="s">
        <v>86</v>
      </c>
    </row>
    <row r="74" spans="9:10" x14ac:dyDescent="0.2">
      <c r="I74" s="6" t="s">
        <v>185</v>
      </c>
      <c r="J74" s="6" t="s">
        <v>87</v>
      </c>
    </row>
    <row r="75" spans="9:10" x14ac:dyDescent="0.2">
      <c r="I75" s="6" t="s">
        <v>181</v>
      </c>
      <c r="J75" s="6" t="s">
        <v>88</v>
      </c>
    </row>
    <row r="76" spans="9:10" x14ac:dyDescent="0.2">
      <c r="I76" s="6" t="s">
        <v>180</v>
      </c>
      <c r="J76" s="6" t="s">
        <v>89</v>
      </c>
    </row>
    <row r="77" spans="9:10" x14ac:dyDescent="0.2">
      <c r="I77" s="6" t="s">
        <v>186</v>
      </c>
      <c r="J77" s="6" t="s">
        <v>90</v>
      </c>
    </row>
    <row r="78" spans="9:10" x14ac:dyDescent="0.2">
      <c r="I78" s="6" t="s">
        <v>192</v>
      </c>
      <c r="J78" s="6" t="s">
        <v>91</v>
      </c>
    </row>
    <row r="79" spans="9:10" x14ac:dyDescent="0.2">
      <c r="I79" s="6" t="s">
        <v>366</v>
      </c>
      <c r="J79" s="6" t="s">
        <v>92</v>
      </c>
    </row>
    <row r="80" spans="9:10" x14ac:dyDescent="0.2">
      <c r="I80" s="6" t="s">
        <v>443</v>
      </c>
      <c r="J80" s="6" t="s">
        <v>93</v>
      </c>
    </row>
    <row r="81" spans="9:10" x14ac:dyDescent="0.2">
      <c r="I81" s="6" t="s">
        <v>187</v>
      </c>
      <c r="J81" s="6" t="s">
        <v>94</v>
      </c>
    </row>
    <row r="82" spans="9:10" x14ac:dyDescent="0.2">
      <c r="I82" s="6" t="s">
        <v>198</v>
      </c>
      <c r="J82" s="6" t="s">
        <v>95</v>
      </c>
    </row>
    <row r="83" spans="9:10" x14ac:dyDescent="0.2">
      <c r="I83" s="6" t="s">
        <v>191</v>
      </c>
      <c r="J83" s="6" t="s">
        <v>96</v>
      </c>
    </row>
    <row r="84" spans="9:10" x14ac:dyDescent="0.2">
      <c r="I84" s="6" t="s">
        <v>165</v>
      </c>
      <c r="J84" s="6" t="s">
        <v>97</v>
      </c>
    </row>
    <row r="85" spans="9:10" x14ac:dyDescent="0.2">
      <c r="I85" s="6" t="s">
        <v>195</v>
      </c>
      <c r="J85" s="6" t="s">
        <v>98</v>
      </c>
    </row>
    <row r="86" spans="9:10" x14ac:dyDescent="0.2">
      <c r="I86" s="6" t="s">
        <v>196</v>
      </c>
      <c r="J86" s="6" t="s">
        <v>99</v>
      </c>
    </row>
    <row r="87" spans="9:10" x14ac:dyDescent="0.2">
      <c r="I87" s="6" t="s">
        <v>203</v>
      </c>
      <c r="J87" s="6" t="s">
        <v>100</v>
      </c>
    </row>
    <row r="88" spans="9:10" x14ac:dyDescent="0.2">
      <c r="I88" s="6" t="s">
        <v>197</v>
      </c>
      <c r="J88" s="6" t="s">
        <v>101</v>
      </c>
    </row>
    <row r="89" spans="9:10" x14ac:dyDescent="0.2">
      <c r="I89" s="6" t="s">
        <v>190</v>
      </c>
      <c r="J89" s="6" t="s">
        <v>102</v>
      </c>
    </row>
    <row r="90" spans="9:10" x14ac:dyDescent="0.2">
      <c r="I90" s="6" t="s">
        <v>201</v>
      </c>
      <c r="J90" s="6" t="s">
        <v>103</v>
      </c>
    </row>
    <row r="91" spans="9:10" x14ac:dyDescent="0.2">
      <c r="I91" s="6" t="s">
        <v>207</v>
      </c>
      <c r="J91" s="6" t="s">
        <v>104</v>
      </c>
    </row>
    <row r="92" spans="9:10" x14ac:dyDescent="0.2">
      <c r="I92" s="6" t="s">
        <v>206</v>
      </c>
      <c r="J92" s="6" t="s">
        <v>105</v>
      </c>
    </row>
    <row r="93" spans="9:10" x14ac:dyDescent="0.2">
      <c r="I93" s="6" t="s">
        <v>194</v>
      </c>
      <c r="J93" s="6" t="s">
        <v>193</v>
      </c>
    </row>
    <row r="94" spans="9:10" x14ac:dyDescent="0.2">
      <c r="I94" s="6" t="s">
        <v>200</v>
      </c>
      <c r="J94" s="6" t="s">
        <v>199</v>
      </c>
    </row>
    <row r="95" spans="9:10" x14ac:dyDescent="0.2">
      <c r="I95" s="6" t="s">
        <v>209</v>
      </c>
      <c r="J95" s="6" t="s">
        <v>208</v>
      </c>
    </row>
    <row r="96" spans="9:10" x14ac:dyDescent="0.2">
      <c r="I96" s="6" t="s">
        <v>211</v>
      </c>
      <c r="J96" s="6" t="s">
        <v>210</v>
      </c>
    </row>
    <row r="97" spans="9:10" x14ac:dyDescent="0.2">
      <c r="I97" s="6" t="s">
        <v>220</v>
      </c>
      <c r="J97" s="6" t="s">
        <v>219</v>
      </c>
    </row>
    <row r="98" spans="9:10" x14ac:dyDescent="0.2">
      <c r="I98" s="6" t="s">
        <v>215</v>
      </c>
      <c r="J98" s="6" t="s">
        <v>214</v>
      </c>
    </row>
    <row r="99" spans="9:10" x14ac:dyDescent="0.2">
      <c r="I99" s="6" t="s">
        <v>481</v>
      </c>
      <c r="J99" s="6" t="s">
        <v>480</v>
      </c>
    </row>
    <row r="100" spans="9:10" x14ac:dyDescent="0.2">
      <c r="I100" s="6" t="s">
        <v>217</v>
      </c>
      <c r="J100" s="6" t="s">
        <v>216</v>
      </c>
    </row>
    <row r="101" spans="9:10" x14ac:dyDescent="0.2">
      <c r="I101" s="6" t="s">
        <v>213</v>
      </c>
      <c r="J101" s="6" t="s">
        <v>212</v>
      </c>
    </row>
    <row r="102" spans="9:10" x14ac:dyDescent="0.2">
      <c r="I102" s="6" t="s">
        <v>222</v>
      </c>
      <c r="J102" s="6" t="s">
        <v>221</v>
      </c>
    </row>
    <row r="103" spans="9:10" x14ac:dyDescent="0.2">
      <c r="I103" s="6" t="s">
        <v>238</v>
      </c>
      <c r="J103" s="6" t="s">
        <v>237</v>
      </c>
    </row>
    <row r="104" spans="9:10" x14ac:dyDescent="0.2">
      <c r="I104" s="6" t="s">
        <v>231</v>
      </c>
      <c r="J104" s="6" t="s">
        <v>230</v>
      </c>
    </row>
    <row r="105" spans="9:10" x14ac:dyDescent="0.2">
      <c r="I105" s="6" t="s">
        <v>223</v>
      </c>
      <c r="J105" s="6" t="s">
        <v>0</v>
      </c>
    </row>
    <row r="106" spans="9:10" x14ac:dyDescent="0.2">
      <c r="I106" s="6" t="s">
        <v>236</v>
      </c>
      <c r="J106" s="6" t="s">
        <v>235</v>
      </c>
    </row>
    <row r="107" spans="9:10" x14ac:dyDescent="0.2">
      <c r="I107" s="6" t="s">
        <v>234</v>
      </c>
      <c r="J107" s="6" t="s">
        <v>233</v>
      </c>
    </row>
    <row r="108" spans="9:10" x14ac:dyDescent="0.2">
      <c r="I108" s="6" t="s">
        <v>225</v>
      </c>
      <c r="J108" s="6" t="s">
        <v>224</v>
      </c>
    </row>
    <row r="109" spans="9:10" x14ac:dyDescent="0.2">
      <c r="I109" s="6" t="s">
        <v>229</v>
      </c>
      <c r="J109" s="6" t="s">
        <v>228</v>
      </c>
    </row>
    <row r="110" spans="9:10" x14ac:dyDescent="0.2">
      <c r="I110" s="6" t="s">
        <v>227</v>
      </c>
      <c r="J110" s="6" t="s">
        <v>226</v>
      </c>
    </row>
    <row r="111" spans="9:10" x14ac:dyDescent="0.2">
      <c r="I111" s="6" t="s">
        <v>240</v>
      </c>
      <c r="J111" s="6" t="s">
        <v>239</v>
      </c>
    </row>
    <row r="112" spans="9:10" x14ac:dyDescent="0.2">
      <c r="I112" s="6" t="s">
        <v>244</v>
      </c>
      <c r="J112" s="6" t="s">
        <v>243</v>
      </c>
    </row>
    <row r="113" spans="9:10" x14ac:dyDescent="0.2">
      <c r="I113" s="6" t="s">
        <v>248</v>
      </c>
      <c r="J113" s="6" t="s">
        <v>247</v>
      </c>
    </row>
    <row r="114" spans="9:10" x14ac:dyDescent="0.2">
      <c r="I114" s="6" t="s">
        <v>242</v>
      </c>
      <c r="J114" s="6" t="s">
        <v>241</v>
      </c>
    </row>
    <row r="115" spans="9:10" x14ac:dyDescent="0.2">
      <c r="I115" s="6" t="s">
        <v>246</v>
      </c>
      <c r="J115" s="6" t="s">
        <v>245</v>
      </c>
    </row>
    <row r="116" spans="9:10" x14ac:dyDescent="0.2">
      <c r="I116" s="6" t="s">
        <v>267</v>
      </c>
      <c r="J116" s="6" t="s">
        <v>266</v>
      </c>
    </row>
    <row r="117" spans="9:10" x14ac:dyDescent="0.2">
      <c r="I117" s="6" t="s">
        <v>250</v>
      </c>
      <c r="J117" s="6" t="s">
        <v>249</v>
      </c>
    </row>
    <row r="118" spans="9:10" x14ac:dyDescent="0.2">
      <c r="I118" s="6" t="s">
        <v>255</v>
      </c>
      <c r="J118" s="6" t="s">
        <v>254</v>
      </c>
    </row>
    <row r="119" spans="9:10" x14ac:dyDescent="0.2">
      <c r="I119" s="6" t="s">
        <v>260</v>
      </c>
      <c r="J119" s="6" t="s">
        <v>259</v>
      </c>
    </row>
    <row r="120" spans="9:10" x14ac:dyDescent="0.2">
      <c r="I120" s="6" t="s">
        <v>262</v>
      </c>
      <c r="J120" s="6" t="s">
        <v>261</v>
      </c>
    </row>
    <row r="121" spans="9:10" x14ac:dyDescent="0.2">
      <c r="I121" s="6" t="s">
        <v>264</v>
      </c>
      <c r="J121" s="6" t="s">
        <v>263</v>
      </c>
    </row>
    <row r="122" spans="9:10" x14ac:dyDescent="0.2">
      <c r="I122" s="6" t="s">
        <v>252</v>
      </c>
      <c r="J122" s="6" t="s">
        <v>251</v>
      </c>
    </row>
    <row r="123" spans="9:10" x14ac:dyDescent="0.2">
      <c r="I123" s="6" t="s">
        <v>269</v>
      </c>
      <c r="J123" s="6" t="s">
        <v>268</v>
      </c>
    </row>
    <row r="124" spans="9:10" x14ac:dyDescent="0.2">
      <c r="I124" s="6" t="s">
        <v>287</v>
      </c>
      <c r="J124" s="6" t="s">
        <v>286</v>
      </c>
    </row>
    <row r="125" spans="9:10" x14ac:dyDescent="0.2">
      <c r="I125" s="6" t="s">
        <v>271</v>
      </c>
      <c r="J125" s="6" t="s">
        <v>270</v>
      </c>
    </row>
    <row r="126" spans="9:10" x14ac:dyDescent="0.2">
      <c r="I126" s="6" t="s">
        <v>281</v>
      </c>
      <c r="J126" s="6" t="s">
        <v>280</v>
      </c>
    </row>
    <row r="127" spans="9:10" x14ac:dyDescent="0.2">
      <c r="I127" s="6" t="s">
        <v>279</v>
      </c>
      <c r="J127" s="6" t="s">
        <v>278</v>
      </c>
    </row>
    <row r="128" spans="9:10" x14ac:dyDescent="0.2">
      <c r="I128" s="6" t="s">
        <v>289</v>
      </c>
      <c r="J128" s="6" t="s">
        <v>288</v>
      </c>
    </row>
    <row r="129" spans="9:10" x14ac:dyDescent="0.2">
      <c r="I129" s="6" t="s">
        <v>275</v>
      </c>
      <c r="J129" s="6" t="s">
        <v>274</v>
      </c>
    </row>
    <row r="130" spans="9:10" x14ac:dyDescent="0.2">
      <c r="I130" s="6" t="s">
        <v>283</v>
      </c>
      <c r="J130" s="6" t="s">
        <v>282</v>
      </c>
    </row>
    <row r="131" spans="9:10" x14ac:dyDescent="0.2">
      <c r="I131" s="6" t="s">
        <v>285</v>
      </c>
      <c r="J131" s="6" t="s">
        <v>284</v>
      </c>
    </row>
    <row r="132" spans="9:10" x14ac:dyDescent="0.2">
      <c r="I132" s="6" t="s">
        <v>313</v>
      </c>
      <c r="J132" s="6" t="s">
        <v>312</v>
      </c>
    </row>
    <row r="133" spans="9:10" x14ac:dyDescent="0.2">
      <c r="I133" s="6" t="s">
        <v>305</v>
      </c>
      <c r="J133" s="6" t="s">
        <v>304</v>
      </c>
    </row>
    <row r="134" spans="9:10" x14ac:dyDescent="0.2">
      <c r="I134" s="6" t="s">
        <v>301</v>
      </c>
      <c r="J134" s="6" t="s">
        <v>300</v>
      </c>
    </row>
    <row r="135" spans="9:10" x14ac:dyDescent="0.2">
      <c r="I135" s="6" t="s">
        <v>329</v>
      </c>
      <c r="J135" s="6" t="s">
        <v>328</v>
      </c>
    </row>
    <row r="136" spans="9:10" x14ac:dyDescent="0.2">
      <c r="I136" s="6" t="s">
        <v>333</v>
      </c>
      <c r="J136" s="6" t="s">
        <v>332</v>
      </c>
    </row>
    <row r="137" spans="9:10" x14ac:dyDescent="0.2">
      <c r="I137" s="6" t="s">
        <v>327</v>
      </c>
      <c r="J137" s="6" t="s">
        <v>326</v>
      </c>
    </row>
    <row r="138" spans="9:10" x14ac:dyDescent="0.2">
      <c r="I138" s="6" t="s">
        <v>307</v>
      </c>
      <c r="J138" s="6" t="s">
        <v>306</v>
      </c>
    </row>
    <row r="139" spans="9:10" x14ac:dyDescent="0.2">
      <c r="I139" s="6" t="s">
        <v>323</v>
      </c>
      <c r="J139" s="6" t="s">
        <v>322</v>
      </c>
    </row>
    <row r="140" spans="9:10" x14ac:dyDescent="0.2">
      <c r="I140" s="6" t="s">
        <v>303</v>
      </c>
      <c r="J140" s="6" t="s">
        <v>302</v>
      </c>
    </row>
    <row r="141" spans="9:10" x14ac:dyDescent="0.2">
      <c r="I141" s="6" t="s">
        <v>317</v>
      </c>
      <c r="J141" s="6" t="s">
        <v>316</v>
      </c>
    </row>
    <row r="142" spans="9:10" x14ac:dyDescent="0.2">
      <c r="I142" s="6" t="s">
        <v>319</v>
      </c>
      <c r="J142" s="6" t="s">
        <v>318</v>
      </c>
    </row>
    <row r="143" spans="9:10" x14ac:dyDescent="0.2">
      <c r="I143" s="6" t="s">
        <v>325</v>
      </c>
      <c r="J143" s="6" t="s">
        <v>324</v>
      </c>
    </row>
    <row r="144" spans="9:10" x14ac:dyDescent="0.2">
      <c r="I144" s="6" t="s">
        <v>501</v>
      </c>
      <c r="J144" s="6" t="s">
        <v>500</v>
      </c>
    </row>
    <row r="145" spans="9:10" x14ac:dyDescent="0.2">
      <c r="I145" s="6" t="s">
        <v>331</v>
      </c>
      <c r="J145" s="6" t="s">
        <v>330</v>
      </c>
    </row>
    <row r="146" spans="9:10" x14ac:dyDescent="0.2">
      <c r="I146" s="6" t="s">
        <v>184</v>
      </c>
      <c r="J146" s="6" t="s">
        <v>183</v>
      </c>
    </row>
    <row r="147" spans="9:10" x14ac:dyDescent="0.2">
      <c r="I147" s="6" t="s">
        <v>295</v>
      </c>
      <c r="J147" s="6" t="s">
        <v>294</v>
      </c>
    </row>
    <row r="148" spans="9:10" x14ac:dyDescent="0.2">
      <c r="I148" s="6" t="s">
        <v>293</v>
      </c>
      <c r="J148" s="6" t="s">
        <v>292</v>
      </c>
    </row>
    <row r="149" spans="9:10" x14ac:dyDescent="0.2">
      <c r="I149" s="6" t="s">
        <v>311</v>
      </c>
      <c r="J149" s="6" t="s">
        <v>310</v>
      </c>
    </row>
    <row r="150" spans="9:10" x14ac:dyDescent="0.2">
      <c r="I150" s="6" t="s">
        <v>297</v>
      </c>
      <c r="J150" s="6" t="s">
        <v>296</v>
      </c>
    </row>
    <row r="151" spans="9:10" x14ac:dyDescent="0.2">
      <c r="I151" s="6" t="s">
        <v>321</v>
      </c>
      <c r="J151" s="6" t="s">
        <v>320</v>
      </c>
    </row>
    <row r="152" spans="9:10" x14ac:dyDescent="0.2">
      <c r="I152" s="6" t="s">
        <v>291</v>
      </c>
      <c r="J152" s="6" t="s">
        <v>290</v>
      </c>
    </row>
    <row r="153" spans="9:10" x14ac:dyDescent="0.2">
      <c r="I153" s="6" t="s">
        <v>335</v>
      </c>
      <c r="J153" s="6" t="s">
        <v>334</v>
      </c>
    </row>
    <row r="154" spans="9:10" x14ac:dyDescent="0.2">
      <c r="I154" s="6" t="s">
        <v>309</v>
      </c>
      <c r="J154" s="6" t="s">
        <v>308</v>
      </c>
    </row>
    <row r="155" spans="9:10" x14ac:dyDescent="0.2">
      <c r="I155" s="6" t="s">
        <v>337</v>
      </c>
      <c r="J155" s="6" t="s">
        <v>336</v>
      </c>
    </row>
    <row r="156" spans="9:10" x14ac:dyDescent="0.2">
      <c r="I156" s="6" t="s">
        <v>355</v>
      </c>
      <c r="J156" s="6" t="s">
        <v>354</v>
      </c>
    </row>
    <row r="157" spans="9:10" x14ac:dyDescent="0.2">
      <c r="I157" s="6" t="s">
        <v>353</v>
      </c>
      <c r="J157" s="6" t="s">
        <v>352</v>
      </c>
    </row>
    <row r="158" spans="9:10" x14ac:dyDescent="0.2">
      <c r="I158" s="6" t="s">
        <v>349</v>
      </c>
      <c r="J158" s="6" t="s">
        <v>348</v>
      </c>
    </row>
    <row r="159" spans="9:10" x14ac:dyDescent="0.2">
      <c r="I159" s="6" t="s">
        <v>339</v>
      </c>
      <c r="J159" s="6" t="s">
        <v>338</v>
      </c>
    </row>
    <row r="160" spans="9:10" x14ac:dyDescent="0.2">
      <c r="I160" s="6" t="s">
        <v>359</v>
      </c>
      <c r="J160" s="6" t="s">
        <v>358</v>
      </c>
    </row>
    <row r="161" spans="9:10" x14ac:dyDescent="0.2">
      <c r="I161" s="6" t="s">
        <v>347</v>
      </c>
      <c r="J161" s="6" t="s">
        <v>346</v>
      </c>
    </row>
    <row r="162" spans="9:10" x14ac:dyDescent="0.2">
      <c r="I162" s="6" t="s">
        <v>341</v>
      </c>
      <c r="J162" s="6" t="s">
        <v>340</v>
      </c>
    </row>
    <row r="163" spans="9:10" x14ac:dyDescent="0.2">
      <c r="I163" s="6" t="s">
        <v>345</v>
      </c>
      <c r="J163" s="6" t="s">
        <v>344</v>
      </c>
    </row>
    <row r="164" spans="9:10" x14ac:dyDescent="0.2">
      <c r="I164" s="6" t="s">
        <v>357</v>
      </c>
      <c r="J164" s="6" t="s">
        <v>356</v>
      </c>
    </row>
    <row r="165" spans="9:10" x14ac:dyDescent="0.2">
      <c r="I165" s="6" t="s">
        <v>343</v>
      </c>
      <c r="J165" s="6" t="s">
        <v>342</v>
      </c>
    </row>
    <row r="166" spans="9:10" x14ac:dyDescent="0.2">
      <c r="I166" s="6" t="s">
        <v>315</v>
      </c>
      <c r="J166" s="6" t="s">
        <v>314</v>
      </c>
    </row>
    <row r="167" spans="9:10" x14ac:dyDescent="0.2">
      <c r="I167" s="6" t="s">
        <v>351</v>
      </c>
      <c r="J167" s="6" t="s">
        <v>350</v>
      </c>
    </row>
    <row r="168" spans="9:10" x14ac:dyDescent="0.2">
      <c r="I168" s="6" t="s">
        <v>361</v>
      </c>
      <c r="J168" s="6" t="s">
        <v>360</v>
      </c>
    </row>
    <row r="169" spans="9:10" x14ac:dyDescent="0.2">
      <c r="I169" s="6" t="s">
        <v>372</v>
      </c>
      <c r="J169" s="6" t="s">
        <v>371</v>
      </c>
    </row>
    <row r="170" spans="9:10" x14ac:dyDescent="0.2">
      <c r="I170" s="6" t="s">
        <v>386</v>
      </c>
      <c r="J170" s="6" t="s">
        <v>385</v>
      </c>
    </row>
    <row r="171" spans="9:10" x14ac:dyDescent="0.2">
      <c r="I171" s="6" t="s">
        <v>382</v>
      </c>
      <c r="J171" s="6" t="s">
        <v>381</v>
      </c>
    </row>
    <row r="172" spans="9:10" x14ac:dyDescent="0.2">
      <c r="I172" s="6" t="s">
        <v>363</v>
      </c>
      <c r="J172" s="6" t="s">
        <v>362</v>
      </c>
    </row>
    <row r="173" spans="9:10" x14ac:dyDescent="0.2">
      <c r="I173" s="6" t="s">
        <v>368</v>
      </c>
      <c r="J173" s="6" t="s">
        <v>367</v>
      </c>
    </row>
    <row r="174" spans="9:10" x14ac:dyDescent="0.2">
      <c r="I174" s="6" t="s">
        <v>388</v>
      </c>
      <c r="J174" s="6" t="s">
        <v>387</v>
      </c>
    </row>
    <row r="175" spans="9:10" x14ac:dyDescent="0.2">
      <c r="I175" s="6" t="s">
        <v>365</v>
      </c>
      <c r="J175" s="6" t="s">
        <v>364</v>
      </c>
    </row>
    <row r="176" spans="9:10" x14ac:dyDescent="0.2">
      <c r="I176" s="6" t="s">
        <v>370</v>
      </c>
      <c r="J176" s="6" t="s">
        <v>369</v>
      </c>
    </row>
    <row r="177" spans="9:10" x14ac:dyDescent="0.2">
      <c r="I177" s="6" t="s">
        <v>378</v>
      </c>
      <c r="J177" s="6" t="s">
        <v>377</v>
      </c>
    </row>
    <row r="178" spans="9:10" x14ac:dyDescent="0.2">
      <c r="I178" s="6" t="s">
        <v>374</v>
      </c>
      <c r="J178" s="6" t="s">
        <v>373</v>
      </c>
    </row>
    <row r="179" spans="9:10" x14ac:dyDescent="0.2">
      <c r="I179" s="6" t="s">
        <v>384</v>
      </c>
      <c r="J179" s="6" t="s">
        <v>383</v>
      </c>
    </row>
    <row r="180" spans="9:10" x14ac:dyDescent="0.2">
      <c r="I180" s="6" t="s">
        <v>380</v>
      </c>
      <c r="J180" s="6" t="s">
        <v>379</v>
      </c>
    </row>
    <row r="181" spans="9:10" x14ac:dyDescent="0.2">
      <c r="I181" s="6" t="s">
        <v>390</v>
      </c>
      <c r="J181" s="6" t="s">
        <v>389</v>
      </c>
    </row>
    <row r="182" spans="9:10" x14ac:dyDescent="0.2">
      <c r="I182" s="6" t="s">
        <v>392</v>
      </c>
      <c r="J182" s="6" t="s">
        <v>391</v>
      </c>
    </row>
    <row r="183" spans="9:10" x14ac:dyDescent="0.2">
      <c r="I183" s="6" t="s">
        <v>394</v>
      </c>
      <c r="J183" s="6" t="s">
        <v>393</v>
      </c>
    </row>
    <row r="184" spans="9:10" x14ac:dyDescent="0.2">
      <c r="I184" s="6" t="s">
        <v>398</v>
      </c>
      <c r="J184" s="6" t="s">
        <v>397</v>
      </c>
    </row>
    <row r="185" spans="9:10" x14ac:dyDescent="0.2">
      <c r="I185" s="6" t="s">
        <v>400</v>
      </c>
      <c r="J185" s="6" t="s">
        <v>399</v>
      </c>
    </row>
    <row r="186" spans="9:10" x14ac:dyDescent="0.2">
      <c r="I186" s="6" t="s">
        <v>133</v>
      </c>
      <c r="J186" s="6" t="s">
        <v>132</v>
      </c>
    </row>
    <row r="187" spans="9:10" x14ac:dyDescent="0.2">
      <c r="I187" s="6" t="s">
        <v>414</v>
      </c>
      <c r="J187" s="6" t="s">
        <v>413</v>
      </c>
    </row>
    <row r="188" spans="9:10" x14ac:dyDescent="0.2">
      <c r="I188" s="6" t="s">
        <v>258</v>
      </c>
      <c r="J188" s="6" t="s">
        <v>257</v>
      </c>
    </row>
    <row r="189" spans="9:10" x14ac:dyDescent="0.2">
      <c r="I189" s="6" t="s">
        <v>273</v>
      </c>
      <c r="J189" s="6" t="s">
        <v>272</v>
      </c>
    </row>
    <row r="190" spans="9:10" x14ac:dyDescent="0.2">
      <c r="I190" s="6" t="s">
        <v>299</v>
      </c>
      <c r="J190" s="6" t="s">
        <v>298</v>
      </c>
    </row>
    <row r="191" spans="9:10" x14ac:dyDescent="0.2">
      <c r="I191" s="6" t="s">
        <v>376</v>
      </c>
      <c r="J191" s="6" t="s">
        <v>375</v>
      </c>
    </row>
    <row r="192" spans="9:10" x14ac:dyDescent="0.2">
      <c r="I192" s="6" t="s">
        <v>483</v>
      </c>
      <c r="J192" s="6" t="s">
        <v>482</v>
      </c>
    </row>
    <row r="193" spans="9:10" x14ac:dyDescent="0.2">
      <c r="I193" s="6" t="s">
        <v>497</v>
      </c>
      <c r="J193" s="6" t="s">
        <v>496</v>
      </c>
    </row>
    <row r="194" spans="9:10" x14ac:dyDescent="0.2">
      <c r="I194" s="6" t="s">
        <v>424</v>
      </c>
      <c r="J194" s="6" t="s">
        <v>423</v>
      </c>
    </row>
    <row r="195" spans="9:10" x14ac:dyDescent="0.2">
      <c r="I195" s="6" t="s">
        <v>432</v>
      </c>
      <c r="J195" s="6" t="s">
        <v>431</v>
      </c>
    </row>
    <row r="196" spans="9:10" x14ac:dyDescent="0.2">
      <c r="I196" s="6" t="s">
        <v>402</v>
      </c>
      <c r="J196" s="6" t="s">
        <v>401</v>
      </c>
    </row>
    <row r="197" spans="9:10" x14ac:dyDescent="0.2">
      <c r="I197" s="6" t="s">
        <v>426</v>
      </c>
      <c r="J197" s="6" t="s">
        <v>425</v>
      </c>
    </row>
    <row r="198" spans="9:10" x14ac:dyDescent="0.2">
      <c r="I198" s="6" t="s">
        <v>396</v>
      </c>
      <c r="J198" s="6" t="s">
        <v>395</v>
      </c>
    </row>
    <row r="199" spans="9:10" x14ac:dyDescent="0.2">
      <c r="I199" s="6" t="s">
        <v>406</v>
      </c>
      <c r="J199" s="6" t="s">
        <v>405</v>
      </c>
    </row>
    <row r="200" spans="9:10" x14ac:dyDescent="0.2">
      <c r="I200" s="6" t="s">
        <v>422</v>
      </c>
      <c r="J200" s="6" t="s">
        <v>421</v>
      </c>
    </row>
    <row r="201" spans="9:10" x14ac:dyDescent="0.2">
      <c r="I201" s="6" t="s">
        <v>412</v>
      </c>
      <c r="J201" s="6" t="s">
        <v>411</v>
      </c>
    </row>
    <row r="202" spans="9:10" x14ac:dyDescent="0.2">
      <c r="I202" s="6" t="s">
        <v>435</v>
      </c>
      <c r="J202" s="6" t="s">
        <v>434</v>
      </c>
    </row>
    <row r="203" spans="9:10" x14ac:dyDescent="0.2">
      <c r="I203" s="6" t="s">
        <v>420</v>
      </c>
      <c r="J203" s="6" t="s">
        <v>419</v>
      </c>
    </row>
    <row r="204" spans="9:10" x14ac:dyDescent="0.2">
      <c r="I204" s="6" t="s">
        <v>416</v>
      </c>
      <c r="J204" s="6" t="s">
        <v>415</v>
      </c>
    </row>
    <row r="205" spans="9:10" x14ac:dyDescent="0.2">
      <c r="I205" s="6" t="s">
        <v>404</v>
      </c>
      <c r="J205" s="6" t="s">
        <v>403</v>
      </c>
    </row>
    <row r="206" spans="9:10" x14ac:dyDescent="0.2">
      <c r="I206" s="6" t="s">
        <v>428</v>
      </c>
      <c r="J206" s="6" t="s">
        <v>427</v>
      </c>
    </row>
    <row r="207" spans="9:10" x14ac:dyDescent="0.2">
      <c r="I207" s="6" t="s">
        <v>503</v>
      </c>
      <c r="J207" s="6" t="s">
        <v>502</v>
      </c>
    </row>
    <row r="208" spans="9:10" x14ac:dyDescent="0.2">
      <c r="I208" s="6" t="s">
        <v>205</v>
      </c>
      <c r="J208" s="6" t="s">
        <v>204</v>
      </c>
    </row>
    <row r="209" spans="9:10" x14ac:dyDescent="0.2">
      <c r="I209" s="6" t="s">
        <v>178</v>
      </c>
      <c r="J209" s="6" t="s">
        <v>177</v>
      </c>
    </row>
    <row r="210" spans="9:10" x14ac:dyDescent="0.2">
      <c r="I210" s="6" t="s">
        <v>277</v>
      </c>
      <c r="J210" s="6" t="s">
        <v>276</v>
      </c>
    </row>
    <row r="211" spans="9:10" x14ac:dyDescent="0.2">
      <c r="I211" s="6" t="s">
        <v>408</v>
      </c>
      <c r="J211" s="6" t="s">
        <v>407</v>
      </c>
    </row>
    <row r="212" spans="9:10" x14ac:dyDescent="0.2">
      <c r="I212" s="6" t="s">
        <v>430</v>
      </c>
      <c r="J212" s="6" t="s">
        <v>429</v>
      </c>
    </row>
    <row r="213" spans="9:10" x14ac:dyDescent="0.2">
      <c r="I213" s="6" t="s">
        <v>418</v>
      </c>
      <c r="J213" s="6" t="s">
        <v>417</v>
      </c>
    </row>
    <row r="214" spans="9:10" x14ac:dyDescent="0.2">
      <c r="I214" s="6" t="s">
        <v>439</v>
      </c>
      <c r="J214" s="6" t="s">
        <v>438</v>
      </c>
    </row>
    <row r="215" spans="9:10" x14ac:dyDescent="0.2">
      <c r="I215" s="6" t="s">
        <v>410</v>
      </c>
      <c r="J215" s="6" t="s">
        <v>409</v>
      </c>
    </row>
    <row r="216" spans="9:10" x14ac:dyDescent="0.2">
      <c r="I216" s="6" t="s">
        <v>151</v>
      </c>
      <c r="J216" s="6" t="s">
        <v>150</v>
      </c>
    </row>
    <row r="217" spans="9:10" x14ac:dyDescent="0.2">
      <c r="I217" s="6" t="s">
        <v>437</v>
      </c>
      <c r="J217" s="6" t="s">
        <v>436</v>
      </c>
    </row>
    <row r="218" spans="9:10" x14ac:dyDescent="0.2">
      <c r="I218" s="6" t="s">
        <v>467</v>
      </c>
      <c r="J218" s="6" t="s">
        <v>466</v>
      </c>
    </row>
    <row r="219" spans="9:10" x14ac:dyDescent="0.2">
      <c r="I219" s="6" t="s">
        <v>449</v>
      </c>
      <c r="J219" s="6" t="s">
        <v>448</v>
      </c>
    </row>
    <row r="220" spans="9:10" x14ac:dyDescent="0.2">
      <c r="I220" s="6" t="s">
        <v>469</v>
      </c>
      <c r="J220" s="6" t="s">
        <v>468</v>
      </c>
    </row>
    <row r="221" spans="9:10" x14ac:dyDescent="0.2">
      <c r="I221" s="6" t="s">
        <v>447</v>
      </c>
      <c r="J221" s="6" t="s">
        <v>446</v>
      </c>
    </row>
    <row r="222" spans="9:10" x14ac:dyDescent="0.2">
      <c r="I222" s="6" t="s">
        <v>453</v>
      </c>
      <c r="J222" s="6" t="s">
        <v>452</v>
      </c>
    </row>
    <row r="223" spans="9:10" x14ac:dyDescent="0.2">
      <c r="I223" s="6" t="s">
        <v>445</v>
      </c>
      <c r="J223" s="6" t="s">
        <v>444</v>
      </c>
    </row>
    <row r="224" spans="9:10" x14ac:dyDescent="0.2">
      <c r="I224" s="6" t="s">
        <v>451</v>
      </c>
      <c r="J224" s="6" t="s">
        <v>450</v>
      </c>
    </row>
    <row r="225" spans="9:10" x14ac:dyDescent="0.2">
      <c r="I225" s="6" t="s">
        <v>459</v>
      </c>
      <c r="J225" s="6" t="s">
        <v>458</v>
      </c>
    </row>
    <row r="226" spans="9:10" x14ac:dyDescent="0.2">
      <c r="I226" s="6" t="s">
        <v>463</v>
      </c>
      <c r="J226" s="6" t="s">
        <v>462</v>
      </c>
    </row>
    <row r="227" spans="9:10" x14ac:dyDescent="0.2">
      <c r="I227" s="6" t="s">
        <v>457</v>
      </c>
      <c r="J227" s="6" t="s">
        <v>456</v>
      </c>
    </row>
    <row r="228" spans="9:10" x14ac:dyDescent="0.2">
      <c r="I228" s="6" t="s">
        <v>461</v>
      </c>
      <c r="J228" s="6" t="s">
        <v>460</v>
      </c>
    </row>
    <row r="229" spans="9:10" x14ac:dyDescent="0.2">
      <c r="I229" s="6" t="s">
        <v>455</v>
      </c>
      <c r="J229" s="6" t="s">
        <v>454</v>
      </c>
    </row>
    <row r="230" spans="9:10" x14ac:dyDescent="0.2">
      <c r="I230" s="6" t="s">
        <v>441</v>
      </c>
      <c r="J230" s="6" t="s">
        <v>440</v>
      </c>
    </row>
    <row r="231" spans="9:10" x14ac:dyDescent="0.2">
      <c r="I231" s="6" t="s">
        <v>465</v>
      </c>
      <c r="J231" s="6" t="s">
        <v>464</v>
      </c>
    </row>
    <row r="232" spans="9:10" x14ac:dyDescent="0.2">
      <c r="I232" s="6" t="s">
        <v>473</v>
      </c>
      <c r="J232" s="6" t="s">
        <v>472</v>
      </c>
    </row>
    <row r="233" spans="9:10" x14ac:dyDescent="0.2">
      <c r="I233" s="6" t="s">
        <v>471</v>
      </c>
      <c r="J233" s="6" t="s">
        <v>470</v>
      </c>
    </row>
    <row r="234" spans="9:10" x14ac:dyDescent="0.2">
      <c r="I234" s="6" t="s">
        <v>108</v>
      </c>
      <c r="J234" s="6" t="s">
        <v>107</v>
      </c>
    </row>
    <row r="235" spans="9:10" x14ac:dyDescent="0.2">
      <c r="I235" s="6" t="s">
        <v>189</v>
      </c>
      <c r="J235" s="6" t="s">
        <v>188</v>
      </c>
    </row>
    <row r="236" spans="9:10" x14ac:dyDescent="0.2">
      <c r="I236" s="6" t="s">
        <v>12</v>
      </c>
      <c r="J236" s="6" t="s">
        <v>9</v>
      </c>
    </row>
    <row r="237" spans="9:10" x14ac:dyDescent="0.2">
      <c r="I237" s="6" t="s">
        <v>475</v>
      </c>
      <c r="J237" s="6" t="s">
        <v>474</v>
      </c>
    </row>
    <row r="238" spans="9:10" x14ac:dyDescent="0.2">
      <c r="I238" s="6" t="s">
        <v>477</v>
      </c>
      <c r="J238" s="6" t="s">
        <v>476</v>
      </c>
    </row>
    <row r="239" spans="9:10" x14ac:dyDescent="0.2">
      <c r="I239" s="6" t="s">
        <v>479</v>
      </c>
      <c r="J239" s="6" t="s">
        <v>478</v>
      </c>
    </row>
    <row r="240" spans="9:10" x14ac:dyDescent="0.2">
      <c r="I240" s="6" t="s">
        <v>493</v>
      </c>
      <c r="J240" s="6" t="s">
        <v>492</v>
      </c>
    </row>
    <row r="241" spans="9:10" x14ac:dyDescent="0.2">
      <c r="I241" s="6" t="s">
        <v>485</v>
      </c>
      <c r="J241" s="6" t="s">
        <v>484</v>
      </c>
    </row>
    <row r="242" spans="9:10" x14ac:dyDescent="0.2">
      <c r="I242" s="6" t="s">
        <v>491</v>
      </c>
      <c r="J242" s="6" t="s">
        <v>490</v>
      </c>
    </row>
    <row r="243" spans="9:10" x14ac:dyDescent="0.2">
      <c r="I243" s="6" t="s">
        <v>487</v>
      </c>
      <c r="J243" s="6" t="s">
        <v>486</v>
      </c>
    </row>
    <row r="244" spans="9:10" x14ac:dyDescent="0.2">
      <c r="I244" s="6" t="s">
        <v>489</v>
      </c>
      <c r="J244" s="6" t="s">
        <v>488</v>
      </c>
    </row>
    <row r="245" spans="9:10" x14ac:dyDescent="0.2">
      <c r="I245" s="6" t="s">
        <v>495</v>
      </c>
      <c r="J245" s="6" t="s">
        <v>494</v>
      </c>
    </row>
    <row r="246" spans="9:10" x14ac:dyDescent="0.2">
      <c r="I246" s="6" t="s">
        <v>175</v>
      </c>
      <c r="J246" s="6" t="s">
        <v>174</v>
      </c>
    </row>
    <row r="247" spans="9:10" x14ac:dyDescent="0.2">
      <c r="I247" s="6" t="s">
        <v>499</v>
      </c>
      <c r="J247" s="6" t="s">
        <v>498</v>
      </c>
    </row>
    <row r="248" spans="9:10" x14ac:dyDescent="0.2">
      <c r="I248" s="6" t="s">
        <v>505</v>
      </c>
      <c r="J248" s="6" t="s">
        <v>504</v>
      </c>
    </row>
    <row r="249" spans="9:10" x14ac:dyDescent="0.2">
      <c r="I249" s="6" t="s">
        <v>507</v>
      </c>
      <c r="J249" s="6" t="s">
        <v>506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00B050"/>
  </sheetPr>
  <dimension ref="A1:E39"/>
  <sheetViews>
    <sheetView zoomScale="70" zoomScaleNormal="70" workbookViewId="0">
      <selection activeCell="B2" sqref="B2"/>
    </sheetView>
  </sheetViews>
  <sheetFormatPr defaultRowHeight="12.75" x14ac:dyDescent="0.2"/>
  <cols>
    <col min="2" max="2" width="26.5703125" customWidth="1"/>
    <col min="3" max="3" width="49" customWidth="1"/>
    <col min="4" max="4" width="53.85546875" customWidth="1"/>
    <col min="5" max="5" width="11.7109375" customWidth="1"/>
  </cols>
  <sheetData>
    <row r="1" spans="1:5" ht="13.5" thickBot="1" x14ac:dyDescent="0.25">
      <c r="A1" s="201"/>
      <c r="B1" s="202" t="s">
        <v>1786</v>
      </c>
      <c r="C1" s="203" t="s">
        <v>1803</v>
      </c>
      <c r="D1" s="202" t="s">
        <v>1787</v>
      </c>
      <c r="E1" s="204" t="s">
        <v>1788</v>
      </c>
    </row>
    <row r="2" spans="1:5" ht="13.5" thickBot="1" x14ac:dyDescent="0.25">
      <c r="A2" s="219"/>
      <c r="B2" s="209" t="s">
        <v>1875</v>
      </c>
      <c r="C2" s="210" t="s">
        <v>9556</v>
      </c>
      <c r="D2" s="32" t="s">
        <v>9557</v>
      </c>
      <c r="E2" s="211" t="s">
        <v>9555</v>
      </c>
    </row>
    <row r="3" spans="1:5" ht="13.5" thickBot="1" x14ac:dyDescent="0.25">
      <c r="A3" s="219"/>
      <c r="B3" s="209" t="s">
        <v>1875</v>
      </c>
      <c r="C3" s="210" t="s">
        <v>9553</v>
      </c>
      <c r="D3" s="32" t="s">
        <v>9554</v>
      </c>
      <c r="E3" s="211" t="s">
        <v>9555</v>
      </c>
    </row>
    <row r="4" spans="1:5" ht="13.5" thickBot="1" x14ac:dyDescent="0.25">
      <c r="A4" s="219"/>
      <c r="B4" s="209" t="s">
        <v>1875</v>
      </c>
      <c r="C4" s="210" t="s">
        <v>1876</v>
      </c>
      <c r="D4" s="32" t="s">
        <v>1877</v>
      </c>
      <c r="E4" s="211" t="s">
        <v>1878</v>
      </c>
    </row>
    <row r="5" spans="1:5" ht="13.5" thickBot="1" x14ac:dyDescent="0.25">
      <c r="A5" s="219"/>
      <c r="B5" s="209" t="s">
        <v>1875</v>
      </c>
      <c r="C5" s="210" t="s">
        <v>1879</v>
      </c>
      <c r="D5" s="210" t="s">
        <v>1880</v>
      </c>
      <c r="E5" s="211" t="s">
        <v>1878</v>
      </c>
    </row>
    <row r="6" spans="1:5" ht="13.5" thickBot="1" x14ac:dyDescent="0.25">
      <c r="A6" s="219"/>
      <c r="B6" s="209" t="s">
        <v>1875</v>
      </c>
      <c r="C6" s="210" t="s">
        <v>2234</v>
      </c>
      <c r="D6" s="210" t="s">
        <v>2235</v>
      </c>
      <c r="E6" s="211" t="s">
        <v>1878</v>
      </c>
    </row>
    <row r="7" spans="1:5" ht="13.5" thickBot="1" x14ac:dyDescent="0.25">
      <c r="A7" s="219"/>
      <c r="B7" s="209" t="s">
        <v>1875</v>
      </c>
      <c r="C7" s="210" t="s">
        <v>1478</v>
      </c>
      <c r="D7" s="32" t="s">
        <v>2218</v>
      </c>
      <c r="E7" s="211" t="s">
        <v>1878</v>
      </c>
    </row>
    <row r="8" spans="1:5" ht="13.5" thickBot="1" x14ac:dyDescent="0.25">
      <c r="A8" s="219"/>
      <c r="B8" s="209" t="s">
        <v>1875</v>
      </c>
      <c r="C8" s="210" t="s">
        <v>2219</v>
      </c>
      <c r="D8" s="32" t="s">
        <v>2222</v>
      </c>
      <c r="E8" s="211" t="s">
        <v>1878</v>
      </c>
    </row>
    <row r="9" spans="1:5" ht="13.5" thickBot="1" x14ac:dyDescent="0.25">
      <c r="A9" s="219"/>
      <c r="B9" s="209" t="s">
        <v>1875</v>
      </c>
      <c r="C9" s="210" t="s">
        <v>2220</v>
      </c>
      <c r="D9" s="32" t="s">
        <v>2221</v>
      </c>
      <c r="E9" s="211" t="s">
        <v>1878</v>
      </c>
    </row>
    <row r="10" spans="1:5" ht="13.5" thickBot="1" x14ac:dyDescent="0.25">
      <c r="A10" s="219"/>
      <c r="B10" s="209" t="s">
        <v>1875</v>
      </c>
      <c r="C10" s="210" t="s">
        <v>2223</v>
      </c>
      <c r="D10" s="23" t="s">
        <v>2224</v>
      </c>
      <c r="E10" s="211" t="s">
        <v>1878</v>
      </c>
    </row>
    <row r="11" spans="1:5" ht="13.5" thickBot="1" x14ac:dyDescent="0.25">
      <c r="A11" s="219"/>
      <c r="B11" s="209" t="s">
        <v>1875</v>
      </c>
      <c r="C11" s="210" t="s">
        <v>1478</v>
      </c>
      <c r="D11" s="32" t="s">
        <v>2239</v>
      </c>
      <c r="E11" s="211" t="s">
        <v>1878</v>
      </c>
    </row>
    <row r="12" spans="1:5" ht="13.5" thickBot="1" x14ac:dyDescent="0.25">
      <c r="A12" s="219"/>
      <c r="B12" s="209" t="s">
        <v>1875</v>
      </c>
      <c r="C12" s="210" t="s">
        <v>2240</v>
      </c>
      <c r="D12" s="32" t="s">
        <v>2241</v>
      </c>
      <c r="E12" s="211" t="s">
        <v>1878</v>
      </c>
    </row>
    <row r="13" spans="1:5" ht="13.5" thickBot="1" x14ac:dyDescent="0.25">
      <c r="A13" s="219"/>
      <c r="B13" s="209" t="s">
        <v>1875</v>
      </c>
      <c r="C13" s="210" t="s">
        <v>2242</v>
      </c>
      <c r="D13" s="32" t="s">
        <v>2243</v>
      </c>
      <c r="E13" s="211" t="s">
        <v>1878</v>
      </c>
    </row>
    <row r="14" spans="1:5" ht="13.5" thickBot="1" x14ac:dyDescent="0.25">
      <c r="A14" s="219"/>
      <c r="B14" s="209" t="s">
        <v>1875</v>
      </c>
      <c r="C14" s="210" t="s">
        <v>1515</v>
      </c>
      <c r="D14" s="32" t="s">
        <v>2244</v>
      </c>
      <c r="E14" s="211" t="s">
        <v>2246</v>
      </c>
    </row>
    <row r="15" spans="1:5" ht="13.5" thickBot="1" x14ac:dyDescent="0.25">
      <c r="A15" s="219"/>
      <c r="B15" s="209" t="s">
        <v>1875</v>
      </c>
      <c r="C15" s="210" t="s">
        <v>1515</v>
      </c>
      <c r="D15" s="32" t="s">
        <v>2245</v>
      </c>
      <c r="E15" s="211" t="s">
        <v>2247</v>
      </c>
    </row>
    <row r="16" spans="1:5" ht="13.5" thickBot="1" x14ac:dyDescent="0.25">
      <c r="A16" s="219"/>
      <c r="B16" s="212" t="s">
        <v>2228</v>
      </c>
      <c r="C16" s="210" t="s">
        <v>2226</v>
      </c>
      <c r="D16" s="23" t="s">
        <v>2227</v>
      </c>
      <c r="E16" s="214" t="s">
        <v>2232</v>
      </c>
    </row>
    <row r="17" spans="1:5" ht="13.5" thickBot="1" x14ac:dyDescent="0.25">
      <c r="A17" s="219"/>
      <c r="B17" s="212" t="s">
        <v>2228</v>
      </c>
      <c r="C17" s="210" t="s">
        <v>2230</v>
      </c>
      <c r="D17" s="23" t="s">
        <v>2231</v>
      </c>
      <c r="E17" s="214" t="s">
        <v>2232</v>
      </c>
    </row>
    <row r="18" spans="1:5" ht="13.5" thickBot="1" x14ac:dyDescent="0.25">
      <c r="A18" s="219"/>
      <c r="B18" s="212" t="s">
        <v>2228</v>
      </c>
      <c r="C18" s="213" t="s">
        <v>2236</v>
      </c>
      <c r="D18" s="23" t="s">
        <v>2237</v>
      </c>
      <c r="E18" s="214" t="s">
        <v>2232</v>
      </c>
    </row>
    <row r="19" spans="1:5" ht="13.5" thickBot="1" x14ac:dyDescent="0.25">
      <c r="A19" s="219"/>
      <c r="B19" s="205" t="s">
        <v>1789</v>
      </c>
      <c r="C19" s="206" t="s">
        <v>1793</v>
      </c>
      <c r="D19" s="207" t="s">
        <v>1790</v>
      </c>
      <c r="E19" s="208" t="s">
        <v>1802</v>
      </c>
    </row>
    <row r="20" spans="1:5" ht="13.5" thickBot="1" x14ac:dyDescent="0.25">
      <c r="A20" s="219"/>
      <c r="B20" s="209" t="s">
        <v>1789</v>
      </c>
      <c r="C20" s="210" t="s">
        <v>1794</v>
      </c>
      <c r="D20" s="32" t="s">
        <v>1791</v>
      </c>
      <c r="E20" s="211" t="s">
        <v>1802</v>
      </c>
    </row>
    <row r="21" spans="1:5" ht="13.5" thickBot="1" x14ac:dyDescent="0.25">
      <c r="A21" s="219"/>
      <c r="B21" s="209" t="s">
        <v>1789</v>
      </c>
      <c r="C21" s="210" t="s">
        <v>1795</v>
      </c>
      <c r="D21" s="32" t="s">
        <v>1792</v>
      </c>
      <c r="E21" s="211" t="s">
        <v>1802</v>
      </c>
    </row>
    <row r="22" spans="1:5" ht="13.5" thickBot="1" x14ac:dyDescent="0.25">
      <c r="A22" s="219"/>
      <c r="B22" s="209" t="s">
        <v>1789</v>
      </c>
      <c r="C22" s="210" t="s">
        <v>1796</v>
      </c>
      <c r="D22" s="32" t="s">
        <v>1797</v>
      </c>
      <c r="E22" s="211" t="s">
        <v>1802</v>
      </c>
    </row>
    <row r="23" spans="1:5" ht="13.5" thickBot="1" x14ac:dyDescent="0.25">
      <c r="A23" s="219"/>
      <c r="B23" s="209" t="s">
        <v>1789</v>
      </c>
      <c r="C23" s="210" t="s">
        <v>1799</v>
      </c>
      <c r="D23" s="32" t="s">
        <v>1798</v>
      </c>
      <c r="E23" s="211" t="s">
        <v>1802</v>
      </c>
    </row>
    <row r="24" spans="1:5" ht="13.5" thickBot="1" x14ac:dyDescent="0.25">
      <c r="A24" s="219"/>
      <c r="B24" s="209" t="s">
        <v>1789</v>
      </c>
      <c r="C24" s="210" t="s">
        <v>1800</v>
      </c>
      <c r="D24" s="32" t="s">
        <v>1801</v>
      </c>
      <c r="E24" s="211" t="s">
        <v>1802</v>
      </c>
    </row>
    <row r="25" spans="1:5" ht="13.5" thickBot="1" x14ac:dyDescent="0.25">
      <c r="A25" s="219"/>
      <c r="B25" s="209" t="s">
        <v>1789</v>
      </c>
      <c r="C25" s="210" t="s">
        <v>1806</v>
      </c>
      <c r="D25" s="32" t="s">
        <v>1807</v>
      </c>
      <c r="E25" s="211" t="s">
        <v>1802</v>
      </c>
    </row>
    <row r="26" spans="1:5" ht="13.5" thickBot="1" x14ac:dyDescent="0.25">
      <c r="A26" s="219"/>
      <c r="B26" s="209" t="s">
        <v>1789</v>
      </c>
      <c r="C26" s="210" t="s">
        <v>1808</v>
      </c>
      <c r="D26" s="32" t="s">
        <v>1809</v>
      </c>
      <c r="E26" s="211" t="s">
        <v>1802</v>
      </c>
    </row>
    <row r="27" spans="1:5" ht="13.5" thickBot="1" x14ac:dyDescent="0.25">
      <c r="A27" s="219"/>
      <c r="B27" s="212"/>
      <c r="C27" s="213"/>
      <c r="D27" s="23"/>
      <c r="E27" s="214"/>
    </row>
    <row r="28" spans="1:5" ht="13.5" thickBot="1" x14ac:dyDescent="0.25">
      <c r="A28" s="219"/>
      <c r="B28" s="212"/>
      <c r="C28" s="213"/>
      <c r="D28" s="23"/>
      <c r="E28" s="214"/>
    </row>
    <row r="29" spans="1:5" ht="13.5" thickBot="1" x14ac:dyDescent="0.25">
      <c r="A29" s="219"/>
      <c r="B29" s="212"/>
      <c r="C29" s="213"/>
      <c r="D29" s="23"/>
      <c r="E29" s="214"/>
    </row>
    <row r="30" spans="1:5" ht="13.5" thickBot="1" x14ac:dyDescent="0.25">
      <c r="A30" s="219"/>
      <c r="B30" s="212"/>
      <c r="C30" s="213"/>
      <c r="D30" s="23"/>
      <c r="E30" s="214"/>
    </row>
    <row r="31" spans="1:5" ht="13.5" thickBot="1" x14ac:dyDescent="0.25">
      <c r="A31" s="219"/>
      <c r="B31" s="212"/>
      <c r="C31" s="213"/>
      <c r="D31" s="23"/>
      <c r="E31" s="214"/>
    </row>
    <row r="32" spans="1:5" ht="13.5" thickBot="1" x14ac:dyDescent="0.25">
      <c r="A32" s="219"/>
      <c r="B32" s="212"/>
      <c r="C32" s="213"/>
      <c r="D32" s="23"/>
      <c r="E32" s="214"/>
    </row>
    <row r="33" spans="1:5" ht="13.5" thickBot="1" x14ac:dyDescent="0.25">
      <c r="A33" s="219"/>
      <c r="B33" s="212"/>
      <c r="C33" s="213"/>
      <c r="D33" s="23"/>
      <c r="E33" s="214"/>
    </row>
    <row r="34" spans="1:5" ht="13.5" thickBot="1" x14ac:dyDescent="0.25">
      <c r="A34" s="219"/>
      <c r="B34" s="212"/>
      <c r="C34" s="213"/>
      <c r="D34" s="23"/>
      <c r="E34" s="214"/>
    </row>
    <row r="35" spans="1:5" ht="13.5" thickBot="1" x14ac:dyDescent="0.25">
      <c r="A35" s="219"/>
      <c r="B35" s="212"/>
      <c r="C35" s="213"/>
      <c r="D35" s="23"/>
      <c r="E35" s="214"/>
    </row>
    <row r="36" spans="1:5" ht="13.5" thickBot="1" x14ac:dyDescent="0.25">
      <c r="A36" s="219"/>
      <c r="B36" s="212"/>
      <c r="C36" s="213"/>
      <c r="D36" s="23"/>
      <c r="E36" s="214"/>
    </row>
    <row r="37" spans="1:5" ht="13.5" thickBot="1" x14ac:dyDescent="0.25">
      <c r="A37" s="219"/>
      <c r="B37" s="212"/>
      <c r="C37" s="213"/>
      <c r="D37" s="23"/>
      <c r="E37" s="214"/>
    </row>
    <row r="38" spans="1:5" ht="13.5" thickBot="1" x14ac:dyDescent="0.25">
      <c r="A38" s="219"/>
      <c r="B38" s="212"/>
      <c r="C38" s="213"/>
      <c r="D38" s="23"/>
      <c r="E38" s="214"/>
    </row>
    <row r="39" spans="1:5" ht="13.5" thickBot="1" x14ac:dyDescent="0.25">
      <c r="A39" s="219"/>
      <c r="B39" s="215"/>
      <c r="C39" s="216"/>
      <c r="D39" s="217"/>
      <c r="E39" s="218"/>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6">
    <tabColor theme="0" tint="-0.499984740745262"/>
  </sheetPr>
  <dimension ref="A1:D68"/>
  <sheetViews>
    <sheetView workbookViewId="0">
      <selection activeCell="B26" sqref="B26"/>
    </sheetView>
  </sheetViews>
  <sheetFormatPr defaultColWidth="8.85546875" defaultRowHeight="11.25" x14ac:dyDescent="0.2"/>
  <cols>
    <col min="1" max="1" width="4.140625" style="3" bestFit="1" customWidth="1"/>
    <col min="2" max="2" width="23.42578125" style="1" bestFit="1" customWidth="1"/>
    <col min="3" max="16384" width="8.85546875" style="1"/>
  </cols>
  <sheetData>
    <row r="1" spans="1:4" s="9" customFormat="1" x14ac:dyDescent="0.2">
      <c r="A1" s="4" t="s">
        <v>3</v>
      </c>
      <c r="B1" s="5" t="s">
        <v>8</v>
      </c>
      <c r="D1" s="1" t="s">
        <v>718</v>
      </c>
    </row>
    <row r="2" spans="1:4" x14ac:dyDescent="0.2">
      <c r="A2" s="3">
        <v>0</v>
      </c>
      <c r="B2" s="1" t="s">
        <v>654</v>
      </c>
      <c r="D2" s="1" t="s">
        <v>653</v>
      </c>
    </row>
    <row r="3" spans="1:4" x14ac:dyDescent="0.2">
      <c r="A3" s="3">
        <v>0</v>
      </c>
      <c r="B3" s="1" t="s">
        <v>655</v>
      </c>
      <c r="D3" s="1" t="s">
        <v>719</v>
      </c>
    </row>
    <row r="4" spans="1:4" x14ac:dyDescent="0.2">
      <c r="A4" s="3">
        <v>0</v>
      </c>
      <c r="B4" s="1" t="s">
        <v>656</v>
      </c>
      <c r="D4" s="1" t="s">
        <v>720</v>
      </c>
    </row>
    <row r="5" spans="1:4" x14ac:dyDescent="0.2">
      <c r="A5" s="3">
        <v>0</v>
      </c>
      <c r="B5" s="1" t="s">
        <v>657</v>
      </c>
      <c r="D5" s="1" t="s">
        <v>721</v>
      </c>
    </row>
    <row r="6" spans="1:4" x14ac:dyDescent="0.2">
      <c r="A6" s="3">
        <v>0</v>
      </c>
      <c r="B6" s="1" t="s">
        <v>658</v>
      </c>
      <c r="D6" s="1" t="s">
        <v>722</v>
      </c>
    </row>
    <row r="7" spans="1:4" x14ac:dyDescent="0.2">
      <c r="A7" s="3">
        <v>0</v>
      </c>
      <c r="B7" s="1" t="s">
        <v>659</v>
      </c>
      <c r="D7" s="1" t="s">
        <v>723</v>
      </c>
    </row>
    <row r="8" spans="1:4" x14ac:dyDescent="0.2">
      <c r="A8" s="3">
        <v>0</v>
      </c>
      <c r="B8" s="1" t="s">
        <v>660</v>
      </c>
      <c r="D8" s="1" t="s">
        <v>724</v>
      </c>
    </row>
    <row r="9" spans="1:4" x14ac:dyDescent="0.2">
      <c r="A9" s="3">
        <v>0</v>
      </c>
      <c r="B9" s="1" t="s">
        <v>661</v>
      </c>
      <c r="D9" s="1" t="s">
        <v>725</v>
      </c>
    </row>
    <row r="10" spans="1:4" x14ac:dyDescent="0.2">
      <c r="A10" s="3">
        <v>0</v>
      </c>
      <c r="B10" s="1" t="s">
        <v>662</v>
      </c>
      <c r="D10" s="1" t="s">
        <v>726</v>
      </c>
    </row>
    <row r="11" spans="1:4" x14ac:dyDescent="0.2">
      <c r="A11" s="3">
        <v>0</v>
      </c>
      <c r="B11" s="1" t="s">
        <v>663</v>
      </c>
      <c r="D11" s="1" t="s">
        <v>727</v>
      </c>
    </row>
    <row r="12" spans="1:4" x14ac:dyDescent="0.2">
      <c r="A12" s="3">
        <v>0</v>
      </c>
      <c r="B12" s="1" t="s">
        <v>664</v>
      </c>
      <c r="D12" s="1" t="s">
        <v>728</v>
      </c>
    </row>
    <row r="13" spans="1:4" x14ac:dyDescent="0.2">
      <c r="A13" s="3">
        <v>0</v>
      </c>
      <c r="B13" s="1" t="s">
        <v>665</v>
      </c>
      <c r="D13" s="1" t="s">
        <v>729</v>
      </c>
    </row>
    <row r="14" spans="1:4" x14ac:dyDescent="0.2">
      <c r="A14" s="3">
        <v>0</v>
      </c>
      <c r="B14" s="1" t="s">
        <v>666</v>
      </c>
      <c r="D14" s="1" t="s">
        <v>730</v>
      </c>
    </row>
    <row r="15" spans="1:4" x14ac:dyDescent="0.2">
      <c r="A15" s="3">
        <v>0</v>
      </c>
      <c r="B15" s="1" t="s">
        <v>667</v>
      </c>
      <c r="D15" s="1" t="s">
        <v>731</v>
      </c>
    </row>
    <row r="16" spans="1:4" x14ac:dyDescent="0.2">
      <c r="A16" s="3">
        <v>0</v>
      </c>
      <c r="B16" s="1" t="s">
        <v>668</v>
      </c>
      <c r="D16" s="1" t="s">
        <v>732</v>
      </c>
    </row>
    <row r="17" spans="1:4" x14ac:dyDescent="0.2">
      <c r="A17" s="3">
        <v>0</v>
      </c>
      <c r="B17" s="1" t="s">
        <v>669</v>
      </c>
      <c r="D17" s="1" t="s">
        <v>733</v>
      </c>
    </row>
    <row r="18" spans="1:4" x14ac:dyDescent="0.2">
      <c r="A18" s="3">
        <v>0</v>
      </c>
      <c r="B18" s="1" t="s">
        <v>670</v>
      </c>
      <c r="D18" s="1" t="s">
        <v>734</v>
      </c>
    </row>
    <row r="19" spans="1:4" x14ac:dyDescent="0.2">
      <c r="A19" s="3">
        <v>0</v>
      </c>
      <c r="B19" s="1" t="s">
        <v>671</v>
      </c>
      <c r="D19" s="1" t="s">
        <v>735</v>
      </c>
    </row>
    <row r="20" spans="1:4" x14ac:dyDescent="0.2">
      <c r="A20" s="3">
        <v>0</v>
      </c>
      <c r="B20" s="1" t="s">
        <v>672</v>
      </c>
      <c r="D20" s="1" t="s">
        <v>736</v>
      </c>
    </row>
    <row r="21" spans="1:4" x14ac:dyDescent="0.2">
      <c r="A21" s="3">
        <v>0</v>
      </c>
      <c r="B21" s="1" t="s">
        <v>673</v>
      </c>
      <c r="D21" s="1" t="s">
        <v>737</v>
      </c>
    </row>
    <row r="22" spans="1:4" x14ac:dyDescent="0.2">
      <c r="A22" s="3">
        <v>0</v>
      </c>
      <c r="B22" s="1" t="s">
        <v>674</v>
      </c>
      <c r="D22" s="1" t="s">
        <v>738</v>
      </c>
    </row>
    <row r="23" spans="1:4" x14ac:dyDescent="0.2">
      <c r="A23" s="3">
        <v>0</v>
      </c>
      <c r="B23" s="1" t="s">
        <v>675</v>
      </c>
      <c r="D23" s="1" t="s">
        <v>739</v>
      </c>
    </row>
    <row r="24" spans="1:4" x14ac:dyDescent="0.2">
      <c r="A24" s="3">
        <v>0</v>
      </c>
      <c r="B24" s="1" t="s">
        <v>676</v>
      </c>
      <c r="D24" s="1" t="s">
        <v>740</v>
      </c>
    </row>
    <row r="25" spans="1:4" x14ac:dyDescent="0.2">
      <c r="A25" s="3">
        <v>0</v>
      </c>
      <c r="B25" s="1" t="s">
        <v>677</v>
      </c>
      <c r="D25" s="1" t="s">
        <v>741</v>
      </c>
    </row>
    <row r="26" spans="1:4" x14ac:dyDescent="0.2">
      <c r="A26" s="3">
        <v>0</v>
      </c>
      <c r="B26" s="1" t="s">
        <v>678</v>
      </c>
      <c r="D26" s="1" t="s">
        <v>742</v>
      </c>
    </row>
    <row r="27" spans="1:4" x14ac:dyDescent="0.2">
      <c r="A27" s="3">
        <v>0</v>
      </c>
      <c r="B27" s="1" t="s">
        <v>679</v>
      </c>
      <c r="D27" s="1" t="s">
        <v>743</v>
      </c>
    </row>
    <row r="28" spans="1:4" x14ac:dyDescent="0.2">
      <c r="A28" s="3">
        <v>0</v>
      </c>
      <c r="B28" s="1" t="s">
        <v>680</v>
      </c>
      <c r="D28" s="1" t="s">
        <v>744</v>
      </c>
    </row>
    <row r="29" spans="1:4" x14ac:dyDescent="0.2">
      <c r="A29" s="3">
        <v>0</v>
      </c>
      <c r="B29" s="1" t="s">
        <v>681</v>
      </c>
      <c r="D29" s="1" t="s">
        <v>745</v>
      </c>
    </row>
    <row r="30" spans="1:4" x14ac:dyDescent="0.2">
      <c r="A30" s="3">
        <v>0</v>
      </c>
      <c r="B30" s="1" t="s">
        <v>682</v>
      </c>
      <c r="D30" s="1" t="s">
        <v>746</v>
      </c>
    </row>
    <row r="31" spans="1:4" x14ac:dyDescent="0.2">
      <c r="A31" s="3">
        <v>0</v>
      </c>
      <c r="B31" s="1" t="s">
        <v>683</v>
      </c>
      <c r="D31" s="1" t="s">
        <v>747</v>
      </c>
    </row>
    <row r="32" spans="1:4" x14ac:dyDescent="0.2">
      <c r="A32" s="3">
        <v>0</v>
      </c>
      <c r="B32" s="1" t="s">
        <v>684</v>
      </c>
      <c r="D32" s="1" t="s">
        <v>748</v>
      </c>
    </row>
    <row r="33" spans="1:4" x14ac:dyDescent="0.2">
      <c r="A33" s="3">
        <v>0</v>
      </c>
      <c r="B33" s="1" t="s">
        <v>685</v>
      </c>
      <c r="D33" s="1" t="s">
        <v>749</v>
      </c>
    </row>
    <row r="34" spans="1:4" x14ac:dyDescent="0.2">
      <c r="A34" s="3">
        <v>0</v>
      </c>
      <c r="B34" s="1" t="s">
        <v>686</v>
      </c>
      <c r="D34" s="1" t="s">
        <v>750</v>
      </c>
    </row>
    <row r="35" spans="1:4" x14ac:dyDescent="0.2">
      <c r="A35" s="3">
        <v>0</v>
      </c>
      <c r="B35" s="1" t="s">
        <v>687</v>
      </c>
      <c r="D35" s="1" t="s">
        <v>751</v>
      </c>
    </row>
    <row r="36" spans="1:4" x14ac:dyDescent="0.2">
      <c r="A36" s="3">
        <v>0</v>
      </c>
      <c r="B36" s="1" t="s">
        <v>688</v>
      </c>
      <c r="D36" s="1" t="s">
        <v>752</v>
      </c>
    </row>
    <row r="37" spans="1:4" x14ac:dyDescent="0.2">
      <c r="A37" s="3">
        <v>0</v>
      </c>
      <c r="B37" s="1" t="s">
        <v>689</v>
      </c>
      <c r="D37" s="1" t="s">
        <v>753</v>
      </c>
    </row>
    <row r="38" spans="1:4" x14ac:dyDescent="0.2">
      <c r="A38" s="3">
        <v>0</v>
      </c>
      <c r="B38" s="1" t="s">
        <v>690</v>
      </c>
      <c r="D38" s="1" t="s">
        <v>754</v>
      </c>
    </row>
    <row r="39" spans="1:4" x14ac:dyDescent="0.2">
      <c r="A39" s="3">
        <v>0</v>
      </c>
      <c r="B39" s="1" t="s">
        <v>691</v>
      </c>
      <c r="D39" s="1" t="s">
        <v>755</v>
      </c>
    </row>
    <row r="40" spans="1:4" x14ac:dyDescent="0.2">
      <c r="A40" s="3">
        <v>0</v>
      </c>
      <c r="B40" s="1" t="s">
        <v>692</v>
      </c>
      <c r="D40" s="1" t="s">
        <v>756</v>
      </c>
    </row>
    <row r="41" spans="1:4" x14ac:dyDescent="0.2">
      <c r="A41" s="3">
        <v>0</v>
      </c>
      <c r="B41" s="1" t="s">
        <v>693</v>
      </c>
      <c r="D41" s="1" t="s">
        <v>757</v>
      </c>
    </row>
    <row r="42" spans="1:4" x14ac:dyDescent="0.2">
      <c r="A42" s="3">
        <v>1</v>
      </c>
      <c r="B42" s="1" t="s">
        <v>13</v>
      </c>
      <c r="D42" s="1" t="s">
        <v>758</v>
      </c>
    </row>
    <row r="43" spans="1:4" x14ac:dyDescent="0.2">
      <c r="A43" s="3">
        <v>1</v>
      </c>
      <c r="B43" s="1" t="s">
        <v>695</v>
      </c>
      <c r="D43" s="1" t="s">
        <v>694</v>
      </c>
    </row>
    <row r="44" spans="1:4" x14ac:dyDescent="0.2">
      <c r="A44" s="3">
        <v>1</v>
      </c>
      <c r="B44" s="1" t="s">
        <v>696</v>
      </c>
      <c r="D44" s="1" t="s">
        <v>759</v>
      </c>
    </row>
    <row r="45" spans="1:4" x14ac:dyDescent="0.2">
      <c r="A45" s="3">
        <v>1</v>
      </c>
      <c r="B45" s="1" t="s">
        <v>697</v>
      </c>
      <c r="D45" s="1" t="s">
        <v>760</v>
      </c>
    </row>
    <row r="46" spans="1:4" x14ac:dyDescent="0.2">
      <c r="A46" s="3">
        <v>1</v>
      </c>
      <c r="B46" s="1" t="s">
        <v>698</v>
      </c>
      <c r="D46" s="1" t="s">
        <v>761</v>
      </c>
    </row>
    <row r="47" spans="1:4" x14ac:dyDescent="0.2">
      <c r="A47" s="3">
        <v>2</v>
      </c>
      <c r="B47" s="1" t="s">
        <v>700</v>
      </c>
      <c r="D47" s="1" t="s">
        <v>762</v>
      </c>
    </row>
    <row r="48" spans="1:4" x14ac:dyDescent="0.2">
      <c r="A48" s="3">
        <v>2</v>
      </c>
      <c r="B48" s="1" t="s">
        <v>701</v>
      </c>
      <c r="D48" s="1" t="s">
        <v>763</v>
      </c>
    </row>
    <row r="49" spans="1:4" x14ac:dyDescent="0.2">
      <c r="A49" s="3">
        <v>2</v>
      </c>
      <c r="B49" s="1" t="s">
        <v>702</v>
      </c>
      <c r="D49" s="1" t="s">
        <v>699</v>
      </c>
    </row>
    <row r="50" spans="1:4" x14ac:dyDescent="0.2">
      <c r="A50" s="3">
        <v>2</v>
      </c>
      <c r="B50" s="1" t="s">
        <v>703</v>
      </c>
      <c r="D50" s="1" t="s">
        <v>764</v>
      </c>
    </row>
    <row r="51" spans="1:4" x14ac:dyDescent="0.2">
      <c r="A51" s="3">
        <v>2</v>
      </c>
      <c r="B51" s="1" t="s">
        <v>704</v>
      </c>
      <c r="D51" s="1" t="s">
        <v>765</v>
      </c>
    </row>
    <row r="52" spans="1:4" x14ac:dyDescent="0.2">
      <c r="A52" s="3">
        <v>2</v>
      </c>
      <c r="B52" s="1" t="s">
        <v>705</v>
      </c>
      <c r="D52" s="1" t="s">
        <v>766</v>
      </c>
    </row>
    <row r="53" spans="1:4" x14ac:dyDescent="0.2">
      <c r="A53" s="3">
        <v>2</v>
      </c>
      <c r="B53" s="1" t="s">
        <v>706</v>
      </c>
      <c r="D53" s="1" t="s">
        <v>767</v>
      </c>
    </row>
    <row r="54" spans="1:4" x14ac:dyDescent="0.2">
      <c r="A54" s="3">
        <v>2</v>
      </c>
      <c r="B54" s="1" t="s">
        <v>707</v>
      </c>
      <c r="D54" s="1" t="s">
        <v>768</v>
      </c>
    </row>
    <row r="55" spans="1:4" x14ac:dyDescent="0.2">
      <c r="A55" s="3">
        <v>2</v>
      </c>
      <c r="B55" s="1" t="s">
        <v>708</v>
      </c>
      <c r="D55" s="1" t="s">
        <v>769</v>
      </c>
    </row>
    <row r="56" spans="1:4" x14ac:dyDescent="0.2">
      <c r="A56" s="3">
        <v>2</v>
      </c>
      <c r="B56" s="1" t="s">
        <v>709</v>
      </c>
      <c r="D56" s="1" t="s">
        <v>770</v>
      </c>
    </row>
    <row r="57" spans="1:4" x14ac:dyDescent="0.2">
      <c r="A57" s="3">
        <v>2</v>
      </c>
      <c r="B57" s="1" t="s">
        <v>710</v>
      </c>
      <c r="D57" s="1" t="s">
        <v>771</v>
      </c>
    </row>
    <row r="58" spans="1:4" x14ac:dyDescent="0.2">
      <c r="A58" s="3">
        <v>2</v>
      </c>
      <c r="B58" s="1" t="s">
        <v>711</v>
      </c>
      <c r="D58" s="1" t="s">
        <v>772</v>
      </c>
    </row>
    <row r="59" spans="1:4" x14ac:dyDescent="0.2">
      <c r="A59" s="3">
        <v>2</v>
      </c>
      <c r="B59" s="1" t="s">
        <v>712</v>
      </c>
      <c r="D59" s="1" t="s">
        <v>773</v>
      </c>
    </row>
    <row r="60" spans="1:4" x14ac:dyDescent="0.2">
      <c r="A60" s="3">
        <v>2</v>
      </c>
      <c r="B60" s="1" t="s">
        <v>713</v>
      </c>
      <c r="D60" s="1" t="s">
        <v>774</v>
      </c>
    </row>
    <row r="61" spans="1:4" x14ac:dyDescent="0.2">
      <c r="A61" s="3">
        <v>2</v>
      </c>
      <c r="B61" s="1" t="s">
        <v>714</v>
      </c>
      <c r="D61" s="1" t="s">
        <v>775</v>
      </c>
    </row>
    <row r="62" spans="1:4" x14ac:dyDescent="0.2">
      <c r="A62" s="3">
        <v>2</v>
      </c>
      <c r="B62" s="1" t="s">
        <v>715</v>
      </c>
      <c r="D62" s="1" t="s">
        <v>776</v>
      </c>
    </row>
    <row r="63" spans="1:4" x14ac:dyDescent="0.2">
      <c r="A63" s="3">
        <v>2</v>
      </c>
      <c r="B63" s="1" t="s">
        <v>716</v>
      </c>
      <c r="D63" s="1" t="s">
        <v>777</v>
      </c>
    </row>
    <row r="64" spans="1:4" x14ac:dyDescent="0.2">
      <c r="A64" s="3">
        <v>2</v>
      </c>
      <c r="B64" s="1" t="s">
        <v>717</v>
      </c>
      <c r="D64" s="1" t="s">
        <v>778</v>
      </c>
    </row>
    <row r="65" spans="4:4" x14ac:dyDescent="0.2">
      <c r="D65" s="1" t="s">
        <v>779</v>
      </c>
    </row>
    <row r="66" spans="4:4" x14ac:dyDescent="0.2">
      <c r="D66" s="1" t="s">
        <v>780</v>
      </c>
    </row>
    <row r="67" spans="4:4" x14ac:dyDescent="0.2">
      <c r="D67" s="1" t="s">
        <v>781</v>
      </c>
    </row>
    <row r="68" spans="4:4" x14ac:dyDescent="0.2">
      <c r="D68" s="1" t="s">
        <v>782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00B0F0"/>
  </sheetPr>
  <dimension ref="A1:F42"/>
  <sheetViews>
    <sheetView tabSelected="1" topLeftCell="A13" zoomScale="90" zoomScaleNormal="90" workbookViewId="0">
      <selection activeCell="D30" sqref="D30"/>
    </sheetView>
  </sheetViews>
  <sheetFormatPr defaultColWidth="8.85546875" defaultRowHeight="12.75" x14ac:dyDescent="0.2"/>
  <cols>
    <col min="1" max="1" width="8.85546875" style="19"/>
    <col min="2" max="2" width="28.42578125" style="19" customWidth="1"/>
    <col min="3" max="3" width="36.5703125" style="19" customWidth="1"/>
    <col min="4" max="4" width="43.140625" style="26" customWidth="1"/>
    <col min="5" max="5" width="13" style="19" customWidth="1"/>
    <col min="6" max="6" width="68.140625" style="26" customWidth="1"/>
    <col min="7" max="16384" width="8.85546875" style="19"/>
  </cols>
  <sheetData>
    <row r="1" spans="1:6" ht="18" x14ac:dyDescent="0.25">
      <c r="A1" s="24" t="s">
        <v>1478</v>
      </c>
    </row>
    <row r="2" spans="1:6" x14ac:dyDescent="0.2">
      <c r="B2" s="36"/>
      <c r="C2" s="51"/>
      <c r="D2" s="73"/>
      <c r="E2" s="22"/>
      <c r="F2" s="72"/>
    </row>
    <row r="3" spans="1:6" x14ac:dyDescent="0.2">
      <c r="C3" s="43"/>
      <c r="D3" s="34" t="s">
        <v>1469</v>
      </c>
      <c r="E3" s="31" t="s">
        <v>1530</v>
      </c>
      <c r="F3" s="34" t="s">
        <v>1815</v>
      </c>
    </row>
    <row r="4" spans="1:6" x14ac:dyDescent="0.2">
      <c r="B4" s="44" t="s">
        <v>1529</v>
      </c>
      <c r="C4" s="31" t="s">
        <v>1629</v>
      </c>
      <c r="D4" s="81"/>
      <c r="E4" s="173" t="s">
        <v>1534</v>
      </c>
      <c r="F4" s="174" t="s">
        <v>1633</v>
      </c>
    </row>
    <row r="5" spans="1:6" ht="51" x14ac:dyDescent="0.2">
      <c r="C5" s="34" t="s">
        <v>1630</v>
      </c>
      <c r="D5" s="81"/>
      <c r="E5" s="175" t="s">
        <v>1534</v>
      </c>
      <c r="F5" s="174" t="s">
        <v>1632</v>
      </c>
    </row>
    <row r="6" spans="1:6" ht="25.5" x14ac:dyDescent="0.2">
      <c r="C6" s="34" t="s">
        <v>1640</v>
      </c>
      <c r="D6" s="81"/>
      <c r="E6" s="175" t="s">
        <v>1534</v>
      </c>
      <c r="F6" s="174" t="s">
        <v>1813</v>
      </c>
    </row>
    <row r="7" spans="1:6" ht="25.5" x14ac:dyDescent="0.2">
      <c r="C7" s="34" t="s">
        <v>1639</v>
      </c>
      <c r="D7" s="81"/>
      <c r="E7" s="175" t="s">
        <v>1534</v>
      </c>
      <c r="F7" s="174" t="s">
        <v>1641</v>
      </c>
    </row>
    <row r="8" spans="1:6" ht="32.450000000000003" customHeight="1" x14ac:dyDescent="0.2">
      <c r="C8" s="34" t="s">
        <v>1631</v>
      </c>
      <c r="D8" s="81"/>
      <c r="E8" s="175" t="s">
        <v>1534</v>
      </c>
      <c r="F8" s="176" t="s">
        <v>1697</v>
      </c>
    </row>
    <row r="9" spans="1:6" ht="37.5" customHeight="1" x14ac:dyDescent="0.2">
      <c r="B9" s="44"/>
      <c r="C9" s="28" t="s">
        <v>1816</v>
      </c>
      <c r="D9" s="258"/>
      <c r="E9" s="177" t="s">
        <v>1534</v>
      </c>
      <c r="F9" s="178" t="s">
        <v>2229</v>
      </c>
    </row>
    <row r="10" spans="1:6" ht="57.75" customHeight="1" x14ac:dyDescent="0.2">
      <c r="B10" s="44"/>
      <c r="C10" s="228" t="s">
        <v>1208</v>
      </c>
      <c r="D10" s="81"/>
      <c r="E10" s="175" t="s">
        <v>1534</v>
      </c>
      <c r="F10" s="174" t="s">
        <v>1535</v>
      </c>
    </row>
    <row r="11" spans="1:6" ht="39" customHeight="1" x14ac:dyDescent="0.2">
      <c r="B11" s="44" t="s">
        <v>1528</v>
      </c>
      <c r="C11" s="263" t="s">
        <v>1814</v>
      </c>
      <c r="D11" s="81"/>
      <c r="E11" s="179" t="s">
        <v>1534</v>
      </c>
      <c r="F11" s="174" t="s">
        <v>2217</v>
      </c>
    </row>
    <row r="12" spans="1:6" x14ac:dyDescent="0.2">
      <c r="B12" s="44"/>
      <c r="C12" s="43" t="s">
        <v>1493</v>
      </c>
      <c r="D12" s="82"/>
      <c r="E12" s="180" t="s">
        <v>1642</v>
      </c>
      <c r="F12" s="181"/>
    </row>
    <row r="13" spans="1:6" x14ac:dyDescent="0.2">
      <c r="B13" s="44"/>
      <c r="C13" s="45"/>
      <c r="D13" s="83"/>
      <c r="E13" s="20"/>
      <c r="F13" s="35"/>
    </row>
    <row r="14" spans="1:6" ht="89.25" x14ac:dyDescent="0.2">
      <c r="B14" s="44" t="s">
        <v>1494</v>
      </c>
      <c r="C14" s="43" t="s">
        <v>1532</v>
      </c>
      <c r="D14" s="84" t="e">
        <f>VLOOKUP(0,InputsOutputs!C:D,2,FALSE)</f>
        <v>#N/A</v>
      </c>
      <c r="E14" s="180" t="s">
        <v>1534</v>
      </c>
      <c r="F14" s="171" t="s">
        <v>1557</v>
      </c>
    </row>
    <row r="15" spans="1:6" x14ac:dyDescent="0.2">
      <c r="A15" s="44" t="s">
        <v>1696</v>
      </c>
      <c r="C15" s="45"/>
      <c r="D15" s="83"/>
      <c r="E15" s="20"/>
      <c r="F15" s="35"/>
    </row>
    <row r="16" spans="1:6" x14ac:dyDescent="0.2">
      <c r="B16" s="40" t="s">
        <v>1495</v>
      </c>
      <c r="C16" s="42" t="s">
        <v>1496</v>
      </c>
      <c r="D16" s="101"/>
      <c r="E16" s="180" t="s">
        <v>1533</v>
      </c>
      <c r="F16" s="171" t="s">
        <v>1736</v>
      </c>
    </row>
    <row r="17" spans="2:6" x14ac:dyDescent="0.2">
      <c r="B17" s="40"/>
      <c r="C17" s="42" t="s">
        <v>1497</v>
      </c>
      <c r="D17" s="101"/>
      <c r="E17" s="180" t="s">
        <v>1533</v>
      </c>
      <c r="F17" s="171" t="s">
        <v>1736</v>
      </c>
    </row>
    <row r="18" spans="2:6" ht="51" x14ac:dyDescent="0.2">
      <c r="B18" s="40"/>
      <c r="C18" s="42" t="s">
        <v>1636</v>
      </c>
      <c r="D18" s="81"/>
      <c r="E18" s="180" t="s">
        <v>1534</v>
      </c>
      <c r="F18" s="171" t="s">
        <v>1804</v>
      </c>
    </row>
    <row r="19" spans="2:6" x14ac:dyDescent="0.2">
      <c r="B19" s="40"/>
      <c r="C19" s="37"/>
      <c r="D19" s="83"/>
      <c r="E19" s="20"/>
      <c r="F19" s="35"/>
    </row>
    <row r="20" spans="2:6" x14ac:dyDescent="0.2">
      <c r="B20" s="44" t="s">
        <v>1498</v>
      </c>
      <c r="C20" s="43" t="s">
        <v>1</v>
      </c>
      <c r="D20" s="82"/>
      <c r="E20" s="180" t="s">
        <v>1534</v>
      </c>
      <c r="F20" s="171" t="s">
        <v>1536</v>
      </c>
    </row>
    <row r="21" spans="2:6" x14ac:dyDescent="0.2">
      <c r="B21" s="44"/>
      <c r="C21" s="172" t="s">
        <v>1751</v>
      </c>
      <c r="D21" s="265"/>
      <c r="E21" s="180" t="s">
        <v>1805</v>
      </c>
      <c r="F21" s="171" t="s">
        <v>1810</v>
      </c>
    </row>
    <row r="22" spans="2:6" x14ac:dyDescent="0.2">
      <c r="B22" s="44"/>
      <c r="C22" s="43" t="s">
        <v>1817</v>
      </c>
      <c r="D22" s="82"/>
      <c r="E22" s="180" t="s">
        <v>1819</v>
      </c>
      <c r="F22" s="171" t="s">
        <v>1820</v>
      </c>
    </row>
    <row r="23" spans="2:6" x14ac:dyDescent="0.2">
      <c r="B23" s="44"/>
      <c r="C23" s="43" t="s">
        <v>1818</v>
      </c>
      <c r="D23" s="82"/>
      <c r="E23" s="180" t="s">
        <v>1819</v>
      </c>
      <c r="F23" s="171" t="s">
        <v>1821</v>
      </c>
    </row>
    <row r="24" spans="2:6" ht="38.25" x14ac:dyDescent="0.2">
      <c r="B24" s="44"/>
      <c r="C24" s="43" t="s">
        <v>1637</v>
      </c>
      <c r="D24" s="81"/>
      <c r="E24" s="180" t="s">
        <v>1534</v>
      </c>
      <c r="F24" s="171" t="s">
        <v>1811</v>
      </c>
    </row>
    <row r="25" spans="2:6" x14ac:dyDescent="0.2">
      <c r="B25" s="44"/>
      <c r="C25" s="197"/>
      <c r="D25" s="198"/>
      <c r="E25" s="199"/>
      <c r="F25" s="200"/>
    </row>
    <row r="26" spans="2:6" ht="89.25" x14ac:dyDescent="0.2">
      <c r="B26" s="44" t="s">
        <v>1499</v>
      </c>
      <c r="C26" s="43" t="s">
        <v>1638</v>
      </c>
      <c r="D26" s="81"/>
      <c r="E26" s="180" t="s">
        <v>1534</v>
      </c>
      <c r="F26" s="171" t="s">
        <v>1735</v>
      </c>
    </row>
    <row r="27" spans="2:6" x14ac:dyDescent="0.2">
      <c r="B27" s="98"/>
      <c r="C27" s="99"/>
    </row>
    <row r="28" spans="2:6" x14ac:dyDescent="0.2">
      <c r="B28" s="30"/>
      <c r="C28" s="36"/>
    </row>
    <row r="29" spans="2:6" x14ac:dyDescent="0.2">
      <c r="B29" s="30"/>
      <c r="C29" s="36"/>
    </row>
    <row r="30" spans="2:6" x14ac:dyDescent="0.2">
      <c r="B30" s="30"/>
      <c r="C30" s="36"/>
    </row>
    <row r="31" spans="2:6" x14ac:dyDescent="0.2">
      <c r="B31" s="30"/>
      <c r="C31" s="36"/>
    </row>
    <row r="32" spans="2:6" x14ac:dyDescent="0.2">
      <c r="B32" s="30"/>
      <c r="C32" s="36"/>
    </row>
    <row r="33" spans="3:3" x14ac:dyDescent="0.2">
      <c r="C33" s="36"/>
    </row>
    <row r="34" spans="3:3" x14ac:dyDescent="0.2">
      <c r="C34" s="36"/>
    </row>
    <row r="35" spans="3:3" x14ac:dyDescent="0.2">
      <c r="C35" s="36"/>
    </row>
    <row r="36" spans="3:3" x14ac:dyDescent="0.2">
      <c r="C36" s="30"/>
    </row>
    <row r="37" spans="3:3" x14ac:dyDescent="0.2">
      <c r="C37" s="30"/>
    </row>
    <row r="38" spans="3:3" x14ac:dyDescent="0.2">
      <c r="C38" s="30"/>
    </row>
    <row r="39" spans="3:3" x14ac:dyDescent="0.2">
      <c r="C39" s="30"/>
    </row>
    <row r="40" spans="3:3" x14ac:dyDescent="0.2">
      <c r="C40" s="30"/>
    </row>
    <row r="41" spans="3:3" x14ac:dyDescent="0.2">
      <c r="C41" s="30"/>
    </row>
    <row r="42" spans="3:3" x14ac:dyDescent="0.2">
      <c r="C42" s="30"/>
    </row>
  </sheetData>
  <sheetProtection selectLockedCells="1"/>
  <dataValidations count="2">
    <dataValidation type="textLength" operator="lessThanOrEqual" allowBlank="1" showInputMessage="1" showErrorMessage="1" sqref="D11 D20" xr:uid="{00000000-0002-0000-0200-000000000000}">
      <formula1>255</formula1>
    </dataValidation>
    <dataValidation type="textLength" operator="lessThanOrEqual" allowBlank="1" showInputMessage="1" showErrorMessage="1" sqref="D22:D23" xr:uid="{00000000-0002-0000-0200-000001000000}">
      <formula1>Level_of_Resolution</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2000000}">
          <x14:formula1>
            <xm:f>dropdowns!$B$8:$B$10</xm:f>
          </x14:formula1>
          <xm:sqref>D12</xm:sqref>
        </x14:dataValidation>
        <x14:dataValidation type="list" allowBlank="1" showInputMessage="1" showErrorMessage="1" xr:uid="{00000000-0002-0000-0200-000003000000}">
          <x14:formula1>
            <xm:f>'EPA Flow DQI'!$C$22:$I$22</xm:f>
          </x14:formula1>
          <xm:sqref>D21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00B0F0"/>
  </sheetPr>
  <dimension ref="A1:AU744"/>
  <sheetViews>
    <sheetView zoomScale="80" zoomScaleNormal="80" workbookViewId="0">
      <selection activeCell="E7" sqref="E7"/>
    </sheetView>
  </sheetViews>
  <sheetFormatPr defaultColWidth="8.85546875" defaultRowHeight="12.75" x14ac:dyDescent="0.2"/>
  <cols>
    <col min="1" max="1" width="12.42578125" style="19" customWidth="1"/>
    <col min="2" max="2" width="9.28515625" style="19" customWidth="1"/>
    <col min="3" max="3" width="9.85546875" style="19" customWidth="1"/>
    <col min="4" max="4" width="39.140625" style="19" customWidth="1"/>
    <col min="5" max="5" width="51" style="19" customWidth="1"/>
    <col min="6" max="6" width="14.42578125" style="19" customWidth="1"/>
    <col min="7" max="7" width="11.42578125" style="19" customWidth="1"/>
    <col min="8" max="8" width="7.5703125" style="19" customWidth="1"/>
    <col min="9" max="9" width="18.5703125" style="19" customWidth="1"/>
    <col min="10" max="10" width="34" style="19" customWidth="1"/>
    <col min="11" max="11" width="19.28515625" style="19" customWidth="1"/>
    <col min="12" max="12" width="11.85546875" style="19" customWidth="1"/>
    <col min="13" max="13" width="5" style="19" customWidth="1"/>
    <col min="14" max="14" width="5.140625" style="19" customWidth="1"/>
    <col min="15" max="15" width="6" style="19" bestFit="1" customWidth="1"/>
    <col min="16" max="16" width="6" style="19" customWidth="1"/>
    <col min="17" max="17" width="7.5703125" style="19" customWidth="1"/>
    <col min="18" max="18" width="4.5703125" style="19" customWidth="1"/>
    <col min="19" max="19" width="5.5703125" style="19" customWidth="1"/>
    <col min="20" max="20" width="34.7109375" style="19" customWidth="1"/>
    <col min="21" max="21" width="16.7109375" style="19" customWidth="1"/>
    <col min="22" max="22" width="41.140625" style="19" customWidth="1"/>
    <col min="23" max="23" width="12.7109375" style="19" customWidth="1"/>
    <col min="24" max="24" width="13.5703125" style="19" customWidth="1"/>
    <col min="25" max="25" width="11.7109375" style="19" customWidth="1"/>
    <col min="26" max="26" width="20.28515625" style="19" customWidth="1"/>
    <col min="27" max="27" width="11.140625" style="19" customWidth="1"/>
    <col min="28" max="28" width="22.140625" style="19" customWidth="1"/>
    <col min="29" max="29" width="19.85546875" style="19" customWidth="1"/>
    <col min="30" max="30" width="19.28515625" style="19" customWidth="1"/>
    <col min="31" max="31" width="16.28515625" style="19" customWidth="1"/>
    <col min="32" max="32" width="14.28515625" style="19" customWidth="1"/>
    <col min="33" max="33" width="8.85546875" style="19"/>
    <col min="34" max="34" width="14.85546875" style="19" customWidth="1"/>
    <col min="35" max="35" width="12.85546875" style="19" customWidth="1"/>
    <col min="36" max="36" width="14.140625" style="19" customWidth="1"/>
    <col min="37" max="37" width="25.85546875" style="19" customWidth="1"/>
    <col min="38" max="38" width="172.42578125" style="19" customWidth="1"/>
    <col min="39" max="39" width="16.28515625" style="19" bestFit="1" customWidth="1"/>
    <col min="40" max="40" width="13.42578125" style="153" bestFit="1" customWidth="1"/>
    <col min="41" max="41" width="14.5703125" style="153" bestFit="1" customWidth="1"/>
    <col min="42" max="42" width="19.5703125" style="153" bestFit="1" customWidth="1"/>
    <col min="43" max="43" width="12.28515625" style="19" customWidth="1"/>
    <col min="44" max="16384" width="8.85546875" style="19"/>
  </cols>
  <sheetData>
    <row r="1" spans="1:47" s="94" customFormat="1" ht="27" customHeight="1" thickBot="1" x14ac:dyDescent="0.3">
      <c r="A1" s="93" t="s">
        <v>1500</v>
      </c>
      <c r="E1" s="261"/>
      <c r="F1" s="261"/>
    </row>
    <row r="2" spans="1:47" s="94" customFormat="1" ht="21" customHeight="1" x14ac:dyDescent="0.2">
      <c r="B2" s="353" t="s">
        <v>1652</v>
      </c>
      <c r="C2" s="354"/>
      <c r="D2" s="354"/>
      <c r="E2" s="354"/>
      <c r="F2" s="354"/>
      <c r="G2" s="354"/>
      <c r="H2" s="354"/>
      <c r="I2" s="354"/>
      <c r="J2" s="354"/>
      <c r="K2" s="355"/>
      <c r="L2" s="356" t="s">
        <v>1653</v>
      </c>
      <c r="M2" s="356"/>
      <c r="N2" s="356"/>
      <c r="O2" s="356"/>
      <c r="P2" s="356"/>
      <c r="Q2" s="356"/>
      <c r="R2" s="356"/>
      <c r="S2" s="356"/>
      <c r="T2" s="356"/>
      <c r="U2" s="220"/>
      <c r="V2" s="221"/>
      <c r="W2" s="353" t="s">
        <v>1520</v>
      </c>
      <c r="X2" s="354"/>
      <c r="Y2" s="354"/>
      <c r="Z2" s="354"/>
      <c r="AA2" s="354"/>
      <c r="AB2" s="355"/>
      <c r="AC2" s="353" t="s">
        <v>1651</v>
      </c>
      <c r="AD2" s="354"/>
      <c r="AE2" s="354"/>
      <c r="AF2" s="354" t="s">
        <v>1644</v>
      </c>
      <c r="AG2" s="354"/>
      <c r="AH2" s="354"/>
      <c r="AI2" s="354"/>
      <c r="AJ2" s="354"/>
      <c r="AK2" s="354"/>
      <c r="AL2" s="354"/>
      <c r="AM2" s="357"/>
      <c r="AN2" s="344" t="s">
        <v>1486</v>
      </c>
      <c r="AO2" s="345"/>
      <c r="AP2" s="346"/>
    </row>
    <row r="3" spans="1:47" s="94" customFormat="1" ht="30" customHeight="1" x14ac:dyDescent="0.25">
      <c r="A3" s="360" t="s">
        <v>2233</v>
      </c>
      <c r="B3" s="363" t="s">
        <v>1539</v>
      </c>
      <c r="C3" s="363" t="s">
        <v>1540</v>
      </c>
      <c r="D3" s="360" t="s">
        <v>1490</v>
      </c>
      <c r="E3" s="360" t="s">
        <v>8</v>
      </c>
      <c r="F3" s="356" t="s">
        <v>1</v>
      </c>
      <c r="G3" s="360" t="s">
        <v>4</v>
      </c>
      <c r="H3" s="360" t="s">
        <v>2</v>
      </c>
      <c r="I3" s="360" t="s">
        <v>1538</v>
      </c>
      <c r="J3" s="360" t="s">
        <v>1491</v>
      </c>
      <c r="K3" s="366" t="s">
        <v>1751</v>
      </c>
      <c r="L3" s="374" t="s">
        <v>1812</v>
      </c>
      <c r="M3" s="374" t="s">
        <v>1671</v>
      </c>
      <c r="N3" s="365" t="s">
        <v>1674</v>
      </c>
      <c r="O3" s="365"/>
      <c r="P3" s="365"/>
      <c r="Q3" s="365"/>
      <c r="R3" s="374" t="s">
        <v>2317</v>
      </c>
      <c r="S3" s="376" t="s">
        <v>1668</v>
      </c>
      <c r="T3" s="372" t="s">
        <v>1654</v>
      </c>
      <c r="U3" s="360" t="s">
        <v>1202</v>
      </c>
      <c r="V3" s="360" t="s">
        <v>1208</v>
      </c>
      <c r="W3" s="360" t="s">
        <v>7</v>
      </c>
      <c r="X3" s="356" t="s">
        <v>1537</v>
      </c>
      <c r="Y3" s="356" t="s">
        <v>1522</v>
      </c>
      <c r="Z3" s="356" t="s">
        <v>1521</v>
      </c>
      <c r="AA3" s="360" t="s">
        <v>1650</v>
      </c>
      <c r="AB3" s="361" t="s">
        <v>1553</v>
      </c>
      <c r="AC3" s="361" t="s">
        <v>1554</v>
      </c>
      <c r="AD3" s="361" t="s">
        <v>1555</v>
      </c>
      <c r="AE3" s="370" t="s">
        <v>1556</v>
      </c>
      <c r="AF3" s="359" t="s">
        <v>1645</v>
      </c>
      <c r="AG3" s="358" t="s">
        <v>1655</v>
      </c>
      <c r="AH3" s="358" t="s">
        <v>1656</v>
      </c>
      <c r="AI3" s="358" t="s">
        <v>1647</v>
      </c>
      <c r="AJ3" s="358" t="s">
        <v>1646</v>
      </c>
      <c r="AK3" s="359" t="s">
        <v>1648</v>
      </c>
      <c r="AL3" s="369" t="s">
        <v>1649</v>
      </c>
      <c r="AM3" s="367" t="s">
        <v>1665</v>
      </c>
      <c r="AN3" s="347" t="s">
        <v>1657</v>
      </c>
      <c r="AO3" s="349" t="s">
        <v>1658</v>
      </c>
      <c r="AP3" s="351" t="s">
        <v>1659</v>
      </c>
    </row>
    <row r="4" spans="1:47" s="128" customFormat="1" ht="82.9" customHeight="1" thickBot="1" x14ac:dyDescent="0.25">
      <c r="A4" s="360"/>
      <c r="B4" s="364"/>
      <c r="C4" s="364"/>
      <c r="D4" s="360"/>
      <c r="E4" s="360"/>
      <c r="F4" s="356"/>
      <c r="G4" s="360"/>
      <c r="H4" s="360"/>
      <c r="I4" s="360"/>
      <c r="J4" s="360"/>
      <c r="K4" s="366"/>
      <c r="L4" s="374"/>
      <c r="M4" s="375"/>
      <c r="N4" s="182" t="s">
        <v>1693</v>
      </c>
      <c r="O4" s="182" t="s">
        <v>1694</v>
      </c>
      <c r="P4" s="182" t="s">
        <v>1695</v>
      </c>
      <c r="Q4" s="182" t="s">
        <v>2318</v>
      </c>
      <c r="R4" s="375"/>
      <c r="S4" s="377"/>
      <c r="T4" s="373"/>
      <c r="U4" s="360"/>
      <c r="V4" s="360"/>
      <c r="W4" s="360"/>
      <c r="X4" s="356"/>
      <c r="Y4" s="356"/>
      <c r="Z4" s="356"/>
      <c r="AA4" s="360"/>
      <c r="AB4" s="362"/>
      <c r="AC4" s="362"/>
      <c r="AD4" s="362"/>
      <c r="AE4" s="371"/>
      <c r="AF4" s="359"/>
      <c r="AG4" s="358"/>
      <c r="AH4" s="358"/>
      <c r="AI4" s="358"/>
      <c r="AJ4" s="358"/>
      <c r="AK4" s="359"/>
      <c r="AL4" s="369"/>
      <c r="AM4" s="368"/>
      <c r="AN4" s="348"/>
      <c r="AO4" s="350"/>
      <c r="AP4" s="352"/>
    </row>
    <row r="5" spans="1:47" s="94" customFormat="1" ht="13.15" customHeight="1" thickBot="1" x14ac:dyDescent="0.25">
      <c r="A5" s="229"/>
      <c r="B5" s="229"/>
      <c r="C5" s="229"/>
      <c r="D5" s="86"/>
      <c r="E5" s="81"/>
      <c r="F5" s="190"/>
      <c r="G5" s="229"/>
      <c r="H5" s="86"/>
      <c r="I5" s="229"/>
      <c r="J5" s="230"/>
      <c r="K5" s="328"/>
      <c r="L5" s="329"/>
      <c r="M5" s="378"/>
      <c r="N5" s="378"/>
      <c r="O5" s="378"/>
      <c r="P5" s="378"/>
      <c r="Q5" s="378"/>
      <c r="R5" s="378"/>
      <c r="S5" s="379"/>
      <c r="T5" s="150"/>
      <c r="U5" s="85"/>
      <c r="V5" s="86"/>
      <c r="W5" s="85"/>
      <c r="X5" s="85"/>
      <c r="Y5" s="86"/>
      <c r="Z5" s="85"/>
      <c r="AA5" s="85"/>
      <c r="AB5" s="85"/>
      <c r="AC5" s="85"/>
      <c r="AD5" s="85"/>
      <c r="AE5" s="85"/>
      <c r="AF5" s="85"/>
      <c r="AG5" s="85"/>
      <c r="AH5" s="85"/>
      <c r="AI5" s="85"/>
      <c r="AJ5" s="86"/>
      <c r="AK5" s="85"/>
      <c r="AL5" s="85"/>
      <c r="AM5" s="87"/>
      <c r="AN5" s="223"/>
      <c r="AO5" s="224"/>
      <c r="AP5" s="225"/>
      <c r="AQ5" s="88"/>
      <c r="AR5" s="88"/>
      <c r="AS5" s="88"/>
      <c r="AT5" s="88"/>
      <c r="AU5" s="88"/>
    </row>
    <row r="6" spans="1:47" s="94" customFormat="1" ht="13.15" customHeight="1" x14ac:dyDescent="0.2">
      <c r="A6" s="229"/>
      <c r="B6" s="229"/>
      <c r="C6" s="85"/>
      <c r="D6" s="86"/>
      <c r="E6" s="81"/>
      <c r="F6" s="190"/>
      <c r="G6" s="85"/>
      <c r="H6" s="85"/>
      <c r="I6" s="229"/>
      <c r="J6" s="230"/>
      <c r="K6" s="330"/>
      <c r="L6" s="331"/>
      <c r="M6" s="324"/>
      <c r="N6" s="315"/>
      <c r="O6" s="316"/>
      <c r="P6" s="316"/>
      <c r="Q6" s="317"/>
      <c r="R6" s="380"/>
      <c r="S6" s="380"/>
      <c r="T6" s="150"/>
      <c r="U6" s="85"/>
      <c r="V6" s="86"/>
      <c r="W6" s="85"/>
      <c r="X6" s="85"/>
      <c r="Y6" s="86"/>
      <c r="Z6" s="85"/>
      <c r="AA6" s="85"/>
      <c r="AB6" s="85"/>
      <c r="AC6" s="85"/>
      <c r="AD6" s="85"/>
      <c r="AE6" s="85"/>
      <c r="AF6" s="85"/>
      <c r="AG6" s="85"/>
      <c r="AH6" s="85"/>
      <c r="AI6" s="85"/>
      <c r="AJ6" s="86"/>
      <c r="AK6" s="85"/>
      <c r="AL6" s="86"/>
      <c r="AM6" s="87"/>
      <c r="AN6" s="226"/>
      <c r="AO6" s="222"/>
      <c r="AP6" s="227"/>
      <c r="AQ6" s="88"/>
      <c r="AR6" s="88"/>
      <c r="AS6" s="88"/>
      <c r="AT6" s="88"/>
      <c r="AU6" s="88"/>
    </row>
    <row r="7" spans="1:47" s="94" customFormat="1" ht="55.5" customHeight="1" x14ac:dyDescent="0.2">
      <c r="A7" s="229"/>
      <c r="B7" s="85"/>
      <c r="C7" s="85"/>
      <c r="D7" s="85"/>
      <c r="E7" s="81"/>
      <c r="F7" s="86"/>
      <c r="G7" s="85"/>
      <c r="H7" s="85"/>
      <c r="I7" s="85"/>
      <c r="J7" s="264"/>
      <c r="K7" s="332"/>
      <c r="L7" s="266"/>
      <c r="M7" s="325"/>
      <c r="N7" s="318"/>
      <c r="O7" s="314"/>
      <c r="P7" s="314"/>
      <c r="Q7" s="319"/>
      <c r="R7" s="381"/>
      <c r="S7" s="381"/>
      <c r="T7" s="96"/>
      <c r="U7" s="85"/>
      <c r="V7" s="85"/>
      <c r="W7" s="85"/>
      <c r="X7" s="85"/>
      <c r="Y7" s="86"/>
      <c r="Z7" s="85"/>
      <c r="AA7" s="85"/>
      <c r="AB7" s="85"/>
      <c r="AC7" s="85"/>
      <c r="AD7" s="85"/>
      <c r="AE7" s="85"/>
      <c r="AF7" s="85"/>
      <c r="AG7" s="85"/>
      <c r="AH7" s="85"/>
      <c r="AI7" s="85"/>
      <c r="AJ7" s="86"/>
      <c r="AK7" s="86"/>
      <c r="AL7" s="85"/>
      <c r="AM7" s="87"/>
      <c r="AN7" s="226"/>
      <c r="AO7" s="222"/>
      <c r="AP7" s="227"/>
      <c r="AQ7" s="88"/>
      <c r="AR7" s="88"/>
      <c r="AS7" s="88"/>
      <c r="AT7" s="88"/>
      <c r="AU7" s="88"/>
    </row>
    <row r="8" spans="1:47" s="94" customFormat="1" x14ac:dyDescent="0.2">
      <c r="A8" s="229"/>
      <c r="B8" s="85"/>
      <c r="C8" s="85"/>
      <c r="D8" s="85"/>
      <c r="E8" s="81"/>
      <c r="F8" s="85"/>
      <c r="G8" s="85"/>
      <c r="H8" s="86"/>
      <c r="I8" s="85"/>
      <c r="J8" s="87"/>
      <c r="K8" s="332"/>
      <c r="L8" s="266"/>
      <c r="M8" s="326"/>
      <c r="N8" s="320"/>
      <c r="O8" s="89"/>
      <c r="P8" s="89"/>
      <c r="Q8" s="321"/>
      <c r="R8" s="381"/>
      <c r="S8" s="381"/>
      <c r="T8" s="96"/>
      <c r="U8" s="85"/>
      <c r="V8" s="85"/>
      <c r="W8" s="85"/>
      <c r="X8" s="85"/>
      <c r="Y8" s="86"/>
      <c r="Z8" s="85"/>
      <c r="AA8" s="85"/>
      <c r="AB8" s="85"/>
      <c r="AC8" s="85"/>
      <c r="AD8" s="85"/>
      <c r="AE8" s="85"/>
      <c r="AF8" s="85"/>
      <c r="AG8" s="85"/>
      <c r="AH8" s="85"/>
      <c r="AI8" s="85"/>
      <c r="AJ8" s="86"/>
      <c r="AK8" s="85"/>
      <c r="AL8" s="85"/>
      <c r="AM8" s="87"/>
      <c r="AN8" s="226"/>
      <c r="AO8" s="222"/>
      <c r="AP8" s="227"/>
      <c r="AQ8" s="88"/>
      <c r="AR8" s="88"/>
      <c r="AS8" s="88"/>
      <c r="AT8" s="88"/>
      <c r="AU8" s="88"/>
    </row>
    <row r="9" spans="1:47" s="94" customFormat="1" x14ac:dyDescent="0.2">
      <c r="A9" s="229"/>
      <c r="B9" s="85"/>
      <c r="C9" s="85"/>
      <c r="D9" s="85"/>
      <c r="E9" s="81"/>
      <c r="F9" s="85"/>
      <c r="G9" s="85"/>
      <c r="H9" s="85"/>
      <c r="I9" s="85"/>
      <c r="J9" s="87"/>
      <c r="K9" s="332"/>
      <c r="L9" s="266"/>
      <c r="M9" s="326"/>
      <c r="N9" s="320"/>
      <c r="O9" s="89"/>
      <c r="P9" s="89"/>
      <c r="Q9" s="321"/>
      <c r="R9" s="381"/>
      <c r="S9" s="381"/>
      <c r="T9" s="96"/>
      <c r="U9" s="85"/>
      <c r="V9" s="85"/>
      <c r="W9" s="85"/>
      <c r="X9" s="85"/>
      <c r="Y9" s="86"/>
      <c r="Z9" s="85"/>
      <c r="AA9" s="85"/>
      <c r="AB9" s="85"/>
      <c r="AC9" s="85"/>
      <c r="AD9" s="85"/>
      <c r="AE9" s="85"/>
      <c r="AF9" s="85"/>
      <c r="AG9" s="86"/>
      <c r="AH9" s="86"/>
      <c r="AI9" s="86"/>
      <c r="AJ9" s="86"/>
      <c r="AK9" s="86"/>
      <c r="AL9" s="85"/>
      <c r="AM9" s="87"/>
      <c r="AN9" s="226"/>
      <c r="AO9" s="222"/>
      <c r="AP9" s="227"/>
      <c r="AQ9" s="88"/>
      <c r="AR9" s="88"/>
      <c r="AS9" s="88"/>
      <c r="AT9" s="88"/>
      <c r="AU9" s="88"/>
    </row>
    <row r="10" spans="1:47" s="94" customFormat="1" x14ac:dyDescent="0.2">
      <c r="A10" s="229"/>
      <c r="B10" s="85"/>
      <c r="C10" s="85"/>
      <c r="D10" s="85"/>
      <c r="E10" s="81"/>
      <c r="F10" s="85"/>
      <c r="G10" s="85"/>
      <c r="H10" s="85"/>
      <c r="I10" s="85"/>
      <c r="J10" s="87"/>
      <c r="K10" s="332"/>
      <c r="L10" s="266"/>
      <c r="M10" s="326"/>
      <c r="N10" s="320"/>
      <c r="O10" s="89"/>
      <c r="P10" s="89"/>
      <c r="Q10" s="321"/>
      <c r="R10" s="381"/>
      <c r="S10" s="381"/>
      <c r="T10" s="96"/>
      <c r="U10" s="85"/>
      <c r="V10" s="85"/>
      <c r="W10" s="85"/>
      <c r="X10" s="85"/>
      <c r="Y10" s="86"/>
      <c r="Z10" s="85"/>
      <c r="AA10" s="85"/>
      <c r="AB10" s="85"/>
      <c r="AC10" s="85"/>
      <c r="AD10" s="268"/>
      <c r="AE10" s="268"/>
      <c r="AF10" s="85"/>
      <c r="AG10" s="85"/>
      <c r="AH10" s="85"/>
      <c r="AI10" s="85"/>
      <c r="AJ10" s="86"/>
      <c r="AK10" s="85"/>
      <c r="AL10" s="85"/>
      <c r="AM10" s="87"/>
      <c r="AN10" s="226"/>
      <c r="AO10" s="222"/>
      <c r="AP10" s="227"/>
      <c r="AQ10" s="88"/>
      <c r="AR10" s="88"/>
      <c r="AS10" s="88"/>
      <c r="AT10" s="88"/>
      <c r="AU10" s="88"/>
    </row>
    <row r="11" spans="1:47" s="94" customFormat="1" x14ac:dyDescent="0.2">
      <c r="A11" s="229"/>
      <c r="B11" s="85"/>
      <c r="C11" s="85"/>
      <c r="D11" s="86"/>
      <c r="E11" s="81"/>
      <c r="F11" s="85"/>
      <c r="G11" s="85"/>
      <c r="H11" s="85"/>
      <c r="I11" s="85"/>
      <c r="J11" s="87"/>
      <c r="K11" s="332"/>
      <c r="L11" s="266"/>
      <c r="M11" s="326"/>
      <c r="N11" s="320"/>
      <c r="O11" s="89"/>
      <c r="P11" s="89"/>
      <c r="Q11" s="321"/>
      <c r="R11" s="381"/>
      <c r="S11" s="381"/>
      <c r="T11" s="96"/>
      <c r="U11" s="85"/>
      <c r="V11" s="85"/>
      <c r="W11" s="85"/>
      <c r="X11" s="85"/>
      <c r="Y11" s="86"/>
      <c r="Z11" s="85"/>
      <c r="AA11" s="85"/>
      <c r="AB11" s="85"/>
      <c r="AC11" s="85"/>
      <c r="AD11" s="268"/>
      <c r="AE11" s="268"/>
      <c r="AF11" s="85"/>
      <c r="AG11" s="85"/>
      <c r="AH11" s="85"/>
      <c r="AI11" s="85"/>
      <c r="AJ11" s="86"/>
      <c r="AK11" s="85"/>
      <c r="AL11" s="85"/>
      <c r="AM11" s="87"/>
      <c r="AN11" s="226"/>
      <c r="AO11" s="222"/>
      <c r="AP11" s="227"/>
      <c r="AQ11" s="88"/>
      <c r="AR11" s="88"/>
      <c r="AS11" s="88"/>
      <c r="AT11" s="88"/>
      <c r="AU11" s="88"/>
    </row>
    <row r="12" spans="1:47" s="94" customFormat="1" x14ac:dyDescent="0.2">
      <c r="A12" s="229"/>
      <c r="B12" s="85"/>
      <c r="C12" s="85"/>
      <c r="D12" s="85"/>
      <c r="E12" s="81"/>
      <c r="F12" s="85"/>
      <c r="G12" s="85"/>
      <c r="H12" s="85"/>
      <c r="I12" s="85"/>
      <c r="J12" s="87"/>
      <c r="K12" s="332"/>
      <c r="L12" s="266"/>
      <c r="M12" s="326"/>
      <c r="N12" s="320"/>
      <c r="O12" s="89"/>
      <c r="P12" s="89"/>
      <c r="Q12" s="321"/>
      <c r="R12" s="381"/>
      <c r="S12" s="381"/>
      <c r="T12" s="96"/>
      <c r="U12" s="85"/>
      <c r="V12" s="85"/>
      <c r="W12" s="85"/>
      <c r="X12" s="85"/>
      <c r="Y12" s="86"/>
      <c r="Z12" s="85"/>
      <c r="AA12" s="85"/>
      <c r="AB12" s="85"/>
      <c r="AC12" s="85"/>
      <c r="AD12" s="85"/>
      <c r="AE12" s="85"/>
      <c r="AF12" s="85"/>
      <c r="AG12" s="85"/>
      <c r="AH12" s="85"/>
      <c r="AI12" s="85"/>
      <c r="AJ12" s="86"/>
      <c r="AK12" s="85"/>
      <c r="AL12" s="85"/>
      <c r="AM12" s="87"/>
      <c r="AN12" s="226"/>
      <c r="AO12" s="222"/>
      <c r="AP12" s="227"/>
      <c r="AQ12" s="88"/>
      <c r="AR12" s="88"/>
      <c r="AS12" s="88"/>
      <c r="AT12" s="88"/>
      <c r="AU12" s="88"/>
    </row>
    <row r="13" spans="1:47" s="94" customFormat="1" x14ac:dyDescent="0.2">
      <c r="A13" s="229"/>
      <c r="B13" s="85"/>
      <c r="C13" s="85"/>
      <c r="D13" s="86"/>
      <c r="E13" s="81"/>
      <c r="F13" s="86"/>
      <c r="G13" s="85"/>
      <c r="H13" s="85"/>
      <c r="I13" s="86"/>
      <c r="J13" s="87"/>
      <c r="K13" s="332"/>
      <c r="L13" s="266"/>
      <c r="M13" s="326"/>
      <c r="N13" s="320"/>
      <c r="O13" s="89"/>
      <c r="P13" s="89"/>
      <c r="Q13" s="321"/>
      <c r="R13" s="381"/>
      <c r="S13" s="381"/>
      <c r="T13" s="96"/>
      <c r="U13" s="85"/>
      <c r="V13" s="86"/>
      <c r="W13" s="85"/>
      <c r="X13" s="85"/>
      <c r="Y13" s="86"/>
      <c r="Z13" s="85"/>
      <c r="AA13" s="85"/>
      <c r="AB13" s="85"/>
      <c r="AC13" s="85"/>
      <c r="AD13" s="85"/>
      <c r="AE13" s="85"/>
      <c r="AF13" s="85"/>
      <c r="AG13" s="85"/>
      <c r="AH13" s="85"/>
      <c r="AI13" s="85"/>
      <c r="AJ13" s="86"/>
      <c r="AK13" s="85"/>
      <c r="AL13" s="85"/>
      <c r="AM13" s="87"/>
      <c r="AN13" s="226"/>
      <c r="AO13" s="222"/>
      <c r="AP13" s="227"/>
      <c r="AQ13" s="88"/>
      <c r="AR13" s="88"/>
      <c r="AS13" s="88"/>
      <c r="AT13" s="88"/>
      <c r="AU13" s="88"/>
    </row>
    <row r="14" spans="1:47" s="94" customFormat="1" ht="13.5" thickBot="1" x14ac:dyDescent="0.25">
      <c r="A14" s="229"/>
      <c r="B14" s="85"/>
      <c r="C14" s="85"/>
      <c r="D14" s="86"/>
      <c r="E14" s="81"/>
      <c r="F14" s="190"/>
      <c r="G14" s="85"/>
      <c r="H14" s="85"/>
      <c r="I14" s="86"/>
      <c r="J14" s="100"/>
      <c r="K14" s="333"/>
      <c r="L14" s="267"/>
      <c r="M14" s="327"/>
      <c r="N14" s="322"/>
      <c r="O14" s="90"/>
      <c r="P14" s="90"/>
      <c r="Q14" s="323"/>
      <c r="R14" s="382"/>
      <c r="S14" s="382"/>
      <c r="T14" s="96"/>
      <c r="U14" s="85"/>
      <c r="V14" s="86"/>
      <c r="W14" s="85"/>
      <c r="X14" s="85"/>
      <c r="Y14" s="86"/>
      <c r="Z14" s="85"/>
      <c r="AA14" s="85"/>
      <c r="AB14" s="85"/>
      <c r="AC14" s="85"/>
      <c r="AD14" s="85"/>
      <c r="AE14" s="85"/>
      <c r="AF14" s="85"/>
      <c r="AG14" s="85"/>
      <c r="AH14" s="85"/>
      <c r="AI14" s="85"/>
      <c r="AJ14" s="86"/>
      <c r="AK14" s="85"/>
      <c r="AL14" s="85"/>
      <c r="AM14" s="87"/>
      <c r="AN14" s="226"/>
      <c r="AO14" s="222"/>
      <c r="AP14" s="227"/>
      <c r="AQ14" s="88"/>
      <c r="AR14" s="88"/>
      <c r="AS14" s="88"/>
      <c r="AT14" s="88"/>
      <c r="AU14" s="88"/>
    </row>
    <row r="15" spans="1:47" s="94" customFormat="1" x14ac:dyDescent="0.2">
      <c r="A15" s="91" t="s">
        <v>1737</v>
      </c>
      <c r="B15" s="88"/>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151"/>
      <c r="AO15" s="151"/>
      <c r="AP15" s="151"/>
      <c r="AQ15" s="88"/>
      <c r="AR15" s="88"/>
      <c r="AS15" s="88"/>
      <c r="AT15" s="88"/>
      <c r="AU15" s="88"/>
    </row>
    <row r="16" spans="1:47" s="94" customFormat="1" x14ac:dyDescent="0.2">
      <c r="A16" s="88"/>
      <c r="B16" s="88"/>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151"/>
      <c r="AO16" s="151"/>
      <c r="AP16" s="151"/>
      <c r="AQ16" s="88"/>
      <c r="AR16" s="88"/>
      <c r="AS16" s="88"/>
      <c r="AT16" s="88"/>
      <c r="AU16" s="88"/>
    </row>
    <row r="17" spans="1:47" s="94" customFormat="1" x14ac:dyDescent="0.2">
      <c r="A17" s="88"/>
      <c r="B17" s="88"/>
      <c r="C17" s="88"/>
      <c r="D17" s="88"/>
      <c r="E17" s="88"/>
      <c r="F17" s="88"/>
      <c r="G17" s="88"/>
      <c r="H17" s="88"/>
      <c r="I17" s="88"/>
      <c r="J17" s="88"/>
      <c r="K17" s="88"/>
      <c r="L17" s="88"/>
      <c r="M17" s="88"/>
      <c r="N17" s="88"/>
      <c r="O17" s="88"/>
      <c r="P17" s="88"/>
      <c r="Q17" s="88"/>
      <c r="R17" s="92"/>
      <c r="S17" s="92"/>
      <c r="T17" s="92"/>
      <c r="U17" s="92"/>
      <c r="V17" s="92"/>
      <c r="W17" s="88"/>
      <c r="X17" s="88"/>
      <c r="Y17" s="88"/>
      <c r="Z17" s="88"/>
      <c r="AA17" s="88"/>
      <c r="AB17" s="88"/>
      <c r="AC17" s="88"/>
      <c r="AD17" s="88"/>
      <c r="AE17" s="88"/>
      <c r="AF17" s="88"/>
      <c r="AG17" s="88"/>
      <c r="AH17" s="88"/>
      <c r="AI17" s="88"/>
      <c r="AJ17" s="88"/>
      <c r="AK17" s="88"/>
      <c r="AL17" s="88"/>
      <c r="AM17" s="88"/>
      <c r="AN17" s="151"/>
      <c r="AO17" s="151"/>
      <c r="AP17" s="151"/>
      <c r="AQ17" s="88"/>
      <c r="AR17" s="88"/>
      <c r="AS17" s="88"/>
      <c r="AT17" s="88"/>
      <c r="AU17" s="88"/>
    </row>
    <row r="18" spans="1:47" s="94" customFormat="1" x14ac:dyDescent="0.2">
      <c r="A18" s="88"/>
      <c r="B18" s="88"/>
      <c r="C18" s="88"/>
      <c r="D18" s="47"/>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151"/>
      <c r="AO18" s="151"/>
      <c r="AP18" s="151"/>
      <c r="AQ18" s="88"/>
      <c r="AR18" s="88"/>
      <c r="AS18" s="88"/>
      <c r="AT18" s="88"/>
      <c r="AU18" s="88"/>
    </row>
    <row r="19" spans="1:47" s="94" customFormat="1" x14ac:dyDescent="0.2">
      <c r="A19" s="88"/>
      <c r="B19" s="88"/>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151"/>
      <c r="AO19" s="151"/>
      <c r="AP19" s="151"/>
      <c r="AQ19" s="88"/>
      <c r="AR19" s="88"/>
      <c r="AS19" s="88"/>
      <c r="AT19" s="88"/>
      <c r="AU19" s="88"/>
    </row>
    <row r="20" spans="1:47" s="94" customFormat="1" x14ac:dyDescent="0.2">
      <c r="A20" s="88"/>
      <c r="B20" s="88"/>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151"/>
      <c r="AO20" s="151"/>
      <c r="AP20" s="151"/>
      <c r="AQ20" s="88"/>
      <c r="AR20" s="88"/>
      <c r="AS20" s="88"/>
      <c r="AT20" s="88"/>
      <c r="AU20" s="88"/>
    </row>
    <row r="21" spans="1:47" s="94" customFormat="1" x14ac:dyDescent="0.2">
      <c r="A21" s="88"/>
      <c r="B21" s="88"/>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151"/>
      <c r="AO21" s="151"/>
      <c r="AP21" s="151"/>
      <c r="AQ21" s="88"/>
      <c r="AR21" s="88"/>
      <c r="AS21" s="88"/>
      <c r="AT21" s="88"/>
      <c r="AU21" s="88"/>
    </row>
    <row r="22" spans="1:47" s="94" customFormat="1" x14ac:dyDescent="0.2">
      <c r="A22" s="88"/>
      <c r="B22" s="88"/>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151"/>
      <c r="AO22" s="151"/>
      <c r="AP22" s="151"/>
      <c r="AQ22" s="88"/>
      <c r="AR22" s="88"/>
      <c r="AS22" s="88"/>
      <c r="AT22" s="88"/>
      <c r="AU22" s="88"/>
    </row>
    <row r="23" spans="1:47" s="94" customFormat="1" x14ac:dyDescent="0.2">
      <c r="A23" s="88"/>
      <c r="B23" s="88"/>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151"/>
      <c r="AO23" s="151"/>
      <c r="AP23" s="151"/>
      <c r="AQ23" s="88"/>
      <c r="AR23" s="88"/>
      <c r="AS23" s="88"/>
      <c r="AT23" s="88"/>
      <c r="AU23" s="88"/>
    </row>
    <row r="24" spans="1:47" s="94" customFormat="1" x14ac:dyDescent="0.2">
      <c r="A24" s="88"/>
      <c r="B24" s="88"/>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151"/>
      <c r="AO24" s="151"/>
      <c r="AP24" s="151"/>
      <c r="AQ24" s="88"/>
      <c r="AR24" s="88"/>
      <c r="AS24" s="88"/>
      <c r="AT24" s="88"/>
      <c r="AU24" s="88"/>
    </row>
    <row r="25" spans="1:47" s="94" customFormat="1" x14ac:dyDescent="0.2">
      <c r="A25" s="88"/>
      <c r="B25" s="88"/>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151"/>
      <c r="AO25" s="151"/>
      <c r="AP25" s="151"/>
      <c r="AQ25" s="88"/>
      <c r="AR25" s="88"/>
      <c r="AS25" s="88"/>
      <c r="AT25" s="88"/>
      <c r="AU25" s="88"/>
    </row>
    <row r="26" spans="1:47" s="94" customFormat="1" x14ac:dyDescent="0.2">
      <c r="A26" s="88"/>
      <c r="B26" s="88"/>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151"/>
      <c r="AO26" s="151"/>
      <c r="AP26" s="151"/>
      <c r="AQ26" s="88"/>
      <c r="AR26" s="88"/>
      <c r="AS26" s="88"/>
      <c r="AT26" s="88"/>
      <c r="AU26" s="88"/>
    </row>
    <row r="27" spans="1:47" s="94" customFormat="1" x14ac:dyDescent="0.2">
      <c r="A27" s="88"/>
      <c r="B27" s="88"/>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151"/>
      <c r="AO27" s="151"/>
      <c r="AP27" s="151"/>
      <c r="AQ27" s="88"/>
      <c r="AR27" s="88"/>
      <c r="AS27" s="88"/>
      <c r="AT27" s="88"/>
      <c r="AU27" s="88"/>
    </row>
    <row r="28" spans="1:47" s="94" customFormat="1" x14ac:dyDescent="0.2">
      <c r="A28" s="88"/>
      <c r="B28" s="88"/>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151"/>
      <c r="AO28" s="151"/>
      <c r="AP28" s="151"/>
      <c r="AQ28" s="88"/>
      <c r="AR28" s="88"/>
      <c r="AS28" s="88"/>
      <c r="AT28" s="88"/>
      <c r="AU28" s="88"/>
    </row>
    <row r="29" spans="1:47" s="94" customFormat="1" x14ac:dyDescent="0.2">
      <c r="A29" s="88"/>
      <c r="B29" s="88"/>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151"/>
      <c r="AO29" s="151"/>
      <c r="AP29" s="151"/>
      <c r="AQ29" s="88"/>
      <c r="AR29" s="88"/>
      <c r="AS29" s="88"/>
      <c r="AT29" s="88"/>
      <c r="AU29" s="88"/>
    </row>
    <row r="30" spans="1:47" s="94" customFormat="1" x14ac:dyDescent="0.2">
      <c r="A30" s="88"/>
      <c r="B30" s="88"/>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151"/>
      <c r="AO30" s="151"/>
      <c r="AP30" s="151"/>
      <c r="AQ30" s="88"/>
      <c r="AR30" s="88"/>
      <c r="AS30" s="88"/>
      <c r="AT30" s="88"/>
      <c r="AU30" s="88"/>
    </row>
    <row r="31" spans="1:47" s="94" customFormat="1" x14ac:dyDescent="0.2">
      <c r="A31" s="88"/>
      <c r="B31" s="88"/>
      <c r="C31" s="88"/>
      <c r="D31" s="88"/>
      <c r="E31" s="88"/>
      <c r="F31" s="88"/>
      <c r="G31" s="130"/>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151"/>
      <c r="AO31" s="151"/>
      <c r="AP31" s="151"/>
      <c r="AQ31" s="88"/>
      <c r="AR31" s="88"/>
      <c r="AS31" s="88"/>
      <c r="AT31" s="88"/>
      <c r="AU31" s="88"/>
    </row>
    <row r="32" spans="1:47" s="94" customFormat="1" x14ac:dyDescent="0.2">
      <c r="A32" s="88"/>
      <c r="B32" s="88"/>
      <c r="C32" s="88"/>
      <c r="D32" s="88"/>
      <c r="E32" s="88"/>
      <c r="F32" s="88"/>
      <c r="G32" s="130"/>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151"/>
      <c r="AO32" s="151"/>
      <c r="AP32" s="151"/>
      <c r="AQ32" s="88"/>
      <c r="AR32" s="88"/>
      <c r="AS32" s="88"/>
      <c r="AT32" s="88"/>
      <c r="AU32" s="88"/>
    </row>
    <row r="33" spans="1:47" s="94" customFormat="1" x14ac:dyDescent="0.2">
      <c r="A33" s="88"/>
      <c r="B33" s="88"/>
      <c r="C33" s="88"/>
      <c r="D33" s="88"/>
      <c r="E33" s="88"/>
      <c r="F33" s="88"/>
      <c r="G33" s="130"/>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151"/>
      <c r="AO33" s="151"/>
      <c r="AP33" s="151"/>
      <c r="AQ33" s="88"/>
      <c r="AR33" s="88"/>
      <c r="AS33" s="88"/>
      <c r="AT33" s="88"/>
      <c r="AU33" s="88"/>
    </row>
    <row r="34" spans="1:47" s="94" customFormat="1" x14ac:dyDescent="0.2">
      <c r="A34" s="88"/>
      <c r="B34" s="88"/>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151"/>
      <c r="AO34" s="151"/>
      <c r="AP34" s="151"/>
      <c r="AQ34" s="88"/>
      <c r="AR34" s="88"/>
      <c r="AS34" s="88"/>
      <c r="AT34" s="88"/>
      <c r="AU34" s="88"/>
    </row>
    <row r="35" spans="1:47" s="94" customFormat="1" x14ac:dyDescent="0.2">
      <c r="A35" s="88"/>
      <c r="B35" s="88"/>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151"/>
      <c r="AO35" s="151"/>
      <c r="AP35" s="151"/>
      <c r="AQ35" s="88"/>
      <c r="AR35" s="88"/>
      <c r="AS35" s="88"/>
      <c r="AT35" s="88"/>
      <c r="AU35" s="88"/>
    </row>
    <row r="36" spans="1:47" s="94" customFormat="1" x14ac:dyDescent="0.2">
      <c r="A36" s="88"/>
      <c r="B36" s="88"/>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151"/>
      <c r="AO36" s="151"/>
      <c r="AP36" s="151"/>
      <c r="AQ36" s="88"/>
      <c r="AR36" s="88"/>
      <c r="AS36" s="88"/>
      <c r="AT36" s="88"/>
      <c r="AU36" s="88"/>
    </row>
    <row r="37" spans="1:47" s="94" customFormat="1" x14ac:dyDescent="0.2">
      <c r="A37" s="88"/>
      <c r="B37" s="88"/>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151"/>
      <c r="AO37" s="151"/>
      <c r="AP37" s="151"/>
      <c r="AQ37" s="88"/>
      <c r="AR37" s="88"/>
      <c r="AS37" s="88"/>
      <c r="AT37" s="88"/>
      <c r="AU37" s="88"/>
    </row>
    <row r="38" spans="1:47" s="94" customFormat="1" x14ac:dyDescent="0.2">
      <c r="A38" s="88"/>
      <c r="B38" s="88"/>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151"/>
      <c r="AO38" s="151"/>
      <c r="AP38" s="151"/>
      <c r="AQ38" s="88"/>
      <c r="AR38" s="88"/>
      <c r="AS38" s="88"/>
      <c r="AT38" s="88"/>
      <c r="AU38" s="88"/>
    </row>
    <row r="39" spans="1:47" s="94" customFormat="1" x14ac:dyDescent="0.2">
      <c r="A39" s="88"/>
      <c r="B39" s="88"/>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151"/>
      <c r="AO39" s="151"/>
      <c r="AP39" s="151"/>
      <c r="AQ39" s="88"/>
      <c r="AR39" s="88"/>
      <c r="AS39" s="88"/>
      <c r="AT39" s="88"/>
      <c r="AU39" s="88"/>
    </row>
    <row r="40" spans="1:47" s="94" customFormat="1" x14ac:dyDescent="0.2">
      <c r="A40" s="88"/>
      <c r="B40" s="88"/>
      <c r="C40" s="88"/>
      <c r="D40" s="88"/>
      <c r="E40" s="88"/>
      <c r="F40" s="88"/>
      <c r="G40" s="88"/>
      <c r="H40" s="88"/>
      <c r="I40" s="88"/>
      <c r="J40" s="88"/>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88"/>
      <c r="AL40" s="88"/>
      <c r="AM40" s="88"/>
      <c r="AN40" s="151"/>
      <c r="AO40" s="151"/>
      <c r="AP40" s="151"/>
      <c r="AQ40" s="88"/>
      <c r="AR40" s="88"/>
      <c r="AS40" s="88"/>
      <c r="AT40" s="88"/>
      <c r="AU40" s="88"/>
    </row>
    <row r="41" spans="1:47" s="94" customFormat="1" x14ac:dyDescent="0.2">
      <c r="A41" s="88"/>
      <c r="B41" s="88"/>
      <c r="C41" s="88"/>
      <c r="D41" s="88"/>
      <c r="E41" s="88"/>
      <c r="F41" s="88"/>
      <c r="G41" s="88"/>
      <c r="H41" s="88"/>
      <c r="I41" s="88"/>
      <c r="J41" s="88"/>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c r="AK41" s="88"/>
      <c r="AL41" s="88"/>
      <c r="AM41" s="88"/>
      <c r="AN41" s="151"/>
      <c r="AO41" s="151"/>
      <c r="AP41" s="151"/>
      <c r="AQ41" s="88"/>
      <c r="AR41" s="88"/>
      <c r="AS41" s="88"/>
      <c r="AT41" s="88"/>
      <c r="AU41" s="88"/>
    </row>
    <row r="42" spans="1:47" s="94" customFormat="1" x14ac:dyDescent="0.2">
      <c r="A42" s="88"/>
      <c r="B42" s="88"/>
      <c r="C42" s="88"/>
      <c r="D42" s="88"/>
      <c r="E42" s="88"/>
      <c r="F42" s="88"/>
      <c r="G42" s="88"/>
      <c r="H42" s="88"/>
      <c r="I42" s="88"/>
      <c r="J42" s="88"/>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88"/>
      <c r="AL42" s="88"/>
      <c r="AM42" s="88"/>
      <c r="AN42" s="151"/>
      <c r="AO42" s="151"/>
      <c r="AP42" s="151"/>
      <c r="AQ42" s="88"/>
      <c r="AR42" s="88"/>
      <c r="AS42" s="88"/>
      <c r="AT42" s="88"/>
      <c r="AU42" s="88"/>
    </row>
    <row r="43" spans="1:47" s="94" customFormat="1" x14ac:dyDescent="0.2">
      <c r="A43" s="88"/>
      <c r="B43" s="88"/>
      <c r="C43" s="88"/>
      <c r="D43" s="88"/>
      <c r="E43" s="88"/>
      <c r="F43" s="88"/>
      <c r="G43" s="88"/>
      <c r="H43" s="88"/>
      <c r="I43" s="88"/>
      <c r="J43" s="88"/>
      <c r="K43" s="88"/>
      <c r="L43" s="88"/>
      <c r="M43" s="88"/>
      <c r="N43" s="88"/>
      <c r="O43" s="88"/>
      <c r="P43" s="88"/>
      <c r="Q43" s="88"/>
      <c r="R43" s="88"/>
      <c r="S43" s="88"/>
      <c r="T43" s="88"/>
      <c r="U43" s="88"/>
      <c r="V43" s="88"/>
      <c r="W43" s="88"/>
      <c r="X43" s="88"/>
      <c r="Y43" s="88"/>
      <c r="Z43" s="88"/>
      <c r="AA43" s="88"/>
      <c r="AB43" s="88"/>
      <c r="AC43" s="88"/>
      <c r="AD43" s="88"/>
      <c r="AE43" s="88"/>
      <c r="AF43" s="88"/>
      <c r="AG43" s="88"/>
      <c r="AH43" s="88"/>
      <c r="AI43" s="88"/>
      <c r="AJ43" s="88"/>
      <c r="AK43" s="88"/>
      <c r="AL43" s="88"/>
      <c r="AM43" s="88"/>
      <c r="AN43" s="151"/>
      <c r="AO43" s="151"/>
      <c r="AP43" s="151"/>
      <c r="AQ43" s="88"/>
      <c r="AR43" s="88"/>
      <c r="AS43" s="88"/>
      <c r="AT43" s="88"/>
      <c r="AU43" s="88"/>
    </row>
    <row r="44" spans="1:47" s="94" customFormat="1" x14ac:dyDescent="0.2">
      <c r="A44" s="88"/>
      <c r="B44" s="88"/>
      <c r="C44" s="88"/>
      <c r="D44" s="88"/>
      <c r="E44" s="88"/>
      <c r="F44" s="88"/>
      <c r="G44" s="88"/>
      <c r="H44" s="88"/>
      <c r="I44" s="88"/>
      <c r="J44" s="88"/>
      <c r="K44" s="88"/>
      <c r="L44" s="88"/>
      <c r="M44" s="88"/>
      <c r="N44" s="88"/>
      <c r="O44" s="88"/>
      <c r="P44" s="88"/>
      <c r="Q44" s="88"/>
      <c r="R44" s="88"/>
      <c r="S44" s="88"/>
      <c r="T44" s="88"/>
      <c r="U44" s="88"/>
      <c r="V44" s="88"/>
      <c r="W44" s="88"/>
      <c r="X44" s="88"/>
      <c r="Y44" s="88"/>
      <c r="Z44" s="88"/>
      <c r="AA44" s="88"/>
      <c r="AB44" s="88"/>
      <c r="AC44" s="88"/>
      <c r="AD44" s="88"/>
      <c r="AE44" s="88"/>
      <c r="AF44" s="88"/>
      <c r="AG44" s="88"/>
      <c r="AH44" s="88"/>
      <c r="AI44" s="88"/>
      <c r="AJ44" s="88"/>
      <c r="AK44" s="88"/>
      <c r="AL44" s="88"/>
      <c r="AM44" s="88"/>
      <c r="AN44" s="151"/>
      <c r="AO44" s="151"/>
      <c r="AP44" s="151"/>
      <c r="AQ44" s="88"/>
      <c r="AR44" s="88"/>
      <c r="AS44" s="88"/>
      <c r="AT44" s="88"/>
      <c r="AU44" s="88"/>
    </row>
    <row r="45" spans="1:47" s="94" customFormat="1" x14ac:dyDescent="0.2">
      <c r="A45" s="88"/>
      <c r="B45" s="88"/>
      <c r="C45" s="88"/>
      <c r="D45" s="88"/>
      <c r="E45" s="88"/>
      <c r="F45" s="88"/>
      <c r="G45" s="88"/>
      <c r="H45" s="88"/>
      <c r="I45" s="88"/>
      <c r="J45" s="88"/>
      <c r="K45" s="88"/>
      <c r="L45" s="88"/>
      <c r="M45" s="88"/>
      <c r="N45" s="88"/>
      <c r="O45" s="88"/>
      <c r="P45" s="88"/>
      <c r="Q45" s="88"/>
      <c r="R45" s="88"/>
      <c r="S45" s="88"/>
      <c r="T45" s="88"/>
      <c r="U45" s="88"/>
      <c r="V45" s="88"/>
      <c r="W45" s="88"/>
      <c r="X45" s="88"/>
      <c r="Y45" s="88"/>
      <c r="Z45" s="88"/>
      <c r="AA45" s="88"/>
      <c r="AB45" s="88"/>
      <c r="AC45" s="88"/>
      <c r="AD45" s="88"/>
      <c r="AE45" s="88"/>
      <c r="AF45" s="88"/>
      <c r="AG45" s="88"/>
      <c r="AH45" s="88"/>
      <c r="AI45" s="88"/>
      <c r="AJ45" s="88"/>
      <c r="AK45" s="88"/>
      <c r="AL45" s="88"/>
      <c r="AM45" s="88"/>
      <c r="AN45" s="151"/>
      <c r="AO45" s="151"/>
      <c r="AP45" s="151"/>
      <c r="AQ45" s="88"/>
      <c r="AR45" s="88"/>
      <c r="AS45" s="88"/>
      <c r="AT45" s="88"/>
      <c r="AU45" s="88"/>
    </row>
    <row r="46" spans="1:47" s="94" customFormat="1" x14ac:dyDescent="0.2">
      <c r="A46" s="88"/>
      <c r="B46" s="88"/>
      <c r="C46" s="88"/>
      <c r="D46" s="88"/>
      <c r="E46" s="88"/>
      <c r="F46" s="88"/>
      <c r="G46" s="88"/>
      <c r="H46" s="88"/>
      <c r="I46" s="88"/>
      <c r="J46" s="88"/>
      <c r="K46" s="88"/>
      <c r="L46" s="88"/>
      <c r="M46" s="88"/>
      <c r="N46" s="88"/>
      <c r="O46" s="88"/>
      <c r="P46" s="88"/>
      <c r="Q46" s="88"/>
      <c r="R46" s="88"/>
      <c r="S46" s="88"/>
      <c r="T46" s="88"/>
      <c r="U46" s="88"/>
      <c r="V46" s="88"/>
      <c r="W46" s="88"/>
      <c r="X46" s="88"/>
      <c r="Y46" s="88"/>
      <c r="Z46" s="88"/>
      <c r="AA46" s="88"/>
      <c r="AB46" s="88"/>
      <c r="AC46" s="88"/>
      <c r="AD46" s="88"/>
      <c r="AE46" s="88"/>
      <c r="AF46" s="88"/>
      <c r="AG46" s="88"/>
      <c r="AH46" s="88"/>
      <c r="AI46" s="88"/>
      <c r="AJ46" s="88"/>
      <c r="AK46" s="88"/>
      <c r="AL46" s="88"/>
      <c r="AM46" s="88"/>
      <c r="AN46" s="151"/>
      <c r="AO46" s="151"/>
      <c r="AP46" s="151"/>
      <c r="AQ46" s="88"/>
      <c r="AR46" s="88"/>
      <c r="AS46" s="88"/>
      <c r="AT46" s="88"/>
      <c r="AU46" s="88"/>
    </row>
    <row r="47" spans="1:47" s="94" customFormat="1" x14ac:dyDescent="0.2">
      <c r="A47" s="88"/>
      <c r="B47" s="88"/>
      <c r="C47" s="88"/>
      <c r="D47" s="88"/>
      <c r="E47" s="88"/>
      <c r="F47" s="88"/>
      <c r="G47" s="88"/>
      <c r="H47" s="88"/>
      <c r="I47" s="88"/>
      <c r="J47" s="88"/>
      <c r="K47" s="88"/>
      <c r="L47" s="88"/>
      <c r="M47" s="88"/>
      <c r="N47" s="88"/>
      <c r="O47" s="88"/>
      <c r="P47" s="88"/>
      <c r="Q47" s="88"/>
      <c r="R47" s="88"/>
      <c r="S47" s="88"/>
      <c r="T47" s="88"/>
      <c r="U47" s="88"/>
      <c r="V47" s="88"/>
      <c r="W47" s="88"/>
      <c r="X47" s="88"/>
      <c r="Y47" s="88"/>
      <c r="Z47" s="88"/>
      <c r="AA47" s="88"/>
      <c r="AB47" s="88"/>
      <c r="AC47" s="88"/>
      <c r="AD47" s="88"/>
      <c r="AE47" s="88"/>
      <c r="AF47" s="88"/>
      <c r="AG47" s="88"/>
      <c r="AH47" s="88"/>
      <c r="AI47" s="88"/>
      <c r="AJ47" s="88"/>
      <c r="AK47" s="88"/>
      <c r="AL47" s="88"/>
      <c r="AM47" s="88"/>
      <c r="AN47" s="151"/>
      <c r="AO47" s="151"/>
      <c r="AP47" s="151"/>
      <c r="AQ47" s="88"/>
      <c r="AR47" s="88"/>
      <c r="AS47" s="88"/>
      <c r="AT47" s="88"/>
      <c r="AU47" s="88"/>
    </row>
    <row r="48" spans="1:47" s="94" customFormat="1" x14ac:dyDescent="0.2">
      <c r="A48" s="88"/>
      <c r="B48" s="88"/>
      <c r="C48" s="88"/>
      <c r="D48" s="88"/>
      <c r="E48" s="88"/>
      <c r="F48" s="88"/>
      <c r="G48" s="88"/>
      <c r="H48" s="88"/>
      <c r="I48" s="88"/>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88"/>
      <c r="AK48" s="88"/>
      <c r="AL48" s="88"/>
      <c r="AM48" s="88"/>
      <c r="AN48" s="151"/>
      <c r="AO48" s="151"/>
      <c r="AP48" s="151"/>
      <c r="AQ48" s="88"/>
      <c r="AR48" s="88"/>
      <c r="AS48" s="88"/>
      <c r="AT48" s="88"/>
      <c r="AU48" s="88"/>
    </row>
    <row r="49" spans="1:47" s="94" customFormat="1" x14ac:dyDescent="0.2">
      <c r="A49" s="88"/>
      <c r="B49" s="88"/>
      <c r="C49" s="88"/>
      <c r="D49" s="88"/>
      <c r="E49" s="88"/>
      <c r="F49" s="88"/>
      <c r="G49" s="88"/>
      <c r="H49" s="88"/>
      <c r="I49" s="88"/>
      <c r="J49" s="88"/>
      <c r="K49" s="88"/>
      <c r="L49" s="88"/>
      <c r="M49" s="88"/>
      <c r="N49" s="88"/>
      <c r="O49" s="88"/>
      <c r="P49" s="88"/>
      <c r="Q49" s="88"/>
      <c r="R49" s="88"/>
      <c r="S49" s="88"/>
      <c r="T49" s="88"/>
      <c r="U49" s="88"/>
      <c r="V49" s="88"/>
      <c r="W49" s="88"/>
      <c r="X49" s="88"/>
      <c r="Y49" s="88"/>
      <c r="Z49" s="88"/>
      <c r="AA49" s="88"/>
      <c r="AB49" s="88"/>
      <c r="AC49" s="88"/>
      <c r="AD49" s="88"/>
      <c r="AE49" s="88"/>
      <c r="AF49" s="88"/>
      <c r="AG49" s="88"/>
      <c r="AH49" s="88"/>
      <c r="AI49" s="88"/>
      <c r="AJ49" s="88"/>
      <c r="AK49" s="88"/>
      <c r="AL49" s="88"/>
      <c r="AM49" s="88"/>
      <c r="AN49" s="151"/>
      <c r="AO49" s="151"/>
      <c r="AP49" s="151"/>
      <c r="AQ49" s="88"/>
      <c r="AR49" s="88"/>
      <c r="AS49" s="88"/>
      <c r="AT49" s="88"/>
      <c r="AU49" s="88"/>
    </row>
    <row r="50" spans="1:47" s="94" customFormat="1" x14ac:dyDescent="0.2">
      <c r="A50" s="88"/>
      <c r="B50" s="88"/>
      <c r="C50" s="88"/>
      <c r="D50" s="88"/>
      <c r="E50" s="88"/>
      <c r="F50" s="88"/>
      <c r="G50" s="88"/>
      <c r="H50" s="88"/>
      <c r="I50" s="88"/>
      <c r="J50" s="88"/>
      <c r="K50" s="88"/>
      <c r="L50" s="88"/>
      <c r="M50" s="88"/>
      <c r="N50" s="88"/>
      <c r="O50" s="88"/>
      <c r="P50" s="88"/>
      <c r="Q50" s="88"/>
      <c r="R50" s="88"/>
      <c r="S50" s="88"/>
      <c r="T50" s="88"/>
      <c r="U50" s="88"/>
      <c r="V50" s="88"/>
      <c r="W50" s="88"/>
      <c r="X50" s="88"/>
      <c r="Y50" s="88"/>
      <c r="Z50" s="88"/>
      <c r="AA50" s="88"/>
      <c r="AB50" s="88"/>
      <c r="AC50" s="88"/>
      <c r="AD50" s="88"/>
      <c r="AE50" s="88"/>
      <c r="AF50" s="88"/>
      <c r="AG50" s="88"/>
      <c r="AH50" s="88"/>
      <c r="AI50" s="88"/>
      <c r="AJ50" s="88"/>
      <c r="AK50" s="88"/>
      <c r="AL50" s="88"/>
      <c r="AM50" s="88"/>
      <c r="AN50" s="151"/>
      <c r="AO50" s="151"/>
      <c r="AP50" s="151"/>
      <c r="AQ50" s="88"/>
      <c r="AR50" s="88"/>
      <c r="AS50" s="88"/>
      <c r="AT50" s="88"/>
      <c r="AU50" s="88"/>
    </row>
    <row r="51" spans="1:47" s="94" customFormat="1" x14ac:dyDescent="0.2">
      <c r="A51" s="88"/>
      <c r="B51" s="88"/>
      <c r="C51" s="88"/>
      <c r="D51" s="88"/>
      <c r="E51" s="88"/>
      <c r="F51" s="88"/>
      <c r="G51" s="88"/>
      <c r="H51" s="88"/>
      <c r="I51" s="88"/>
      <c r="J51" s="88"/>
      <c r="K51" s="88"/>
      <c r="L51" s="88"/>
      <c r="M51" s="88"/>
      <c r="N51" s="88"/>
      <c r="O51" s="88"/>
      <c r="P51" s="88"/>
      <c r="Q51" s="88"/>
      <c r="R51" s="88"/>
      <c r="S51" s="88"/>
      <c r="T51" s="88"/>
      <c r="U51" s="88"/>
      <c r="V51" s="88"/>
      <c r="W51" s="88"/>
      <c r="X51" s="88"/>
      <c r="Y51" s="88"/>
      <c r="Z51" s="88"/>
      <c r="AA51" s="88"/>
      <c r="AB51" s="88"/>
      <c r="AC51" s="88"/>
      <c r="AD51" s="88"/>
      <c r="AE51" s="88"/>
      <c r="AF51" s="88"/>
      <c r="AG51" s="88"/>
      <c r="AH51" s="88"/>
      <c r="AI51" s="88"/>
      <c r="AJ51" s="88"/>
      <c r="AK51" s="88"/>
      <c r="AL51" s="88"/>
      <c r="AM51" s="88"/>
      <c r="AN51" s="151"/>
      <c r="AO51" s="151"/>
      <c r="AP51" s="151"/>
      <c r="AQ51" s="88"/>
      <c r="AR51" s="88"/>
      <c r="AS51" s="88"/>
      <c r="AT51" s="88"/>
      <c r="AU51" s="88"/>
    </row>
    <row r="52" spans="1:47" s="94" customFormat="1" x14ac:dyDescent="0.2">
      <c r="A52" s="88"/>
      <c r="B52" s="88"/>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8"/>
      <c r="AL52" s="88"/>
      <c r="AM52" s="88"/>
      <c r="AN52" s="151"/>
      <c r="AO52" s="151"/>
      <c r="AP52" s="151"/>
      <c r="AQ52" s="88"/>
      <c r="AR52" s="88"/>
      <c r="AS52" s="88"/>
      <c r="AT52" s="88"/>
      <c r="AU52" s="88"/>
    </row>
    <row r="53" spans="1:47" s="94" customFormat="1" x14ac:dyDescent="0.2">
      <c r="A53" s="88"/>
      <c r="B53" s="88"/>
      <c r="C53" s="88"/>
      <c r="D53" s="88"/>
      <c r="E53" s="88"/>
      <c r="F53" s="88"/>
      <c r="G53" s="88"/>
      <c r="H53" s="88"/>
      <c r="I53" s="88"/>
      <c r="J53" s="88"/>
      <c r="K53" s="88"/>
      <c r="L53" s="88"/>
      <c r="M53" s="88"/>
      <c r="N53" s="88"/>
      <c r="O53" s="88"/>
      <c r="P53" s="88"/>
      <c r="Q53" s="88"/>
      <c r="R53" s="88"/>
      <c r="S53" s="88"/>
      <c r="T53" s="88"/>
      <c r="U53" s="88"/>
      <c r="V53" s="88"/>
      <c r="W53" s="88"/>
      <c r="X53" s="88"/>
      <c r="Y53" s="88"/>
      <c r="Z53" s="88"/>
      <c r="AA53" s="88"/>
      <c r="AB53" s="88"/>
      <c r="AC53" s="88"/>
      <c r="AD53" s="88"/>
      <c r="AE53" s="88"/>
      <c r="AF53" s="88"/>
      <c r="AG53" s="88"/>
      <c r="AH53" s="88"/>
      <c r="AI53" s="88"/>
      <c r="AJ53" s="88"/>
      <c r="AK53" s="88"/>
      <c r="AL53" s="88"/>
      <c r="AM53" s="88"/>
      <c r="AN53" s="151"/>
      <c r="AO53" s="151"/>
      <c r="AP53" s="151"/>
      <c r="AQ53" s="88"/>
      <c r="AR53" s="88"/>
      <c r="AS53" s="88"/>
      <c r="AT53" s="88"/>
      <c r="AU53" s="88"/>
    </row>
    <row r="54" spans="1:47" s="94" customFormat="1" x14ac:dyDescent="0.2">
      <c r="A54" s="88"/>
      <c r="B54" s="88"/>
      <c r="C54" s="88"/>
      <c r="D54" s="88"/>
      <c r="E54" s="88"/>
      <c r="F54" s="88"/>
      <c r="G54" s="88"/>
      <c r="H54" s="88"/>
      <c r="I54" s="88"/>
      <c r="J54" s="88"/>
      <c r="K54" s="88"/>
      <c r="L54" s="88"/>
      <c r="M54" s="88"/>
      <c r="N54" s="88"/>
      <c r="O54" s="88"/>
      <c r="P54" s="88"/>
      <c r="Q54" s="88"/>
      <c r="R54" s="88"/>
      <c r="S54" s="88"/>
      <c r="T54" s="88"/>
      <c r="U54" s="88"/>
      <c r="V54" s="88"/>
      <c r="W54" s="88"/>
      <c r="X54" s="88"/>
      <c r="Y54" s="88"/>
      <c r="Z54" s="88"/>
      <c r="AA54" s="88"/>
      <c r="AB54" s="88"/>
      <c r="AC54" s="88"/>
      <c r="AD54" s="88"/>
      <c r="AE54" s="88"/>
      <c r="AF54" s="88"/>
      <c r="AG54" s="88"/>
      <c r="AH54" s="88"/>
      <c r="AI54" s="88"/>
      <c r="AJ54" s="88"/>
      <c r="AK54" s="88"/>
      <c r="AL54" s="88"/>
      <c r="AM54" s="88"/>
      <c r="AN54" s="151"/>
      <c r="AO54" s="151"/>
      <c r="AP54" s="151"/>
      <c r="AQ54" s="88"/>
      <c r="AR54" s="88"/>
      <c r="AS54" s="88"/>
      <c r="AT54" s="88"/>
      <c r="AU54" s="88"/>
    </row>
    <row r="55" spans="1:47" s="94" customFormat="1" x14ac:dyDescent="0.2">
      <c r="A55" s="88"/>
      <c r="B55" s="88"/>
      <c r="C55" s="88"/>
      <c r="D55" s="88"/>
      <c r="E55" s="88"/>
      <c r="F55" s="88"/>
      <c r="G55" s="88"/>
      <c r="H55" s="88"/>
      <c r="I55" s="88"/>
      <c r="J55" s="88"/>
      <c r="K55" s="88"/>
      <c r="L55" s="88"/>
      <c r="M55" s="88"/>
      <c r="N55" s="88"/>
      <c r="O55" s="88"/>
      <c r="P55" s="88"/>
      <c r="Q55" s="88"/>
      <c r="R55" s="88"/>
      <c r="S55" s="88"/>
      <c r="T55" s="88"/>
      <c r="U55" s="88"/>
      <c r="V55" s="88"/>
      <c r="W55" s="88"/>
      <c r="X55" s="88"/>
      <c r="Y55" s="88"/>
      <c r="Z55" s="88"/>
      <c r="AA55" s="88"/>
      <c r="AB55" s="88"/>
      <c r="AC55" s="88"/>
      <c r="AD55" s="88"/>
      <c r="AE55" s="88"/>
      <c r="AF55" s="88"/>
      <c r="AG55" s="88"/>
      <c r="AH55" s="88"/>
      <c r="AI55" s="88"/>
      <c r="AJ55" s="88"/>
      <c r="AK55" s="88"/>
      <c r="AL55" s="88"/>
      <c r="AM55" s="88"/>
      <c r="AN55" s="151"/>
      <c r="AO55" s="151"/>
      <c r="AP55" s="151"/>
      <c r="AQ55" s="88"/>
      <c r="AR55" s="88"/>
      <c r="AS55" s="88"/>
      <c r="AT55" s="88"/>
      <c r="AU55" s="88"/>
    </row>
    <row r="56" spans="1:47" s="94" customFormat="1" x14ac:dyDescent="0.2">
      <c r="A56" s="88"/>
      <c r="B56" s="88"/>
      <c r="C56" s="88"/>
      <c r="D56" s="88"/>
      <c r="E56" s="88"/>
      <c r="F56" s="88"/>
      <c r="G56" s="88"/>
      <c r="H56" s="88"/>
      <c r="I56" s="88"/>
      <c r="J56" s="88"/>
      <c r="K56" s="88"/>
      <c r="L56" s="88"/>
      <c r="M56" s="88"/>
      <c r="N56" s="88"/>
      <c r="O56" s="88"/>
      <c r="P56" s="88"/>
      <c r="Q56" s="88"/>
      <c r="R56" s="88"/>
      <c r="S56" s="88"/>
      <c r="T56" s="88"/>
      <c r="U56" s="88"/>
      <c r="V56" s="88"/>
      <c r="W56" s="88"/>
      <c r="X56" s="88"/>
      <c r="Y56" s="88"/>
      <c r="Z56" s="88"/>
      <c r="AA56" s="88"/>
      <c r="AB56" s="88"/>
      <c r="AC56" s="88"/>
      <c r="AD56" s="88"/>
      <c r="AE56" s="88"/>
      <c r="AF56" s="88"/>
      <c r="AG56" s="88"/>
      <c r="AH56" s="88"/>
      <c r="AI56" s="88"/>
      <c r="AJ56" s="88"/>
      <c r="AK56" s="88"/>
      <c r="AL56" s="88"/>
      <c r="AM56" s="88"/>
      <c r="AN56" s="151"/>
      <c r="AO56" s="151"/>
      <c r="AP56" s="151"/>
      <c r="AQ56" s="88"/>
      <c r="AR56" s="88"/>
      <c r="AS56" s="88"/>
      <c r="AT56" s="88"/>
      <c r="AU56" s="88"/>
    </row>
    <row r="57" spans="1:47" s="94" customFormat="1" x14ac:dyDescent="0.2">
      <c r="A57" s="88"/>
      <c r="B57" s="88"/>
      <c r="C57" s="88"/>
      <c r="D57" s="88"/>
      <c r="E57" s="88"/>
      <c r="F57" s="88"/>
      <c r="G57" s="88"/>
      <c r="H57" s="88"/>
      <c r="I57" s="88"/>
      <c r="J57" s="88"/>
      <c r="K57" s="88"/>
      <c r="L57" s="88"/>
      <c r="M57" s="88"/>
      <c r="N57" s="88"/>
      <c r="O57" s="88"/>
      <c r="P57" s="88"/>
      <c r="Q57" s="88"/>
      <c r="R57" s="88"/>
      <c r="S57" s="88"/>
      <c r="T57" s="88"/>
      <c r="U57" s="88"/>
      <c r="V57" s="88"/>
      <c r="W57" s="88"/>
      <c r="X57" s="88"/>
      <c r="Y57" s="88"/>
      <c r="Z57" s="88"/>
      <c r="AA57" s="88"/>
      <c r="AB57" s="88"/>
      <c r="AC57" s="88"/>
      <c r="AD57" s="88"/>
      <c r="AE57" s="88"/>
      <c r="AF57" s="88"/>
      <c r="AG57" s="88"/>
      <c r="AH57" s="88"/>
      <c r="AI57" s="88"/>
      <c r="AJ57" s="88"/>
      <c r="AK57" s="88"/>
      <c r="AL57" s="88"/>
      <c r="AM57" s="88"/>
      <c r="AN57" s="151"/>
      <c r="AO57" s="151"/>
      <c r="AP57" s="151"/>
      <c r="AQ57" s="88"/>
      <c r="AR57" s="88"/>
      <c r="AS57" s="88"/>
      <c r="AT57" s="88"/>
      <c r="AU57" s="88"/>
    </row>
    <row r="58" spans="1:47" s="94" customFormat="1" x14ac:dyDescent="0.2">
      <c r="A58" s="88"/>
      <c r="B58" s="88"/>
      <c r="C58" s="88"/>
      <c r="D58" s="88"/>
      <c r="E58" s="88"/>
      <c r="F58" s="88"/>
      <c r="G58" s="88"/>
      <c r="H58" s="88"/>
      <c r="I58" s="88"/>
      <c r="J58" s="88"/>
      <c r="K58" s="88"/>
      <c r="L58" s="88"/>
      <c r="M58" s="88"/>
      <c r="N58" s="88"/>
      <c r="O58" s="88"/>
      <c r="P58" s="88"/>
      <c r="Q58" s="88"/>
      <c r="R58" s="88"/>
      <c r="S58" s="88"/>
      <c r="T58" s="88"/>
      <c r="U58" s="88"/>
      <c r="V58" s="88"/>
      <c r="W58" s="88"/>
      <c r="X58" s="88"/>
      <c r="Y58" s="88"/>
      <c r="Z58" s="88"/>
      <c r="AA58" s="88"/>
      <c r="AB58" s="88"/>
      <c r="AC58" s="88"/>
      <c r="AD58" s="88"/>
      <c r="AE58" s="88"/>
      <c r="AF58" s="88"/>
      <c r="AG58" s="88"/>
      <c r="AH58" s="88"/>
      <c r="AI58" s="88"/>
      <c r="AJ58" s="88"/>
      <c r="AK58" s="88"/>
      <c r="AL58" s="88"/>
      <c r="AM58" s="88"/>
      <c r="AN58" s="151"/>
      <c r="AO58" s="151"/>
      <c r="AP58" s="151"/>
      <c r="AQ58" s="88"/>
      <c r="AR58" s="88"/>
      <c r="AS58" s="88"/>
      <c r="AT58" s="88"/>
      <c r="AU58" s="88"/>
    </row>
    <row r="59" spans="1:47" s="94" customFormat="1" x14ac:dyDescent="0.2">
      <c r="A59" s="88"/>
      <c r="B59" s="88"/>
      <c r="C59" s="88"/>
      <c r="D59" s="88"/>
      <c r="E59" s="88"/>
      <c r="F59" s="88"/>
      <c r="G59" s="88"/>
      <c r="H59" s="88"/>
      <c r="I59" s="88"/>
      <c r="J59" s="88"/>
      <c r="K59" s="88"/>
      <c r="L59" s="88"/>
      <c r="M59" s="88"/>
      <c r="N59" s="88"/>
      <c r="O59" s="88"/>
      <c r="P59" s="88"/>
      <c r="Q59" s="88"/>
      <c r="R59" s="88"/>
      <c r="S59" s="88"/>
      <c r="T59" s="88"/>
      <c r="U59" s="88"/>
      <c r="V59" s="88"/>
      <c r="W59" s="88"/>
      <c r="X59" s="88"/>
      <c r="Y59" s="88"/>
      <c r="Z59" s="88"/>
      <c r="AA59" s="88"/>
      <c r="AB59" s="88"/>
      <c r="AC59" s="88"/>
      <c r="AD59" s="88"/>
      <c r="AE59" s="88"/>
      <c r="AF59" s="88"/>
      <c r="AG59" s="88"/>
      <c r="AH59" s="88"/>
      <c r="AI59" s="88"/>
      <c r="AJ59" s="88"/>
      <c r="AK59" s="88"/>
      <c r="AL59" s="88"/>
      <c r="AM59" s="88"/>
      <c r="AN59" s="151"/>
      <c r="AO59" s="151"/>
      <c r="AP59" s="151"/>
      <c r="AQ59" s="88"/>
      <c r="AR59" s="88"/>
      <c r="AS59" s="88"/>
      <c r="AT59" s="88"/>
      <c r="AU59" s="88"/>
    </row>
    <row r="60" spans="1:47" s="94" customFormat="1" x14ac:dyDescent="0.2">
      <c r="AN60" s="152"/>
      <c r="AO60" s="152"/>
      <c r="AP60" s="152"/>
    </row>
    <row r="61" spans="1:47" s="94" customFormat="1" x14ac:dyDescent="0.2">
      <c r="AN61" s="152"/>
      <c r="AO61" s="152"/>
      <c r="AP61" s="152"/>
    </row>
    <row r="62" spans="1:47" s="94" customFormat="1" x14ac:dyDescent="0.2">
      <c r="AN62" s="152"/>
      <c r="AO62" s="152"/>
      <c r="AP62" s="152"/>
    </row>
    <row r="63" spans="1:47" s="94" customFormat="1" x14ac:dyDescent="0.2">
      <c r="AN63" s="152"/>
      <c r="AO63" s="152"/>
      <c r="AP63" s="152"/>
    </row>
    <row r="64" spans="1:47" s="94" customFormat="1" x14ac:dyDescent="0.2">
      <c r="AN64" s="152"/>
      <c r="AO64" s="152"/>
      <c r="AP64" s="152"/>
    </row>
    <row r="65" spans="40:42" s="94" customFormat="1" x14ac:dyDescent="0.2">
      <c r="AN65" s="152"/>
      <c r="AO65" s="152"/>
      <c r="AP65" s="152"/>
    </row>
    <row r="66" spans="40:42" s="94" customFormat="1" x14ac:dyDescent="0.2">
      <c r="AN66" s="152"/>
      <c r="AO66" s="152"/>
      <c r="AP66" s="152"/>
    </row>
    <row r="67" spans="40:42" s="94" customFormat="1" x14ac:dyDescent="0.2">
      <c r="AN67" s="152"/>
      <c r="AO67" s="152"/>
      <c r="AP67" s="152"/>
    </row>
    <row r="68" spans="40:42" s="94" customFormat="1" x14ac:dyDescent="0.2">
      <c r="AN68" s="152"/>
      <c r="AO68" s="152"/>
      <c r="AP68" s="152"/>
    </row>
    <row r="69" spans="40:42" s="94" customFormat="1" x14ac:dyDescent="0.2">
      <c r="AN69" s="152"/>
      <c r="AO69" s="152"/>
      <c r="AP69" s="152"/>
    </row>
    <row r="70" spans="40:42" s="94" customFormat="1" x14ac:dyDescent="0.2">
      <c r="AN70" s="152"/>
      <c r="AO70" s="152"/>
      <c r="AP70" s="152"/>
    </row>
    <row r="71" spans="40:42" s="94" customFormat="1" x14ac:dyDescent="0.2">
      <c r="AN71" s="152"/>
      <c r="AO71" s="152"/>
      <c r="AP71" s="152"/>
    </row>
    <row r="72" spans="40:42" s="94" customFormat="1" x14ac:dyDescent="0.2">
      <c r="AN72" s="152"/>
      <c r="AO72" s="152"/>
      <c r="AP72" s="152"/>
    </row>
    <row r="73" spans="40:42" s="94" customFormat="1" x14ac:dyDescent="0.2">
      <c r="AN73" s="152"/>
      <c r="AO73" s="152"/>
      <c r="AP73" s="152"/>
    </row>
    <row r="74" spans="40:42" s="94" customFormat="1" x14ac:dyDescent="0.2">
      <c r="AN74" s="152"/>
      <c r="AO74" s="152"/>
      <c r="AP74" s="152"/>
    </row>
    <row r="75" spans="40:42" s="94" customFormat="1" x14ac:dyDescent="0.2">
      <c r="AN75" s="152"/>
      <c r="AO75" s="152"/>
      <c r="AP75" s="152"/>
    </row>
    <row r="76" spans="40:42" s="94" customFormat="1" x14ac:dyDescent="0.2">
      <c r="AN76" s="152"/>
      <c r="AO76" s="152"/>
      <c r="AP76" s="152"/>
    </row>
    <row r="77" spans="40:42" s="94" customFormat="1" x14ac:dyDescent="0.2">
      <c r="AN77" s="152"/>
      <c r="AO77" s="152"/>
      <c r="AP77" s="152"/>
    </row>
    <row r="78" spans="40:42" s="94" customFormat="1" x14ac:dyDescent="0.2">
      <c r="AN78" s="152"/>
      <c r="AO78" s="152"/>
      <c r="AP78" s="152"/>
    </row>
    <row r="79" spans="40:42" s="94" customFormat="1" x14ac:dyDescent="0.2">
      <c r="AN79" s="152"/>
      <c r="AO79" s="152"/>
      <c r="AP79" s="152"/>
    </row>
    <row r="80" spans="40:42" s="94" customFormat="1" x14ac:dyDescent="0.2">
      <c r="AN80" s="152"/>
      <c r="AO80" s="152"/>
      <c r="AP80" s="152"/>
    </row>
    <row r="81" spans="40:42" s="94" customFormat="1" x14ac:dyDescent="0.2">
      <c r="AN81" s="152"/>
      <c r="AO81" s="152"/>
      <c r="AP81" s="152"/>
    </row>
    <row r="82" spans="40:42" s="94" customFormat="1" x14ac:dyDescent="0.2">
      <c r="AN82" s="152"/>
      <c r="AO82" s="152"/>
      <c r="AP82" s="152"/>
    </row>
    <row r="83" spans="40:42" s="94" customFormat="1" x14ac:dyDescent="0.2">
      <c r="AN83" s="152"/>
      <c r="AO83" s="152"/>
      <c r="AP83" s="152"/>
    </row>
    <row r="84" spans="40:42" s="94" customFormat="1" x14ac:dyDescent="0.2">
      <c r="AN84" s="152"/>
      <c r="AO84" s="152"/>
      <c r="AP84" s="152"/>
    </row>
    <row r="85" spans="40:42" s="94" customFormat="1" x14ac:dyDescent="0.2">
      <c r="AN85" s="152"/>
      <c r="AO85" s="152"/>
      <c r="AP85" s="152"/>
    </row>
    <row r="86" spans="40:42" s="94" customFormat="1" x14ac:dyDescent="0.2">
      <c r="AN86" s="152"/>
      <c r="AO86" s="152"/>
      <c r="AP86" s="152"/>
    </row>
    <row r="87" spans="40:42" s="94" customFormat="1" x14ac:dyDescent="0.2">
      <c r="AN87" s="152"/>
      <c r="AO87" s="152"/>
      <c r="AP87" s="152"/>
    </row>
    <row r="88" spans="40:42" s="94" customFormat="1" x14ac:dyDescent="0.2">
      <c r="AN88" s="152"/>
      <c r="AO88" s="152"/>
      <c r="AP88" s="152"/>
    </row>
    <row r="89" spans="40:42" s="94" customFormat="1" x14ac:dyDescent="0.2">
      <c r="AN89" s="152"/>
      <c r="AO89" s="152"/>
      <c r="AP89" s="152"/>
    </row>
    <row r="90" spans="40:42" s="94" customFormat="1" x14ac:dyDescent="0.2">
      <c r="AN90" s="152"/>
      <c r="AO90" s="152"/>
      <c r="AP90" s="152"/>
    </row>
    <row r="91" spans="40:42" s="94" customFormat="1" x14ac:dyDescent="0.2">
      <c r="AN91" s="152"/>
      <c r="AO91" s="152"/>
      <c r="AP91" s="152"/>
    </row>
    <row r="92" spans="40:42" s="94" customFormat="1" x14ac:dyDescent="0.2">
      <c r="AN92" s="152"/>
      <c r="AO92" s="152"/>
      <c r="AP92" s="152"/>
    </row>
    <row r="93" spans="40:42" s="94" customFormat="1" x14ac:dyDescent="0.2">
      <c r="AN93" s="152"/>
      <c r="AO93" s="152"/>
      <c r="AP93" s="152"/>
    </row>
    <row r="94" spans="40:42" s="94" customFormat="1" x14ac:dyDescent="0.2">
      <c r="AN94" s="152"/>
      <c r="AO94" s="152"/>
      <c r="AP94" s="152"/>
    </row>
    <row r="95" spans="40:42" s="94" customFormat="1" x14ac:dyDescent="0.2">
      <c r="AN95" s="152"/>
      <c r="AO95" s="152"/>
      <c r="AP95" s="152"/>
    </row>
    <row r="96" spans="40:42" s="94" customFormat="1" x14ac:dyDescent="0.2">
      <c r="AN96" s="152"/>
      <c r="AO96" s="152"/>
      <c r="AP96" s="152"/>
    </row>
    <row r="97" spans="40:42" s="94" customFormat="1" x14ac:dyDescent="0.2">
      <c r="AN97" s="152"/>
      <c r="AO97" s="152"/>
      <c r="AP97" s="152"/>
    </row>
    <row r="98" spans="40:42" s="94" customFormat="1" x14ac:dyDescent="0.2">
      <c r="AN98" s="152"/>
      <c r="AO98" s="152"/>
      <c r="AP98" s="152"/>
    </row>
    <row r="99" spans="40:42" s="94" customFormat="1" x14ac:dyDescent="0.2">
      <c r="AN99" s="152"/>
      <c r="AO99" s="152"/>
      <c r="AP99" s="152"/>
    </row>
    <row r="100" spans="40:42" s="94" customFormat="1" x14ac:dyDescent="0.2">
      <c r="AN100" s="152"/>
      <c r="AO100" s="152"/>
      <c r="AP100" s="152"/>
    </row>
    <row r="101" spans="40:42" s="94" customFormat="1" x14ac:dyDescent="0.2">
      <c r="AN101" s="152"/>
      <c r="AO101" s="152"/>
      <c r="AP101" s="152"/>
    </row>
    <row r="102" spans="40:42" s="94" customFormat="1" x14ac:dyDescent="0.2">
      <c r="AN102" s="152"/>
      <c r="AO102" s="152"/>
      <c r="AP102" s="152"/>
    </row>
    <row r="103" spans="40:42" s="94" customFormat="1" x14ac:dyDescent="0.2">
      <c r="AN103" s="152"/>
      <c r="AO103" s="152"/>
      <c r="AP103" s="152"/>
    </row>
    <row r="104" spans="40:42" s="94" customFormat="1" x14ac:dyDescent="0.2">
      <c r="AN104" s="152"/>
      <c r="AO104" s="152"/>
      <c r="AP104" s="152"/>
    </row>
    <row r="105" spans="40:42" s="94" customFormat="1" x14ac:dyDescent="0.2">
      <c r="AN105" s="152"/>
      <c r="AO105" s="152"/>
      <c r="AP105" s="152"/>
    </row>
    <row r="106" spans="40:42" s="94" customFormat="1" x14ac:dyDescent="0.2">
      <c r="AN106" s="152"/>
      <c r="AO106" s="152"/>
      <c r="AP106" s="152"/>
    </row>
    <row r="107" spans="40:42" s="94" customFormat="1" x14ac:dyDescent="0.2">
      <c r="AN107" s="152"/>
      <c r="AO107" s="152"/>
      <c r="AP107" s="152"/>
    </row>
    <row r="108" spans="40:42" s="94" customFormat="1" x14ac:dyDescent="0.2">
      <c r="AN108" s="152"/>
      <c r="AO108" s="152"/>
      <c r="AP108" s="152"/>
    </row>
    <row r="109" spans="40:42" s="94" customFormat="1" x14ac:dyDescent="0.2">
      <c r="AN109" s="152"/>
      <c r="AO109" s="152"/>
      <c r="AP109" s="152"/>
    </row>
    <row r="110" spans="40:42" s="94" customFormat="1" x14ac:dyDescent="0.2">
      <c r="AN110" s="152"/>
      <c r="AO110" s="152"/>
      <c r="AP110" s="152"/>
    </row>
    <row r="111" spans="40:42" s="88" customFormat="1" x14ac:dyDescent="0.2">
      <c r="AN111" s="151"/>
      <c r="AO111" s="151"/>
      <c r="AP111" s="151"/>
    </row>
    <row r="112" spans="40:42" s="88" customFormat="1" x14ac:dyDescent="0.2">
      <c r="AN112" s="151"/>
      <c r="AO112" s="151"/>
      <c r="AP112" s="151"/>
    </row>
    <row r="113" spans="40:42" s="88" customFormat="1" x14ac:dyDescent="0.2">
      <c r="AN113" s="151"/>
      <c r="AO113" s="151"/>
      <c r="AP113" s="151"/>
    </row>
    <row r="114" spans="40:42" s="88" customFormat="1" x14ac:dyDescent="0.2">
      <c r="AN114" s="151"/>
      <c r="AO114" s="151"/>
      <c r="AP114" s="151"/>
    </row>
    <row r="115" spans="40:42" s="88" customFormat="1" x14ac:dyDescent="0.2">
      <c r="AN115" s="151"/>
      <c r="AO115" s="151"/>
      <c r="AP115" s="151"/>
    </row>
    <row r="116" spans="40:42" s="88" customFormat="1" x14ac:dyDescent="0.2">
      <c r="AN116" s="151"/>
      <c r="AO116" s="151"/>
      <c r="AP116" s="151"/>
    </row>
    <row r="117" spans="40:42" s="88" customFormat="1" x14ac:dyDescent="0.2">
      <c r="AN117" s="151"/>
      <c r="AO117" s="151"/>
      <c r="AP117" s="151"/>
    </row>
    <row r="118" spans="40:42" s="88" customFormat="1" x14ac:dyDescent="0.2">
      <c r="AN118" s="151"/>
      <c r="AO118" s="151"/>
      <c r="AP118" s="151"/>
    </row>
    <row r="119" spans="40:42" s="88" customFormat="1" x14ac:dyDescent="0.2">
      <c r="AN119" s="151"/>
      <c r="AO119" s="151"/>
      <c r="AP119" s="151"/>
    </row>
    <row r="120" spans="40:42" s="88" customFormat="1" x14ac:dyDescent="0.2">
      <c r="AN120" s="151"/>
      <c r="AO120" s="151"/>
      <c r="AP120" s="151"/>
    </row>
    <row r="121" spans="40:42" s="88" customFormat="1" x14ac:dyDescent="0.2">
      <c r="AN121" s="151"/>
      <c r="AO121" s="151"/>
      <c r="AP121" s="151"/>
    </row>
    <row r="122" spans="40:42" s="88" customFormat="1" x14ac:dyDescent="0.2">
      <c r="AN122" s="151"/>
      <c r="AO122" s="151"/>
      <c r="AP122" s="151"/>
    </row>
    <row r="123" spans="40:42" s="88" customFormat="1" x14ac:dyDescent="0.2">
      <c r="AN123" s="151"/>
      <c r="AO123" s="151"/>
      <c r="AP123" s="151"/>
    </row>
    <row r="124" spans="40:42" s="88" customFormat="1" x14ac:dyDescent="0.2">
      <c r="AN124" s="151"/>
      <c r="AO124" s="151"/>
      <c r="AP124" s="151"/>
    </row>
    <row r="125" spans="40:42" s="88" customFormat="1" x14ac:dyDescent="0.2">
      <c r="AN125" s="151"/>
      <c r="AO125" s="151"/>
      <c r="AP125" s="151"/>
    </row>
    <row r="126" spans="40:42" s="88" customFormat="1" x14ac:dyDescent="0.2">
      <c r="AN126" s="151"/>
      <c r="AO126" s="151"/>
      <c r="AP126" s="151"/>
    </row>
    <row r="127" spans="40:42" s="88" customFormat="1" x14ac:dyDescent="0.2">
      <c r="AN127" s="151"/>
      <c r="AO127" s="151"/>
      <c r="AP127" s="151"/>
    </row>
    <row r="128" spans="40:42" s="88" customFormat="1" x14ac:dyDescent="0.2">
      <c r="AN128" s="151"/>
      <c r="AO128" s="151"/>
      <c r="AP128" s="151"/>
    </row>
    <row r="129" spans="40:42" s="88" customFormat="1" x14ac:dyDescent="0.2">
      <c r="AN129" s="151"/>
      <c r="AO129" s="151"/>
      <c r="AP129" s="151"/>
    </row>
    <row r="130" spans="40:42" s="88" customFormat="1" x14ac:dyDescent="0.2">
      <c r="AN130" s="151"/>
      <c r="AO130" s="151"/>
      <c r="AP130" s="151"/>
    </row>
    <row r="131" spans="40:42" s="88" customFormat="1" x14ac:dyDescent="0.2">
      <c r="AN131" s="151"/>
      <c r="AO131" s="151"/>
      <c r="AP131" s="151"/>
    </row>
    <row r="132" spans="40:42" s="88" customFormat="1" x14ac:dyDescent="0.2">
      <c r="AN132" s="151"/>
      <c r="AO132" s="151"/>
      <c r="AP132" s="151"/>
    </row>
    <row r="133" spans="40:42" s="88" customFormat="1" x14ac:dyDescent="0.2">
      <c r="AN133" s="151"/>
      <c r="AO133" s="151"/>
      <c r="AP133" s="151"/>
    </row>
    <row r="134" spans="40:42" s="88" customFormat="1" x14ac:dyDescent="0.2">
      <c r="AN134" s="151"/>
      <c r="AO134" s="151"/>
      <c r="AP134" s="151"/>
    </row>
    <row r="135" spans="40:42" s="88" customFormat="1" x14ac:dyDescent="0.2">
      <c r="AN135" s="151"/>
      <c r="AO135" s="151"/>
      <c r="AP135" s="151"/>
    </row>
    <row r="136" spans="40:42" s="88" customFormat="1" x14ac:dyDescent="0.2">
      <c r="AN136" s="151"/>
      <c r="AO136" s="151"/>
      <c r="AP136" s="151"/>
    </row>
    <row r="137" spans="40:42" s="88" customFormat="1" x14ac:dyDescent="0.2">
      <c r="AN137" s="151"/>
      <c r="AO137" s="151"/>
      <c r="AP137" s="151"/>
    </row>
    <row r="138" spans="40:42" s="88" customFormat="1" x14ac:dyDescent="0.2">
      <c r="AN138" s="151"/>
      <c r="AO138" s="151"/>
      <c r="AP138" s="151"/>
    </row>
    <row r="139" spans="40:42" s="88" customFormat="1" x14ac:dyDescent="0.2">
      <c r="AN139" s="151"/>
      <c r="AO139" s="151"/>
      <c r="AP139" s="151"/>
    </row>
    <row r="140" spans="40:42" s="88" customFormat="1" x14ac:dyDescent="0.2">
      <c r="AN140" s="151"/>
      <c r="AO140" s="151"/>
      <c r="AP140" s="151"/>
    </row>
    <row r="141" spans="40:42" s="88" customFormat="1" x14ac:dyDescent="0.2">
      <c r="AN141" s="151"/>
      <c r="AO141" s="151"/>
      <c r="AP141" s="151"/>
    </row>
    <row r="142" spans="40:42" s="88" customFormat="1" x14ac:dyDescent="0.2">
      <c r="AN142" s="151"/>
      <c r="AO142" s="151"/>
      <c r="AP142" s="151"/>
    </row>
    <row r="143" spans="40:42" s="88" customFormat="1" x14ac:dyDescent="0.2">
      <c r="AN143" s="151"/>
      <c r="AO143" s="151"/>
      <c r="AP143" s="151"/>
    </row>
    <row r="144" spans="40:42" s="88" customFormat="1" x14ac:dyDescent="0.2">
      <c r="AN144" s="151"/>
      <c r="AO144" s="151"/>
      <c r="AP144" s="151"/>
    </row>
    <row r="145" spans="40:42" s="88" customFormat="1" x14ac:dyDescent="0.2">
      <c r="AN145" s="151"/>
      <c r="AO145" s="151"/>
      <c r="AP145" s="151"/>
    </row>
    <row r="146" spans="40:42" s="88" customFormat="1" x14ac:dyDescent="0.2">
      <c r="AN146" s="151"/>
      <c r="AO146" s="151"/>
      <c r="AP146" s="151"/>
    </row>
    <row r="147" spans="40:42" s="88" customFormat="1" x14ac:dyDescent="0.2">
      <c r="AN147" s="151"/>
      <c r="AO147" s="151"/>
      <c r="AP147" s="151"/>
    </row>
    <row r="148" spans="40:42" s="88" customFormat="1" x14ac:dyDescent="0.2">
      <c r="AN148" s="151"/>
      <c r="AO148" s="151"/>
      <c r="AP148" s="151"/>
    </row>
    <row r="149" spans="40:42" s="88" customFormat="1" x14ac:dyDescent="0.2">
      <c r="AN149" s="151"/>
      <c r="AO149" s="151"/>
      <c r="AP149" s="151"/>
    </row>
    <row r="150" spans="40:42" s="88" customFormat="1" x14ac:dyDescent="0.2">
      <c r="AN150" s="151"/>
      <c r="AO150" s="151"/>
      <c r="AP150" s="151"/>
    </row>
    <row r="151" spans="40:42" s="88" customFormat="1" x14ac:dyDescent="0.2">
      <c r="AN151" s="151"/>
      <c r="AO151" s="151"/>
      <c r="AP151" s="151"/>
    </row>
    <row r="152" spans="40:42" s="88" customFormat="1" x14ac:dyDescent="0.2">
      <c r="AN152" s="151"/>
      <c r="AO152" s="151"/>
      <c r="AP152" s="151"/>
    </row>
    <row r="153" spans="40:42" s="88" customFormat="1" x14ac:dyDescent="0.2">
      <c r="AN153" s="151"/>
      <c r="AO153" s="151"/>
      <c r="AP153" s="151"/>
    </row>
    <row r="154" spans="40:42" s="88" customFormat="1" x14ac:dyDescent="0.2">
      <c r="AN154" s="151"/>
      <c r="AO154" s="151"/>
      <c r="AP154" s="151"/>
    </row>
    <row r="155" spans="40:42" s="88" customFormat="1" x14ac:dyDescent="0.2">
      <c r="AN155" s="151"/>
      <c r="AO155" s="151"/>
      <c r="AP155" s="151"/>
    </row>
    <row r="156" spans="40:42" s="88" customFormat="1" x14ac:dyDescent="0.2">
      <c r="AN156" s="151"/>
      <c r="AO156" s="151"/>
      <c r="AP156" s="151"/>
    </row>
    <row r="157" spans="40:42" s="88" customFormat="1" x14ac:dyDescent="0.2">
      <c r="AN157" s="151"/>
      <c r="AO157" s="151"/>
      <c r="AP157" s="151"/>
    </row>
    <row r="158" spans="40:42" s="88" customFormat="1" x14ac:dyDescent="0.2">
      <c r="AN158" s="151"/>
      <c r="AO158" s="151"/>
      <c r="AP158" s="151"/>
    </row>
    <row r="159" spans="40:42" s="88" customFormat="1" x14ac:dyDescent="0.2">
      <c r="AN159" s="151"/>
      <c r="AO159" s="151"/>
      <c r="AP159" s="151"/>
    </row>
    <row r="160" spans="40:42" s="88" customFormat="1" x14ac:dyDescent="0.2">
      <c r="AN160" s="151"/>
      <c r="AO160" s="151"/>
      <c r="AP160" s="151"/>
    </row>
    <row r="161" spans="40:42" s="88" customFormat="1" x14ac:dyDescent="0.2">
      <c r="AN161" s="151"/>
      <c r="AO161" s="151"/>
      <c r="AP161" s="151"/>
    </row>
    <row r="162" spans="40:42" s="88" customFormat="1" x14ac:dyDescent="0.2">
      <c r="AN162" s="151"/>
      <c r="AO162" s="151"/>
      <c r="AP162" s="151"/>
    </row>
    <row r="163" spans="40:42" s="88" customFormat="1" x14ac:dyDescent="0.2">
      <c r="AN163" s="151"/>
      <c r="AO163" s="151"/>
      <c r="AP163" s="151"/>
    </row>
    <row r="164" spans="40:42" s="88" customFormat="1" x14ac:dyDescent="0.2">
      <c r="AN164" s="151"/>
      <c r="AO164" s="151"/>
      <c r="AP164" s="151"/>
    </row>
    <row r="165" spans="40:42" s="88" customFormat="1" x14ac:dyDescent="0.2">
      <c r="AN165" s="151"/>
      <c r="AO165" s="151"/>
      <c r="AP165" s="151"/>
    </row>
    <row r="166" spans="40:42" s="88" customFormat="1" x14ac:dyDescent="0.2">
      <c r="AN166" s="151"/>
      <c r="AO166" s="151"/>
      <c r="AP166" s="151"/>
    </row>
    <row r="167" spans="40:42" s="88" customFormat="1" x14ac:dyDescent="0.2">
      <c r="AN167" s="151"/>
      <c r="AO167" s="151"/>
      <c r="AP167" s="151"/>
    </row>
    <row r="168" spans="40:42" s="88" customFormat="1" x14ac:dyDescent="0.2">
      <c r="AN168" s="151"/>
      <c r="AO168" s="151"/>
      <c r="AP168" s="151"/>
    </row>
    <row r="169" spans="40:42" s="88" customFormat="1" x14ac:dyDescent="0.2">
      <c r="AN169" s="151"/>
      <c r="AO169" s="151"/>
      <c r="AP169" s="151"/>
    </row>
    <row r="170" spans="40:42" s="88" customFormat="1" x14ac:dyDescent="0.2">
      <c r="AN170" s="151"/>
      <c r="AO170" s="151"/>
      <c r="AP170" s="151"/>
    </row>
    <row r="171" spans="40:42" s="88" customFormat="1" x14ac:dyDescent="0.2">
      <c r="AN171" s="151"/>
      <c r="AO171" s="151"/>
      <c r="AP171" s="151"/>
    </row>
    <row r="172" spans="40:42" s="88" customFormat="1" x14ac:dyDescent="0.2">
      <c r="AN172" s="151"/>
      <c r="AO172" s="151"/>
      <c r="AP172" s="151"/>
    </row>
    <row r="173" spans="40:42" s="88" customFormat="1" x14ac:dyDescent="0.2">
      <c r="AN173" s="151"/>
      <c r="AO173" s="151"/>
      <c r="AP173" s="151"/>
    </row>
    <row r="174" spans="40:42" s="88" customFormat="1" x14ac:dyDescent="0.2">
      <c r="AN174" s="151"/>
      <c r="AO174" s="151"/>
      <c r="AP174" s="151"/>
    </row>
    <row r="175" spans="40:42" s="88" customFormat="1" x14ac:dyDescent="0.2">
      <c r="AN175" s="151"/>
      <c r="AO175" s="151"/>
      <c r="AP175" s="151"/>
    </row>
    <row r="176" spans="40:42" s="88" customFormat="1" x14ac:dyDescent="0.2">
      <c r="AN176" s="151"/>
      <c r="AO176" s="151"/>
      <c r="AP176" s="151"/>
    </row>
    <row r="177" spans="40:42" s="88" customFormat="1" x14ac:dyDescent="0.2">
      <c r="AN177" s="151"/>
      <c r="AO177" s="151"/>
      <c r="AP177" s="151"/>
    </row>
    <row r="178" spans="40:42" s="88" customFormat="1" x14ac:dyDescent="0.2">
      <c r="AN178" s="151"/>
      <c r="AO178" s="151"/>
      <c r="AP178" s="151"/>
    </row>
    <row r="179" spans="40:42" s="88" customFormat="1" x14ac:dyDescent="0.2">
      <c r="AN179" s="151"/>
      <c r="AO179" s="151"/>
      <c r="AP179" s="151"/>
    </row>
    <row r="180" spans="40:42" s="88" customFormat="1" x14ac:dyDescent="0.2">
      <c r="AN180" s="151"/>
      <c r="AO180" s="151"/>
      <c r="AP180" s="151"/>
    </row>
    <row r="181" spans="40:42" s="88" customFormat="1" x14ac:dyDescent="0.2">
      <c r="AN181" s="151"/>
      <c r="AO181" s="151"/>
      <c r="AP181" s="151"/>
    </row>
    <row r="182" spans="40:42" s="88" customFormat="1" x14ac:dyDescent="0.2">
      <c r="AN182" s="151"/>
      <c r="AO182" s="151"/>
      <c r="AP182" s="151"/>
    </row>
    <row r="183" spans="40:42" s="88" customFormat="1" x14ac:dyDescent="0.2">
      <c r="AN183" s="151"/>
      <c r="AO183" s="151"/>
      <c r="AP183" s="151"/>
    </row>
    <row r="184" spans="40:42" s="88" customFormat="1" x14ac:dyDescent="0.2">
      <c r="AN184" s="151"/>
      <c r="AO184" s="151"/>
      <c r="AP184" s="151"/>
    </row>
    <row r="185" spans="40:42" s="88" customFormat="1" x14ac:dyDescent="0.2">
      <c r="AN185" s="151"/>
      <c r="AO185" s="151"/>
      <c r="AP185" s="151"/>
    </row>
    <row r="186" spans="40:42" s="88" customFormat="1" x14ac:dyDescent="0.2">
      <c r="AN186" s="151"/>
      <c r="AO186" s="151"/>
      <c r="AP186" s="151"/>
    </row>
    <row r="187" spans="40:42" s="88" customFormat="1" x14ac:dyDescent="0.2">
      <c r="AN187" s="151"/>
      <c r="AO187" s="151"/>
      <c r="AP187" s="151"/>
    </row>
    <row r="188" spans="40:42" s="88" customFormat="1" x14ac:dyDescent="0.2">
      <c r="AN188" s="151"/>
      <c r="AO188" s="151"/>
      <c r="AP188" s="151"/>
    </row>
    <row r="189" spans="40:42" s="88" customFormat="1" x14ac:dyDescent="0.2">
      <c r="AN189" s="151"/>
      <c r="AO189" s="151"/>
      <c r="AP189" s="151"/>
    </row>
    <row r="190" spans="40:42" s="88" customFormat="1" x14ac:dyDescent="0.2">
      <c r="AN190" s="151"/>
      <c r="AO190" s="151"/>
      <c r="AP190" s="151"/>
    </row>
    <row r="191" spans="40:42" s="88" customFormat="1" x14ac:dyDescent="0.2">
      <c r="AN191" s="151"/>
      <c r="AO191" s="151"/>
      <c r="AP191" s="151"/>
    </row>
    <row r="192" spans="40:42" s="88" customFormat="1" x14ac:dyDescent="0.2">
      <c r="AN192" s="151"/>
      <c r="AO192" s="151"/>
      <c r="AP192" s="151"/>
    </row>
    <row r="193" spans="40:42" s="88" customFormat="1" x14ac:dyDescent="0.2">
      <c r="AN193" s="151"/>
      <c r="AO193" s="151"/>
      <c r="AP193" s="151"/>
    </row>
    <row r="194" spans="40:42" s="88" customFormat="1" x14ac:dyDescent="0.2">
      <c r="AN194" s="151"/>
      <c r="AO194" s="151"/>
      <c r="AP194" s="151"/>
    </row>
    <row r="195" spans="40:42" s="88" customFormat="1" x14ac:dyDescent="0.2">
      <c r="AN195" s="151"/>
      <c r="AO195" s="151"/>
      <c r="AP195" s="151"/>
    </row>
    <row r="196" spans="40:42" s="88" customFormat="1" x14ac:dyDescent="0.2">
      <c r="AN196" s="151"/>
      <c r="AO196" s="151"/>
      <c r="AP196" s="151"/>
    </row>
    <row r="197" spans="40:42" s="88" customFormat="1" x14ac:dyDescent="0.2">
      <c r="AN197" s="151"/>
      <c r="AO197" s="151"/>
      <c r="AP197" s="151"/>
    </row>
    <row r="198" spans="40:42" s="88" customFormat="1" x14ac:dyDescent="0.2">
      <c r="AN198" s="151"/>
      <c r="AO198" s="151"/>
      <c r="AP198" s="151"/>
    </row>
    <row r="199" spans="40:42" s="88" customFormat="1" x14ac:dyDescent="0.2">
      <c r="AN199" s="151"/>
      <c r="AO199" s="151"/>
      <c r="AP199" s="151"/>
    </row>
    <row r="200" spans="40:42" s="88" customFormat="1" x14ac:dyDescent="0.2">
      <c r="AN200" s="151"/>
      <c r="AO200" s="151"/>
      <c r="AP200" s="151"/>
    </row>
    <row r="201" spans="40:42" s="88" customFormat="1" x14ac:dyDescent="0.2">
      <c r="AN201" s="151"/>
      <c r="AO201" s="151"/>
      <c r="AP201" s="151"/>
    </row>
    <row r="202" spans="40:42" s="88" customFormat="1" x14ac:dyDescent="0.2">
      <c r="AN202" s="151"/>
      <c r="AO202" s="151"/>
      <c r="AP202" s="151"/>
    </row>
    <row r="203" spans="40:42" s="88" customFormat="1" x14ac:dyDescent="0.2">
      <c r="AN203" s="151"/>
      <c r="AO203" s="151"/>
      <c r="AP203" s="151"/>
    </row>
    <row r="204" spans="40:42" s="88" customFormat="1" x14ac:dyDescent="0.2">
      <c r="AN204" s="151"/>
      <c r="AO204" s="151"/>
      <c r="AP204" s="151"/>
    </row>
    <row r="205" spans="40:42" s="88" customFormat="1" x14ac:dyDescent="0.2">
      <c r="AN205" s="151"/>
      <c r="AO205" s="151"/>
      <c r="AP205" s="151"/>
    </row>
    <row r="206" spans="40:42" s="88" customFormat="1" x14ac:dyDescent="0.2">
      <c r="AN206" s="151"/>
      <c r="AO206" s="151"/>
      <c r="AP206" s="151"/>
    </row>
    <row r="207" spans="40:42" s="88" customFormat="1" x14ac:dyDescent="0.2">
      <c r="AN207" s="151"/>
      <c r="AO207" s="151"/>
      <c r="AP207" s="151"/>
    </row>
    <row r="208" spans="40:42" s="88" customFormat="1" x14ac:dyDescent="0.2">
      <c r="AN208" s="151"/>
      <c r="AO208" s="151"/>
      <c r="AP208" s="151"/>
    </row>
    <row r="209" spans="40:42" s="88" customFormat="1" x14ac:dyDescent="0.2">
      <c r="AN209" s="151"/>
      <c r="AO209" s="151"/>
      <c r="AP209" s="151"/>
    </row>
    <row r="210" spans="40:42" s="88" customFormat="1" x14ac:dyDescent="0.2">
      <c r="AN210" s="151"/>
      <c r="AO210" s="151"/>
      <c r="AP210" s="151"/>
    </row>
    <row r="211" spans="40:42" s="88" customFormat="1" x14ac:dyDescent="0.2">
      <c r="AN211" s="151"/>
      <c r="AO211" s="151"/>
      <c r="AP211" s="151"/>
    </row>
    <row r="212" spans="40:42" s="88" customFormat="1" x14ac:dyDescent="0.2">
      <c r="AN212" s="151"/>
      <c r="AO212" s="151"/>
      <c r="AP212" s="151"/>
    </row>
    <row r="213" spans="40:42" s="88" customFormat="1" x14ac:dyDescent="0.2">
      <c r="AN213" s="151"/>
      <c r="AO213" s="151"/>
      <c r="AP213" s="151"/>
    </row>
    <row r="214" spans="40:42" s="88" customFormat="1" x14ac:dyDescent="0.2">
      <c r="AN214" s="151"/>
      <c r="AO214" s="151"/>
      <c r="AP214" s="151"/>
    </row>
    <row r="215" spans="40:42" s="88" customFormat="1" x14ac:dyDescent="0.2">
      <c r="AN215" s="151"/>
      <c r="AO215" s="151"/>
      <c r="AP215" s="151"/>
    </row>
    <row r="216" spans="40:42" s="88" customFormat="1" x14ac:dyDescent="0.2">
      <c r="AN216" s="151"/>
      <c r="AO216" s="151"/>
      <c r="AP216" s="151"/>
    </row>
    <row r="217" spans="40:42" s="88" customFormat="1" x14ac:dyDescent="0.2">
      <c r="AN217" s="151"/>
      <c r="AO217" s="151"/>
      <c r="AP217" s="151"/>
    </row>
    <row r="218" spans="40:42" s="88" customFormat="1" x14ac:dyDescent="0.2">
      <c r="AN218" s="151"/>
      <c r="AO218" s="151"/>
      <c r="AP218" s="151"/>
    </row>
    <row r="219" spans="40:42" s="88" customFormat="1" x14ac:dyDescent="0.2">
      <c r="AN219" s="151"/>
      <c r="AO219" s="151"/>
      <c r="AP219" s="151"/>
    </row>
    <row r="220" spans="40:42" s="88" customFormat="1" x14ac:dyDescent="0.2">
      <c r="AN220" s="151"/>
      <c r="AO220" s="151"/>
      <c r="AP220" s="151"/>
    </row>
    <row r="221" spans="40:42" s="88" customFormat="1" x14ac:dyDescent="0.2">
      <c r="AN221" s="151"/>
      <c r="AO221" s="151"/>
      <c r="AP221" s="151"/>
    </row>
    <row r="222" spans="40:42" s="88" customFormat="1" x14ac:dyDescent="0.2">
      <c r="AN222" s="151"/>
      <c r="AO222" s="151"/>
      <c r="AP222" s="151"/>
    </row>
    <row r="223" spans="40:42" s="88" customFormat="1" x14ac:dyDescent="0.2">
      <c r="AN223" s="151"/>
      <c r="AO223" s="151"/>
      <c r="AP223" s="151"/>
    </row>
    <row r="224" spans="40:42" s="88" customFormat="1" x14ac:dyDescent="0.2">
      <c r="AN224" s="151"/>
      <c r="AO224" s="151"/>
      <c r="AP224" s="151"/>
    </row>
    <row r="225" spans="40:42" s="88" customFormat="1" x14ac:dyDescent="0.2">
      <c r="AN225" s="151"/>
      <c r="AO225" s="151"/>
      <c r="AP225" s="151"/>
    </row>
    <row r="226" spans="40:42" s="88" customFormat="1" x14ac:dyDescent="0.2">
      <c r="AN226" s="151"/>
      <c r="AO226" s="151"/>
      <c r="AP226" s="151"/>
    </row>
    <row r="227" spans="40:42" s="88" customFormat="1" x14ac:dyDescent="0.2">
      <c r="AN227" s="151"/>
      <c r="AO227" s="151"/>
      <c r="AP227" s="151"/>
    </row>
    <row r="228" spans="40:42" s="88" customFormat="1" x14ac:dyDescent="0.2">
      <c r="AN228" s="151"/>
      <c r="AO228" s="151"/>
      <c r="AP228" s="151"/>
    </row>
    <row r="229" spans="40:42" s="88" customFormat="1" x14ac:dyDescent="0.2">
      <c r="AN229" s="151"/>
      <c r="AO229" s="151"/>
      <c r="AP229" s="151"/>
    </row>
    <row r="230" spans="40:42" s="88" customFormat="1" x14ac:dyDescent="0.2">
      <c r="AN230" s="151"/>
      <c r="AO230" s="151"/>
      <c r="AP230" s="151"/>
    </row>
    <row r="231" spans="40:42" s="88" customFormat="1" x14ac:dyDescent="0.2">
      <c r="AN231" s="151"/>
      <c r="AO231" s="151"/>
      <c r="AP231" s="151"/>
    </row>
    <row r="232" spans="40:42" s="88" customFormat="1" x14ac:dyDescent="0.2">
      <c r="AN232" s="151"/>
      <c r="AO232" s="151"/>
      <c r="AP232" s="151"/>
    </row>
    <row r="233" spans="40:42" s="88" customFormat="1" x14ac:dyDescent="0.2">
      <c r="AN233" s="151"/>
      <c r="AO233" s="151"/>
      <c r="AP233" s="151"/>
    </row>
    <row r="234" spans="40:42" s="88" customFormat="1" x14ac:dyDescent="0.2">
      <c r="AN234" s="151"/>
      <c r="AO234" s="151"/>
      <c r="AP234" s="151"/>
    </row>
    <row r="235" spans="40:42" s="88" customFormat="1" x14ac:dyDescent="0.2">
      <c r="AN235" s="151"/>
      <c r="AO235" s="151"/>
      <c r="AP235" s="151"/>
    </row>
    <row r="236" spans="40:42" s="88" customFormat="1" x14ac:dyDescent="0.2">
      <c r="AN236" s="151"/>
      <c r="AO236" s="151"/>
      <c r="AP236" s="151"/>
    </row>
    <row r="237" spans="40:42" s="88" customFormat="1" x14ac:dyDescent="0.2">
      <c r="AN237" s="151"/>
      <c r="AO237" s="151"/>
      <c r="AP237" s="151"/>
    </row>
    <row r="238" spans="40:42" s="88" customFormat="1" x14ac:dyDescent="0.2">
      <c r="AN238" s="151"/>
      <c r="AO238" s="151"/>
      <c r="AP238" s="151"/>
    </row>
    <row r="239" spans="40:42" s="88" customFormat="1" x14ac:dyDescent="0.2">
      <c r="AN239" s="151"/>
      <c r="AO239" s="151"/>
      <c r="AP239" s="151"/>
    </row>
    <row r="240" spans="40:42" s="88" customFormat="1" x14ac:dyDescent="0.2">
      <c r="AN240" s="151"/>
      <c r="AO240" s="151"/>
      <c r="AP240" s="151"/>
    </row>
    <row r="241" spans="40:42" s="88" customFormat="1" x14ac:dyDescent="0.2">
      <c r="AN241" s="151"/>
      <c r="AO241" s="151"/>
      <c r="AP241" s="151"/>
    </row>
    <row r="242" spans="40:42" s="88" customFormat="1" x14ac:dyDescent="0.2">
      <c r="AN242" s="151"/>
      <c r="AO242" s="151"/>
      <c r="AP242" s="151"/>
    </row>
    <row r="243" spans="40:42" s="88" customFormat="1" x14ac:dyDescent="0.2">
      <c r="AN243" s="151"/>
      <c r="AO243" s="151"/>
      <c r="AP243" s="151"/>
    </row>
    <row r="244" spans="40:42" s="88" customFormat="1" x14ac:dyDescent="0.2">
      <c r="AN244" s="151"/>
      <c r="AO244" s="151"/>
      <c r="AP244" s="151"/>
    </row>
    <row r="245" spans="40:42" s="88" customFormat="1" x14ac:dyDescent="0.2">
      <c r="AN245" s="151"/>
      <c r="AO245" s="151"/>
      <c r="AP245" s="151"/>
    </row>
    <row r="246" spans="40:42" s="88" customFormat="1" x14ac:dyDescent="0.2">
      <c r="AN246" s="151"/>
      <c r="AO246" s="151"/>
      <c r="AP246" s="151"/>
    </row>
    <row r="247" spans="40:42" s="88" customFormat="1" x14ac:dyDescent="0.2">
      <c r="AN247" s="151"/>
      <c r="AO247" s="151"/>
      <c r="AP247" s="151"/>
    </row>
    <row r="248" spans="40:42" s="88" customFormat="1" x14ac:dyDescent="0.2">
      <c r="AN248" s="151"/>
      <c r="AO248" s="151"/>
      <c r="AP248" s="151"/>
    </row>
    <row r="249" spans="40:42" s="88" customFormat="1" x14ac:dyDescent="0.2">
      <c r="AN249" s="151"/>
      <c r="AO249" s="151"/>
      <c r="AP249" s="151"/>
    </row>
    <row r="250" spans="40:42" s="88" customFormat="1" x14ac:dyDescent="0.2">
      <c r="AN250" s="151"/>
      <c r="AO250" s="151"/>
      <c r="AP250" s="151"/>
    </row>
    <row r="251" spans="40:42" s="88" customFormat="1" x14ac:dyDescent="0.2">
      <c r="AN251" s="151"/>
      <c r="AO251" s="151"/>
      <c r="AP251" s="151"/>
    </row>
    <row r="252" spans="40:42" s="88" customFormat="1" x14ac:dyDescent="0.2">
      <c r="AN252" s="151"/>
      <c r="AO252" s="151"/>
      <c r="AP252" s="151"/>
    </row>
    <row r="253" spans="40:42" s="88" customFormat="1" x14ac:dyDescent="0.2">
      <c r="AN253" s="151"/>
      <c r="AO253" s="151"/>
      <c r="AP253" s="151"/>
    </row>
    <row r="254" spans="40:42" s="88" customFormat="1" x14ac:dyDescent="0.2">
      <c r="AN254" s="151"/>
      <c r="AO254" s="151"/>
      <c r="AP254" s="151"/>
    </row>
    <row r="255" spans="40:42" s="88" customFormat="1" x14ac:dyDescent="0.2">
      <c r="AN255" s="151"/>
      <c r="AO255" s="151"/>
      <c r="AP255" s="151"/>
    </row>
    <row r="256" spans="40:42" s="88" customFormat="1" x14ac:dyDescent="0.2">
      <c r="AN256" s="151"/>
      <c r="AO256" s="151"/>
      <c r="AP256" s="151"/>
    </row>
    <row r="257" spans="40:42" s="88" customFormat="1" x14ac:dyDescent="0.2">
      <c r="AN257" s="151"/>
      <c r="AO257" s="151"/>
      <c r="AP257" s="151"/>
    </row>
    <row r="258" spans="40:42" s="88" customFormat="1" x14ac:dyDescent="0.2">
      <c r="AN258" s="151"/>
      <c r="AO258" s="151"/>
      <c r="AP258" s="151"/>
    </row>
    <row r="259" spans="40:42" s="88" customFormat="1" x14ac:dyDescent="0.2">
      <c r="AN259" s="151"/>
      <c r="AO259" s="151"/>
      <c r="AP259" s="151"/>
    </row>
    <row r="260" spans="40:42" s="88" customFormat="1" x14ac:dyDescent="0.2">
      <c r="AN260" s="151"/>
      <c r="AO260" s="151"/>
      <c r="AP260" s="151"/>
    </row>
    <row r="261" spans="40:42" s="88" customFormat="1" x14ac:dyDescent="0.2">
      <c r="AN261" s="151"/>
      <c r="AO261" s="151"/>
      <c r="AP261" s="151"/>
    </row>
    <row r="262" spans="40:42" s="88" customFormat="1" x14ac:dyDescent="0.2">
      <c r="AN262" s="151"/>
      <c r="AO262" s="151"/>
      <c r="AP262" s="151"/>
    </row>
    <row r="263" spans="40:42" s="88" customFormat="1" x14ac:dyDescent="0.2">
      <c r="AN263" s="151"/>
      <c r="AO263" s="151"/>
      <c r="AP263" s="151"/>
    </row>
    <row r="264" spans="40:42" s="88" customFormat="1" x14ac:dyDescent="0.2">
      <c r="AN264" s="151"/>
      <c r="AO264" s="151"/>
      <c r="AP264" s="151"/>
    </row>
    <row r="265" spans="40:42" s="88" customFormat="1" x14ac:dyDescent="0.2">
      <c r="AN265" s="151"/>
      <c r="AO265" s="151"/>
      <c r="AP265" s="151"/>
    </row>
    <row r="266" spans="40:42" s="88" customFormat="1" x14ac:dyDescent="0.2">
      <c r="AN266" s="151"/>
      <c r="AO266" s="151"/>
      <c r="AP266" s="151"/>
    </row>
    <row r="267" spans="40:42" s="88" customFormat="1" x14ac:dyDescent="0.2">
      <c r="AN267" s="151"/>
      <c r="AO267" s="151"/>
      <c r="AP267" s="151"/>
    </row>
    <row r="268" spans="40:42" s="88" customFormat="1" x14ac:dyDescent="0.2">
      <c r="AN268" s="151"/>
      <c r="AO268" s="151"/>
      <c r="AP268" s="151"/>
    </row>
    <row r="269" spans="40:42" s="88" customFormat="1" x14ac:dyDescent="0.2">
      <c r="AN269" s="151"/>
      <c r="AO269" s="151"/>
      <c r="AP269" s="151"/>
    </row>
    <row r="270" spans="40:42" s="88" customFormat="1" x14ac:dyDescent="0.2">
      <c r="AN270" s="151"/>
      <c r="AO270" s="151"/>
      <c r="AP270" s="151"/>
    </row>
    <row r="271" spans="40:42" s="88" customFormat="1" x14ac:dyDescent="0.2">
      <c r="AN271" s="151"/>
      <c r="AO271" s="151"/>
      <c r="AP271" s="151"/>
    </row>
    <row r="272" spans="40:42" s="88" customFormat="1" x14ac:dyDescent="0.2">
      <c r="AN272" s="151"/>
      <c r="AO272" s="151"/>
      <c r="AP272" s="151"/>
    </row>
    <row r="273" spans="40:42" s="88" customFormat="1" x14ac:dyDescent="0.2">
      <c r="AN273" s="151"/>
      <c r="AO273" s="151"/>
      <c r="AP273" s="151"/>
    </row>
    <row r="274" spans="40:42" s="88" customFormat="1" x14ac:dyDescent="0.2">
      <c r="AN274" s="151"/>
      <c r="AO274" s="151"/>
      <c r="AP274" s="151"/>
    </row>
    <row r="275" spans="40:42" s="88" customFormat="1" x14ac:dyDescent="0.2">
      <c r="AN275" s="151"/>
      <c r="AO275" s="151"/>
      <c r="AP275" s="151"/>
    </row>
    <row r="276" spans="40:42" s="88" customFormat="1" x14ac:dyDescent="0.2">
      <c r="AN276" s="151"/>
      <c r="AO276" s="151"/>
      <c r="AP276" s="151"/>
    </row>
    <row r="277" spans="40:42" s="88" customFormat="1" x14ac:dyDescent="0.2">
      <c r="AN277" s="151"/>
      <c r="AO277" s="151"/>
      <c r="AP277" s="151"/>
    </row>
    <row r="278" spans="40:42" s="88" customFormat="1" x14ac:dyDescent="0.2">
      <c r="AN278" s="151"/>
      <c r="AO278" s="151"/>
      <c r="AP278" s="151"/>
    </row>
    <row r="279" spans="40:42" s="88" customFormat="1" x14ac:dyDescent="0.2">
      <c r="AN279" s="151"/>
      <c r="AO279" s="151"/>
      <c r="AP279" s="151"/>
    </row>
    <row r="280" spans="40:42" s="88" customFormat="1" x14ac:dyDescent="0.2">
      <c r="AN280" s="151"/>
      <c r="AO280" s="151"/>
      <c r="AP280" s="151"/>
    </row>
    <row r="281" spans="40:42" s="88" customFormat="1" x14ac:dyDescent="0.2">
      <c r="AN281" s="151"/>
      <c r="AO281" s="151"/>
      <c r="AP281" s="151"/>
    </row>
    <row r="282" spans="40:42" s="88" customFormat="1" x14ac:dyDescent="0.2">
      <c r="AN282" s="151"/>
      <c r="AO282" s="151"/>
      <c r="AP282" s="151"/>
    </row>
    <row r="283" spans="40:42" s="88" customFormat="1" x14ac:dyDescent="0.2">
      <c r="AN283" s="151"/>
      <c r="AO283" s="151"/>
      <c r="AP283" s="151"/>
    </row>
    <row r="284" spans="40:42" s="88" customFormat="1" x14ac:dyDescent="0.2">
      <c r="AN284" s="151"/>
      <c r="AO284" s="151"/>
      <c r="AP284" s="151"/>
    </row>
    <row r="285" spans="40:42" s="88" customFormat="1" x14ac:dyDescent="0.2">
      <c r="AN285" s="151"/>
      <c r="AO285" s="151"/>
      <c r="AP285" s="151"/>
    </row>
    <row r="286" spans="40:42" s="88" customFormat="1" x14ac:dyDescent="0.2">
      <c r="AN286" s="151"/>
      <c r="AO286" s="151"/>
      <c r="AP286" s="151"/>
    </row>
    <row r="287" spans="40:42" s="88" customFormat="1" x14ac:dyDescent="0.2">
      <c r="AN287" s="151"/>
      <c r="AO287" s="151"/>
      <c r="AP287" s="151"/>
    </row>
    <row r="288" spans="40:42" s="88" customFormat="1" x14ac:dyDescent="0.2">
      <c r="AN288" s="151"/>
      <c r="AO288" s="151"/>
      <c r="AP288" s="151"/>
    </row>
    <row r="289" spans="40:42" s="88" customFormat="1" x14ac:dyDescent="0.2">
      <c r="AN289" s="151"/>
      <c r="AO289" s="151"/>
      <c r="AP289" s="151"/>
    </row>
    <row r="290" spans="40:42" s="88" customFormat="1" x14ac:dyDescent="0.2">
      <c r="AN290" s="151"/>
      <c r="AO290" s="151"/>
      <c r="AP290" s="151"/>
    </row>
    <row r="291" spans="40:42" s="88" customFormat="1" x14ac:dyDescent="0.2">
      <c r="AN291" s="151"/>
      <c r="AO291" s="151"/>
      <c r="AP291" s="151"/>
    </row>
    <row r="292" spans="40:42" s="88" customFormat="1" x14ac:dyDescent="0.2">
      <c r="AN292" s="151"/>
      <c r="AO292" s="151"/>
      <c r="AP292" s="151"/>
    </row>
    <row r="293" spans="40:42" s="88" customFormat="1" x14ac:dyDescent="0.2">
      <c r="AN293" s="151"/>
      <c r="AO293" s="151"/>
      <c r="AP293" s="151"/>
    </row>
    <row r="294" spans="40:42" s="88" customFormat="1" x14ac:dyDescent="0.2">
      <c r="AN294" s="151"/>
      <c r="AO294" s="151"/>
      <c r="AP294" s="151"/>
    </row>
    <row r="295" spans="40:42" s="88" customFormat="1" x14ac:dyDescent="0.2">
      <c r="AN295" s="151"/>
      <c r="AO295" s="151"/>
      <c r="AP295" s="151"/>
    </row>
    <row r="296" spans="40:42" s="88" customFormat="1" x14ac:dyDescent="0.2">
      <c r="AN296" s="151"/>
      <c r="AO296" s="151"/>
      <c r="AP296" s="151"/>
    </row>
    <row r="297" spans="40:42" s="88" customFormat="1" x14ac:dyDescent="0.2">
      <c r="AN297" s="151"/>
      <c r="AO297" s="151"/>
      <c r="AP297" s="151"/>
    </row>
    <row r="298" spans="40:42" s="88" customFormat="1" x14ac:dyDescent="0.2">
      <c r="AN298" s="151"/>
      <c r="AO298" s="151"/>
      <c r="AP298" s="151"/>
    </row>
    <row r="299" spans="40:42" s="88" customFormat="1" x14ac:dyDescent="0.2">
      <c r="AN299" s="151"/>
      <c r="AO299" s="151"/>
      <c r="AP299" s="151"/>
    </row>
    <row r="300" spans="40:42" s="88" customFormat="1" x14ac:dyDescent="0.2">
      <c r="AN300" s="151"/>
      <c r="AO300" s="151"/>
      <c r="AP300" s="151"/>
    </row>
    <row r="301" spans="40:42" s="88" customFormat="1" x14ac:dyDescent="0.2">
      <c r="AN301" s="151"/>
      <c r="AO301" s="151"/>
      <c r="AP301" s="151"/>
    </row>
    <row r="302" spans="40:42" s="88" customFormat="1" x14ac:dyDescent="0.2">
      <c r="AN302" s="151"/>
      <c r="AO302" s="151"/>
      <c r="AP302" s="151"/>
    </row>
    <row r="303" spans="40:42" s="88" customFormat="1" x14ac:dyDescent="0.2">
      <c r="AN303" s="151"/>
      <c r="AO303" s="151"/>
      <c r="AP303" s="151"/>
    </row>
    <row r="304" spans="40:42" s="88" customFormat="1" x14ac:dyDescent="0.2">
      <c r="AN304" s="151"/>
      <c r="AO304" s="151"/>
      <c r="AP304" s="151"/>
    </row>
    <row r="305" spans="40:42" s="88" customFormat="1" x14ac:dyDescent="0.2">
      <c r="AN305" s="151"/>
      <c r="AO305" s="151"/>
      <c r="AP305" s="151"/>
    </row>
    <row r="306" spans="40:42" s="88" customFormat="1" x14ac:dyDescent="0.2">
      <c r="AN306" s="151"/>
      <c r="AO306" s="151"/>
      <c r="AP306" s="151"/>
    </row>
    <row r="307" spans="40:42" s="88" customFormat="1" x14ac:dyDescent="0.2">
      <c r="AN307" s="151"/>
      <c r="AO307" s="151"/>
      <c r="AP307" s="151"/>
    </row>
    <row r="308" spans="40:42" s="88" customFormat="1" x14ac:dyDescent="0.2">
      <c r="AN308" s="151"/>
      <c r="AO308" s="151"/>
      <c r="AP308" s="151"/>
    </row>
    <row r="309" spans="40:42" s="88" customFormat="1" x14ac:dyDescent="0.2">
      <c r="AN309" s="151"/>
      <c r="AO309" s="151"/>
      <c r="AP309" s="151"/>
    </row>
    <row r="310" spans="40:42" s="88" customFormat="1" x14ac:dyDescent="0.2">
      <c r="AN310" s="151"/>
      <c r="AO310" s="151"/>
      <c r="AP310" s="151"/>
    </row>
    <row r="311" spans="40:42" s="88" customFormat="1" x14ac:dyDescent="0.2">
      <c r="AN311" s="151"/>
      <c r="AO311" s="151"/>
      <c r="AP311" s="151"/>
    </row>
    <row r="312" spans="40:42" s="88" customFormat="1" x14ac:dyDescent="0.2">
      <c r="AN312" s="151"/>
      <c r="AO312" s="151"/>
      <c r="AP312" s="151"/>
    </row>
    <row r="313" spans="40:42" s="88" customFormat="1" x14ac:dyDescent="0.2">
      <c r="AN313" s="151"/>
      <c r="AO313" s="151"/>
      <c r="AP313" s="151"/>
    </row>
    <row r="314" spans="40:42" s="88" customFormat="1" x14ac:dyDescent="0.2">
      <c r="AN314" s="151"/>
      <c r="AO314" s="151"/>
      <c r="AP314" s="151"/>
    </row>
    <row r="315" spans="40:42" s="88" customFormat="1" x14ac:dyDescent="0.2">
      <c r="AN315" s="151"/>
      <c r="AO315" s="151"/>
      <c r="AP315" s="151"/>
    </row>
    <row r="316" spans="40:42" s="88" customFormat="1" x14ac:dyDescent="0.2">
      <c r="AN316" s="151"/>
      <c r="AO316" s="151"/>
      <c r="AP316" s="151"/>
    </row>
    <row r="317" spans="40:42" s="88" customFormat="1" x14ac:dyDescent="0.2">
      <c r="AN317" s="151"/>
      <c r="AO317" s="151"/>
      <c r="AP317" s="151"/>
    </row>
    <row r="318" spans="40:42" s="88" customFormat="1" x14ac:dyDescent="0.2">
      <c r="AN318" s="151"/>
      <c r="AO318" s="151"/>
      <c r="AP318" s="151"/>
    </row>
    <row r="319" spans="40:42" s="88" customFormat="1" x14ac:dyDescent="0.2">
      <c r="AN319" s="151"/>
      <c r="AO319" s="151"/>
      <c r="AP319" s="151"/>
    </row>
    <row r="320" spans="40:42" s="88" customFormat="1" x14ac:dyDescent="0.2">
      <c r="AN320" s="151"/>
      <c r="AO320" s="151"/>
      <c r="AP320" s="151"/>
    </row>
    <row r="321" spans="40:42" s="88" customFormat="1" x14ac:dyDescent="0.2">
      <c r="AN321" s="151"/>
      <c r="AO321" s="151"/>
      <c r="AP321" s="151"/>
    </row>
    <row r="322" spans="40:42" s="88" customFormat="1" x14ac:dyDescent="0.2">
      <c r="AN322" s="151"/>
      <c r="AO322" s="151"/>
      <c r="AP322" s="151"/>
    </row>
    <row r="323" spans="40:42" s="88" customFormat="1" x14ac:dyDescent="0.2">
      <c r="AN323" s="151"/>
      <c r="AO323" s="151"/>
      <c r="AP323" s="151"/>
    </row>
    <row r="324" spans="40:42" s="88" customFormat="1" x14ac:dyDescent="0.2">
      <c r="AN324" s="151"/>
      <c r="AO324" s="151"/>
      <c r="AP324" s="151"/>
    </row>
    <row r="325" spans="40:42" s="88" customFormat="1" x14ac:dyDescent="0.2">
      <c r="AN325" s="151"/>
      <c r="AO325" s="151"/>
      <c r="AP325" s="151"/>
    </row>
    <row r="326" spans="40:42" s="88" customFormat="1" x14ac:dyDescent="0.2">
      <c r="AN326" s="151"/>
      <c r="AO326" s="151"/>
      <c r="AP326" s="151"/>
    </row>
    <row r="327" spans="40:42" s="88" customFormat="1" x14ac:dyDescent="0.2">
      <c r="AN327" s="151"/>
      <c r="AO327" s="151"/>
      <c r="AP327" s="151"/>
    </row>
    <row r="328" spans="40:42" s="88" customFormat="1" x14ac:dyDescent="0.2">
      <c r="AN328" s="151"/>
      <c r="AO328" s="151"/>
      <c r="AP328" s="151"/>
    </row>
    <row r="329" spans="40:42" s="88" customFormat="1" x14ac:dyDescent="0.2">
      <c r="AN329" s="151"/>
      <c r="AO329" s="151"/>
      <c r="AP329" s="151"/>
    </row>
    <row r="330" spans="40:42" s="88" customFormat="1" x14ac:dyDescent="0.2">
      <c r="AN330" s="151"/>
      <c r="AO330" s="151"/>
      <c r="AP330" s="151"/>
    </row>
    <row r="331" spans="40:42" s="88" customFormat="1" x14ac:dyDescent="0.2">
      <c r="AN331" s="151"/>
      <c r="AO331" s="151"/>
      <c r="AP331" s="151"/>
    </row>
    <row r="332" spans="40:42" s="88" customFormat="1" x14ac:dyDescent="0.2">
      <c r="AN332" s="151"/>
      <c r="AO332" s="151"/>
      <c r="AP332" s="151"/>
    </row>
    <row r="333" spans="40:42" s="88" customFormat="1" x14ac:dyDescent="0.2">
      <c r="AN333" s="151"/>
      <c r="AO333" s="151"/>
      <c r="AP333" s="151"/>
    </row>
    <row r="334" spans="40:42" s="88" customFormat="1" x14ac:dyDescent="0.2">
      <c r="AN334" s="151"/>
      <c r="AO334" s="151"/>
      <c r="AP334" s="151"/>
    </row>
    <row r="335" spans="40:42" s="88" customFormat="1" x14ac:dyDescent="0.2">
      <c r="AN335" s="151"/>
      <c r="AO335" s="151"/>
      <c r="AP335" s="151"/>
    </row>
    <row r="336" spans="40:42" s="88" customFormat="1" x14ac:dyDescent="0.2">
      <c r="AN336" s="151"/>
      <c r="AO336" s="151"/>
      <c r="AP336" s="151"/>
    </row>
    <row r="337" spans="40:42" s="88" customFormat="1" x14ac:dyDescent="0.2">
      <c r="AN337" s="151"/>
      <c r="AO337" s="151"/>
      <c r="AP337" s="151"/>
    </row>
    <row r="338" spans="40:42" s="88" customFormat="1" x14ac:dyDescent="0.2">
      <c r="AN338" s="151"/>
      <c r="AO338" s="151"/>
      <c r="AP338" s="151"/>
    </row>
    <row r="339" spans="40:42" s="88" customFormat="1" x14ac:dyDescent="0.2">
      <c r="AN339" s="151"/>
      <c r="AO339" s="151"/>
      <c r="AP339" s="151"/>
    </row>
    <row r="340" spans="40:42" s="88" customFormat="1" x14ac:dyDescent="0.2">
      <c r="AN340" s="151"/>
      <c r="AO340" s="151"/>
      <c r="AP340" s="151"/>
    </row>
    <row r="341" spans="40:42" s="88" customFormat="1" x14ac:dyDescent="0.2">
      <c r="AN341" s="151"/>
      <c r="AO341" s="151"/>
      <c r="AP341" s="151"/>
    </row>
    <row r="342" spans="40:42" s="88" customFormat="1" x14ac:dyDescent="0.2">
      <c r="AN342" s="151"/>
      <c r="AO342" s="151"/>
      <c r="AP342" s="151"/>
    </row>
    <row r="343" spans="40:42" s="88" customFormat="1" x14ac:dyDescent="0.2">
      <c r="AN343" s="151"/>
      <c r="AO343" s="151"/>
      <c r="AP343" s="151"/>
    </row>
    <row r="344" spans="40:42" s="88" customFormat="1" x14ac:dyDescent="0.2">
      <c r="AN344" s="151"/>
      <c r="AO344" s="151"/>
      <c r="AP344" s="151"/>
    </row>
    <row r="345" spans="40:42" s="88" customFormat="1" x14ac:dyDescent="0.2">
      <c r="AN345" s="151"/>
      <c r="AO345" s="151"/>
      <c r="AP345" s="151"/>
    </row>
    <row r="346" spans="40:42" s="88" customFormat="1" x14ac:dyDescent="0.2">
      <c r="AN346" s="151"/>
      <c r="AO346" s="151"/>
      <c r="AP346" s="151"/>
    </row>
    <row r="347" spans="40:42" s="88" customFormat="1" x14ac:dyDescent="0.2">
      <c r="AN347" s="151"/>
      <c r="AO347" s="151"/>
      <c r="AP347" s="151"/>
    </row>
    <row r="348" spans="40:42" s="88" customFormat="1" x14ac:dyDescent="0.2">
      <c r="AN348" s="151"/>
      <c r="AO348" s="151"/>
      <c r="AP348" s="151"/>
    </row>
    <row r="349" spans="40:42" s="88" customFormat="1" x14ac:dyDescent="0.2">
      <c r="AN349" s="151"/>
      <c r="AO349" s="151"/>
      <c r="AP349" s="151"/>
    </row>
    <row r="350" spans="40:42" s="88" customFormat="1" x14ac:dyDescent="0.2">
      <c r="AN350" s="151"/>
      <c r="AO350" s="151"/>
      <c r="AP350" s="151"/>
    </row>
    <row r="351" spans="40:42" s="88" customFormat="1" x14ac:dyDescent="0.2">
      <c r="AN351" s="151"/>
      <c r="AO351" s="151"/>
      <c r="AP351" s="151"/>
    </row>
    <row r="352" spans="40:42" s="88" customFormat="1" x14ac:dyDescent="0.2">
      <c r="AN352" s="151"/>
      <c r="AO352" s="151"/>
      <c r="AP352" s="151"/>
    </row>
    <row r="353" spans="40:42" s="88" customFormat="1" x14ac:dyDescent="0.2">
      <c r="AN353" s="151"/>
      <c r="AO353" s="151"/>
      <c r="AP353" s="151"/>
    </row>
    <row r="354" spans="40:42" s="88" customFormat="1" x14ac:dyDescent="0.2">
      <c r="AN354" s="151"/>
      <c r="AO354" s="151"/>
      <c r="AP354" s="151"/>
    </row>
    <row r="355" spans="40:42" s="88" customFormat="1" x14ac:dyDescent="0.2">
      <c r="AN355" s="151"/>
      <c r="AO355" s="151"/>
      <c r="AP355" s="151"/>
    </row>
    <row r="356" spans="40:42" s="88" customFormat="1" x14ac:dyDescent="0.2">
      <c r="AN356" s="151"/>
      <c r="AO356" s="151"/>
      <c r="AP356" s="151"/>
    </row>
    <row r="357" spans="40:42" s="88" customFormat="1" x14ac:dyDescent="0.2">
      <c r="AN357" s="151"/>
      <c r="AO357" s="151"/>
      <c r="AP357" s="151"/>
    </row>
    <row r="358" spans="40:42" s="88" customFormat="1" x14ac:dyDescent="0.2">
      <c r="AN358" s="151"/>
      <c r="AO358" s="151"/>
      <c r="AP358" s="151"/>
    </row>
    <row r="359" spans="40:42" s="88" customFormat="1" x14ac:dyDescent="0.2">
      <c r="AN359" s="151"/>
      <c r="AO359" s="151"/>
      <c r="AP359" s="151"/>
    </row>
    <row r="360" spans="40:42" s="88" customFormat="1" x14ac:dyDescent="0.2">
      <c r="AN360" s="151"/>
      <c r="AO360" s="151"/>
      <c r="AP360" s="151"/>
    </row>
    <row r="361" spans="40:42" s="88" customFormat="1" x14ac:dyDescent="0.2">
      <c r="AN361" s="151"/>
      <c r="AO361" s="151"/>
      <c r="AP361" s="151"/>
    </row>
    <row r="362" spans="40:42" s="88" customFormat="1" x14ac:dyDescent="0.2">
      <c r="AN362" s="151"/>
      <c r="AO362" s="151"/>
      <c r="AP362" s="151"/>
    </row>
    <row r="363" spans="40:42" s="88" customFormat="1" x14ac:dyDescent="0.2">
      <c r="AN363" s="151"/>
      <c r="AO363" s="151"/>
      <c r="AP363" s="151"/>
    </row>
    <row r="364" spans="40:42" s="88" customFormat="1" x14ac:dyDescent="0.2">
      <c r="AN364" s="151"/>
      <c r="AO364" s="151"/>
      <c r="AP364" s="151"/>
    </row>
    <row r="365" spans="40:42" s="88" customFormat="1" x14ac:dyDescent="0.2">
      <c r="AN365" s="151"/>
      <c r="AO365" s="151"/>
      <c r="AP365" s="151"/>
    </row>
    <row r="366" spans="40:42" s="88" customFormat="1" x14ac:dyDescent="0.2">
      <c r="AN366" s="151"/>
      <c r="AO366" s="151"/>
      <c r="AP366" s="151"/>
    </row>
    <row r="367" spans="40:42" s="88" customFormat="1" x14ac:dyDescent="0.2">
      <c r="AN367" s="151"/>
      <c r="AO367" s="151"/>
      <c r="AP367" s="151"/>
    </row>
    <row r="368" spans="40:42" s="88" customFormat="1" x14ac:dyDescent="0.2">
      <c r="AN368" s="151"/>
      <c r="AO368" s="151"/>
      <c r="AP368" s="151"/>
    </row>
    <row r="369" spans="40:42" s="88" customFormat="1" x14ac:dyDescent="0.2">
      <c r="AN369" s="151"/>
      <c r="AO369" s="151"/>
      <c r="AP369" s="151"/>
    </row>
    <row r="370" spans="40:42" s="88" customFormat="1" x14ac:dyDescent="0.2">
      <c r="AN370" s="151"/>
      <c r="AO370" s="151"/>
      <c r="AP370" s="151"/>
    </row>
    <row r="371" spans="40:42" s="88" customFormat="1" x14ac:dyDescent="0.2">
      <c r="AN371" s="151"/>
      <c r="AO371" s="151"/>
      <c r="AP371" s="151"/>
    </row>
    <row r="372" spans="40:42" s="88" customFormat="1" x14ac:dyDescent="0.2">
      <c r="AN372" s="151"/>
      <c r="AO372" s="151"/>
      <c r="AP372" s="151"/>
    </row>
    <row r="373" spans="40:42" s="88" customFormat="1" x14ac:dyDescent="0.2">
      <c r="AN373" s="151"/>
      <c r="AO373" s="151"/>
      <c r="AP373" s="151"/>
    </row>
    <row r="374" spans="40:42" s="88" customFormat="1" x14ac:dyDescent="0.2">
      <c r="AN374" s="151"/>
      <c r="AO374" s="151"/>
      <c r="AP374" s="151"/>
    </row>
    <row r="375" spans="40:42" s="88" customFormat="1" x14ac:dyDescent="0.2">
      <c r="AN375" s="151"/>
      <c r="AO375" s="151"/>
      <c r="AP375" s="151"/>
    </row>
    <row r="376" spans="40:42" s="88" customFormat="1" x14ac:dyDescent="0.2">
      <c r="AN376" s="151"/>
      <c r="AO376" s="151"/>
      <c r="AP376" s="151"/>
    </row>
    <row r="377" spans="40:42" s="88" customFormat="1" x14ac:dyDescent="0.2">
      <c r="AN377" s="151"/>
      <c r="AO377" s="151"/>
      <c r="AP377" s="151"/>
    </row>
    <row r="378" spans="40:42" s="88" customFormat="1" x14ac:dyDescent="0.2">
      <c r="AN378" s="151"/>
      <c r="AO378" s="151"/>
      <c r="AP378" s="151"/>
    </row>
    <row r="379" spans="40:42" s="88" customFormat="1" x14ac:dyDescent="0.2">
      <c r="AN379" s="151"/>
      <c r="AO379" s="151"/>
      <c r="AP379" s="151"/>
    </row>
    <row r="380" spans="40:42" s="88" customFormat="1" x14ac:dyDescent="0.2">
      <c r="AN380" s="151"/>
      <c r="AO380" s="151"/>
      <c r="AP380" s="151"/>
    </row>
    <row r="381" spans="40:42" s="88" customFormat="1" x14ac:dyDescent="0.2">
      <c r="AN381" s="151"/>
      <c r="AO381" s="151"/>
      <c r="AP381" s="151"/>
    </row>
    <row r="382" spans="40:42" s="88" customFormat="1" x14ac:dyDescent="0.2">
      <c r="AN382" s="151"/>
      <c r="AO382" s="151"/>
      <c r="AP382" s="151"/>
    </row>
    <row r="383" spans="40:42" s="88" customFormat="1" x14ac:dyDescent="0.2">
      <c r="AN383" s="151"/>
      <c r="AO383" s="151"/>
      <c r="AP383" s="151"/>
    </row>
    <row r="384" spans="40:42" s="88" customFormat="1" x14ac:dyDescent="0.2">
      <c r="AN384" s="151"/>
      <c r="AO384" s="151"/>
      <c r="AP384" s="151"/>
    </row>
    <row r="385" spans="40:42" s="88" customFormat="1" x14ac:dyDescent="0.2">
      <c r="AN385" s="151"/>
      <c r="AO385" s="151"/>
      <c r="AP385" s="151"/>
    </row>
    <row r="386" spans="40:42" s="88" customFormat="1" x14ac:dyDescent="0.2">
      <c r="AN386" s="151"/>
      <c r="AO386" s="151"/>
      <c r="AP386" s="151"/>
    </row>
    <row r="387" spans="40:42" s="88" customFormat="1" x14ac:dyDescent="0.2">
      <c r="AN387" s="151"/>
      <c r="AO387" s="151"/>
      <c r="AP387" s="151"/>
    </row>
    <row r="388" spans="40:42" s="88" customFormat="1" x14ac:dyDescent="0.2">
      <c r="AN388" s="151"/>
      <c r="AO388" s="151"/>
      <c r="AP388" s="151"/>
    </row>
    <row r="389" spans="40:42" s="88" customFormat="1" x14ac:dyDescent="0.2">
      <c r="AN389" s="151"/>
      <c r="AO389" s="151"/>
      <c r="AP389" s="151"/>
    </row>
    <row r="390" spans="40:42" s="88" customFormat="1" x14ac:dyDescent="0.2">
      <c r="AN390" s="151"/>
      <c r="AO390" s="151"/>
      <c r="AP390" s="151"/>
    </row>
    <row r="391" spans="40:42" s="88" customFormat="1" x14ac:dyDescent="0.2">
      <c r="AN391" s="151"/>
      <c r="AO391" s="151"/>
      <c r="AP391" s="151"/>
    </row>
    <row r="392" spans="40:42" s="88" customFormat="1" x14ac:dyDescent="0.2">
      <c r="AN392" s="151"/>
      <c r="AO392" s="151"/>
      <c r="AP392" s="151"/>
    </row>
    <row r="393" spans="40:42" s="88" customFormat="1" x14ac:dyDescent="0.2">
      <c r="AN393" s="151"/>
      <c r="AO393" s="151"/>
      <c r="AP393" s="151"/>
    </row>
    <row r="394" spans="40:42" s="88" customFormat="1" x14ac:dyDescent="0.2">
      <c r="AN394" s="151"/>
      <c r="AO394" s="151"/>
      <c r="AP394" s="151"/>
    </row>
    <row r="395" spans="40:42" s="88" customFormat="1" x14ac:dyDescent="0.2">
      <c r="AN395" s="151"/>
      <c r="AO395" s="151"/>
      <c r="AP395" s="151"/>
    </row>
    <row r="396" spans="40:42" s="88" customFormat="1" x14ac:dyDescent="0.2">
      <c r="AN396" s="151"/>
      <c r="AO396" s="151"/>
      <c r="AP396" s="151"/>
    </row>
    <row r="397" spans="40:42" s="88" customFormat="1" x14ac:dyDescent="0.2">
      <c r="AN397" s="151"/>
      <c r="AO397" s="151"/>
      <c r="AP397" s="151"/>
    </row>
    <row r="398" spans="40:42" s="88" customFormat="1" x14ac:dyDescent="0.2">
      <c r="AN398" s="151"/>
      <c r="AO398" s="151"/>
      <c r="AP398" s="151"/>
    </row>
    <row r="399" spans="40:42" s="88" customFormat="1" x14ac:dyDescent="0.2">
      <c r="AN399" s="151"/>
      <c r="AO399" s="151"/>
      <c r="AP399" s="151"/>
    </row>
    <row r="400" spans="40:42" s="88" customFormat="1" x14ac:dyDescent="0.2">
      <c r="AN400" s="151"/>
      <c r="AO400" s="151"/>
      <c r="AP400" s="151"/>
    </row>
    <row r="401" spans="40:42" s="88" customFormat="1" x14ac:dyDescent="0.2">
      <c r="AN401" s="151"/>
      <c r="AO401" s="151"/>
      <c r="AP401" s="151"/>
    </row>
    <row r="402" spans="40:42" s="88" customFormat="1" x14ac:dyDescent="0.2">
      <c r="AN402" s="151"/>
      <c r="AO402" s="151"/>
      <c r="AP402" s="151"/>
    </row>
    <row r="403" spans="40:42" s="88" customFormat="1" x14ac:dyDescent="0.2">
      <c r="AN403" s="151"/>
      <c r="AO403" s="151"/>
      <c r="AP403" s="151"/>
    </row>
    <row r="404" spans="40:42" s="88" customFormat="1" x14ac:dyDescent="0.2">
      <c r="AN404" s="151"/>
      <c r="AO404" s="151"/>
      <c r="AP404" s="151"/>
    </row>
    <row r="405" spans="40:42" s="88" customFormat="1" x14ac:dyDescent="0.2">
      <c r="AN405" s="151"/>
      <c r="AO405" s="151"/>
      <c r="AP405" s="151"/>
    </row>
    <row r="406" spans="40:42" s="88" customFormat="1" x14ac:dyDescent="0.2">
      <c r="AN406" s="151"/>
      <c r="AO406" s="151"/>
      <c r="AP406" s="151"/>
    </row>
    <row r="407" spans="40:42" s="88" customFormat="1" x14ac:dyDescent="0.2">
      <c r="AN407" s="151"/>
      <c r="AO407" s="151"/>
      <c r="AP407" s="151"/>
    </row>
    <row r="408" spans="40:42" s="88" customFormat="1" x14ac:dyDescent="0.2">
      <c r="AN408" s="151"/>
      <c r="AO408" s="151"/>
      <c r="AP408" s="151"/>
    </row>
    <row r="409" spans="40:42" s="88" customFormat="1" x14ac:dyDescent="0.2">
      <c r="AN409" s="151"/>
      <c r="AO409" s="151"/>
      <c r="AP409" s="151"/>
    </row>
    <row r="410" spans="40:42" s="88" customFormat="1" x14ac:dyDescent="0.2">
      <c r="AN410" s="151"/>
      <c r="AO410" s="151"/>
      <c r="AP410" s="151"/>
    </row>
    <row r="411" spans="40:42" s="88" customFormat="1" x14ac:dyDescent="0.2">
      <c r="AN411" s="151"/>
      <c r="AO411" s="151"/>
      <c r="AP411" s="151"/>
    </row>
    <row r="412" spans="40:42" s="88" customFormat="1" x14ac:dyDescent="0.2">
      <c r="AN412" s="151"/>
      <c r="AO412" s="151"/>
      <c r="AP412" s="151"/>
    </row>
    <row r="413" spans="40:42" s="88" customFormat="1" x14ac:dyDescent="0.2">
      <c r="AN413" s="151"/>
      <c r="AO413" s="151"/>
      <c r="AP413" s="151"/>
    </row>
    <row r="414" spans="40:42" s="88" customFormat="1" x14ac:dyDescent="0.2">
      <c r="AN414" s="151"/>
      <c r="AO414" s="151"/>
      <c r="AP414" s="151"/>
    </row>
    <row r="415" spans="40:42" s="88" customFormat="1" x14ac:dyDescent="0.2">
      <c r="AN415" s="151"/>
      <c r="AO415" s="151"/>
      <c r="AP415" s="151"/>
    </row>
    <row r="416" spans="40:42" s="88" customFormat="1" x14ac:dyDescent="0.2">
      <c r="AN416" s="151"/>
      <c r="AO416" s="151"/>
      <c r="AP416" s="151"/>
    </row>
    <row r="417" spans="40:42" s="88" customFormat="1" x14ac:dyDescent="0.2">
      <c r="AN417" s="151"/>
      <c r="AO417" s="151"/>
      <c r="AP417" s="151"/>
    </row>
    <row r="418" spans="40:42" s="88" customFormat="1" x14ac:dyDescent="0.2">
      <c r="AN418" s="151"/>
      <c r="AO418" s="151"/>
      <c r="AP418" s="151"/>
    </row>
    <row r="419" spans="40:42" s="88" customFormat="1" x14ac:dyDescent="0.2">
      <c r="AN419" s="151"/>
      <c r="AO419" s="151"/>
      <c r="AP419" s="151"/>
    </row>
    <row r="420" spans="40:42" s="88" customFormat="1" x14ac:dyDescent="0.2">
      <c r="AN420" s="151"/>
      <c r="AO420" s="151"/>
      <c r="AP420" s="151"/>
    </row>
    <row r="421" spans="40:42" s="88" customFormat="1" x14ac:dyDescent="0.2">
      <c r="AN421" s="151"/>
      <c r="AO421" s="151"/>
      <c r="AP421" s="151"/>
    </row>
    <row r="422" spans="40:42" s="88" customFormat="1" x14ac:dyDescent="0.2">
      <c r="AN422" s="151"/>
      <c r="AO422" s="151"/>
      <c r="AP422" s="151"/>
    </row>
    <row r="423" spans="40:42" s="88" customFormat="1" x14ac:dyDescent="0.2">
      <c r="AN423" s="151"/>
      <c r="AO423" s="151"/>
      <c r="AP423" s="151"/>
    </row>
    <row r="424" spans="40:42" s="88" customFormat="1" x14ac:dyDescent="0.2">
      <c r="AN424" s="151"/>
      <c r="AO424" s="151"/>
      <c r="AP424" s="151"/>
    </row>
    <row r="425" spans="40:42" s="88" customFormat="1" x14ac:dyDescent="0.2">
      <c r="AN425" s="151"/>
      <c r="AO425" s="151"/>
      <c r="AP425" s="151"/>
    </row>
    <row r="426" spans="40:42" s="88" customFormat="1" x14ac:dyDescent="0.2">
      <c r="AN426" s="151"/>
      <c r="AO426" s="151"/>
      <c r="AP426" s="151"/>
    </row>
    <row r="427" spans="40:42" s="88" customFormat="1" x14ac:dyDescent="0.2">
      <c r="AN427" s="151"/>
      <c r="AO427" s="151"/>
      <c r="AP427" s="151"/>
    </row>
    <row r="428" spans="40:42" s="88" customFormat="1" x14ac:dyDescent="0.2">
      <c r="AN428" s="151"/>
      <c r="AO428" s="151"/>
      <c r="AP428" s="151"/>
    </row>
    <row r="429" spans="40:42" s="88" customFormat="1" x14ac:dyDescent="0.2">
      <c r="AN429" s="151"/>
      <c r="AO429" s="151"/>
      <c r="AP429" s="151"/>
    </row>
    <row r="430" spans="40:42" s="88" customFormat="1" x14ac:dyDescent="0.2">
      <c r="AN430" s="151"/>
      <c r="AO430" s="151"/>
      <c r="AP430" s="151"/>
    </row>
    <row r="431" spans="40:42" s="88" customFormat="1" x14ac:dyDescent="0.2">
      <c r="AN431" s="151"/>
      <c r="AO431" s="151"/>
      <c r="AP431" s="151"/>
    </row>
    <row r="432" spans="40:42" s="88" customFormat="1" x14ac:dyDescent="0.2">
      <c r="AN432" s="151"/>
      <c r="AO432" s="151"/>
      <c r="AP432" s="151"/>
    </row>
    <row r="433" spans="40:42" s="88" customFormat="1" x14ac:dyDescent="0.2">
      <c r="AN433" s="151"/>
      <c r="AO433" s="151"/>
      <c r="AP433" s="151"/>
    </row>
    <row r="434" spans="40:42" s="88" customFormat="1" x14ac:dyDescent="0.2">
      <c r="AN434" s="151"/>
      <c r="AO434" s="151"/>
      <c r="AP434" s="151"/>
    </row>
    <row r="435" spans="40:42" s="88" customFormat="1" x14ac:dyDescent="0.2">
      <c r="AN435" s="151"/>
      <c r="AO435" s="151"/>
      <c r="AP435" s="151"/>
    </row>
    <row r="436" spans="40:42" s="88" customFormat="1" x14ac:dyDescent="0.2">
      <c r="AN436" s="151"/>
      <c r="AO436" s="151"/>
      <c r="AP436" s="151"/>
    </row>
    <row r="437" spans="40:42" s="88" customFormat="1" x14ac:dyDescent="0.2">
      <c r="AN437" s="151"/>
      <c r="AO437" s="151"/>
      <c r="AP437" s="151"/>
    </row>
    <row r="438" spans="40:42" s="88" customFormat="1" x14ac:dyDescent="0.2">
      <c r="AN438" s="151"/>
      <c r="AO438" s="151"/>
      <c r="AP438" s="151"/>
    </row>
    <row r="439" spans="40:42" s="88" customFormat="1" x14ac:dyDescent="0.2">
      <c r="AN439" s="151"/>
      <c r="AO439" s="151"/>
      <c r="AP439" s="151"/>
    </row>
    <row r="440" spans="40:42" s="88" customFormat="1" x14ac:dyDescent="0.2">
      <c r="AN440" s="151"/>
      <c r="AO440" s="151"/>
      <c r="AP440" s="151"/>
    </row>
    <row r="441" spans="40:42" s="88" customFormat="1" x14ac:dyDescent="0.2">
      <c r="AN441" s="151"/>
      <c r="AO441" s="151"/>
      <c r="AP441" s="151"/>
    </row>
    <row r="442" spans="40:42" s="88" customFormat="1" x14ac:dyDescent="0.2">
      <c r="AN442" s="151"/>
      <c r="AO442" s="151"/>
      <c r="AP442" s="151"/>
    </row>
    <row r="443" spans="40:42" s="88" customFormat="1" x14ac:dyDescent="0.2">
      <c r="AN443" s="151"/>
      <c r="AO443" s="151"/>
      <c r="AP443" s="151"/>
    </row>
    <row r="444" spans="40:42" s="88" customFormat="1" x14ac:dyDescent="0.2">
      <c r="AN444" s="151"/>
      <c r="AO444" s="151"/>
      <c r="AP444" s="151"/>
    </row>
    <row r="445" spans="40:42" s="88" customFormat="1" x14ac:dyDescent="0.2">
      <c r="AN445" s="151"/>
      <c r="AO445" s="151"/>
      <c r="AP445" s="151"/>
    </row>
    <row r="446" spans="40:42" s="88" customFormat="1" x14ac:dyDescent="0.2">
      <c r="AN446" s="151"/>
      <c r="AO446" s="151"/>
      <c r="AP446" s="151"/>
    </row>
    <row r="447" spans="40:42" s="88" customFormat="1" x14ac:dyDescent="0.2">
      <c r="AN447" s="151"/>
      <c r="AO447" s="151"/>
      <c r="AP447" s="151"/>
    </row>
    <row r="448" spans="40:42" s="88" customFormat="1" x14ac:dyDescent="0.2">
      <c r="AN448" s="151"/>
      <c r="AO448" s="151"/>
      <c r="AP448" s="151"/>
    </row>
    <row r="449" spans="40:42" s="88" customFormat="1" x14ac:dyDescent="0.2">
      <c r="AN449" s="151"/>
      <c r="AO449" s="151"/>
      <c r="AP449" s="151"/>
    </row>
    <row r="450" spans="40:42" s="88" customFormat="1" x14ac:dyDescent="0.2">
      <c r="AN450" s="151"/>
      <c r="AO450" s="151"/>
      <c r="AP450" s="151"/>
    </row>
    <row r="451" spans="40:42" s="88" customFormat="1" x14ac:dyDescent="0.2">
      <c r="AN451" s="151"/>
      <c r="AO451" s="151"/>
      <c r="AP451" s="151"/>
    </row>
    <row r="452" spans="40:42" s="88" customFormat="1" x14ac:dyDescent="0.2">
      <c r="AN452" s="151"/>
      <c r="AO452" s="151"/>
      <c r="AP452" s="151"/>
    </row>
    <row r="453" spans="40:42" s="88" customFormat="1" x14ac:dyDescent="0.2">
      <c r="AN453" s="151"/>
      <c r="AO453" s="151"/>
      <c r="AP453" s="151"/>
    </row>
    <row r="454" spans="40:42" s="88" customFormat="1" x14ac:dyDescent="0.2">
      <c r="AN454" s="151"/>
      <c r="AO454" s="151"/>
      <c r="AP454" s="151"/>
    </row>
    <row r="455" spans="40:42" s="88" customFormat="1" x14ac:dyDescent="0.2">
      <c r="AN455" s="151"/>
      <c r="AO455" s="151"/>
      <c r="AP455" s="151"/>
    </row>
    <row r="456" spans="40:42" s="88" customFormat="1" x14ac:dyDescent="0.2">
      <c r="AN456" s="151"/>
      <c r="AO456" s="151"/>
      <c r="AP456" s="151"/>
    </row>
    <row r="457" spans="40:42" s="88" customFormat="1" x14ac:dyDescent="0.2">
      <c r="AN457" s="151"/>
      <c r="AO457" s="151"/>
      <c r="AP457" s="151"/>
    </row>
    <row r="458" spans="40:42" s="88" customFormat="1" x14ac:dyDescent="0.2">
      <c r="AN458" s="151"/>
      <c r="AO458" s="151"/>
      <c r="AP458" s="151"/>
    </row>
    <row r="459" spans="40:42" s="88" customFormat="1" x14ac:dyDescent="0.2">
      <c r="AN459" s="151"/>
      <c r="AO459" s="151"/>
      <c r="AP459" s="151"/>
    </row>
    <row r="460" spans="40:42" s="88" customFormat="1" x14ac:dyDescent="0.2">
      <c r="AN460" s="151"/>
      <c r="AO460" s="151"/>
      <c r="AP460" s="151"/>
    </row>
    <row r="461" spans="40:42" s="88" customFormat="1" x14ac:dyDescent="0.2">
      <c r="AN461" s="151"/>
      <c r="AO461" s="151"/>
      <c r="AP461" s="151"/>
    </row>
    <row r="462" spans="40:42" s="88" customFormat="1" x14ac:dyDescent="0.2">
      <c r="AN462" s="151"/>
      <c r="AO462" s="151"/>
      <c r="AP462" s="151"/>
    </row>
    <row r="463" spans="40:42" s="88" customFormat="1" x14ac:dyDescent="0.2">
      <c r="AN463" s="151"/>
      <c r="AO463" s="151"/>
      <c r="AP463" s="151"/>
    </row>
    <row r="464" spans="40:42" s="88" customFormat="1" x14ac:dyDescent="0.2">
      <c r="AN464" s="151"/>
      <c r="AO464" s="151"/>
      <c r="AP464" s="151"/>
    </row>
    <row r="465" spans="40:42" s="88" customFormat="1" x14ac:dyDescent="0.2">
      <c r="AN465" s="151"/>
      <c r="AO465" s="151"/>
      <c r="AP465" s="151"/>
    </row>
    <row r="466" spans="40:42" s="88" customFormat="1" x14ac:dyDescent="0.2">
      <c r="AN466" s="151"/>
      <c r="AO466" s="151"/>
      <c r="AP466" s="151"/>
    </row>
    <row r="467" spans="40:42" s="88" customFormat="1" x14ac:dyDescent="0.2">
      <c r="AN467" s="151"/>
      <c r="AO467" s="151"/>
      <c r="AP467" s="151"/>
    </row>
    <row r="468" spans="40:42" s="88" customFormat="1" x14ac:dyDescent="0.2">
      <c r="AN468" s="151"/>
      <c r="AO468" s="151"/>
      <c r="AP468" s="151"/>
    </row>
    <row r="469" spans="40:42" s="88" customFormat="1" x14ac:dyDescent="0.2">
      <c r="AN469" s="151"/>
      <c r="AO469" s="151"/>
      <c r="AP469" s="151"/>
    </row>
    <row r="470" spans="40:42" s="88" customFormat="1" x14ac:dyDescent="0.2">
      <c r="AN470" s="151"/>
      <c r="AO470" s="151"/>
      <c r="AP470" s="151"/>
    </row>
    <row r="471" spans="40:42" s="88" customFormat="1" x14ac:dyDescent="0.2">
      <c r="AN471" s="151"/>
      <c r="AO471" s="151"/>
      <c r="AP471" s="151"/>
    </row>
    <row r="472" spans="40:42" s="88" customFormat="1" x14ac:dyDescent="0.2">
      <c r="AN472" s="151"/>
      <c r="AO472" s="151"/>
      <c r="AP472" s="151"/>
    </row>
    <row r="473" spans="40:42" s="88" customFormat="1" x14ac:dyDescent="0.2">
      <c r="AN473" s="151"/>
      <c r="AO473" s="151"/>
      <c r="AP473" s="151"/>
    </row>
    <row r="474" spans="40:42" s="88" customFormat="1" x14ac:dyDescent="0.2">
      <c r="AN474" s="151"/>
      <c r="AO474" s="151"/>
      <c r="AP474" s="151"/>
    </row>
    <row r="475" spans="40:42" s="88" customFormat="1" x14ac:dyDescent="0.2">
      <c r="AN475" s="151"/>
      <c r="AO475" s="151"/>
      <c r="AP475" s="151"/>
    </row>
    <row r="476" spans="40:42" s="88" customFormat="1" x14ac:dyDescent="0.2">
      <c r="AN476" s="151"/>
      <c r="AO476" s="151"/>
      <c r="AP476" s="151"/>
    </row>
    <row r="477" spans="40:42" s="88" customFormat="1" x14ac:dyDescent="0.2">
      <c r="AN477" s="151"/>
      <c r="AO477" s="151"/>
      <c r="AP477" s="151"/>
    </row>
    <row r="478" spans="40:42" s="88" customFormat="1" x14ac:dyDescent="0.2">
      <c r="AN478" s="151"/>
      <c r="AO478" s="151"/>
      <c r="AP478" s="151"/>
    </row>
    <row r="479" spans="40:42" s="88" customFormat="1" x14ac:dyDescent="0.2">
      <c r="AN479" s="151"/>
      <c r="AO479" s="151"/>
      <c r="AP479" s="151"/>
    </row>
    <row r="480" spans="40:42" s="88" customFormat="1" x14ac:dyDescent="0.2">
      <c r="AN480" s="151"/>
      <c r="AO480" s="151"/>
      <c r="AP480" s="151"/>
    </row>
    <row r="481" spans="40:42" s="88" customFormat="1" x14ac:dyDescent="0.2">
      <c r="AN481" s="151"/>
      <c r="AO481" s="151"/>
      <c r="AP481" s="151"/>
    </row>
    <row r="482" spans="40:42" s="88" customFormat="1" x14ac:dyDescent="0.2">
      <c r="AN482" s="151"/>
      <c r="AO482" s="151"/>
      <c r="AP482" s="151"/>
    </row>
    <row r="483" spans="40:42" s="88" customFormat="1" x14ac:dyDescent="0.2">
      <c r="AN483" s="151"/>
      <c r="AO483" s="151"/>
      <c r="AP483" s="151"/>
    </row>
    <row r="484" spans="40:42" s="88" customFormat="1" x14ac:dyDescent="0.2">
      <c r="AN484" s="151"/>
      <c r="AO484" s="151"/>
      <c r="AP484" s="151"/>
    </row>
    <row r="485" spans="40:42" s="88" customFormat="1" x14ac:dyDescent="0.2">
      <c r="AN485" s="151"/>
      <c r="AO485" s="151"/>
      <c r="AP485" s="151"/>
    </row>
    <row r="486" spans="40:42" s="88" customFormat="1" x14ac:dyDescent="0.2">
      <c r="AN486" s="151"/>
      <c r="AO486" s="151"/>
      <c r="AP486" s="151"/>
    </row>
    <row r="487" spans="40:42" s="88" customFormat="1" x14ac:dyDescent="0.2">
      <c r="AN487" s="151"/>
      <c r="AO487" s="151"/>
      <c r="AP487" s="151"/>
    </row>
    <row r="488" spans="40:42" s="88" customFormat="1" x14ac:dyDescent="0.2">
      <c r="AN488" s="151"/>
      <c r="AO488" s="151"/>
      <c r="AP488" s="151"/>
    </row>
    <row r="489" spans="40:42" s="88" customFormat="1" x14ac:dyDescent="0.2">
      <c r="AN489" s="151"/>
      <c r="AO489" s="151"/>
      <c r="AP489" s="151"/>
    </row>
    <row r="490" spans="40:42" s="88" customFormat="1" x14ac:dyDescent="0.2">
      <c r="AN490" s="151"/>
      <c r="AO490" s="151"/>
      <c r="AP490" s="151"/>
    </row>
    <row r="491" spans="40:42" s="88" customFormat="1" x14ac:dyDescent="0.2">
      <c r="AN491" s="151"/>
      <c r="AO491" s="151"/>
      <c r="AP491" s="151"/>
    </row>
    <row r="492" spans="40:42" s="88" customFormat="1" x14ac:dyDescent="0.2">
      <c r="AN492" s="151"/>
      <c r="AO492" s="151"/>
      <c r="AP492" s="151"/>
    </row>
    <row r="493" spans="40:42" s="88" customFormat="1" x14ac:dyDescent="0.2">
      <c r="AN493" s="151"/>
      <c r="AO493" s="151"/>
      <c r="AP493" s="151"/>
    </row>
    <row r="494" spans="40:42" s="88" customFormat="1" x14ac:dyDescent="0.2">
      <c r="AN494" s="151"/>
      <c r="AO494" s="151"/>
      <c r="AP494" s="151"/>
    </row>
    <row r="495" spans="40:42" s="88" customFormat="1" x14ac:dyDescent="0.2">
      <c r="AN495" s="151"/>
      <c r="AO495" s="151"/>
      <c r="AP495" s="151"/>
    </row>
    <row r="496" spans="40:42" s="88" customFormat="1" x14ac:dyDescent="0.2">
      <c r="AN496" s="151"/>
      <c r="AO496" s="151"/>
      <c r="AP496" s="151"/>
    </row>
    <row r="497" spans="40:42" s="88" customFormat="1" x14ac:dyDescent="0.2">
      <c r="AN497" s="151"/>
      <c r="AO497" s="151"/>
      <c r="AP497" s="151"/>
    </row>
    <row r="498" spans="40:42" s="88" customFormat="1" x14ac:dyDescent="0.2">
      <c r="AN498" s="151"/>
      <c r="AO498" s="151"/>
      <c r="AP498" s="151"/>
    </row>
    <row r="499" spans="40:42" s="88" customFormat="1" x14ac:dyDescent="0.2">
      <c r="AN499" s="151"/>
      <c r="AO499" s="151"/>
      <c r="AP499" s="151"/>
    </row>
    <row r="500" spans="40:42" s="88" customFormat="1" x14ac:dyDescent="0.2">
      <c r="AN500" s="151"/>
      <c r="AO500" s="151"/>
      <c r="AP500" s="151"/>
    </row>
    <row r="501" spans="40:42" s="88" customFormat="1" x14ac:dyDescent="0.2">
      <c r="AN501" s="151"/>
      <c r="AO501" s="151"/>
      <c r="AP501" s="151"/>
    </row>
    <row r="502" spans="40:42" s="88" customFormat="1" x14ac:dyDescent="0.2">
      <c r="AN502" s="151"/>
      <c r="AO502" s="151"/>
      <c r="AP502" s="151"/>
    </row>
    <row r="503" spans="40:42" s="88" customFormat="1" x14ac:dyDescent="0.2">
      <c r="AN503" s="151"/>
      <c r="AO503" s="151"/>
      <c r="AP503" s="151"/>
    </row>
    <row r="504" spans="40:42" s="88" customFormat="1" x14ac:dyDescent="0.2">
      <c r="AN504" s="151"/>
      <c r="AO504" s="151"/>
      <c r="AP504" s="151"/>
    </row>
    <row r="505" spans="40:42" s="88" customFormat="1" x14ac:dyDescent="0.2">
      <c r="AN505" s="151"/>
      <c r="AO505" s="151"/>
      <c r="AP505" s="151"/>
    </row>
    <row r="506" spans="40:42" s="88" customFormat="1" x14ac:dyDescent="0.2">
      <c r="AN506" s="151"/>
      <c r="AO506" s="151"/>
      <c r="AP506" s="151"/>
    </row>
    <row r="507" spans="40:42" s="88" customFormat="1" x14ac:dyDescent="0.2">
      <c r="AN507" s="151"/>
      <c r="AO507" s="151"/>
      <c r="AP507" s="151"/>
    </row>
    <row r="508" spans="40:42" s="88" customFormat="1" x14ac:dyDescent="0.2">
      <c r="AN508" s="151"/>
      <c r="AO508" s="151"/>
      <c r="AP508" s="151"/>
    </row>
    <row r="509" spans="40:42" s="88" customFormat="1" x14ac:dyDescent="0.2">
      <c r="AN509" s="151"/>
      <c r="AO509" s="151"/>
      <c r="AP509" s="151"/>
    </row>
    <row r="510" spans="40:42" s="88" customFormat="1" x14ac:dyDescent="0.2">
      <c r="AN510" s="151"/>
      <c r="AO510" s="151"/>
      <c r="AP510" s="151"/>
    </row>
    <row r="511" spans="40:42" s="88" customFormat="1" x14ac:dyDescent="0.2">
      <c r="AN511" s="151"/>
      <c r="AO511" s="151"/>
      <c r="AP511" s="151"/>
    </row>
    <row r="512" spans="40:42" s="88" customFormat="1" x14ac:dyDescent="0.2">
      <c r="AN512" s="151"/>
      <c r="AO512" s="151"/>
      <c r="AP512" s="151"/>
    </row>
    <row r="513" spans="40:42" s="88" customFormat="1" x14ac:dyDescent="0.2">
      <c r="AN513" s="151"/>
      <c r="AO513" s="151"/>
      <c r="AP513" s="151"/>
    </row>
    <row r="514" spans="40:42" s="88" customFormat="1" x14ac:dyDescent="0.2">
      <c r="AN514" s="151"/>
      <c r="AO514" s="151"/>
      <c r="AP514" s="151"/>
    </row>
    <row r="515" spans="40:42" s="88" customFormat="1" x14ac:dyDescent="0.2">
      <c r="AN515" s="151"/>
      <c r="AO515" s="151"/>
      <c r="AP515" s="151"/>
    </row>
    <row r="516" spans="40:42" s="88" customFormat="1" x14ac:dyDescent="0.2">
      <c r="AN516" s="151"/>
      <c r="AO516" s="151"/>
      <c r="AP516" s="151"/>
    </row>
    <row r="517" spans="40:42" s="88" customFormat="1" x14ac:dyDescent="0.2">
      <c r="AN517" s="151"/>
      <c r="AO517" s="151"/>
      <c r="AP517" s="151"/>
    </row>
    <row r="518" spans="40:42" s="88" customFormat="1" x14ac:dyDescent="0.2">
      <c r="AN518" s="151"/>
      <c r="AO518" s="151"/>
      <c r="AP518" s="151"/>
    </row>
    <row r="519" spans="40:42" s="88" customFormat="1" x14ac:dyDescent="0.2">
      <c r="AN519" s="151"/>
      <c r="AO519" s="151"/>
      <c r="AP519" s="151"/>
    </row>
    <row r="520" spans="40:42" s="88" customFormat="1" x14ac:dyDescent="0.2">
      <c r="AN520" s="151"/>
      <c r="AO520" s="151"/>
      <c r="AP520" s="151"/>
    </row>
    <row r="521" spans="40:42" s="88" customFormat="1" x14ac:dyDescent="0.2">
      <c r="AN521" s="151"/>
      <c r="AO521" s="151"/>
      <c r="AP521" s="151"/>
    </row>
    <row r="522" spans="40:42" s="88" customFormat="1" x14ac:dyDescent="0.2">
      <c r="AN522" s="151"/>
      <c r="AO522" s="151"/>
      <c r="AP522" s="151"/>
    </row>
    <row r="523" spans="40:42" s="88" customFormat="1" x14ac:dyDescent="0.2">
      <c r="AN523" s="151"/>
      <c r="AO523" s="151"/>
      <c r="AP523" s="151"/>
    </row>
    <row r="524" spans="40:42" s="88" customFormat="1" x14ac:dyDescent="0.2">
      <c r="AN524" s="151"/>
      <c r="AO524" s="151"/>
      <c r="AP524" s="151"/>
    </row>
    <row r="525" spans="40:42" s="88" customFormat="1" x14ac:dyDescent="0.2">
      <c r="AN525" s="151"/>
      <c r="AO525" s="151"/>
      <c r="AP525" s="151"/>
    </row>
    <row r="526" spans="40:42" s="88" customFormat="1" x14ac:dyDescent="0.2">
      <c r="AN526" s="151"/>
      <c r="AO526" s="151"/>
      <c r="AP526" s="151"/>
    </row>
    <row r="527" spans="40:42" s="88" customFormat="1" x14ac:dyDescent="0.2">
      <c r="AN527" s="151"/>
      <c r="AO527" s="151"/>
      <c r="AP527" s="151"/>
    </row>
    <row r="528" spans="40:42" s="88" customFormat="1" x14ac:dyDescent="0.2">
      <c r="AN528" s="151"/>
      <c r="AO528" s="151"/>
      <c r="AP528" s="151"/>
    </row>
    <row r="529" spans="40:42" s="88" customFormat="1" x14ac:dyDescent="0.2">
      <c r="AN529" s="151"/>
      <c r="AO529" s="151"/>
      <c r="AP529" s="151"/>
    </row>
    <row r="530" spans="40:42" s="88" customFormat="1" x14ac:dyDescent="0.2">
      <c r="AN530" s="151"/>
      <c r="AO530" s="151"/>
      <c r="AP530" s="151"/>
    </row>
    <row r="531" spans="40:42" s="88" customFormat="1" x14ac:dyDescent="0.2">
      <c r="AN531" s="151"/>
      <c r="AO531" s="151"/>
      <c r="AP531" s="151"/>
    </row>
    <row r="532" spans="40:42" s="88" customFormat="1" x14ac:dyDescent="0.2">
      <c r="AN532" s="151"/>
      <c r="AO532" s="151"/>
      <c r="AP532" s="151"/>
    </row>
    <row r="533" spans="40:42" s="88" customFormat="1" x14ac:dyDescent="0.2">
      <c r="AN533" s="151"/>
      <c r="AO533" s="151"/>
      <c r="AP533" s="151"/>
    </row>
    <row r="534" spans="40:42" s="88" customFormat="1" x14ac:dyDescent="0.2">
      <c r="AN534" s="151"/>
      <c r="AO534" s="151"/>
      <c r="AP534" s="151"/>
    </row>
    <row r="535" spans="40:42" s="88" customFormat="1" x14ac:dyDescent="0.2">
      <c r="AN535" s="151"/>
      <c r="AO535" s="151"/>
      <c r="AP535" s="151"/>
    </row>
    <row r="536" spans="40:42" s="88" customFormat="1" x14ac:dyDescent="0.2">
      <c r="AN536" s="151"/>
      <c r="AO536" s="151"/>
      <c r="AP536" s="151"/>
    </row>
    <row r="537" spans="40:42" s="88" customFormat="1" x14ac:dyDescent="0.2">
      <c r="AN537" s="151"/>
      <c r="AO537" s="151"/>
      <c r="AP537" s="151"/>
    </row>
    <row r="538" spans="40:42" s="88" customFormat="1" x14ac:dyDescent="0.2">
      <c r="AN538" s="151"/>
      <c r="AO538" s="151"/>
      <c r="AP538" s="151"/>
    </row>
    <row r="539" spans="40:42" s="88" customFormat="1" x14ac:dyDescent="0.2">
      <c r="AN539" s="151"/>
      <c r="AO539" s="151"/>
      <c r="AP539" s="151"/>
    </row>
    <row r="540" spans="40:42" s="88" customFormat="1" x14ac:dyDescent="0.2">
      <c r="AN540" s="151"/>
      <c r="AO540" s="151"/>
      <c r="AP540" s="151"/>
    </row>
    <row r="541" spans="40:42" s="88" customFormat="1" x14ac:dyDescent="0.2">
      <c r="AN541" s="151"/>
      <c r="AO541" s="151"/>
      <c r="AP541" s="151"/>
    </row>
    <row r="542" spans="40:42" s="88" customFormat="1" x14ac:dyDescent="0.2">
      <c r="AN542" s="151"/>
      <c r="AO542" s="151"/>
      <c r="AP542" s="151"/>
    </row>
    <row r="543" spans="40:42" s="88" customFormat="1" x14ac:dyDescent="0.2">
      <c r="AN543" s="151"/>
      <c r="AO543" s="151"/>
      <c r="AP543" s="151"/>
    </row>
    <row r="544" spans="40:42" s="88" customFormat="1" x14ac:dyDescent="0.2">
      <c r="AN544" s="151"/>
      <c r="AO544" s="151"/>
      <c r="AP544" s="151"/>
    </row>
    <row r="545" spans="40:42" s="88" customFormat="1" x14ac:dyDescent="0.2">
      <c r="AN545" s="151"/>
      <c r="AO545" s="151"/>
      <c r="AP545" s="151"/>
    </row>
    <row r="546" spans="40:42" s="88" customFormat="1" x14ac:dyDescent="0.2">
      <c r="AN546" s="151"/>
      <c r="AO546" s="151"/>
      <c r="AP546" s="151"/>
    </row>
    <row r="547" spans="40:42" s="88" customFormat="1" x14ac:dyDescent="0.2">
      <c r="AN547" s="151"/>
      <c r="AO547" s="151"/>
      <c r="AP547" s="151"/>
    </row>
    <row r="548" spans="40:42" s="88" customFormat="1" x14ac:dyDescent="0.2">
      <c r="AN548" s="151"/>
      <c r="AO548" s="151"/>
      <c r="AP548" s="151"/>
    </row>
    <row r="549" spans="40:42" s="88" customFormat="1" x14ac:dyDescent="0.2">
      <c r="AN549" s="151"/>
      <c r="AO549" s="151"/>
      <c r="AP549" s="151"/>
    </row>
    <row r="550" spans="40:42" s="88" customFormat="1" x14ac:dyDescent="0.2">
      <c r="AN550" s="151"/>
      <c r="AO550" s="151"/>
      <c r="AP550" s="151"/>
    </row>
    <row r="551" spans="40:42" s="88" customFormat="1" x14ac:dyDescent="0.2">
      <c r="AN551" s="151"/>
      <c r="AO551" s="151"/>
      <c r="AP551" s="151"/>
    </row>
    <row r="552" spans="40:42" s="88" customFormat="1" x14ac:dyDescent="0.2">
      <c r="AN552" s="151"/>
      <c r="AO552" s="151"/>
      <c r="AP552" s="151"/>
    </row>
    <row r="553" spans="40:42" s="88" customFormat="1" x14ac:dyDescent="0.2">
      <c r="AN553" s="151"/>
      <c r="AO553" s="151"/>
      <c r="AP553" s="151"/>
    </row>
    <row r="554" spans="40:42" s="88" customFormat="1" x14ac:dyDescent="0.2">
      <c r="AN554" s="151"/>
      <c r="AO554" s="151"/>
      <c r="AP554" s="151"/>
    </row>
    <row r="555" spans="40:42" s="88" customFormat="1" x14ac:dyDescent="0.2">
      <c r="AN555" s="151"/>
      <c r="AO555" s="151"/>
      <c r="AP555" s="151"/>
    </row>
    <row r="556" spans="40:42" s="88" customFormat="1" x14ac:dyDescent="0.2">
      <c r="AN556" s="151"/>
      <c r="AO556" s="151"/>
      <c r="AP556" s="151"/>
    </row>
    <row r="557" spans="40:42" s="88" customFormat="1" x14ac:dyDescent="0.2">
      <c r="AN557" s="151"/>
      <c r="AO557" s="151"/>
      <c r="AP557" s="151"/>
    </row>
    <row r="558" spans="40:42" s="88" customFormat="1" x14ac:dyDescent="0.2">
      <c r="AN558" s="151"/>
      <c r="AO558" s="151"/>
      <c r="AP558" s="151"/>
    </row>
    <row r="559" spans="40:42" s="88" customFormat="1" x14ac:dyDescent="0.2">
      <c r="AN559" s="151"/>
      <c r="AO559" s="151"/>
      <c r="AP559" s="151"/>
    </row>
    <row r="560" spans="40:42" s="88" customFormat="1" x14ac:dyDescent="0.2">
      <c r="AN560" s="151"/>
      <c r="AO560" s="151"/>
      <c r="AP560" s="151"/>
    </row>
    <row r="561" spans="40:42" s="88" customFormat="1" x14ac:dyDescent="0.2">
      <c r="AN561" s="151"/>
      <c r="AO561" s="151"/>
      <c r="AP561" s="151"/>
    </row>
    <row r="562" spans="40:42" s="88" customFormat="1" x14ac:dyDescent="0.2">
      <c r="AN562" s="151"/>
      <c r="AO562" s="151"/>
      <c r="AP562" s="151"/>
    </row>
    <row r="563" spans="40:42" s="88" customFormat="1" x14ac:dyDescent="0.2">
      <c r="AN563" s="151"/>
      <c r="AO563" s="151"/>
      <c r="AP563" s="151"/>
    </row>
    <row r="564" spans="40:42" s="88" customFormat="1" x14ac:dyDescent="0.2">
      <c r="AN564" s="151"/>
      <c r="AO564" s="151"/>
      <c r="AP564" s="151"/>
    </row>
    <row r="565" spans="40:42" s="88" customFormat="1" x14ac:dyDescent="0.2">
      <c r="AN565" s="151"/>
      <c r="AO565" s="151"/>
      <c r="AP565" s="151"/>
    </row>
    <row r="566" spans="40:42" s="88" customFormat="1" x14ac:dyDescent="0.2">
      <c r="AN566" s="151"/>
      <c r="AO566" s="151"/>
      <c r="AP566" s="151"/>
    </row>
    <row r="567" spans="40:42" s="88" customFormat="1" x14ac:dyDescent="0.2">
      <c r="AN567" s="151"/>
      <c r="AO567" s="151"/>
      <c r="AP567" s="151"/>
    </row>
    <row r="568" spans="40:42" s="88" customFormat="1" x14ac:dyDescent="0.2">
      <c r="AN568" s="151"/>
      <c r="AO568" s="151"/>
      <c r="AP568" s="151"/>
    </row>
    <row r="569" spans="40:42" s="88" customFormat="1" x14ac:dyDescent="0.2">
      <c r="AN569" s="151"/>
      <c r="AO569" s="151"/>
      <c r="AP569" s="151"/>
    </row>
    <row r="570" spans="40:42" s="88" customFormat="1" x14ac:dyDescent="0.2">
      <c r="AN570" s="151"/>
      <c r="AO570" s="151"/>
      <c r="AP570" s="151"/>
    </row>
    <row r="571" spans="40:42" s="88" customFormat="1" x14ac:dyDescent="0.2">
      <c r="AN571" s="151"/>
      <c r="AO571" s="151"/>
      <c r="AP571" s="151"/>
    </row>
    <row r="572" spans="40:42" s="88" customFormat="1" x14ac:dyDescent="0.2">
      <c r="AN572" s="151"/>
      <c r="AO572" s="151"/>
      <c r="AP572" s="151"/>
    </row>
    <row r="573" spans="40:42" s="88" customFormat="1" x14ac:dyDescent="0.2">
      <c r="AN573" s="151"/>
      <c r="AO573" s="151"/>
      <c r="AP573" s="151"/>
    </row>
    <row r="574" spans="40:42" s="88" customFormat="1" x14ac:dyDescent="0.2">
      <c r="AN574" s="151"/>
      <c r="AO574" s="151"/>
      <c r="AP574" s="151"/>
    </row>
    <row r="575" spans="40:42" s="88" customFormat="1" x14ac:dyDescent="0.2">
      <c r="AN575" s="151"/>
      <c r="AO575" s="151"/>
      <c r="AP575" s="151"/>
    </row>
    <row r="576" spans="40:42" s="88" customFormat="1" x14ac:dyDescent="0.2">
      <c r="AN576" s="151"/>
      <c r="AO576" s="151"/>
      <c r="AP576" s="151"/>
    </row>
    <row r="577" spans="40:42" s="88" customFormat="1" x14ac:dyDescent="0.2">
      <c r="AN577" s="151"/>
      <c r="AO577" s="151"/>
      <c r="AP577" s="151"/>
    </row>
    <row r="578" spans="40:42" s="88" customFormat="1" x14ac:dyDescent="0.2">
      <c r="AN578" s="151"/>
      <c r="AO578" s="151"/>
      <c r="AP578" s="151"/>
    </row>
    <row r="579" spans="40:42" s="88" customFormat="1" x14ac:dyDescent="0.2">
      <c r="AN579" s="151"/>
      <c r="AO579" s="151"/>
      <c r="AP579" s="151"/>
    </row>
    <row r="580" spans="40:42" s="88" customFormat="1" x14ac:dyDescent="0.2">
      <c r="AN580" s="151"/>
      <c r="AO580" s="151"/>
      <c r="AP580" s="151"/>
    </row>
    <row r="581" spans="40:42" s="88" customFormat="1" x14ac:dyDescent="0.2">
      <c r="AN581" s="151"/>
      <c r="AO581" s="151"/>
      <c r="AP581" s="151"/>
    </row>
    <row r="582" spans="40:42" s="88" customFormat="1" x14ac:dyDescent="0.2">
      <c r="AN582" s="151"/>
      <c r="AO582" s="151"/>
      <c r="AP582" s="151"/>
    </row>
    <row r="583" spans="40:42" s="88" customFormat="1" x14ac:dyDescent="0.2">
      <c r="AN583" s="151"/>
      <c r="AO583" s="151"/>
      <c r="AP583" s="151"/>
    </row>
    <row r="584" spans="40:42" s="88" customFormat="1" x14ac:dyDescent="0.2">
      <c r="AN584" s="151"/>
      <c r="AO584" s="151"/>
      <c r="AP584" s="151"/>
    </row>
    <row r="585" spans="40:42" s="88" customFormat="1" x14ac:dyDescent="0.2">
      <c r="AN585" s="151"/>
      <c r="AO585" s="151"/>
      <c r="AP585" s="151"/>
    </row>
    <row r="586" spans="40:42" s="88" customFormat="1" x14ac:dyDescent="0.2">
      <c r="AN586" s="151"/>
      <c r="AO586" s="151"/>
      <c r="AP586" s="151"/>
    </row>
    <row r="587" spans="40:42" s="88" customFormat="1" x14ac:dyDescent="0.2">
      <c r="AN587" s="151"/>
      <c r="AO587" s="151"/>
      <c r="AP587" s="151"/>
    </row>
    <row r="588" spans="40:42" s="88" customFormat="1" x14ac:dyDescent="0.2">
      <c r="AN588" s="151"/>
      <c r="AO588" s="151"/>
      <c r="AP588" s="151"/>
    </row>
    <row r="589" spans="40:42" s="88" customFormat="1" x14ac:dyDescent="0.2">
      <c r="AN589" s="151"/>
      <c r="AO589" s="151"/>
      <c r="AP589" s="151"/>
    </row>
    <row r="590" spans="40:42" s="88" customFormat="1" x14ac:dyDescent="0.2">
      <c r="AN590" s="151"/>
      <c r="AO590" s="151"/>
      <c r="AP590" s="151"/>
    </row>
    <row r="591" spans="40:42" s="88" customFormat="1" x14ac:dyDescent="0.2">
      <c r="AN591" s="151"/>
      <c r="AO591" s="151"/>
      <c r="AP591" s="151"/>
    </row>
    <row r="592" spans="40:42" s="88" customFormat="1" x14ac:dyDescent="0.2">
      <c r="AN592" s="151"/>
      <c r="AO592" s="151"/>
      <c r="AP592" s="151"/>
    </row>
    <row r="593" spans="40:42" s="88" customFormat="1" x14ac:dyDescent="0.2">
      <c r="AN593" s="151"/>
      <c r="AO593" s="151"/>
      <c r="AP593" s="151"/>
    </row>
    <row r="594" spans="40:42" s="88" customFormat="1" x14ac:dyDescent="0.2">
      <c r="AN594" s="151"/>
      <c r="AO594" s="151"/>
      <c r="AP594" s="151"/>
    </row>
    <row r="595" spans="40:42" s="88" customFormat="1" x14ac:dyDescent="0.2">
      <c r="AN595" s="151"/>
      <c r="AO595" s="151"/>
      <c r="AP595" s="151"/>
    </row>
    <row r="596" spans="40:42" s="88" customFormat="1" x14ac:dyDescent="0.2">
      <c r="AN596" s="151"/>
      <c r="AO596" s="151"/>
      <c r="AP596" s="151"/>
    </row>
    <row r="597" spans="40:42" s="88" customFormat="1" x14ac:dyDescent="0.2">
      <c r="AN597" s="151"/>
      <c r="AO597" s="151"/>
      <c r="AP597" s="151"/>
    </row>
    <row r="598" spans="40:42" s="88" customFormat="1" x14ac:dyDescent="0.2">
      <c r="AN598" s="151"/>
      <c r="AO598" s="151"/>
      <c r="AP598" s="151"/>
    </row>
    <row r="599" spans="40:42" s="88" customFormat="1" x14ac:dyDescent="0.2">
      <c r="AN599" s="151"/>
      <c r="AO599" s="151"/>
      <c r="AP599" s="151"/>
    </row>
    <row r="600" spans="40:42" s="88" customFormat="1" x14ac:dyDescent="0.2">
      <c r="AN600" s="151"/>
      <c r="AO600" s="151"/>
      <c r="AP600" s="151"/>
    </row>
    <row r="601" spans="40:42" s="88" customFormat="1" x14ac:dyDescent="0.2">
      <c r="AN601" s="151"/>
      <c r="AO601" s="151"/>
      <c r="AP601" s="151"/>
    </row>
    <row r="602" spans="40:42" s="88" customFormat="1" x14ac:dyDescent="0.2">
      <c r="AN602" s="151"/>
      <c r="AO602" s="151"/>
      <c r="AP602" s="151"/>
    </row>
    <row r="603" spans="40:42" s="88" customFormat="1" x14ac:dyDescent="0.2">
      <c r="AN603" s="151"/>
      <c r="AO603" s="151"/>
      <c r="AP603" s="151"/>
    </row>
    <row r="604" spans="40:42" s="88" customFormat="1" x14ac:dyDescent="0.2">
      <c r="AN604" s="151"/>
      <c r="AO604" s="151"/>
      <c r="AP604" s="151"/>
    </row>
    <row r="605" spans="40:42" s="88" customFormat="1" x14ac:dyDescent="0.2">
      <c r="AN605" s="151"/>
      <c r="AO605" s="151"/>
      <c r="AP605" s="151"/>
    </row>
    <row r="606" spans="40:42" s="88" customFormat="1" x14ac:dyDescent="0.2">
      <c r="AN606" s="151"/>
      <c r="AO606" s="151"/>
      <c r="AP606" s="151"/>
    </row>
    <row r="607" spans="40:42" s="88" customFormat="1" x14ac:dyDescent="0.2">
      <c r="AN607" s="151"/>
      <c r="AO607" s="151"/>
      <c r="AP607" s="151"/>
    </row>
    <row r="608" spans="40:42" s="88" customFormat="1" x14ac:dyDescent="0.2">
      <c r="AN608" s="151"/>
      <c r="AO608" s="151"/>
      <c r="AP608" s="151"/>
    </row>
    <row r="609" spans="40:42" s="88" customFormat="1" x14ac:dyDescent="0.2">
      <c r="AN609" s="151"/>
      <c r="AO609" s="151"/>
      <c r="AP609" s="151"/>
    </row>
    <row r="610" spans="40:42" s="88" customFormat="1" x14ac:dyDescent="0.2">
      <c r="AN610" s="151"/>
      <c r="AO610" s="151"/>
      <c r="AP610" s="151"/>
    </row>
    <row r="611" spans="40:42" s="88" customFormat="1" x14ac:dyDescent="0.2">
      <c r="AN611" s="151"/>
      <c r="AO611" s="151"/>
      <c r="AP611" s="151"/>
    </row>
    <row r="612" spans="40:42" s="88" customFormat="1" x14ac:dyDescent="0.2">
      <c r="AN612" s="151"/>
      <c r="AO612" s="151"/>
      <c r="AP612" s="151"/>
    </row>
    <row r="613" spans="40:42" s="88" customFormat="1" x14ac:dyDescent="0.2">
      <c r="AN613" s="151"/>
      <c r="AO613" s="151"/>
      <c r="AP613" s="151"/>
    </row>
    <row r="614" spans="40:42" s="88" customFormat="1" x14ac:dyDescent="0.2">
      <c r="AN614" s="151"/>
      <c r="AO614" s="151"/>
      <c r="AP614" s="151"/>
    </row>
    <row r="615" spans="40:42" s="88" customFormat="1" x14ac:dyDescent="0.2">
      <c r="AN615" s="151"/>
      <c r="AO615" s="151"/>
      <c r="AP615" s="151"/>
    </row>
    <row r="616" spans="40:42" s="88" customFormat="1" x14ac:dyDescent="0.2">
      <c r="AN616" s="151"/>
      <c r="AO616" s="151"/>
      <c r="AP616" s="151"/>
    </row>
    <row r="617" spans="40:42" s="88" customFormat="1" x14ac:dyDescent="0.2">
      <c r="AN617" s="151"/>
      <c r="AO617" s="151"/>
      <c r="AP617" s="151"/>
    </row>
    <row r="618" spans="40:42" s="88" customFormat="1" x14ac:dyDescent="0.2">
      <c r="AN618" s="151"/>
      <c r="AO618" s="151"/>
      <c r="AP618" s="151"/>
    </row>
    <row r="619" spans="40:42" s="88" customFormat="1" x14ac:dyDescent="0.2">
      <c r="AN619" s="151"/>
      <c r="AO619" s="151"/>
      <c r="AP619" s="151"/>
    </row>
    <row r="620" spans="40:42" s="88" customFormat="1" x14ac:dyDescent="0.2">
      <c r="AN620" s="151"/>
      <c r="AO620" s="151"/>
      <c r="AP620" s="151"/>
    </row>
    <row r="621" spans="40:42" s="88" customFormat="1" x14ac:dyDescent="0.2">
      <c r="AN621" s="151"/>
      <c r="AO621" s="151"/>
      <c r="AP621" s="151"/>
    </row>
    <row r="622" spans="40:42" s="88" customFormat="1" x14ac:dyDescent="0.2">
      <c r="AN622" s="151"/>
      <c r="AO622" s="151"/>
      <c r="AP622" s="151"/>
    </row>
    <row r="623" spans="40:42" s="88" customFormat="1" x14ac:dyDescent="0.2">
      <c r="AN623" s="151"/>
      <c r="AO623" s="151"/>
      <c r="AP623" s="151"/>
    </row>
    <row r="624" spans="40:42" s="88" customFormat="1" x14ac:dyDescent="0.2">
      <c r="AN624" s="151"/>
      <c r="AO624" s="151"/>
      <c r="AP624" s="151"/>
    </row>
    <row r="625" spans="40:42" s="88" customFormat="1" x14ac:dyDescent="0.2">
      <c r="AN625" s="151"/>
      <c r="AO625" s="151"/>
      <c r="AP625" s="151"/>
    </row>
    <row r="626" spans="40:42" s="88" customFormat="1" x14ac:dyDescent="0.2">
      <c r="AN626" s="151"/>
      <c r="AO626" s="151"/>
      <c r="AP626" s="151"/>
    </row>
    <row r="627" spans="40:42" s="88" customFormat="1" x14ac:dyDescent="0.2">
      <c r="AN627" s="151"/>
      <c r="AO627" s="151"/>
      <c r="AP627" s="151"/>
    </row>
    <row r="628" spans="40:42" s="88" customFormat="1" x14ac:dyDescent="0.2">
      <c r="AN628" s="151"/>
      <c r="AO628" s="151"/>
      <c r="AP628" s="151"/>
    </row>
    <row r="629" spans="40:42" s="88" customFormat="1" x14ac:dyDescent="0.2">
      <c r="AN629" s="151"/>
      <c r="AO629" s="151"/>
      <c r="AP629" s="151"/>
    </row>
    <row r="630" spans="40:42" s="88" customFormat="1" x14ac:dyDescent="0.2">
      <c r="AN630" s="151"/>
      <c r="AO630" s="151"/>
      <c r="AP630" s="151"/>
    </row>
    <row r="631" spans="40:42" s="88" customFormat="1" x14ac:dyDescent="0.2">
      <c r="AN631" s="151"/>
      <c r="AO631" s="151"/>
      <c r="AP631" s="151"/>
    </row>
    <row r="632" spans="40:42" s="88" customFormat="1" x14ac:dyDescent="0.2">
      <c r="AN632" s="151"/>
      <c r="AO632" s="151"/>
      <c r="AP632" s="151"/>
    </row>
    <row r="633" spans="40:42" s="88" customFormat="1" x14ac:dyDescent="0.2">
      <c r="AN633" s="151"/>
      <c r="AO633" s="151"/>
      <c r="AP633" s="151"/>
    </row>
    <row r="634" spans="40:42" s="88" customFormat="1" x14ac:dyDescent="0.2">
      <c r="AN634" s="151"/>
      <c r="AO634" s="151"/>
      <c r="AP634" s="151"/>
    </row>
    <row r="635" spans="40:42" s="88" customFormat="1" x14ac:dyDescent="0.2">
      <c r="AN635" s="151"/>
      <c r="AO635" s="151"/>
      <c r="AP635" s="151"/>
    </row>
    <row r="636" spans="40:42" s="88" customFormat="1" x14ac:dyDescent="0.2">
      <c r="AN636" s="151"/>
      <c r="AO636" s="151"/>
      <c r="AP636" s="151"/>
    </row>
    <row r="637" spans="40:42" s="88" customFormat="1" x14ac:dyDescent="0.2">
      <c r="AN637" s="151"/>
      <c r="AO637" s="151"/>
      <c r="AP637" s="151"/>
    </row>
    <row r="638" spans="40:42" s="88" customFormat="1" x14ac:dyDescent="0.2">
      <c r="AN638" s="151"/>
      <c r="AO638" s="151"/>
      <c r="AP638" s="151"/>
    </row>
    <row r="639" spans="40:42" s="88" customFormat="1" x14ac:dyDescent="0.2">
      <c r="AN639" s="151"/>
      <c r="AO639" s="151"/>
      <c r="AP639" s="151"/>
    </row>
    <row r="640" spans="40:42" s="88" customFormat="1" x14ac:dyDescent="0.2">
      <c r="AN640" s="151"/>
      <c r="AO640" s="151"/>
      <c r="AP640" s="151"/>
    </row>
    <row r="641" spans="40:42" s="88" customFormat="1" x14ac:dyDescent="0.2">
      <c r="AN641" s="151"/>
      <c r="AO641" s="151"/>
      <c r="AP641" s="151"/>
    </row>
    <row r="642" spans="40:42" s="88" customFormat="1" x14ac:dyDescent="0.2">
      <c r="AN642" s="151"/>
      <c r="AO642" s="151"/>
      <c r="AP642" s="151"/>
    </row>
    <row r="643" spans="40:42" s="88" customFormat="1" x14ac:dyDescent="0.2">
      <c r="AN643" s="151"/>
      <c r="AO643" s="151"/>
      <c r="AP643" s="151"/>
    </row>
    <row r="644" spans="40:42" s="88" customFormat="1" x14ac:dyDescent="0.2">
      <c r="AN644" s="151"/>
      <c r="AO644" s="151"/>
      <c r="AP644" s="151"/>
    </row>
    <row r="645" spans="40:42" s="88" customFormat="1" x14ac:dyDescent="0.2">
      <c r="AN645" s="151"/>
      <c r="AO645" s="151"/>
      <c r="AP645" s="151"/>
    </row>
    <row r="646" spans="40:42" s="88" customFormat="1" x14ac:dyDescent="0.2">
      <c r="AN646" s="151"/>
      <c r="AO646" s="151"/>
      <c r="AP646" s="151"/>
    </row>
    <row r="647" spans="40:42" s="88" customFormat="1" x14ac:dyDescent="0.2">
      <c r="AN647" s="151"/>
      <c r="AO647" s="151"/>
      <c r="AP647" s="151"/>
    </row>
    <row r="648" spans="40:42" s="88" customFormat="1" x14ac:dyDescent="0.2">
      <c r="AN648" s="151"/>
      <c r="AO648" s="151"/>
      <c r="AP648" s="151"/>
    </row>
    <row r="649" spans="40:42" s="88" customFormat="1" x14ac:dyDescent="0.2">
      <c r="AN649" s="151"/>
      <c r="AO649" s="151"/>
      <c r="AP649" s="151"/>
    </row>
    <row r="650" spans="40:42" s="88" customFormat="1" x14ac:dyDescent="0.2">
      <c r="AN650" s="151"/>
      <c r="AO650" s="151"/>
      <c r="AP650" s="151"/>
    </row>
    <row r="651" spans="40:42" s="88" customFormat="1" x14ac:dyDescent="0.2">
      <c r="AN651" s="151"/>
      <c r="AO651" s="151"/>
      <c r="AP651" s="151"/>
    </row>
    <row r="652" spans="40:42" s="88" customFormat="1" x14ac:dyDescent="0.2">
      <c r="AN652" s="151"/>
      <c r="AO652" s="151"/>
      <c r="AP652" s="151"/>
    </row>
    <row r="653" spans="40:42" s="88" customFormat="1" x14ac:dyDescent="0.2">
      <c r="AN653" s="151"/>
      <c r="AO653" s="151"/>
      <c r="AP653" s="151"/>
    </row>
    <row r="654" spans="40:42" s="88" customFormat="1" x14ac:dyDescent="0.2">
      <c r="AN654" s="151"/>
      <c r="AO654" s="151"/>
      <c r="AP654" s="151"/>
    </row>
    <row r="655" spans="40:42" s="88" customFormat="1" x14ac:dyDescent="0.2">
      <c r="AN655" s="151"/>
      <c r="AO655" s="151"/>
      <c r="AP655" s="151"/>
    </row>
    <row r="656" spans="40:42" s="88" customFormat="1" x14ac:dyDescent="0.2">
      <c r="AN656" s="151"/>
      <c r="AO656" s="151"/>
      <c r="AP656" s="151"/>
    </row>
    <row r="657" spans="40:42" s="88" customFormat="1" x14ac:dyDescent="0.2">
      <c r="AN657" s="151"/>
      <c r="AO657" s="151"/>
      <c r="AP657" s="151"/>
    </row>
    <row r="658" spans="40:42" s="88" customFormat="1" x14ac:dyDescent="0.2">
      <c r="AN658" s="151"/>
      <c r="AO658" s="151"/>
      <c r="AP658" s="151"/>
    </row>
    <row r="659" spans="40:42" s="88" customFormat="1" x14ac:dyDescent="0.2">
      <c r="AN659" s="151"/>
      <c r="AO659" s="151"/>
      <c r="AP659" s="151"/>
    </row>
    <row r="660" spans="40:42" s="88" customFormat="1" x14ac:dyDescent="0.2">
      <c r="AN660" s="151"/>
      <c r="AO660" s="151"/>
      <c r="AP660" s="151"/>
    </row>
    <row r="661" spans="40:42" s="88" customFormat="1" x14ac:dyDescent="0.2">
      <c r="AN661" s="151"/>
      <c r="AO661" s="151"/>
      <c r="AP661" s="151"/>
    </row>
    <row r="662" spans="40:42" s="88" customFormat="1" x14ac:dyDescent="0.2">
      <c r="AN662" s="151"/>
      <c r="AO662" s="151"/>
      <c r="AP662" s="151"/>
    </row>
    <row r="663" spans="40:42" s="88" customFormat="1" x14ac:dyDescent="0.2">
      <c r="AN663" s="151"/>
      <c r="AO663" s="151"/>
      <c r="AP663" s="151"/>
    </row>
    <row r="664" spans="40:42" s="88" customFormat="1" x14ac:dyDescent="0.2">
      <c r="AN664" s="151"/>
      <c r="AO664" s="151"/>
      <c r="AP664" s="151"/>
    </row>
    <row r="665" spans="40:42" s="88" customFormat="1" x14ac:dyDescent="0.2">
      <c r="AN665" s="151"/>
      <c r="AO665" s="151"/>
      <c r="AP665" s="151"/>
    </row>
    <row r="666" spans="40:42" s="88" customFormat="1" x14ac:dyDescent="0.2">
      <c r="AN666" s="151"/>
      <c r="AO666" s="151"/>
      <c r="AP666" s="151"/>
    </row>
    <row r="667" spans="40:42" s="88" customFormat="1" x14ac:dyDescent="0.2">
      <c r="AN667" s="151"/>
      <c r="AO667" s="151"/>
      <c r="AP667" s="151"/>
    </row>
    <row r="668" spans="40:42" s="88" customFormat="1" x14ac:dyDescent="0.2">
      <c r="AN668" s="151"/>
      <c r="AO668" s="151"/>
      <c r="AP668" s="151"/>
    </row>
    <row r="669" spans="40:42" s="88" customFormat="1" x14ac:dyDescent="0.2">
      <c r="AN669" s="151"/>
      <c r="AO669" s="151"/>
      <c r="AP669" s="151"/>
    </row>
    <row r="670" spans="40:42" s="88" customFormat="1" x14ac:dyDescent="0.2">
      <c r="AN670" s="151"/>
      <c r="AO670" s="151"/>
      <c r="AP670" s="151"/>
    </row>
    <row r="671" spans="40:42" s="88" customFormat="1" x14ac:dyDescent="0.2">
      <c r="AN671" s="151"/>
      <c r="AO671" s="151"/>
      <c r="AP671" s="151"/>
    </row>
    <row r="672" spans="40:42" s="88" customFormat="1" x14ac:dyDescent="0.2">
      <c r="AN672" s="151"/>
      <c r="AO672" s="151"/>
      <c r="AP672" s="151"/>
    </row>
    <row r="673" spans="40:42" s="88" customFormat="1" x14ac:dyDescent="0.2">
      <c r="AN673" s="151"/>
      <c r="AO673" s="151"/>
      <c r="AP673" s="151"/>
    </row>
    <row r="674" spans="40:42" s="88" customFormat="1" x14ac:dyDescent="0.2">
      <c r="AN674" s="151"/>
      <c r="AO674" s="151"/>
      <c r="AP674" s="151"/>
    </row>
    <row r="675" spans="40:42" s="88" customFormat="1" x14ac:dyDescent="0.2">
      <c r="AN675" s="151"/>
      <c r="AO675" s="151"/>
      <c r="AP675" s="151"/>
    </row>
    <row r="676" spans="40:42" s="88" customFormat="1" x14ac:dyDescent="0.2">
      <c r="AN676" s="151"/>
      <c r="AO676" s="151"/>
      <c r="AP676" s="151"/>
    </row>
    <row r="677" spans="40:42" s="88" customFormat="1" x14ac:dyDescent="0.2">
      <c r="AN677" s="151"/>
      <c r="AO677" s="151"/>
      <c r="AP677" s="151"/>
    </row>
    <row r="678" spans="40:42" s="88" customFormat="1" x14ac:dyDescent="0.2">
      <c r="AN678" s="151"/>
      <c r="AO678" s="151"/>
      <c r="AP678" s="151"/>
    </row>
    <row r="679" spans="40:42" s="88" customFormat="1" x14ac:dyDescent="0.2">
      <c r="AN679" s="151"/>
      <c r="AO679" s="151"/>
      <c r="AP679" s="151"/>
    </row>
    <row r="680" spans="40:42" s="88" customFormat="1" x14ac:dyDescent="0.2">
      <c r="AN680" s="151"/>
      <c r="AO680" s="151"/>
      <c r="AP680" s="151"/>
    </row>
    <row r="681" spans="40:42" s="88" customFormat="1" x14ac:dyDescent="0.2">
      <c r="AN681" s="151"/>
      <c r="AO681" s="151"/>
      <c r="AP681" s="151"/>
    </row>
    <row r="682" spans="40:42" s="88" customFormat="1" x14ac:dyDescent="0.2">
      <c r="AN682" s="151"/>
      <c r="AO682" s="151"/>
      <c r="AP682" s="151"/>
    </row>
    <row r="683" spans="40:42" s="88" customFormat="1" x14ac:dyDescent="0.2">
      <c r="AN683" s="151"/>
      <c r="AO683" s="151"/>
      <c r="AP683" s="151"/>
    </row>
    <row r="684" spans="40:42" s="88" customFormat="1" x14ac:dyDescent="0.2">
      <c r="AN684" s="151"/>
      <c r="AO684" s="151"/>
      <c r="AP684" s="151"/>
    </row>
    <row r="685" spans="40:42" s="88" customFormat="1" x14ac:dyDescent="0.2">
      <c r="AN685" s="151"/>
      <c r="AO685" s="151"/>
      <c r="AP685" s="151"/>
    </row>
    <row r="686" spans="40:42" s="88" customFormat="1" x14ac:dyDescent="0.2">
      <c r="AN686" s="151"/>
      <c r="AO686" s="151"/>
      <c r="AP686" s="151"/>
    </row>
    <row r="687" spans="40:42" s="88" customFormat="1" x14ac:dyDescent="0.2">
      <c r="AN687" s="151"/>
      <c r="AO687" s="151"/>
      <c r="AP687" s="151"/>
    </row>
    <row r="688" spans="40:42" s="88" customFormat="1" x14ac:dyDescent="0.2">
      <c r="AN688" s="151"/>
      <c r="AO688" s="151"/>
      <c r="AP688" s="151"/>
    </row>
    <row r="689" spans="40:42" s="88" customFormat="1" x14ac:dyDescent="0.2">
      <c r="AN689" s="151"/>
      <c r="AO689" s="151"/>
      <c r="AP689" s="151"/>
    </row>
    <row r="690" spans="40:42" s="88" customFormat="1" x14ac:dyDescent="0.2">
      <c r="AN690" s="151"/>
      <c r="AO690" s="151"/>
      <c r="AP690" s="151"/>
    </row>
    <row r="691" spans="40:42" s="88" customFormat="1" x14ac:dyDescent="0.2">
      <c r="AN691" s="151"/>
      <c r="AO691" s="151"/>
      <c r="AP691" s="151"/>
    </row>
    <row r="692" spans="40:42" s="88" customFormat="1" x14ac:dyDescent="0.2">
      <c r="AN692" s="151"/>
      <c r="AO692" s="151"/>
      <c r="AP692" s="151"/>
    </row>
    <row r="693" spans="40:42" s="88" customFormat="1" x14ac:dyDescent="0.2">
      <c r="AN693" s="151"/>
      <c r="AO693" s="151"/>
      <c r="AP693" s="151"/>
    </row>
    <row r="694" spans="40:42" s="88" customFormat="1" x14ac:dyDescent="0.2">
      <c r="AN694" s="151"/>
      <c r="AO694" s="151"/>
      <c r="AP694" s="151"/>
    </row>
    <row r="695" spans="40:42" s="88" customFormat="1" x14ac:dyDescent="0.2">
      <c r="AN695" s="151"/>
      <c r="AO695" s="151"/>
      <c r="AP695" s="151"/>
    </row>
    <row r="696" spans="40:42" s="88" customFormat="1" x14ac:dyDescent="0.2">
      <c r="AN696" s="151"/>
      <c r="AO696" s="151"/>
      <c r="AP696" s="151"/>
    </row>
    <row r="697" spans="40:42" s="88" customFormat="1" x14ac:dyDescent="0.2">
      <c r="AN697" s="151"/>
      <c r="AO697" s="151"/>
      <c r="AP697" s="151"/>
    </row>
    <row r="698" spans="40:42" s="88" customFormat="1" x14ac:dyDescent="0.2">
      <c r="AN698" s="151"/>
      <c r="AO698" s="151"/>
      <c r="AP698" s="151"/>
    </row>
    <row r="699" spans="40:42" s="88" customFormat="1" x14ac:dyDescent="0.2">
      <c r="AN699" s="151"/>
      <c r="AO699" s="151"/>
      <c r="AP699" s="151"/>
    </row>
    <row r="700" spans="40:42" s="88" customFormat="1" x14ac:dyDescent="0.2">
      <c r="AN700" s="151"/>
      <c r="AO700" s="151"/>
      <c r="AP700" s="151"/>
    </row>
    <row r="701" spans="40:42" s="88" customFormat="1" x14ac:dyDescent="0.2">
      <c r="AN701" s="151"/>
      <c r="AO701" s="151"/>
      <c r="AP701" s="151"/>
    </row>
    <row r="702" spans="40:42" s="88" customFormat="1" x14ac:dyDescent="0.2">
      <c r="AN702" s="151"/>
      <c r="AO702" s="151"/>
      <c r="AP702" s="151"/>
    </row>
    <row r="703" spans="40:42" s="88" customFormat="1" x14ac:dyDescent="0.2">
      <c r="AN703" s="151"/>
      <c r="AO703" s="151"/>
      <c r="AP703" s="151"/>
    </row>
    <row r="704" spans="40:42" s="88" customFormat="1" x14ac:dyDescent="0.2">
      <c r="AN704" s="151"/>
      <c r="AO704" s="151"/>
      <c r="AP704" s="151"/>
    </row>
    <row r="705" spans="40:42" s="88" customFormat="1" x14ac:dyDescent="0.2">
      <c r="AN705" s="151"/>
      <c r="AO705" s="151"/>
      <c r="AP705" s="151"/>
    </row>
    <row r="706" spans="40:42" s="88" customFormat="1" x14ac:dyDescent="0.2">
      <c r="AN706" s="151"/>
      <c r="AO706" s="151"/>
      <c r="AP706" s="151"/>
    </row>
    <row r="707" spans="40:42" s="88" customFormat="1" x14ac:dyDescent="0.2">
      <c r="AN707" s="151"/>
      <c r="AO707" s="151"/>
      <c r="AP707" s="151"/>
    </row>
    <row r="708" spans="40:42" s="88" customFormat="1" x14ac:dyDescent="0.2">
      <c r="AN708" s="151"/>
      <c r="AO708" s="151"/>
      <c r="AP708" s="151"/>
    </row>
    <row r="709" spans="40:42" s="88" customFormat="1" x14ac:dyDescent="0.2">
      <c r="AN709" s="151"/>
      <c r="AO709" s="151"/>
      <c r="AP709" s="151"/>
    </row>
    <row r="710" spans="40:42" s="88" customFormat="1" x14ac:dyDescent="0.2">
      <c r="AN710" s="151"/>
      <c r="AO710" s="151"/>
      <c r="AP710" s="151"/>
    </row>
    <row r="711" spans="40:42" s="88" customFormat="1" x14ac:dyDescent="0.2">
      <c r="AN711" s="151"/>
      <c r="AO711" s="151"/>
      <c r="AP711" s="151"/>
    </row>
    <row r="712" spans="40:42" s="88" customFormat="1" x14ac:dyDescent="0.2">
      <c r="AN712" s="151"/>
      <c r="AO712" s="151"/>
      <c r="AP712" s="151"/>
    </row>
    <row r="713" spans="40:42" s="88" customFormat="1" x14ac:dyDescent="0.2">
      <c r="AN713" s="151"/>
      <c r="AO713" s="151"/>
      <c r="AP713" s="151"/>
    </row>
    <row r="714" spans="40:42" s="88" customFormat="1" x14ac:dyDescent="0.2">
      <c r="AN714" s="151"/>
      <c r="AO714" s="151"/>
      <c r="AP714" s="151"/>
    </row>
    <row r="715" spans="40:42" s="88" customFormat="1" x14ac:dyDescent="0.2">
      <c r="AN715" s="151"/>
      <c r="AO715" s="151"/>
      <c r="AP715" s="151"/>
    </row>
    <row r="716" spans="40:42" s="88" customFormat="1" x14ac:dyDescent="0.2">
      <c r="AN716" s="151"/>
      <c r="AO716" s="151"/>
      <c r="AP716" s="151"/>
    </row>
    <row r="717" spans="40:42" s="88" customFormat="1" x14ac:dyDescent="0.2">
      <c r="AN717" s="151"/>
      <c r="AO717" s="151"/>
      <c r="AP717" s="151"/>
    </row>
    <row r="718" spans="40:42" s="88" customFormat="1" x14ac:dyDescent="0.2">
      <c r="AN718" s="151"/>
      <c r="AO718" s="151"/>
      <c r="AP718" s="151"/>
    </row>
    <row r="719" spans="40:42" s="88" customFormat="1" x14ac:dyDescent="0.2">
      <c r="AN719" s="151"/>
      <c r="AO719" s="151"/>
      <c r="AP719" s="151"/>
    </row>
    <row r="720" spans="40:42" s="88" customFormat="1" x14ac:dyDescent="0.2">
      <c r="AN720" s="151"/>
      <c r="AO720" s="151"/>
      <c r="AP720" s="151"/>
    </row>
    <row r="721" spans="40:42" s="88" customFormat="1" x14ac:dyDescent="0.2">
      <c r="AN721" s="151"/>
      <c r="AO721" s="151"/>
      <c r="AP721" s="151"/>
    </row>
    <row r="722" spans="40:42" s="88" customFormat="1" x14ac:dyDescent="0.2">
      <c r="AN722" s="151"/>
      <c r="AO722" s="151"/>
      <c r="AP722" s="151"/>
    </row>
    <row r="723" spans="40:42" s="88" customFormat="1" x14ac:dyDescent="0.2">
      <c r="AN723" s="151"/>
      <c r="AO723" s="151"/>
      <c r="AP723" s="151"/>
    </row>
    <row r="724" spans="40:42" s="88" customFormat="1" x14ac:dyDescent="0.2">
      <c r="AN724" s="151"/>
      <c r="AO724" s="151"/>
      <c r="AP724" s="151"/>
    </row>
    <row r="725" spans="40:42" s="88" customFormat="1" x14ac:dyDescent="0.2">
      <c r="AN725" s="151"/>
      <c r="AO725" s="151"/>
      <c r="AP725" s="151"/>
    </row>
    <row r="726" spans="40:42" s="88" customFormat="1" x14ac:dyDescent="0.2">
      <c r="AN726" s="151"/>
      <c r="AO726" s="151"/>
      <c r="AP726" s="151"/>
    </row>
    <row r="727" spans="40:42" s="88" customFormat="1" x14ac:dyDescent="0.2">
      <c r="AN727" s="151"/>
      <c r="AO727" s="151"/>
      <c r="AP727" s="151"/>
    </row>
    <row r="728" spans="40:42" s="88" customFormat="1" x14ac:dyDescent="0.2">
      <c r="AN728" s="151"/>
      <c r="AO728" s="151"/>
      <c r="AP728" s="151"/>
    </row>
    <row r="729" spans="40:42" s="88" customFormat="1" x14ac:dyDescent="0.2">
      <c r="AN729" s="151"/>
      <c r="AO729" s="151"/>
      <c r="AP729" s="151"/>
    </row>
    <row r="730" spans="40:42" s="88" customFormat="1" x14ac:dyDescent="0.2">
      <c r="AN730" s="151"/>
      <c r="AO730" s="151"/>
      <c r="AP730" s="151"/>
    </row>
    <row r="731" spans="40:42" s="88" customFormat="1" x14ac:dyDescent="0.2">
      <c r="AN731" s="151"/>
      <c r="AO731" s="151"/>
      <c r="AP731" s="151"/>
    </row>
    <row r="732" spans="40:42" s="88" customFormat="1" x14ac:dyDescent="0.2">
      <c r="AN732" s="151"/>
      <c r="AO732" s="151"/>
      <c r="AP732" s="151"/>
    </row>
    <row r="733" spans="40:42" s="88" customFormat="1" x14ac:dyDescent="0.2">
      <c r="AN733" s="151"/>
      <c r="AO733" s="151"/>
      <c r="AP733" s="151"/>
    </row>
    <row r="734" spans="40:42" s="88" customFormat="1" x14ac:dyDescent="0.2">
      <c r="AN734" s="151"/>
      <c r="AO734" s="151"/>
      <c r="AP734" s="151"/>
    </row>
    <row r="735" spans="40:42" s="88" customFormat="1" x14ac:dyDescent="0.2">
      <c r="AN735" s="151"/>
      <c r="AO735" s="151"/>
      <c r="AP735" s="151"/>
    </row>
    <row r="736" spans="40:42" s="88" customFormat="1" x14ac:dyDescent="0.2">
      <c r="AN736" s="151"/>
      <c r="AO736" s="151"/>
      <c r="AP736" s="151"/>
    </row>
    <row r="737" spans="40:42" s="88" customFormat="1" x14ac:dyDescent="0.2">
      <c r="AN737" s="151"/>
      <c r="AO737" s="151"/>
      <c r="AP737" s="151"/>
    </row>
    <row r="738" spans="40:42" s="88" customFormat="1" x14ac:dyDescent="0.2">
      <c r="AN738" s="151"/>
      <c r="AO738" s="151"/>
      <c r="AP738" s="151"/>
    </row>
    <row r="739" spans="40:42" s="88" customFormat="1" x14ac:dyDescent="0.2">
      <c r="AN739" s="151"/>
      <c r="AO739" s="151"/>
      <c r="AP739" s="151"/>
    </row>
    <row r="740" spans="40:42" s="88" customFormat="1" x14ac:dyDescent="0.2">
      <c r="AN740" s="151"/>
      <c r="AO740" s="151"/>
      <c r="AP740" s="151"/>
    </row>
    <row r="741" spans="40:42" s="88" customFormat="1" x14ac:dyDescent="0.2">
      <c r="AN741" s="151"/>
      <c r="AO741" s="151"/>
      <c r="AP741" s="151"/>
    </row>
    <row r="742" spans="40:42" s="88" customFormat="1" x14ac:dyDescent="0.2">
      <c r="AN742" s="151"/>
      <c r="AO742" s="151"/>
      <c r="AP742" s="151"/>
    </row>
    <row r="743" spans="40:42" s="88" customFormat="1" x14ac:dyDescent="0.2">
      <c r="AN743" s="151"/>
      <c r="AO743" s="151"/>
      <c r="AP743" s="151"/>
    </row>
    <row r="744" spans="40:42" s="88" customFormat="1" x14ac:dyDescent="0.2">
      <c r="AN744" s="151"/>
      <c r="AO744" s="151"/>
      <c r="AP744" s="151"/>
    </row>
  </sheetData>
  <sheetProtection selectLockedCells="1"/>
  <protectedRanges>
    <protectedRange sqref="L2 L1:M1 L3:M4 L5 N1:AE4 AF1:AH1 AF3:AH4 AF2:AG2 AI1:AM4 AN1:AP3 AQ1:XFD4 A1:K4" name="Range1"/>
  </protectedRanges>
  <mergeCells count="48">
    <mergeCell ref="L3:L4"/>
    <mergeCell ref="AD3:AD4"/>
    <mergeCell ref="M5:S5"/>
    <mergeCell ref="R6:R14"/>
    <mergeCell ref="S6:S14"/>
    <mergeCell ref="AE3:AE4"/>
    <mergeCell ref="Y3:Y4"/>
    <mergeCell ref="T3:T4"/>
    <mergeCell ref="M3:M4"/>
    <mergeCell ref="S3:S4"/>
    <mergeCell ref="R3:R4"/>
    <mergeCell ref="AM3:AM4"/>
    <mergeCell ref="AL3:AL4"/>
    <mergeCell ref="AK3:AK4"/>
    <mergeCell ref="AJ3:AJ4"/>
    <mergeCell ref="AI3:AI4"/>
    <mergeCell ref="A3:A4"/>
    <mergeCell ref="U3:U4"/>
    <mergeCell ref="V3:V4"/>
    <mergeCell ref="W3:W4"/>
    <mergeCell ref="X3:X4"/>
    <mergeCell ref="E3:E4"/>
    <mergeCell ref="D3:D4"/>
    <mergeCell ref="C3:C4"/>
    <mergeCell ref="B3:B4"/>
    <mergeCell ref="I3:I4"/>
    <mergeCell ref="H3:H4"/>
    <mergeCell ref="G3:G4"/>
    <mergeCell ref="F3:F4"/>
    <mergeCell ref="N3:Q3"/>
    <mergeCell ref="J3:J4"/>
    <mergeCell ref="K3:K4"/>
    <mergeCell ref="AN2:AP2"/>
    <mergeCell ref="AN3:AN4"/>
    <mergeCell ref="AO3:AO4"/>
    <mergeCell ref="AP3:AP4"/>
    <mergeCell ref="B2:K2"/>
    <mergeCell ref="W2:AB2"/>
    <mergeCell ref="L2:T2"/>
    <mergeCell ref="AC2:AE2"/>
    <mergeCell ref="AF2:AM2"/>
    <mergeCell ref="AH3:AH4"/>
    <mergeCell ref="AG3:AG4"/>
    <mergeCell ref="AF3:AF4"/>
    <mergeCell ref="Z3:Z4"/>
    <mergeCell ref="AA3:AA4"/>
    <mergeCell ref="AB3:AB4"/>
    <mergeCell ref="AC3:AC4"/>
  </mergeCells>
  <dataValidations count="4">
    <dataValidation type="textLength" operator="lessThanOrEqual" allowBlank="1" showInputMessage="1" showErrorMessage="1" sqref="K5 D5:F14 T5:W14" xr:uid="{00000000-0002-0000-0300-000000000000}">
      <formula1>255</formula1>
    </dataValidation>
    <dataValidation type="list" allowBlank="1" showInputMessage="1" showErrorMessage="1" sqref="L6:L14" xr:uid="{00000000-0002-0000-0300-000001000000}">
      <formula1>"Measurement,Calculation,Estimation"</formula1>
    </dataValidation>
    <dataValidation operator="lessThanOrEqual" allowBlank="1" showInputMessage="1" showErrorMessage="1" sqref="H5:H14" xr:uid="{00000000-0002-0000-0300-000002000000}"/>
    <dataValidation operator="lessThanOrEqual" showInputMessage="1" showErrorMessage="1" sqref="Y5:Y14" xr:uid="{00000000-0002-0000-0300-000003000000}"/>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300-000004000000}">
          <x14:formula1>
            <xm:f>dropdowns!$A$22:$A$27</xm:f>
          </x14:formula1>
          <xm:sqref>AA5:AA14</xm:sqref>
        </x14:dataValidation>
        <x14:dataValidation type="list" allowBlank="1" showInputMessage="1" showErrorMessage="1" xr:uid="{00000000-0002-0000-0300-000005000000}">
          <x14:formula1>
            <xm:f>dropdowns!$B$13:$B$15</xm:f>
          </x14:formula1>
          <xm:sqref>B5:B14</xm:sqref>
        </x14:dataValidation>
        <x14:dataValidation type="list" allowBlank="1" showInputMessage="1" showErrorMessage="1" xr:uid="{00000000-0002-0000-0300-000006000000}">
          <x14:formula1>
            <xm:f>dropdowns!$E$12:$E$41</xm:f>
          </x14:formula1>
          <xm:sqref>X5:X14</xm:sqref>
        </x14:dataValidation>
        <x14:dataValidation type="list" allowBlank="1" showInputMessage="1" showErrorMessage="1" xr:uid="{00000000-0002-0000-0300-000007000000}">
          <x14:formula1>
            <xm:f>dropdowns!$B$16:$B$19</xm:f>
          </x14:formula1>
          <xm:sqref>C5:C14</xm:sqref>
        </x14:dataValidation>
        <x14:dataValidation type="list" allowBlank="1" showInputMessage="1" showErrorMessage="1" xr:uid="{00000000-0002-0000-0300-000008000000}">
          <x14:formula1>
            <xm:f>dropdowns!$B$8:$B$9</xm:f>
          </x14:formula1>
          <xm:sqref>AM5:AM14</xm:sqref>
        </x14:dataValidation>
        <x14:dataValidation type="list" operator="lessThanOrEqual" allowBlank="1" showInputMessage="1" showErrorMessage="1" xr:uid="{00000000-0002-0000-0300-000009000000}">
          <x14:formula1>
            <xm:f>'EPA Flow DQI'!$C$22:$I$22</xm:f>
          </x14:formula1>
          <xm:sqref>K6:K14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B0F0"/>
  </sheetPr>
  <dimension ref="B1:F13"/>
  <sheetViews>
    <sheetView zoomScale="80" zoomScaleNormal="80" workbookViewId="0"/>
  </sheetViews>
  <sheetFormatPr defaultColWidth="8.85546875" defaultRowHeight="12.75" x14ac:dyDescent="0.2"/>
  <cols>
    <col min="1" max="1" width="8.85546875" style="19"/>
    <col min="2" max="2" width="15.140625" style="19" customWidth="1"/>
    <col min="3" max="3" width="24.85546875" style="19" customWidth="1"/>
    <col min="4" max="5" width="28.28515625" style="19" customWidth="1"/>
    <col min="6" max="6" width="25.42578125" style="19" customWidth="1"/>
    <col min="7" max="8" width="8.85546875" style="19"/>
    <col min="9" max="9" width="15.5703125" style="19" customWidth="1"/>
    <col min="10" max="16384" width="8.85546875" style="19"/>
  </cols>
  <sheetData>
    <row r="1" spans="2:6" ht="18" x14ac:dyDescent="0.25">
      <c r="B1" s="24" t="s">
        <v>1476</v>
      </c>
    </row>
    <row r="3" spans="2:6" x14ac:dyDescent="0.2">
      <c r="B3" s="29"/>
      <c r="C3" s="232"/>
      <c r="D3" s="43" t="s">
        <v>1469</v>
      </c>
      <c r="E3" s="31" t="s">
        <v>1530</v>
      </c>
      <c r="F3" s="34" t="s">
        <v>1531</v>
      </c>
    </row>
    <row r="4" spans="2:6" ht="145.9" customHeight="1" x14ac:dyDescent="0.2">
      <c r="B4" s="39" t="s">
        <v>1476</v>
      </c>
      <c r="C4" s="233" t="s">
        <v>1501</v>
      </c>
      <c r="D4" s="256" t="s">
        <v>1873</v>
      </c>
      <c r="E4" s="171" t="s">
        <v>1534</v>
      </c>
      <c r="F4" s="181" t="s">
        <v>1600</v>
      </c>
    </row>
    <row r="5" spans="2:6" ht="76.5" x14ac:dyDescent="0.2">
      <c r="B5" s="40"/>
      <c r="C5" s="231" t="s">
        <v>1502</v>
      </c>
      <c r="D5" s="249">
        <v>3</v>
      </c>
      <c r="E5" s="171" t="s">
        <v>1826</v>
      </c>
      <c r="F5" s="181" t="s">
        <v>1601</v>
      </c>
    </row>
    <row r="6" spans="2:6" ht="38.25" x14ac:dyDescent="0.2">
      <c r="B6" s="40"/>
      <c r="C6" s="231" t="s">
        <v>1475</v>
      </c>
      <c r="D6" s="249">
        <v>4</v>
      </c>
      <c r="E6" s="171" t="s">
        <v>1826</v>
      </c>
      <c r="F6" s="181" t="s">
        <v>1602</v>
      </c>
    </row>
    <row r="7" spans="2:6" ht="89.25" x14ac:dyDescent="0.2">
      <c r="B7" s="40"/>
      <c r="C7" s="231" t="s">
        <v>1503</v>
      </c>
      <c r="D7" s="249">
        <v>5</v>
      </c>
      <c r="E7" s="171" t="s">
        <v>1826</v>
      </c>
      <c r="F7" s="181" t="s">
        <v>1603</v>
      </c>
    </row>
    <row r="8" spans="2:6" ht="76.5" x14ac:dyDescent="0.2">
      <c r="B8" s="40"/>
      <c r="C8" s="231" t="s">
        <v>1504</v>
      </c>
      <c r="D8" s="250">
        <v>2</v>
      </c>
      <c r="E8" s="171" t="s">
        <v>1534</v>
      </c>
      <c r="F8" s="181" t="s">
        <v>1604</v>
      </c>
    </row>
    <row r="9" spans="2:6" ht="38.25" x14ac:dyDescent="0.2">
      <c r="B9" s="39"/>
      <c r="C9" s="232" t="s">
        <v>1479</v>
      </c>
      <c r="D9" s="256" t="s">
        <v>1874</v>
      </c>
      <c r="E9" s="171" t="s">
        <v>1534</v>
      </c>
      <c r="F9" s="181" t="s">
        <v>1605</v>
      </c>
    </row>
    <row r="10" spans="2:6" ht="38.25" x14ac:dyDescent="0.2">
      <c r="B10" s="39"/>
      <c r="C10" s="231" t="s">
        <v>1473</v>
      </c>
      <c r="D10" s="256" t="s">
        <v>1854</v>
      </c>
      <c r="E10" s="171" t="s">
        <v>1534</v>
      </c>
      <c r="F10" s="181" t="s">
        <v>1606</v>
      </c>
    </row>
    <row r="11" spans="2:6" ht="127.5" x14ac:dyDescent="0.2">
      <c r="B11" s="39"/>
      <c r="C11" s="231" t="s">
        <v>1543</v>
      </c>
      <c r="D11" s="257" t="s">
        <v>1610</v>
      </c>
      <c r="E11" s="180" t="s">
        <v>1613</v>
      </c>
      <c r="F11" s="181" t="s">
        <v>1607</v>
      </c>
    </row>
    <row r="12" spans="2:6" ht="38.25" x14ac:dyDescent="0.2">
      <c r="B12" s="39"/>
      <c r="C12" s="231" t="s">
        <v>1544</v>
      </c>
      <c r="D12" s="257" t="b">
        <v>0</v>
      </c>
      <c r="E12" s="180" t="s">
        <v>1642</v>
      </c>
      <c r="F12" s="181" t="s">
        <v>1608</v>
      </c>
    </row>
    <row r="13" spans="2:6" x14ac:dyDescent="0.2">
      <c r="C13" s="29"/>
    </row>
  </sheetData>
  <sheetProtection selectLockedCells="1"/>
  <dataValidations count="1">
    <dataValidation type="textLength" operator="lessThanOrEqual" allowBlank="1" showInputMessage="1" showErrorMessage="1" sqref="D10" xr:uid="{00000000-0002-0000-0400-000000000000}">
      <formula1>255</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1000000}">
          <x14:formula1>
            <xm:f>dropdowns!$B$8:$B$10</xm:f>
          </x14:formula1>
          <xm:sqref>D12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00B0F0"/>
  </sheetPr>
  <dimension ref="B1:G22"/>
  <sheetViews>
    <sheetView zoomScale="80" zoomScaleNormal="80" workbookViewId="0"/>
  </sheetViews>
  <sheetFormatPr defaultColWidth="8.85546875" defaultRowHeight="12.75" x14ac:dyDescent="0.2"/>
  <cols>
    <col min="1" max="2" width="8.85546875" style="19"/>
    <col min="3" max="3" width="24.28515625" style="19" customWidth="1"/>
    <col min="4" max="4" width="87.28515625" style="19" customWidth="1"/>
    <col min="5" max="5" width="25.85546875" style="19" bestFit="1" customWidth="1"/>
    <col min="6" max="6" width="12" style="19" customWidth="1"/>
    <col min="7" max="7" width="49.7109375" style="19" customWidth="1"/>
    <col min="8" max="16384" width="8.85546875" style="19"/>
  </cols>
  <sheetData>
    <row r="1" spans="2:7" ht="18" x14ac:dyDescent="0.25">
      <c r="B1" s="24" t="s">
        <v>1505</v>
      </c>
    </row>
    <row r="3" spans="2:7" x14ac:dyDescent="0.2">
      <c r="C3" s="28"/>
      <c r="D3" s="33" t="s">
        <v>1469</v>
      </c>
      <c r="E3" s="74" t="s">
        <v>1530</v>
      </c>
      <c r="F3" s="386" t="s">
        <v>1531</v>
      </c>
      <c r="G3" s="386"/>
    </row>
    <row r="4" spans="2:7" ht="25.5" customHeight="1" x14ac:dyDescent="0.2">
      <c r="B4" s="39" t="s">
        <v>1505</v>
      </c>
      <c r="C4" s="231" t="s">
        <v>1506</v>
      </c>
      <c r="D4" s="235" t="s">
        <v>810</v>
      </c>
      <c r="E4" s="183" t="s">
        <v>1534</v>
      </c>
      <c r="F4" s="387" t="s">
        <v>1615</v>
      </c>
      <c r="G4" s="387"/>
    </row>
    <row r="5" spans="2:7" x14ac:dyDescent="0.2">
      <c r="B5" s="39"/>
      <c r="C5" s="231" t="s">
        <v>1507</v>
      </c>
      <c r="D5" s="236" t="s">
        <v>1624</v>
      </c>
      <c r="E5" s="183" t="s">
        <v>1534</v>
      </c>
      <c r="F5" s="388" t="s">
        <v>1616</v>
      </c>
      <c r="G5" s="388"/>
    </row>
    <row r="6" spans="2:7" ht="24" customHeight="1" x14ac:dyDescent="0.2">
      <c r="B6" s="39"/>
      <c r="C6" s="231" t="s">
        <v>1508</v>
      </c>
      <c r="D6" s="236" t="s">
        <v>1625</v>
      </c>
      <c r="E6" s="183" t="s">
        <v>1534</v>
      </c>
      <c r="F6" s="388" t="s">
        <v>1643</v>
      </c>
      <c r="G6" s="388"/>
    </row>
    <row r="7" spans="2:7" x14ac:dyDescent="0.2">
      <c r="B7" s="39"/>
      <c r="C7" s="231" t="s">
        <v>1545</v>
      </c>
      <c r="D7" s="255" t="s">
        <v>1855</v>
      </c>
      <c r="E7" s="183" t="s">
        <v>1534</v>
      </c>
      <c r="F7" s="383" t="s">
        <v>1617</v>
      </c>
      <c r="G7" s="383"/>
    </row>
    <row r="8" spans="2:7" ht="25.5" x14ac:dyDescent="0.2">
      <c r="B8" s="39"/>
      <c r="C8" s="253" t="s">
        <v>1634</v>
      </c>
      <c r="D8" s="254" t="s">
        <v>1635</v>
      </c>
      <c r="E8" s="183" t="s">
        <v>1534</v>
      </c>
      <c r="F8" s="383" t="s">
        <v>1733</v>
      </c>
      <c r="G8" s="383"/>
    </row>
    <row r="9" spans="2:7" x14ac:dyDescent="0.2">
      <c r="B9" s="39"/>
      <c r="C9" s="231" t="s">
        <v>1509</v>
      </c>
      <c r="D9" s="236" t="s">
        <v>1626</v>
      </c>
      <c r="E9" s="183" t="s">
        <v>1534</v>
      </c>
      <c r="F9" s="391"/>
      <c r="G9" s="391"/>
    </row>
    <row r="10" spans="2:7" ht="89.25" customHeight="1" x14ac:dyDescent="0.2">
      <c r="B10" s="39"/>
      <c r="C10" s="231" t="s">
        <v>1474</v>
      </c>
      <c r="D10" s="255" t="s">
        <v>1856</v>
      </c>
      <c r="E10" s="183" t="s">
        <v>1534</v>
      </c>
      <c r="F10" s="383" t="s">
        <v>1618</v>
      </c>
      <c r="G10" s="383"/>
    </row>
    <row r="11" spans="2:7" x14ac:dyDescent="0.2">
      <c r="B11" s="40"/>
      <c r="C11" s="97"/>
      <c r="D11" s="97"/>
      <c r="E11" s="38"/>
      <c r="F11" s="390"/>
      <c r="G11" s="390"/>
    </row>
    <row r="12" spans="2:7" x14ac:dyDescent="0.2">
      <c r="B12" s="39" t="s">
        <v>1510</v>
      </c>
      <c r="C12" s="231" t="s">
        <v>1511</v>
      </c>
      <c r="D12" s="255" t="s">
        <v>1857</v>
      </c>
      <c r="E12" s="183" t="s">
        <v>1534</v>
      </c>
      <c r="F12" s="383" t="s">
        <v>1619</v>
      </c>
      <c r="G12" s="383"/>
    </row>
    <row r="13" spans="2:7" ht="12.75" customHeight="1" x14ac:dyDescent="0.2">
      <c r="B13" s="39"/>
      <c r="C13" s="232" t="s">
        <v>1471</v>
      </c>
      <c r="D13" s="255" t="s">
        <v>1858</v>
      </c>
      <c r="E13" s="183" t="s">
        <v>1534</v>
      </c>
      <c r="F13" s="384" t="s">
        <v>1620</v>
      </c>
      <c r="G13" s="385"/>
    </row>
    <row r="14" spans="2:7" x14ac:dyDescent="0.2">
      <c r="B14" s="39"/>
      <c r="C14" s="240"/>
      <c r="D14" s="97"/>
      <c r="E14" s="38"/>
      <c r="F14" s="390"/>
      <c r="G14" s="390"/>
    </row>
    <row r="15" spans="2:7" ht="25.5" customHeight="1" x14ac:dyDescent="0.2">
      <c r="B15" s="39" t="s">
        <v>1512</v>
      </c>
      <c r="C15" s="244" t="s">
        <v>1477</v>
      </c>
      <c r="D15" s="237" t="s">
        <v>1492</v>
      </c>
      <c r="E15" s="183"/>
      <c r="F15" s="392" t="s">
        <v>1666</v>
      </c>
      <c r="G15" s="393"/>
    </row>
    <row r="16" spans="2:7" x14ac:dyDescent="0.2">
      <c r="B16" s="39"/>
      <c r="C16" s="241" t="s">
        <v>1822</v>
      </c>
      <c r="D16" s="251">
        <v>1</v>
      </c>
      <c r="E16" s="183" t="s">
        <v>1824</v>
      </c>
      <c r="F16" s="394"/>
      <c r="G16" s="395"/>
    </row>
    <row r="17" spans="2:7" x14ac:dyDescent="0.2">
      <c r="B17" s="39"/>
      <c r="C17" s="245" t="s">
        <v>1823</v>
      </c>
      <c r="D17" s="238"/>
      <c r="E17" s="183" t="s">
        <v>1824</v>
      </c>
      <c r="F17" s="394"/>
      <c r="G17" s="395"/>
    </row>
    <row r="18" spans="2:7" x14ac:dyDescent="0.2">
      <c r="B18" s="39"/>
      <c r="C18" s="242"/>
      <c r="D18" s="238"/>
      <c r="E18" s="183" t="s">
        <v>1824</v>
      </c>
      <c r="F18" s="394"/>
      <c r="G18" s="395"/>
    </row>
    <row r="19" spans="2:7" x14ac:dyDescent="0.2">
      <c r="B19" s="39"/>
      <c r="C19" s="242"/>
      <c r="D19" s="239"/>
      <c r="E19" s="183" t="s">
        <v>1824</v>
      </c>
      <c r="F19" s="396"/>
      <c r="G19" s="397"/>
    </row>
    <row r="20" spans="2:7" ht="219.6" customHeight="1" x14ac:dyDescent="0.2">
      <c r="B20" s="39"/>
      <c r="C20" s="231" t="s">
        <v>1513</v>
      </c>
      <c r="D20" s="255" t="s">
        <v>1859</v>
      </c>
      <c r="E20" s="183" t="s">
        <v>1534</v>
      </c>
      <c r="F20" s="383" t="s">
        <v>1621</v>
      </c>
      <c r="G20" s="383"/>
    </row>
    <row r="21" spans="2:7" x14ac:dyDescent="0.2">
      <c r="B21" s="39"/>
      <c r="C21" s="243"/>
      <c r="D21" s="97"/>
      <c r="E21" s="38"/>
      <c r="F21" s="390"/>
      <c r="G21" s="390"/>
    </row>
    <row r="22" spans="2:7" ht="28.9" customHeight="1" x14ac:dyDescent="0.2">
      <c r="B22" s="39" t="s">
        <v>1514</v>
      </c>
      <c r="C22" s="231" t="s">
        <v>1514</v>
      </c>
      <c r="D22" s="251" t="s">
        <v>1825</v>
      </c>
      <c r="E22" s="183" t="s">
        <v>1831</v>
      </c>
      <c r="F22" s="389" t="s">
        <v>1622</v>
      </c>
      <c r="G22" s="389"/>
    </row>
  </sheetData>
  <sheetProtection selectLockedCells="1"/>
  <mergeCells count="16">
    <mergeCell ref="F20:G20"/>
    <mergeCell ref="F22:G22"/>
    <mergeCell ref="F21:G21"/>
    <mergeCell ref="F9:G9"/>
    <mergeCell ref="F10:G10"/>
    <mergeCell ref="F11:G11"/>
    <mergeCell ref="F12:G12"/>
    <mergeCell ref="F14:G14"/>
    <mergeCell ref="F15:G19"/>
    <mergeCell ref="F8:G8"/>
    <mergeCell ref="F13:G13"/>
    <mergeCell ref="F3:G3"/>
    <mergeCell ref="F4:G4"/>
    <mergeCell ref="F5:G5"/>
    <mergeCell ref="F6:G6"/>
    <mergeCell ref="F7:G7"/>
  </mergeCells>
  <dataValidations count="1">
    <dataValidation type="textLength" showInputMessage="1" showErrorMessage="1" sqref="C30:C31" xr:uid="{00000000-0002-0000-0500-000000000000}">
      <formula1>C30</formula1>
      <formula2>C31</formula2>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1000000}">
          <x14:formula1>
            <xm:f>dropdowns!$A$40:$A$42</xm:f>
          </x14:formula1>
          <xm:sqref>D4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B0F0"/>
  </sheetPr>
  <dimension ref="A1:Z29"/>
  <sheetViews>
    <sheetView zoomScaleNormal="100" workbookViewId="0"/>
  </sheetViews>
  <sheetFormatPr defaultColWidth="8.85546875" defaultRowHeight="12.75" x14ac:dyDescent="0.2"/>
  <cols>
    <col min="1" max="1" width="8.85546875" style="19"/>
    <col min="2" max="2" width="27" style="19" customWidth="1"/>
    <col min="3" max="3" width="8.85546875" style="19"/>
    <col min="4" max="4" width="26.28515625" style="19" customWidth="1"/>
    <col min="5" max="5" width="60.140625" style="19" customWidth="1"/>
    <col min="6" max="6" width="14" style="19" customWidth="1"/>
    <col min="7" max="8" width="8.85546875" style="19"/>
    <col min="9" max="9" width="19.28515625" style="19" customWidth="1"/>
    <col min="10" max="10" width="31.140625" style="19" customWidth="1"/>
    <col min="11" max="11" width="17.85546875" style="19" customWidth="1"/>
    <col min="12" max="12" width="22.28515625" style="19" customWidth="1"/>
    <col min="13" max="13" width="8.85546875" style="19"/>
    <col min="14" max="14" width="17.28515625" style="19" customWidth="1"/>
    <col min="15" max="15" width="20" style="19" customWidth="1"/>
    <col min="16" max="18" width="8.85546875" style="19"/>
    <col min="19" max="19" width="26.42578125" style="19" customWidth="1"/>
    <col min="20" max="20" width="8.85546875" style="19"/>
    <col min="21" max="21" width="27" style="19" customWidth="1"/>
    <col min="22" max="22" width="60.140625" style="19" customWidth="1"/>
    <col min="23" max="23" width="8.85546875" style="19"/>
    <col min="24" max="24" width="31.85546875" style="19" customWidth="1"/>
    <col min="25" max="16384" width="8.85546875" style="19"/>
  </cols>
  <sheetData>
    <row r="1" spans="1:26" ht="18" x14ac:dyDescent="0.25">
      <c r="A1" s="24" t="s">
        <v>1515</v>
      </c>
      <c r="C1" s="79"/>
    </row>
    <row r="2" spans="1:26" x14ac:dyDescent="0.2">
      <c r="L2" s="29"/>
      <c r="M2" s="29"/>
      <c r="N2" s="29"/>
      <c r="O2" s="29"/>
      <c r="P2" s="29"/>
      <c r="Q2" s="29"/>
      <c r="R2" s="29"/>
      <c r="S2" s="29"/>
      <c r="T2" s="29"/>
      <c r="U2" s="29"/>
      <c r="V2" s="29"/>
      <c r="W2" s="29"/>
      <c r="X2" s="29"/>
      <c r="Y2" s="29"/>
      <c r="Z2" s="29"/>
    </row>
    <row r="3" spans="1:26" x14ac:dyDescent="0.2">
      <c r="B3" s="27" t="s">
        <v>1515</v>
      </c>
      <c r="C3" s="27"/>
      <c r="D3" s="27"/>
      <c r="E3" s="27"/>
      <c r="F3" s="27"/>
      <c r="G3" s="27"/>
      <c r="H3" s="27"/>
      <c r="I3" s="27"/>
      <c r="J3" s="27"/>
      <c r="L3" s="39"/>
      <c r="M3" s="39"/>
      <c r="N3" s="39"/>
      <c r="O3" s="39"/>
      <c r="P3" s="39"/>
      <c r="Q3" s="39"/>
      <c r="R3" s="39"/>
      <c r="S3" s="39"/>
      <c r="T3" s="29"/>
      <c r="U3" s="39"/>
      <c r="V3" s="39"/>
      <c r="W3" s="39"/>
      <c r="X3" s="29"/>
      <c r="Y3" s="29"/>
      <c r="Z3" s="29"/>
    </row>
    <row r="4" spans="1:26" x14ac:dyDescent="0.2">
      <c r="B4" s="33" t="s">
        <v>1492</v>
      </c>
      <c r="C4" s="33" t="s">
        <v>1469</v>
      </c>
      <c r="D4" s="33" t="s">
        <v>1552</v>
      </c>
      <c r="E4" s="33" t="s">
        <v>7</v>
      </c>
      <c r="F4" s="33" t="s">
        <v>1553</v>
      </c>
      <c r="G4" s="33" t="s">
        <v>1554</v>
      </c>
      <c r="H4" s="33" t="s">
        <v>1555</v>
      </c>
      <c r="I4" s="33" t="s">
        <v>1556</v>
      </c>
      <c r="J4" s="33" t="s">
        <v>1208</v>
      </c>
      <c r="K4" s="172" t="s">
        <v>1778</v>
      </c>
      <c r="L4" s="29"/>
      <c r="M4" s="39"/>
      <c r="N4" s="39"/>
      <c r="O4" s="39"/>
      <c r="P4" s="39"/>
      <c r="Q4" s="39"/>
      <c r="R4" s="39"/>
      <c r="S4" s="39"/>
      <c r="T4" s="29"/>
      <c r="U4" s="39"/>
      <c r="V4" s="39"/>
      <c r="W4" s="39"/>
      <c r="X4" s="39"/>
      <c r="Y4" s="29"/>
      <c r="Z4" s="29"/>
    </row>
    <row r="5" spans="1:26" s="88" customFormat="1" x14ac:dyDescent="0.2">
      <c r="B5" s="85" t="s">
        <v>1833</v>
      </c>
      <c r="C5" s="85">
        <v>5</v>
      </c>
      <c r="D5" s="85" t="s">
        <v>1547</v>
      </c>
      <c r="E5" s="85"/>
      <c r="F5" s="85">
        <v>5</v>
      </c>
      <c r="G5" s="85">
        <v>1</v>
      </c>
      <c r="H5" s="85"/>
      <c r="I5" s="85"/>
      <c r="J5" s="85" t="s">
        <v>1839</v>
      </c>
      <c r="K5" s="85" t="s">
        <v>1844</v>
      </c>
      <c r="L5" s="129"/>
      <c r="M5" s="129"/>
      <c r="N5" s="129"/>
      <c r="O5" s="129"/>
      <c r="P5" s="129"/>
      <c r="Q5" s="129"/>
      <c r="R5" s="129"/>
      <c r="S5" s="129"/>
      <c r="T5" s="129"/>
      <c r="U5" s="129"/>
      <c r="V5" s="129"/>
      <c r="W5" s="129"/>
      <c r="X5" s="48"/>
      <c r="Y5" s="129"/>
      <c r="Z5" s="129"/>
    </row>
    <row r="6" spans="1:26" s="88" customFormat="1" x14ac:dyDescent="0.2">
      <c r="B6" s="85" t="s">
        <v>1834</v>
      </c>
      <c r="C6" s="85">
        <v>10</v>
      </c>
      <c r="D6" s="85" t="s">
        <v>1548</v>
      </c>
      <c r="E6" s="85"/>
      <c r="F6" s="85">
        <v>10</v>
      </c>
      <c r="G6" s="85">
        <v>2</v>
      </c>
      <c r="H6" s="85"/>
      <c r="I6" s="85"/>
      <c r="J6" s="85" t="s">
        <v>1840</v>
      </c>
      <c r="K6" s="85" t="s">
        <v>1845</v>
      </c>
      <c r="L6" s="129"/>
      <c r="M6" s="129"/>
      <c r="N6" s="129"/>
      <c r="O6" s="129"/>
      <c r="P6" s="129"/>
      <c r="Q6" s="129"/>
      <c r="R6" s="129"/>
      <c r="S6" s="129"/>
      <c r="T6" s="129"/>
      <c r="U6" s="129"/>
      <c r="V6" s="129"/>
      <c r="W6" s="129"/>
      <c r="X6" s="48"/>
      <c r="Y6" s="129"/>
      <c r="Z6" s="129"/>
    </row>
    <row r="7" spans="1:26" s="88" customFormat="1" x14ac:dyDescent="0.2">
      <c r="B7" s="85" t="s">
        <v>1835</v>
      </c>
      <c r="C7" s="85">
        <v>15</v>
      </c>
      <c r="D7" s="85" t="s">
        <v>1549</v>
      </c>
      <c r="E7" s="85"/>
      <c r="F7" s="85">
        <v>15</v>
      </c>
      <c r="G7" s="85"/>
      <c r="H7" s="85">
        <v>2</v>
      </c>
      <c r="I7" s="85">
        <v>16</v>
      </c>
      <c r="J7" s="85" t="s">
        <v>1841</v>
      </c>
      <c r="K7" s="85" t="s">
        <v>1846</v>
      </c>
      <c r="L7" s="129"/>
      <c r="M7" s="129"/>
      <c r="N7" s="129"/>
      <c r="O7" s="129"/>
      <c r="P7" s="129"/>
      <c r="Q7" s="129"/>
      <c r="R7" s="129"/>
      <c r="S7" s="129"/>
      <c r="T7" s="129"/>
      <c r="U7" s="129"/>
      <c r="V7" s="129"/>
      <c r="W7" s="129"/>
      <c r="X7" s="48"/>
      <c r="Y7" s="129"/>
      <c r="Z7" s="129"/>
    </row>
    <row r="8" spans="1:26" s="88" customFormat="1" x14ac:dyDescent="0.2">
      <c r="B8" s="85" t="s">
        <v>1836</v>
      </c>
      <c r="C8" s="85">
        <v>20000</v>
      </c>
      <c r="D8" s="85"/>
      <c r="E8" s="85"/>
      <c r="F8" s="85">
        <v>20</v>
      </c>
      <c r="G8" s="85"/>
      <c r="H8" s="85"/>
      <c r="I8" s="85"/>
      <c r="J8" s="85" t="s">
        <v>1842</v>
      </c>
      <c r="K8" s="85" t="s">
        <v>1847</v>
      </c>
      <c r="L8" s="129"/>
      <c r="M8" s="129"/>
      <c r="N8" s="129"/>
      <c r="O8" s="129"/>
      <c r="P8" s="129"/>
      <c r="Q8" s="129"/>
      <c r="R8" s="129"/>
      <c r="S8" s="129"/>
      <c r="T8" s="129"/>
      <c r="U8" s="129"/>
      <c r="V8" s="129"/>
      <c r="W8" s="129"/>
      <c r="X8" s="48"/>
      <c r="Y8" s="129"/>
      <c r="Z8" s="129"/>
    </row>
    <row r="9" spans="1:26" s="88" customFormat="1" x14ac:dyDescent="0.2">
      <c r="B9" s="85" t="s">
        <v>1837</v>
      </c>
      <c r="C9" s="85">
        <v>1</v>
      </c>
      <c r="D9" s="85"/>
      <c r="E9" s="85" t="s">
        <v>1838</v>
      </c>
      <c r="F9" s="85">
        <v>1</v>
      </c>
      <c r="G9" s="85"/>
      <c r="H9" s="85"/>
      <c r="I9" s="85"/>
      <c r="J9" s="85" t="s">
        <v>1843</v>
      </c>
      <c r="K9" s="85" t="s">
        <v>1848</v>
      </c>
      <c r="L9" s="129"/>
      <c r="M9" s="129"/>
      <c r="N9" s="129"/>
      <c r="O9" s="129"/>
      <c r="P9" s="129"/>
      <c r="Q9" s="129"/>
      <c r="R9" s="129"/>
      <c r="S9" s="129"/>
      <c r="T9" s="129"/>
      <c r="U9" s="129"/>
      <c r="V9" s="129"/>
      <c r="W9" s="129"/>
      <c r="X9" s="48"/>
      <c r="Y9" s="129"/>
      <c r="Z9" s="129"/>
    </row>
    <row r="10" spans="1:26" s="88" customFormat="1" x14ac:dyDescent="0.2">
      <c r="B10" s="85"/>
      <c r="C10" s="85"/>
      <c r="D10" s="85"/>
      <c r="E10" s="85"/>
      <c r="F10" s="85"/>
      <c r="G10" s="85"/>
      <c r="H10" s="85"/>
      <c r="I10" s="85"/>
      <c r="J10" s="46"/>
      <c r="K10" s="85"/>
      <c r="L10" s="129"/>
      <c r="M10" s="129"/>
      <c r="N10" s="129"/>
      <c r="O10" s="129"/>
      <c r="P10" s="129"/>
      <c r="Q10" s="129"/>
      <c r="R10" s="129"/>
      <c r="S10" s="129"/>
      <c r="T10" s="129"/>
      <c r="U10" s="129"/>
      <c r="V10" s="129"/>
      <c r="W10" s="129"/>
      <c r="X10" s="48"/>
      <c r="Y10" s="129"/>
      <c r="Z10" s="129"/>
    </row>
    <row r="11" spans="1:26" s="88" customFormat="1" x14ac:dyDescent="0.2">
      <c r="B11" s="85"/>
      <c r="C11" s="85"/>
      <c r="D11" s="85"/>
      <c r="E11" s="85"/>
      <c r="F11" s="85"/>
      <c r="G11" s="85"/>
      <c r="H11" s="85"/>
      <c r="I11" s="85"/>
      <c r="J11" s="46"/>
      <c r="K11" s="85"/>
      <c r="L11" s="129"/>
      <c r="M11" s="129"/>
      <c r="N11" s="129"/>
      <c r="O11" s="129"/>
      <c r="P11" s="129"/>
      <c r="Q11" s="129"/>
      <c r="R11" s="129"/>
      <c r="S11" s="129"/>
      <c r="T11" s="129"/>
      <c r="U11" s="129"/>
      <c r="V11" s="129"/>
      <c r="W11" s="129"/>
      <c r="X11" s="48"/>
      <c r="Y11" s="129"/>
      <c r="Z11" s="129"/>
    </row>
    <row r="12" spans="1:26" s="88" customFormat="1" x14ac:dyDescent="0.2">
      <c r="B12" s="85"/>
      <c r="C12" s="85"/>
      <c r="D12" s="85"/>
      <c r="E12" s="85"/>
      <c r="F12" s="85"/>
      <c r="G12" s="85"/>
      <c r="H12" s="85"/>
      <c r="I12" s="85"/>
      <c r="J12" s="46"/>
      <c r="K12" s="85"/>
      <c r="L12" s="129"/>
      <c r="M12" s="129"/>
      <c r="N12" s="129"/>
      <c r="O12" s="129"/>
      <c r="P12" s="129"/>
      <c r="Q12" s="129"/>
      <c r="R12" s="129"/>
      <c r="S12" s="129"/>
      <c r="T12" s="129"/>
      <c r="U12" s="129"/>
      <c r="V12" s="129"/>
      <c r="W12" s="129"/>
      <c r="X12" s="48"/>
      <c r="Y12" s="129"/>
      <c r="Z12" s="129"/>
    </row>
    <row r="13" spans="1:26" s="88" customFormat="1" x14ac:dyDescent="0.2">
      <c r="B13" s="85"/>
      <c r="C13" s="85"/>
      <c r="D13" s="85"/>
      <c r="E13" s="86"/>
      <c r="F13" s="85"/>
      <c r="G13" s="85"/>
      <c r="H13" s="85"/>
      <c r="I13" s="85"/>
      <c r="J13" s="46"/>
      <c r="K13" s="85"/>
      <c r="L13" s="129"/>
      <c r="M13" s="129"/>
      <c r="N13" s="129"/>
      <c r="O13" s="129"/>
      <c r="P13" s="129"/>
      <c r="Q13" s="129"/>
      <c r="R13" s="129"/>
      <c r="S13" s="129"/>
      <c r="T13" s="129"/>
      <c r="U13" s="129"/>
      <c r="V13" s="129"/>
      <c r="W13" s="129"/>
      <c r="X13" s="48"/>
      <c r="Y13" s="129"/>
      <c r="Z13" s="129"/>
    </row>
    <row r="14" spans="1:26" s="88" customFormat="1" x14ac:dyDescent="0.2">
      <c r="B14" s="85"/>
      <c r="C14" s="85"/>
      <c r="D14" s="85"/>
      <c r="E14" s="85"/>
      <c r="F14" s="85"/>
      <c r="G14" s="85"/>
      <c r="H14" s="85"/>
      <c r="I14" s="85"/>
      <c r="J14" s="46"/>
      <c r="K14" s="85"/>
      <c r="L14" s="129"/>
      <c r="M14" s="129"/>
      <c r="N14" s="129"/>
      <c r="O14" s="129"/>
      <c r="P14" s="129"/>
      <c r="Q14" s="129"/>
      <c r="R14" s="129"/>
      <c r="S14" s="129"/>
      <c r="T14" s="129"/>
      <c r="U14" s="129"/>
      <c r="V14" s="129"/>
      <c r="W14" s="129"/>
      <c r="X14" s="48"/>
      <c r="Y14" s="129"/>
      <c r="Z14" s="129"/>
    </row>
    <row r="15" spans="1:26" s="88" customFormat="1" x14ac:dyDescent="0.2">
      <c r="B15" s="85"/>
      <c r="C15" s="85"/>
      <c r="D15" s="85"/>
      <c r="E15" s="85"/>
      <c r="F15" s="85"/>
      <c r="G15" s="85"/>
      <c r="H15" s="85"/>
      <c r="I15" s="85"/>
      <c r="J15" s="46"/>
      <c r="K15" s="85"/>
      <c r="L15" s="129"/>
      <c r="M15" s="129"/>
      <c r="N15" s="129"/>
      <c r="O15" s="129"/>
      <c r="P15" s="129"/>
      <c r="Q15" s="129"/>
      <c r="R15" s="129"/>
      <c r="S15" s="129"/>
      <c r="T15" s="129"/>
      <c r="U15" s="129"/>
      <c r="V15" s="129"/>
      <c r="W15" s="129"/>
      <c r="X15" s="129"/>
      <c r="Y15" s="129"/>
      <c r="Z15" s="129"/>
    </row>
    <row r="16" spans="1:26" s="88" customFormat="1" x14ac:dyDescent="0.2">
      <c r="B16" s="85"/>
      <c r="C16" s="85"/>
      <c r="D16" s="85"/>
      <c r="E16" s="85"/>
      <c r="F16" s="85"/>
      <c r="G16" s="85"/>
      <c r="H16" s="85"/>
      <c r="I16" s="85"/>
      <c r="J16" s="46"/>
      <c r="K16" s="85"/>
      <c r="L16" s="129"/>
      <c r="M16" s="129"/>
      <c r="N16" s="129"/>
      <c r="O16" s="129"/>
      <c r="P16" s="129"/>
      <c r="Q16" s="129"/>
      <c r="R16" s="129"/>
      <c r="S16" s="129"/>
      <c r="T16" s="129"/>
      <c r="U16" s="129"/>
      <c r="V16" s="129"/>
      <c r="W16" s="129"/>
      <c r="X16" s="129"/>
      <c r="Y16" s="129"/>
      <c r="Z16" s="129"/>
    </row>
    <row r="17" spans="1:26" s="88" customFormat="1" x14ac:dyDescent="0.2">
      <c r="B17" s="85"/>
      <c r="C17" s="85"/>
      <c r="D17" s="85"/>
      <c r="E17" s="85"/>
      <c r="F17" s="85"/>
      <c r="G17" s="85"/>
      <c r="H17" s="85"/>
      <c r="I17" s="85"/>
      <c r="J17" s="46"/>
      <c r="K17" s="85"/>
      <c r="L17" s="129"/>
      <c r="M17" s="129"/>
      <c r="N17" s="129"/>
      <c r="O17" s="129"/>
      <c r="P17" s="129"/>
      <c r="Q17" s="129"/>
      <c r="R17" s="129"/>
      <c r="S17" s="129"/>
      <c r="T17" s="129"/>
      <c r="U17" s="129"/>
      <c r="V17" s="129"/>
      <c r="W17" s="129"/>
      <c r="X17" s="129"/>
      <c r="Y17" s="129"/>
      <c r="Z17" s="129"/>
    </row>
    <row r="18" spans="1:26" s="88" customFormat="1" x14ac:dyDescent="0.2">
      <c r="B18" s="85"/>
      <c r="C18" s="85"/>
      <c r="D18" s="85"/>
      <c r="E18" s="85"/>
      <c r="F18" s="85"/>
      <c r="G18" s="85"/>
      <c r="H18" s="85"/>
      <c r="I18" s="85"/>
      <c r="J18" s="46"/>
      <c r="K18" s="85"/>
      <c r="L18" s="129"/>
      <c r="M18" s="129"/>
      <c r="N18" s="129"/>
      <c r="O18" s="129"/>
      <c r="P18" s="129"/>
      <c r="Q18" s="129"/>
      <c r="R18" s="129"/>
      <c r="S18" s="129"/>
      <c r="T18" s="129"/>
      <c r="U18" s="129"/>
      <c r="V18" s="129"/>
      <c r="W18" s="129"/>
      <c r="X18" s="129"/>
      <c r="Y18" s="129"/>
      <c r="Z18" s="129"/>
    </row>
    <row r="19" spans="1:26" s="88" customFormat="1" x14ac:dyDescent="0.2">
      <c r="B19" s="85"/>
      <c r="C19" s="85"/>
      <c r="D19" s="85"/>
      <c r="E19" s="85"/>
      <c r="F19" s="85"/>
      <c r="G19" s="85"/>
      <c r="H19" s="85"/>
      <c r="I19" s="85"/>
      <c r="J19" s="46"/>
      <c r="K19" s="85"/>
    </row>
    <row r="20" spans="1:26" s="88" customFormat="1" x14ac:dyDescent="0.2">
      <c r="B20" s="85"/>
      <c r="C20" s="85"/>
      <c r="D20" s="85"/>
      <c r="E20" s="85"/>
      <c r="F20" s="85"/>
      <c r="G20" s="85"/>
      <c r="H20" s="85"/>
      <c r="I20" s="85"/>
      <c r="J20" s="46"/>
      <c r="K20" s="85"/>
    </row>
    <row r="21" spans="1:26" s="88" customFormat="1" x14ac:dyDescent="0.2">
      <c r="B21" s="85"/>
      <c r="C21" s="85"/>
      <c r="D21" s="85"/>
      <c r="E21" s="85"/>
      <c r="F21" s="85"/>
      <c r="G21" s="85"/>
      <c r="H21" s="85"/>
      <c r="I21" s="85"/>
      <c r="J21" s="46"/>
      <c r="K21" s="85"/>
    </row>
    <row r="22" spans="1:26" s="88" customFormat="1" x14ac:dyDescent="0.2">
      <c r="B22" s="85"/>
      <c r="C22" s="85"/>
      <c r="D22" s="85"/>
      <c r="E22" s="85"/>
      <c r="F22" s="85"/>
      <c r="G22" s="85"/>
      <c r="H22" s="85"/>
      <c r="I22" s="85"/>
      <c r="J22" s="46"/>
      <c r="K22" s="85"/>
    </row>
    <row r="23" spans="1:26" s="88" customFormat="1" x14ac:dyDescent="0.2">
      <c r="B23" s="85"/>
      <c r="C23" s="85"/>
      <c r="D23" s="85"/>
      <c r="E23" s="85"/>
      <c r="F23" s="85"/>
      <c r="G23" s="85"/>
      <c r="H23" s="85"/>
      <c r="I23" s="85"/>
      <c r="J23" s="46"/>
      <c r="K23" s="85"/>
    </row>
    <row r="24" spans="1:26" s="88" customFormat="1" x14ac:dyDescent="0.2">
      <c r="B24" s="85"/>
      <c r="C24" s="85"/>
      <c r="D24" s="85"/>
      <c r="E24" s="85"/>
      <c r="F24" s="85"/>
      <c r="G24" s="85"/>
      <c r="H24" s="85"/>
      <c r="I24" s="85"/>
      <c r="J24" s="46"/>
      <c r="K24" s="85"/>
    </row>
    <row r="25" spans="1:26" s="88" customFormat="1" x14ac:dyDescent="0.2">
      <c r="B25" s="85"/>
      <c r="C25" s="85"/>
      <c r="D25" s="85"/>
      <c r="E25" s="85"/>
      <c r="F25" s="85"/>
      <c r="G25" s="85"/>
      <c r="H25" s="85"/>
      <c r="I25" s="85"/>
      <c r="J25" s="46"/>
      <c r="K25" s="85"/>
    </row>
    <row r="26" spans="1:26" s="88" customFormat="1" x14ac:dyDescent="0.2">
      <c r="B26" s="85"/>
      <c r="C26" s="85"/>
      <c r="D26" s="85"/>
      <c r="E26" s="85"/>
      <c r="F26" s="85"/>
      <c r="G26" s="85"/>
      <c r="H26" s="85"/>
      <c r="I26" s="85"/>
      <c r="J26" s="46"/>
      <c r="K26" s="85"/>
    </row>
    <row r="27" spans="1:26" s="88" customFormat="1" x14ac:dyDescent="0.2">
      <c r="B27" s="85"/>
      <c r="C27" s="85"/>
      <c r="D27" s="85"/>
      <c r="E27" s="85"/>
      <c r="F27" s="85"/>
      <c r="G27" s="85"/>
      <c r="H27" s="85"/>
      <c r="I27" s="85"/>
      <c r="J27" s="46"/>
      <c r="K27" s="85"/>
    </row>
    <row r="28" spans="1:26" s="88" customFormat="1" x14ac:dyDescent="0.2">
      <c r="B28" s="85"/>
      <c r="C28" s="85"/>
      <c r="D28" s="85"/>
      <c r="E28" s="85"/>
      <c r="F28" s="85"/>
      <c r="G28" s="85"/>
      <c r="H28" s="85"/>
      <c r="I28" s="85"/>
      <c r="J28" s="46"/>
      <c r="K28" s="85"/>
    </row>
    <row r="29" spans="1:26" s="88" customFormat="1" x14ac:dyDescent="0.2">
      <c r="A29" s="91" t="s">
        <v>1737</v>
      </c>
    </row>
  </sheetData>
  <sheetProtection selectLockedCells="1"/>
  <dataValidations count="2">
    <dataValidation allowBlank="1" showErrorMessage="1" promptTitle="Parameter Name" prompt="Enter the extended name of the parameter here" sqref="X5:X14 J10:J28" xr:uid="{00000000-0002-0000-0600-000000000000}"/>
    <dataValidation type="textLength" operator="lessThanOrEqual" allowBlank="1" showInputMessage="1" showErrorMessage="1" sqref="B5:B28 E5:E28" xr:uid="{00000000-0002-0000-0600-000001000000}">
      <formula1>255</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2000000}">
          <x14:formula1>
            <xm:f>dropdowns!$A$23:$A$27</xm:f>
          </x14:formula1>
          <xm:sqref>N5:N9</xm:sqref>
        </x14:dataValidation>
        <x14:dataValidation type="list" allowBlank="1" showInputMessage="1" showErrorMessage="1" xr:uid="{00000000-0002-0000-0600-000003000000}">
          <x14:formula1>
            <xm:f>dropdowns!$A$22:$A$27</xm:f>
          </x14:formula1>
          <xm:sqref>D5:D28</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7">
    <tabColor rgb="FF00B0F0"/>
  </sheetPr>
  <dimension ref="A1:AA25"/>
  <sheetViews>
    <sheetView zoomScale="80" zoomScaleNormal="80" workbookViewId="0"/>
  </sheetViews>
  <sheetFormatPr defaultColWidth="8.85546875" defaultRowHeight="12.75" x14ac:dyDescent="0.2"/>
  <cols>
    <col min="1" max="1" width="13.85546875" style="49" customWidth="1"/>
    <col min="2" max="4" width="8.85546875" style="49"/>
    <col min="5" max="5" width="8.85546875" style="49" customWidth="1"/>
    <col min="6" max="6" width="30.5703125" style="49" customWidth="1"/>
    <col min="7" max="7" width="19.28515625" style="49" customWidth="1"/>
    <col min="8" max="8" width="22.5703125" style="49" customWidth="1"/>
    <col min="9" max="9" width="16.7109375" style="95" customWidth="1"/>
    <col min="10" max="10" width="17.28515625" style="95" customWidth="1"/>
    <col min="11" max="27" width="8.85546875" style="95"/>
    <col min="28" max="16384" width="8.85546875" style="49"/>
  </cols>
  <sheetData>
    <row r="1" spans="1:27" x14ac:dyDescent="0.2">
      <c r="A1" s="193" t="s">
        <v>1660</v>
      </c>
      <c r="B1" s="194">
        <f>COUNTIF(InputsOutputs!$C$5:$C$1048576,0)+COUNTIF(InputsOutputs!$C$5:$C$1048576,2)</f>
        <v>0</v>
      </c>
      <c r="C1" s="133"/>
      <c r="D1" s="133"/>
      <c r="E1" s="133"/>
      <c r="F1" s="133"/>
      <c r="G1" s="133"/>
      <c r="H1" s="162"/>
      <c r="I1" s="162">
        <v>1</v>
      </c>
      <c r="J1" s="162" t="str">
        <f t="shared" ref="J1:AA1" si="0">IFERROR(IF(I1&gt;=$B$1,"",1+I1),"")</f>
        <v/>
      </c>
      <c r="K1" s="162" t="str">
        <f>IFERROR(IF(J1&gt;=$B$1,"",1+J1),"")</f>
        <v/>
      </c>
      <c r="L1" s="162" t="str">
        <f>IFERROR(IF(K1&gt;=$B$1,"",1+K1),"")</f>
        <v/>
      </c>
      <c r="M1" s="162" t="str">
        <f t="shared" si="0"/>
        <v/>
      </c>
      <c r="N1" s="162" t="str">
        <f t="shared" si="0"/>
        <v/>
      </c>
      <c r="O1" s="162" t="str">
        <f t="shared" si="0"/>
        <v/>
      </c>
      <c r="P1" s="162" t="str">
        <f t="shared" si="0"/>
        <v/>
      </c>
      <c r="Q1" s="162" t="str">
        <f t="shared" si="0"/>
        <v/>
      </c>
      <c r="R1" s="162" t="str">
        <f t="shared" si="0"/>
        <v/>
      </c>
      <c r="S1" s="162" t="str">
        <f t="shared" si="0"/>
        <v/>
      </c>
      <c r="T1" s="162" t="str">
        <f t="shared" si="0"/>
        <v/>
      </c>
      <c r="U1" s="162" t="str">
        <f t="shared" si="0"/>
        <v/>
      </c>
      <c r="V1" s="162" t="str">
        <f t="shared" si="0"/>
        <v/>
      </c>
      <c r="W1" s="162" t="str">
        <f t="shared" si="0"/>
        <v/>
      </c>
      <c r="X1" s="162" t="str">
        <f t="shared" si="0"/>
        <v/>
      </c>
      <c r="Y1" s="162" t="str">
        <f t="shared" si="0"/>
        <v/>
      </c>
      <c r="Z1" s="162" t="str">
        <f t="shared" si="0"/>
        <v/>
      </c>
      <c r="AA1" s="162" t="str">
        <f t="shared" si="0"/>
        <v/>
      </c>
    </row>
    <row r="2" spans="1:27" ht="31.5" customHeight="1" x14ac:dyDescent="0.2">
      <c r="A2" s="193" t="s">
        <v>1779</v>
      </c>
      <c r="B2" s="195">
        <f>COUNTIF(InputsOutputs!$B$5:$B$1048576,4)+COUNTIF(InputsOutputs!$B$5:$B$1048576,5)+COUNTIF(InputsOutputs!$C$5:$C$1048576,3)+COUNTIF(InputsOutputs!$C$5:$C$1048576,4)</f>
        <v>0</v>
      </c>
      <c r="C2" s="133"/>
      <c r="D2" s="133"/>
      <c r="E2" s="133"/>
      <c r="F2" s="133"/>
      <c r="G2" s="133"/>
      <c r="H2" s="133"/>
      <c r="I2" s="164" t="s">
        <v>1660</v>
      </c>
      <c r="J2" s="165"/>
      <c r="K2" s="252"/>
      <c r="L2" s="252"/>
      <c r="M2" s="252"/>
      <c r="N2" s="133"/>
      <c r="O2" s="133"/>
      <c r="P2" s="133"/>
      <c r="Q2" s="133"/>
      <c r="R2" s="133"/>
      <c r="S2" s="133"/>
      <c r="T2" s="133"/>
      <c r="U2" s="133"/>
      <c r="V2" s="133"/>
      <c r="W2" s="133"/>
      <c r="X2" s="133"/>
      <c r="Y2" s="133"/>
      <c r="Z2" s="133"/>
      <c r="AA2" s="133"/>
    </row>
    <row r="3" spans="1:27" ht="138" customHeight="1" x14ac:dyDescent="0.2">
      <c r="A3" s="133"/>
      <c r="B3" s="136" t="s">
        <v>1661</v>
      </c>
      <c r="C3" s="188" t="s">
        <v>1662</v>
      </c>
      <c r="D3" s="163" t="s">
        <v>1663</v>
      </c>
      <c r="E3" s="190" t="s">
        <v>1468</v>
      </c>
      <c r="F3" s="133"/>
      <c r="G3" s="133"/>
      <c r="H3" s="133"/>
      <c r="I3" s="192" t="str">
        <f>IFERROR(IF(I1="","",INDEX(InputsOutputs!$B$5:$AP$14,MATCH(I1,InputsOutputs!$AO$5:$AO$14,0),3)),"")</f>
        <v/>
      </c>
      <c r="J3" s="192" t="str">
        <f>IFERROR(IF(J1="","",INDEX(InputsOutputs!$B$5:$AP$14,MATCH(J1,InputsOutputs!$AO$5:$AO$14,0),3)),"")</f>
        <v/>
      </c>
      <c r="K3" s="166" t="str">
        <f>IFERROR(IF(K1="","",INDEX(InputsOutputs!$B:$AP,MATCH(K1,InputsOutputs!$AO:$AO,0),3)),"")</f>
        <v/>
      </c>
      <c r="L3" s="166" t="str">
        <f>IFERROR(IF(L1="","",INDEX(InputsOutputs!$B$5:$AP$14,MATCH(L1,InputsOutputs!$AO$5:$AO$14,0),3)),"")</f>
        <v/>
      </c>
      <c r="M3" s="166" t="str">
        <f>IFERROR(IF(M1="","",INDEX(InputsOutputs!$B$5:$AP$14,MATCH(M1,InputsOutputs!$AO$5:$AO$14,0),3)),"")</f>
        <v/>
      </c>
      <c r="N3" s="166" t="str">
        <f>IFERROR(IF(N1="","",INDEX(InputsOutputs!$B$5:$AP$14,MATCH(N1,InputsOutputs!$AO$5:$AO$14,0),3)),"")</f>
        <v/>
      </c>
      <c r="O3" s="166" t="str">
        <f>IFERROR(IF(O1="","",INDEX(InputsOutputs!$B$5:$AP$14,MATCH(O1,InputsOutputs!$AO$5:$AO$14,0),3)),"")</f>
        <v/>
      </c>
      <c r="P3" s="166" t="str">
        <f>IFERROR(IF(P1="","",INDEX(InputsOutputs!$B$5:$AP$14,MATCH(P1,InputsOutputs!$AO$5:$AO$14,0),3)),"")</f>
        <v/>
      </c>
      <c r="Q3" s="166" t="str">
        <f>IFERROR(IF(Q1="","",INDEX(InputsOutputs!$B$5:$AP$14,MATCH(Q1,InputsOutputs!$AO$5:$AO$14,0),3)),"")</f>
        <v/>
      </c>
      <c r="R3" s="166" t="str">
        <f>IFERROR(IF(R1="","",INDEX(InputsOutputs!$B$5:$AP$14,MATCH(R1,InputsOutputs!$AO$5:$AO$14,0),3)),"")</f>
        <v/>
      </c>
      <c r="S3" s="166" t="str">
        <f>IFERROR(IF(S1="","",INDEX(InputsOutputs!$B$5:$AP$14,MATCH(S1,InputsOutputs!$AO$5:$AO$14,0),3)),"")</f>
        <v/>
      </c>
      <c r="T3" s="166" t="str">
        <f>IFERROR(IF(T1="","",INDEX(InputsOutputs!$B$5:$AP$14,MATCH(T1,InputsOutputs!$AO$5:$AO$14,0),3)),"")</f>
        <v/>
      </c>
      <c r="U3" s="166" t="str">
        <f>IFERROR(IF(U1="","",INDEX(InputsOutputs!$B$5:$AP$14,MATCH(U1,InputsOutputs!$AO$5:$AO$14,0),3)),"")</f>
        <v/>
      </c>
      <c r="V3" s="166" t="str">
        <f>IFERROR(IF(V1="","",INDEX(InputsOutputs!$B$5:$AP$14,MATCH(V1,InputsOutputs!$AO$5:$AO$14,0),3)),"")</f>
        <v/>
      </c>
      <c r="W3" s="166" t="str">
        <f>IFERROR(IF(W1="","",INDEX(InputsOutputs!$B$5:$AP$14,MATCH(W1,InputsOutputs!$AO$5:$AO$14,0),3)),"")</f>
        <v/>
      </c>
      <c r="X3" s="166" t="str">
        <f>IFERROR(IF(X1="","",INDEX(InputsOutputs!$B$5:$AP$14,MATCH(X1,InputsOutputs!$AO$5:$AO$14,0),3)),"")</f>
        <v/>
      </c>
      <c r="Y3" s="166" t="str">
        <f>IFERROR(IF(Y1="","",INDEX(InputsOutputs!$B$5:$AP$14,MATCH(Y1,InputsOutputs!$AO$5:$AO$14,0),3)),"")</f>
        <v/>
      </c>
      <c r="Z3" s="166" t="str">
        <f>IFERROR(IF(Z1="","",INDEX(InputsOutputs!$B$5:$AP$14,MATCH(Z1,InputsOutputs!$AO$5:$AO$14,0),3)),"")</f>
        <v/>
      </c>
      <c r="AA3" s="166" t="str">
        <f>IFERROR(IF(AA1="","",INDEX(InputsOutputs!$B$5:$AP$14,MATCH(AA1,InputsOutputs!$AO$5:$AO$14,0),3)),"")</f>
        <v/>
      </c>
    </row>
    <row r="4" spans="1:27" x14ac:dyDescent="0.2">
      <c r="A4" s="133"/>
      <c r="B4" s="161">
        <f>SUM(I4:AA4)</f>
        <v>1</v>
      </c>
      <c r="C4" s="161"/>
      <c r="D4" s="133"/>
      <c r="E4" s="133"/>
      <c r="F4" s="133"/>
      <c r="G4" s="133"/>
      <c r="H4" s="191" t="s">
        <v>1487</v>
      </c>
      <c r="I4" s="189">
        <v>0.91</v>
      </c>
      <c r="J4" s="189">
        <v>0.09</v>
      </c>
      <c r="K4" s="154"/>
      <c r="L4" s="154"/>
      <c r="M4" s="154"/>
      <c r="N4" s="154"/>
      <c r="O4" s="154"/>
      <c r="P4" s="154"/>
      <c r="Q4" s="154"/>
      <c r="R4" s="154"/>
      <c r="S4" s="154"/>
      <c r="T4" s="154"/>
      <c r="U4" s="154"/>
      <c r="V4" s="154"/>
      <c r="W4" s="154"/>
      <c r="X4" s="154"/>
      <c r="Y4" s="154"/>
      <c r="Z4" s="154"/>
      <c r="AA4" s="154"/>
    </row>
    <row r="5" spans="1:27" x14ac:dyDescent="0.2">
      <c r="A5" s="133"/>
      <c r="B5" s="161">
        <f>SUM(I5:AA5)</f>
        <v>1</v>
      </c>
      <c r="C5" s="161"/>
      <c r="D5" s="133"/>
      <c r="E5" s="133"/>
      <c r="F5" s="133"/>
      <c r="G5" s="133"/>
      <c r="H5" s="191" t="s">
        <v>1488</v>
      </c>
      <c r="I5" s="189">
        <v>0.75</v>
      </c>
      <c r="J5" s="189">
        <v>0.25</v>
      </c>
      <c r="K5" s="154"/>
      <c r="L5" s="154"/>
      <c r="M5" s="154"/>
      <c r="N5" s="154"/>
      <c r="O5" s="154"/>
      <c r="P5" s="154"/>
      <c r="Q5" s="154"/>
      <c r="R5" s="154"/>
      <c r="S5" s="154"/>
      <c r="T5" s="154"/>
      <c r="U5" s="154"/>
      <c r="V5" s="154"/>
      <c r="W5" s="154"/>
      <c r="X5" s="154"/>
      <c r="Y5" s="154"/>
      <c r="Z5" s="154"/>
      <c r="AA5" s="154"/>
    </row>
    <row r="6" spans="1:27" ht="47.25" x14ac:dyDescent="0.25">
      <c r="A6" s="187" t="s">
        <v>1664</v>
      </c>
      <c r="B6" s="160"/>
      <c r="C6" s="160"/>
      <c r="D6" s="398" t="s">
        <v>1652</v>
      </c>
      <c r="E6" s="399"/>
      <c r="F6" s="399"/>
      <c r="G6" s="399"/>
      <c r="H6" s="400"/>
      <c r="I6" s="157"/>
      <c r="J6" s="157"/>
      <c r="K6" s="157"/>
      <c r="L6" s="157"/>
      <c r="M6" s="157"/>
      <c r="N6" s="157"/>
      <c r="O6" s="157"/>
      <c r="P6" s="157"/>
      <c r="Q6" s="157"/>
      <c r="R6" s="157"/>
      <c r="S6" s="157"/>
      <c r="T6" s="157"/>
      <c r="U6" s="157"/>
      <c r="V6" s="157"/>
      <c r="W6" s="157"/>
      <c r="X6" s="157"/>
      <c r="Y6" s="157"/>
      <c r="Z6" s="157"/>
      <c r="AA6" s="157"/>
    </row>
    <row r="7" spans="1:27" ht="25.5" x14ac:dyDescent="0.2">
      <c r="A7" s="246" t="s">
        <v>1830</v>
      </c>
      <c r="B7" s="159"/>
      <c r="C7" s="159"/>
      <c r="D7" s="184" t="s">
        <v>1539</v>
      </c>
      <c r="E7" s="185" t="s">
        <v>1540</v>
      </c>
      <c r="F7" s="185" t="s">
        <v>1490</v>
      </c>
      <c r="G7" s="185" t="s">
        <v>8</v>
      </c>
      <c r="H7" s="186"/>
      <c r="I7" s="158"/>
      <c r="J7" s="157"/>
      <c r="K7" s="157"/>
      <c r="L7" s="157"/>
      <c r="M7" s="157"/>
      <c r="N7" s="157"/>
      <c r="O7" s="157"/>
      <c r="P7" s="157"/>
      <c r="Q7" s="157"/>
      <c r="R7" s="157"/>
      <c r="S7" s="157"/>
      <c r="T7" s="157"/>
      <c r="U7" s="157"/>
      <c r="V7" s="157"/>
      <c r="W7" s="157"/>
      <c r="X7" s="157"/>
      <c r="Y7" s="157"/>
      <c r="Z7" s="157"/>
      <c r="AA7" s="157"/>
    </row>
    <row r="8" spans="1:27" ht="12.75" customHeight="1" x14ac:dyDescent="0.2">
      <c r="A8" s="247">
        <v>1</v>
      </c>
      <c r="B8" s="156">
        <f t="shared" ref="B8:B20" si="1">IF($A8="","",SUM(I8:AA8))</f>
        <v>1</v>
      </c>
      <c r="C8" s="156"/>
      <c r="D8" s="155" t="e">
        <f>IF(OR(INDEX(InputsOutputs!B$5:B$1048576,MATCH(Allocation!$A8,InputsOutputs!$AP$5:$AP$1048576,0))=0,$A8=""),"",INDEX(InputsOutputs!B$5:B$1048576,MATCH(Allocation!$A8,InputsOutputs!$AP$5:$AP$1048576,0)))</f>
        <v>#N/A</v>
      </c>
      <c r="E8" s="155" t="e">
        <f>IF(OR(INDEX(InputsOutputs!C$5:C$1048576,MATCH(Allocation!$A8,InputsOutputs!$AP$5:$AP$1048576,0))=0,$A8=""),"",INDEX(InputsOutputs!C$5:C$1048576,MATCH(Allocation!$A8,InputsOutputs!$AP$5:$AP$1048576,0)))</f>
        <v>#N/A</v>
      </c>
      <c r="F8" s="155" t="e">
        <f>IF(OR(INDEX(InputsOutputs!D$5:D$1048576,MATCH(Allocation!$A8,InputsOutputs!$AP$5:$AP$1048576,0))=0,$A8=""),"",INDEX(InputsOutputs!D$5:D$1048576,MATCH(Allocation!$A8,InputsOutputs!$AP$5:$AP$1048576,0)))</f>
        <v>#N/A</v>
      </c>
      <c r="G8" s="155" t="e">
        <f>IF(OR(INDEX(InputsOutputs!E$5:E$1048576,MATCH(Allocation!$A8,InputsOutputs!$AP$5:$AP$1048576,0))=0,$A8=""),"",INDEX(InputsOutputs!E$5:E$1048576,MATCH(Allocation!$A8,InputsOutputs!$AP$5:$AP$1048576,0)))</f>
        <v>#N/A</v>
      </c>
      <c r="H8" s="155"/>
      <c r="I8" s="189">
        <v>0.28999999999999998</v>
      </c>
      <c r="J8" s="189">
        <v>0.71</v>
      </c>
      <c r="K8" s="189"/>
      <c r="L8" s="154"/>
      <c r="M8" s="154"/>
      <c r="N8" s="154"/>
      <c r="O8" s="154"/>
      <c r="P8" s="154"/>
      <c r="Q8" s="154"/>
      <c r="R8" s="154"/>
      <c r="S8" s="154"/>
      <c r="T8" s="154"/>
      <c r="U8" s="154"/>
      <c r="V8" s="154"/>
      <c r="W8" s="154"/>
      <c r="X8" s="154"/>
      <c r="Y8" s="154"/>
      <c r="Z8" s="154"/>
      <c r="AA8" s="154"/>
    </row>
    <row r="9" spans="1:27" x14ac:dyDescent="0.2">
      <c r="A9" s="247">
        <v>2</v>
      </c>
      <c r="B9" s="156">
        <f t="shared" si="1"/>
        <v>1</v>
      </c>
      <c r="C9" s="156"/>
      <c r="D9" s="155" t="e">
        <f>IF(OR(INDEX(InputsOutputs!B$5:B$1048576,MATCH(Allocation!$A9,InputsOutputs!$AP$5:$AP$1048576,0))=0,$A9=""),"",INDEX(InputsOutputs!B$5:B$1048576,MATCH(Allocation!$A9,InputsOutputs!$AP$5:$AP$1048576,0)))</f>
        <v>#N/A</v>
      </c>
      <c r="E9" s="155" t="e">
        <f>IF(OR(INDEX(InputsOutputs!C$5:C$1048576,MATCH(Allocation!$A9,InputsOutputs!$AP$5:$AP$1048576,0))=0,$A9=""),"",INDEX(InputsOutputs!C$5:C$1048576,MATCH(Allocation!$A9,InputsOutputs!$AP$5:$AP$1048576,0)))</f>
        <v>#N/A</v>
      </c>
      <c r="F9" s="155" t="e">
        <f>IF(OR(INDEX(InputsOutputs!D$5:D$1048576,MATCH(Allocation!$A9,InputsOutputs!$AP$5:$AP$1048576,0))=0,$A9=""),"",INDEX(InputsOutputs!D$5:D$1048576,MATCH(Allocation!$A9,InputsOutputs!$AP$5:$AP$1048576,0)))</f>
        <v>#N/A</v>
      </c>
      <c r="G9" s="155" t="e">
        <f>IF(OR(INDEX(InputsOutputs!E$5:E$1048576,MATCH(Allocation!$A9,InputsOutputs!$AP$5:$AP$1048576,0))=0,$A9=""),"",INDEX(InputsOutputs!E$5:E$1048576,MATCH(Allocation!$A9,InputsOutputs!$AP$5:$AP$1048576,0)))</f>
        <v>#N/A</v>
      </c>
      <c r="H9" s="155"/>
      <c r="I9" s="189">
        <v>0.51</v>
      </c>
      <c r="J9" s="189">
        <v>0.49</v>
      </c>
      <c r="K9" s="189"/>
      <c r="L9" s="154"/>
      <c r="M9" s="154"/>
      <c r="N9" s="154"/>
      <c r="O9" s="154"/>
      <c r="P9" s="154"/>
      <c r="Q9" s="154"/>
      <c r="R9" s="154"/>
      <c r="S9" s="154"/>
      <c r="T9" s="154"/>
      <c r="U9" s="154"/>
      <c r="V9" s="154"/>
      <c r="W9" s="154"/>
      <c r="X9" s="154"/>
      <c r="Y9" s="154"/>
      <c r="Z9" s="154"/>
      <c r="AA9" s="154"/>
    </row>
    <row r="10" spans="1:27" x14ac:dyDescent="0.2">
      <c r="A10" s="247">
        <v>3</v>
      </c>
      <c r="B10" s="156">
        <f t="shared" si="1"/>
        <v>1</v>
      </c>
      <c r="C10" s="156"/>
      <c r="D10" s="155" t="e">
        <f>IF(OR(INDEX(InputsOutputs!B$5:B$1048576,MATCH(Allocation!$A10,InputsOutputs!$AP$5:$AP$1048576,0))=0,$A10=""),"",INDEX(InputsOutputs!B$5:B$1048576,MATCH(Allocation!$A10,InputsOutputs!$AP$5:$AP$1048576,0)))</f>
        <v>#N/A</v>
      </c>
      <c r="E10" s="155" t="e">
        <f>IF(OR(INDEX(InputsOutputs!C$5:C$1048576,MATCH(Allocation!$A10,InputsOutputs!$AP$5:$AP$1048576,0))=0,$A10=""),"",INDEX(InputsOutputs!C$5:C$1048576,MATCH(Allocation!$A10,InputsOutputs!$AP$5:$AP$1048576,0)))</f>
        <v>#N/A</v>
      </c>
      <c r="F10" s="155" t="e">
        <f>IF(OR(INDEX(InputsOutputs!D$5:D$1048576,MATCH(Allocation!$A10,InputsOutputs!$AP$5:$AP$1048576,0))=0,$A10=""),"",INDEX(InputsOutputs!D$5:D$1048576,MATCH(Allocation!$A10,InputsOutputs!$AP$5:$AP$1048576,0)))</f>
        <v>#N/A</v>
      </c>
      <c r="G10" s="155" t="e">
        <f>IF(OR(INDEX(InputsOutputs!E$5:E$1048576,MATCH(Allocation!$A10,InputsOutputs!$AP$5:$AP$1048576,0))=0,$A10=""),"",INDEX(InputsOutputs!E$5:E$1048576,MATCH(Allocation!$A10,InputsOutputs!$AP$5:$AP$1048576,0)))</f>
        <v>#N/A</v>
      </c>
      <c r="H10" s="155"/>
      <c r="I10" s="189">
        <v>0.06</v>
      </c>
      <c r="J10" s="189">
        <v>0.94</v>
      </c>
      <c r="K10" s="189"/>
      <c r="L10" s="154"/>
      <c r="M10" s="154"/>
      <c r="N10" s="154"/>
      <c r="O10" s="154"/>
      <c r="P10" s="154"/>
      <c r="Q10" s="154"/>
      <c r="R10" s="154"/>
      <c r="S10" s="154"/>
      <c r="T10" s="154"/>
      <c r="U10" s="154"/>
      <c r="V10" s="154"/>
      <c r="W10" s="154"/>
      <c r="X10" s="154"/>
      <c r="Y10" s="154"/>
      <c r="Z10" s="154"/>
      <c r="AA10" s="154"/>
    </row>
    <row r="11" spans="1:27" x14ac:dyDescent="0.2">
      <c r="A11" s="247">
        <v>4</v>
      </c>
      <c r="B11" s="156">
        <f t="shared" si="1"/>
        <v>1</v>
      </c>
      <c r="C11" s="156"/>
      <c r="D11" s="155" t="e">
        <f>IF(OR(INDEX(InputsOutputs!B$5:B$1048576,MATCH(Allocation!$A11,InputsOutputs!$AP$5:$AP$1048576,0))=0,$A11=""),"",INDEX(InputsOutputs!B$5:B$1048576,MATCH(Allocation!$A11,InputsOutputs!$AP$5:$AP$1048576,0)))</f>
        <v>#N/A</v>
      </c>
      <c r="E11" s="155" t="e">
        <f>IF(OR(INDEX(InputsOutputs!C$5:C$1048576,MATCH(Allocation!$A11,InputsOutputs!$AP$5:$AP$1048576,0))=0,$A11=""),"",INDEX(InputsOutputs!C$5:C$1048576,MATCH(Allocation!$A11,InputsOutputs!$AP$5:$AP$1048576,0)))</f>
        <v>#N/A</v>
      </c>
      <c r="F11" s="155" t="e">
        <f>IF(OR(INDEX(InputsOutputs!D$5:D$1048576,MATCH(Allocation!$A11,InputsOutputs!$AP$5:$AP$1048576,0))=0,$A11=""),"",INDEX(InputsOutputs!D$5:D$1048576,MATCH(Allocation!$A11,InputsOutputs!$AP$5:$AP$1048576,0)))</f>
        <v>#N/A</v>
      </c>
      <c r="G11" s="155" t="e">
        <f>IF(OR(INDEX(InputsOutputs!E$5:E$1048576,MATCH(Allocation!$A11,InputsOutputs!$AP$5:$AP$1048576,0))=0,$A11=""),"",INDEX(InputsOutputs!E$5:E$1048576,MATCH(Allocation!$A11,InputsOutputs!$AP$5:$AP$1048576,0)))</f>
        <v>#N/A</v>
      </c>
      <c r="H11" s="155"/>
      <c r="I11" s="189">
        <v>0.59</v>
      </c>
      <c r="J11" s="189">
        <v>0.41000000000000003</v>
      </c>
      <c r="K11" s="189"/>
      <c r="L11" s="154"/>
      <c r="M11" s="154"/>
      <c r="N11" s="154"/>
      <c r="O11" s="154"/>
      <c r="P11" s="154"/>
      <c r="Q11" s="154"/>
      <c r="R11" s="154"/>
      <c r="S11" s="154"/>
      <c r="T11" s="154"/>
      <c r="U11" s="154"/>
      <c r="V11" s="154"/>
      <c r="W11" s="154"/>
      <c r="X11" s="154"/>
      <c r="Y11" s="154"/>
      <c r="Z11" s="154"/>
      <c r="AA11" s="154"/>
    </row>
    <row r="12" spans="1:27" x14ac:dyDescent="0.2">
      <c r="A12" s="247">
        <v>5</v>
      </c>
      <c r="B12" s="156">
        <f t="shared" si="1"/>
        <v>1</v>
      </c>
      <c r="C12" s="156"/>
      <c r="D12" s="155" t="e">
        <f>IF(OR(INDEX(InputsOutputs!B$5:B$1048576,MATCH(Allocation!$A12,InputsOutputs!$AP$5:$AP$1048576,0))=0,$A12=""),"",INDEX(InputsOutputs!B$5:B$1048576,MATCH(Allocation!$A12,InputsOutputs!$AP$5:$AP$1048576,0)))</f>
        <v>#N/A</v>
      </c>
      <c r="E12" s="155" t="e">
        <f>IF(OR(INDEX(InputsOutputs!C$5:C$1048576,MATCH(Allocation!$A12,InputsOutputs!$AP$5:$AP$1048576,0))=0,$A12=""),"",INDEX(InputsOutputs!C$5:C$1048576,MATCH(Allocation!$A12,InputsOutputs!$AP$5:$AP$1048576,0)))</f>
        <v>#N/A</v>
      </c>
      <c r="F12" s="155" t="e">
        <f>IF(OR(INDEX(InputsOutputs!D$5:D$1048576,MATCH(Allocation!$A12,InputsOutputs!$AP$5:$AP$1048576,0))=0,$A12=""),"",INDEX(InputsOutputs!D$5:D$1048576,MATCH(Allocation!$A12,InputsOutputs!$AP$5:$AP$1048576,0)))</f>
        <v>#N/A</v>
      </c>
      <c r="G12" s="155" t="e">
        <f>IF(OR(INDEX(InputsOutputs!E$5:E$1048576,MATCH(Allocation!$A12,InputsOutputs!$AP$5:$AP$1048576,0))=0,$A12=""),"",INDEX(InputsOutputs!E$5:E$1048576,MATCH(Allocation!$A12,InputsOutputs!$AP$5:$AP$1048576,0)))</f>
        <v>#N/A</v>
      </c>
      <c r="H12" s="155"/>
      <c r="I12" s="189">
        <v>0.6</v>
      </c>
      <c r="J12" s="189">
        <v>0.4</v>
      </c>
      <c r="K12" s="189"/>
      <c r="L12" s="154"/>
      <c r="M12" s="154"/>
      <c r="N12" s="154"/>
      <c r="O12" s="154"/>
      <c r="P12" s="154"/>
      <c r="Q12" s="154"/>
      <c r="R12" s="154"/>
      <c r="S12" s="154"/>
      <c r="T12" s="154"/>
      <c r="U12" s="154"/>
      <c r="V12" s="154"/>
      <c r="W12" s="154"/>
      <c r="X12" s="154"/>
      <c r="Y12" s="154"/>
      <c r="Z12" s="154"/>
      <c r="AA12" s="154"/>
    </row>
    <row r="13" spans="1:27" x14ac:dyDescent="0.2">
      <c r="A13" s="247">
        <v>6</v>
      </c>
      <c r="B13" s="156">
        <f t="shared" si="1"/>
        <v>1</v>
      </c>
      <c r="C13" s="156"/>
      <c r="D13" s="155" t="e">
        <f>IF(OR(INDEX(InputsOutputs!B$5:B$1048576,MATCH(Allocation!$A13,InputsOutputs!$AP$5:$AP$1048576,0))=0,$A13=""),"",INDEX(InputsOutputs!B$5:B$1048576,MATCH(Allocation!$A13,InputsOutputs!$AP$5:$AP$1048576,0)))</f>
        <v>#N/A</v>
      </c>
      <c r="E13" s="155" t="e">
        <f>IF(OR(INDEX(InputsOutputs!C$5:C$1048576,MATCH(Allocation!$A13,InputsOutputs!$AP$5:$AP$1048576,0))=0,$A13=""),"",INDEX(InputsOutputs!C$5:C$1048576,MATCH(Allocation!$A13,InputsOutputs!$AP$5:$AP$1048576,0)))</f>
        <v>#N/A</v>
      </c>
      <c r="F13" s="155" t="e">
        <f>IF(OR(INDEX(InputsOutputs!D$5:D$1048576,MATCH(Allocation!$A13,InputsOutputs!$AP$5:$AP$1048576,0))=0,$A13=""),"",INDEX(InputsOutputs!D$5:D$1048576,MATCH(Allocation!$A13,InputsOutputs!$AP$5:$AP$1048576,0)))</f>
        <v>#N/A</v>
      </c>
      <c r="G13" s="155" t="e">
        <f>IF(OR(INDEX(InputsOutputs!E$5:E$1048576,MATCH(Allocation!$A13,InputsOutputs!$AP$5:$AP$1048576,0))=0,$A13=""),"",INDEX(InputsOutputs!E$5:E$1048576,MATCH(Allocation!$A13,InputsOutputs!$AP$5:$AP$1048576,0)))</f>
        <v>#N/A</v>
      </c>
      <c r="H13" s="155"/>
      <c r="I13" s="189">
        <v>0.09</v>
      </c>
      <c r="J13" s="189">
        <v>0.91</v>
      </c>
      <c r="K13" s="189"/>
      <c r="L13" s="154"/>
      <c r="M13" s="154"/>
      <c r="N13" s="154"/>
      <c r="O13" s="154"/>
      <c r="P13" s="154"/>
      <c r="Q13" s="154"/>
      <c r="R13" s="154"/>
      <c r="S13" s="154"/>
      <c r="T13" s="154"/>
      <c r="U13" s="154"/>
      <c r="V13" s="154"/>
      <c r="W13" s="154"/>
      <c r="X13" s="154"/>
      <c r="Y13" s="154"/>
      <c r="Z13" s="154"/>
      <c r="AA13" s="154"/>
    </row>
    <row r="14" spans="1:27" x14ac:dyDescent="0.2">
      <c r="A14" s="247">
        <v>7</v>
      </c>
      <c r="B14" s="156">
        <f t="shared" si="1"/>
        <v>1</v>
      </c>
      <c r="C14" s="156"/>
      <c r="D14" s="155" t="e">
        <f>IF(OR(INDEX(InputsOutputs!B$5:B$1048576,MATCH(Allocation!$A14,InputsOutputs!$AP$5:$AP$1048576,0))=0,$A14=""),"",INDEX(InputsOutputs!B$5:B$1048576,MATCH(Allocation!$A14,InputsOutputs!$AP$5:$AP$1048576,0)))</f>
        <v>#N/A</v>
      </c>
      <c r="E14" s="155" t="e">
        <f>IF(OR(INDEX(InputsOutputs!C$5:C$1048576,MATCH(Allocation!$A14,InputsOutputs!$AP$5:$AP$1048576,0))=0,$A14=""),"",INDEX(InputsOutputs!C$5:C$1048576,MATCH(Allocation!$A14,InputsOutputs!$AP$5:$AP$1048576,0)))</f>
        <v>#N/A</v>
      </c>
      <c r="F14" s="155" t="e">
        <f>IF(OR(INDEX(InputsOutputs!D$5:D$1048576,MATCH(Allocation!$A14,InputsOutputs!$AP$5:$AP$1048576,0))=0,$A14=""),"",INDEX(InputsOutputs!D$5:D$1048576,MATCH(Allocation!$A14,InputsOutputs!$AP$5:$AP$1048576,0)))</f>
        <v>#N/A</v>
      </c>
      <c r="G14" s="155" t="e">
        <f>IF(OR(INDEX(InputsOutputs!E$5:E$1048576,MATCH(Allocation!$A14,InputsOutputs!$AP$5:$AP$1048576,0))=0,$A14=""),"",INDEX(InputsOutputs!E$5:E$1048576,MATCH(Allocation!$A14,InputsOutputs!$AP$5:$AP$1048576,0)))</f>
        <v>#N/A</v>
      </c>
      <c r="H14" s="155"/>
      <c r="I14" s="189">
        <v>0.7</v>
      </c>
      <c r="J14" s="189">
        <v>0.30000000000000004</v>
      </c>
      <c r="K14" s="189"/>
      <c r="L14" s="154"/>
      <c r="M14" s="154"/>
      <c r="N14" s="154"/>
      <c r="O14" s="154"/>
      <c r="P14" s="154"/>
      <c r="Q14" s="154"/>
      <c r="R14" s="154"/>
      <c r="S14" s="154"/>
      <c r="T14" s="154"/>
      <c r="U14" s="154"/>
      <c r="V14" s="154"/>
      <c r="W14" s="154"/>
      <c r="X14" s="154"/>
      <c r="Y14" s="154"/>
      <c r="Z14" s="154"/>
      <c r="AA14" s="154"/>
    </row>
    <row r="15" spans="1:27" x14ac:dyDescent="0.2">
      <c r="A15" s="247">
        <v>8</v>
      </c>
      <c r="B15" s="156">
        <f t="shared" si="1"/>
        <v>1</v>
      </c>
      <c r="C15" s="156"/>
      <c r="D15" s="155" t="e">
        <f>IF(OR(INDEX(InputsOutputs!B$5:B$1048576,MATCH(Allocation!$A15,InputsOutputs!$AP$5:$AP$1048576,0))=0,$A15=""),"",INDEX(InputsOutputs!B$5:B$1048576,MATCH(Allocation!$A15,InputsOutputs!$AP$5:$AP$1048576,0)))</f>
        <v>#N/A</v>
      </c>
      <c r="E15" s="155" t="e">
        <f>IF(OR(INDEX(InputsOutputs!C$5:C$1048576,MATCH(Allocation!$A15,InputsOutputs!$AP$5:$AP$1048576,0))=0,$A15=""),"",INDEX(InputsOutputs!C$5:C$1048576,MATCH(Allocation!$A15,InputsOutputs!$AP$5:$AP$1048576,0)))</f>
        <v>#N/A</v>
      </c>
      <c r="F15" s="155" t="e">
        <f>IF(OR(INDEX(InputsOutputs!D$5:D$1048576,MATCH(Allocation!$A15,InputsOutputs!$AP$5:$AP$1048576,0))=0,$A15=""),"",INDEX(InputsOutputs!D$5:D$1048576,MATCH(Allocation!$A15,InputsOutputs!$AP$5:$AP$1048576,0)))</f>
        <v>#N/A</v>
      </c>
      <c r="G15" s="155" t="e">
        <f>IF(OR(INDEX(InputsOutputs!E$5:E$1048576,MATCH(Allocation!$A15,InputsOutputs!$AP$5:$AP$1048576,0))=0,$A15=""),"",INDEX(InputsOutputs!E$5:E$1048576,MATCH(Allocation!$A15,InputsOutputs!$AP$5:$AP$1048576,0)))</f>
        <v>#N/A</v>
      </c>
      <c r="H15" s="155"/>
      <c r="I15" s="189">
        <v>0.54</v>
      </c>
      <c r="J15" s="189">
        <v>0.45999999999999996</v>
      </c>
      <c r="K15" s="189"/>
      <c r="L15" s="154"/>
      <c r="M15" s="154"/>
      <c r="N15" s="154"/>
      <c r="O15" s="154"/>
      <c r="P15" s="154"/>
      <c r="Q15" s="154"/>
      <c r="R15" s="154"/>
      <c r="S15" s="154"/>
      <c r="T15" s="154"/>
      <c r="U15" s="154"/>
      <c r="V15" s="154"/>
      <c r="W15" s="154"/>
      <c r="X15" s="154"/>
      <c r="Y15" s="154"/>
      <c r="Z15" s="154"/>
      <c r="AA15" s="154"/>
    </row>
    <row r="16" spans="1:27" x14ac:dyDescent="0.2">
      <c r="A16" s="247">
        <v>9</v>
      </c>
      <c r="B16" s="156">
        <f t="shared" si="1"/>
        <v>1</v>
      </c>
      <c r="C16" s="156"/>
      <c r="D16" s="155" t="e">
        <f>IF(OR(INDEX(InputsOutputs!B$5:B$1048576,MATCH(Allocation!$A16,InputsOutputs!$AP$5:$AP$1048576,0))=0,$A16=""),"",INDEX(InputsOutputs!B$5:B$1048576,MATCH(Allocation!$A16,InputsOutputs!$AP$5:$AP$1048576,0)))</f>
        <v>#N/A</v>
      </c>
      <c r="E16" s="155" t="e">
        <f>IF(OR(INDEX(InputsOutputs!C$5:C$1048576,MATCH(Allocation!$A16,InputsOutputs!$AP$5:$AP$1048576,0))=0,$A16=""),"",INDEX(InputsOutputs!C$5:C$1048576,MATCH(Allocation!$A16,InputsOutputs!$AP$5:$AP$1048576,0)))</f>
        <v>#N/A</v>
      </c>
      <c r="F16" s="155" t="e">
        <f>IF(OR(INDEX(InputsOutputs!D$5:D$1048576,MATCH(Allocation!$A16,InputsOutputs!$AP$5:$AP$1048576,0))=0,$A16=""),"",INDEX(InputsOutputs!D$5:D$1048576,MATCH(Allocation!$A16,InputsOutputs!$AP$5:$AP$1048576,0)))</f>
        <v>#N/A</v>
      </c>
      <c r="G16" s="155" t="e">
        <f>IF(OR(INDEX(InputsOutputs!E$5:E$1048576,MATCH(Allocation!$A16,InputsOutputs!$AP$5:$AP$1048576,0))=0,$A16=""),"",INDEX(InputsOutputs!E$5:E$1048576,MATCH(Allocation!$A16,InputsOutputs!$AP$5:$AP$1048576,0)))</f>
        <v>#N/A</v>
      </c>
      <c r="H16" s="155"/>
      <c r="I16" s="189">
        <v>0.9</v>
      </c>
      <c r="J16" s="189">
        <v>9.9999999999999978E-2</v>
      </c>
      <c r="K16" s="189"/>
      <c r="L16" s="154"/>
      <c r="M16" s="154"/>
      <c r="N16" s="154"/>
      <c r="O16" s="154"/>
      <c r="P16" s="154"/>
      <c r="Q16" s="154"/>
      <c r="R16" s="154"/>
      <c r="S16" s="154"/>
      <c r="T16" s="154"/>
      <c r="U16" s="154"/>
      <c r="V16" s="154"/>
      <c r="W16" s="154"/>
      <c r="X16" s="154"/>
      <c r="Y16" s="154"/>
      <c r="Z16" s="154"/>
      <c r="AA16" s="154"/>
    </row>
    <row r="17" spans="1:27" x14ac:dyDescent="0.2">
      <c r="A17" s="247">
        <v>10</v>
      </c>
      <c r="B17" s="156">
        <f t="shared" si="1"/>
        <v>1</v>
      </c>
      <c r="C17" s="156"/>
      <c r="D17" s="155" t="e">
        <f>IF(OR(INDEX(InputsOutputs!B$5:B$1048576,MATCH(Allocation!$A17,InputsOutputs!$AP$5:$AP$1048576,0))=0,$A17=""),"",INDEX(InputsOutputs!B$5:B$1048576,MATCH(Allocation!$A17,InputsOutputs!$AP$5:$AP$1048576,0)))</f>
        <v>#N/A</v>
      </c>
      <c r="E17" s="155" t="e">
        <f>IF(OR(INDEX(InputsOutputs!C$5:C$1048576,MATCH(Allocation!$A17,InputsOutputs!$AP$5:$AP$1048576,0))=0,$A17=""),"",INDEX(InputsOutputs!C$5:C$1048576,MATCH(Allocation!$A17,InputsOutputs!$AP$5:$AP$1048576,0)))</f>
        <v>#N/A</v>
      </c>
      <c r="F17" s="155" t="e">
        <f>IF(OR(INDEX(InputsOutputs!D$5:D$1048576,MATCH(Allocation!$A17,InputsOutputs!$AP$5:$AP$1048576,0))=0,$A17=""),"",INDEX(InputsOutputs!D$5:D$1048576,MATCH(Allocation!$A17,InputsOutputs!$AP$5:$AP$1048576,0)))</f>
        <v>#N/A</v>
      </c>
      <c r="G17" s="155" t="e">
        <f>IF(OR(INDEX(InputsOutputs!E$5:E$1048576,MATCH(Allocation!$A17,InputsOutputs!$AP$5:$AP$1048576,0))=0,$A17=""),"",INDEX(InputsOutputs!E$5:E$1048576,MATCH(Allocation!$A17,InputsOutputs!$AP$5:$AP$1048576,0)))</f>
        <v>#N/A</v>
      </c>
      <c r="H17" s="155"/>
      <c r="I17" s="189">
        <v>0.32</v>
      </c>
      <c r="J17" s="189">
        <v>0.67999999999999994</v>
      </c>
      <c r="K17" s="189"/>
      <c r="L17" s="154"/>
      <c r="M17" s="154"/>
      <c r="N17" s="154"/>
      <c r="O17" s="154"/>
      <c r="P17" s="154"/>
      <c r="Q17" s="154"/>
      <c r="R17" s="154"/>
      <c r="S17" s="154"/>
      <c r="T17" s="154"/>
      <c r="U17" s="154"/>
      <c r="V17" s="154"/>
      <c r="W17" s="154"/>
      <c r="X17" s="154"/>
      <c r="Y17" s="154"/>
      <c r="Z17" s="154"/>
      <c r="AA17" s="154"/>
    </row>
    <row r="18" spans="1:27" x14ac:dyDescent="0.2">
      <c r="A18" s="247">
        <v>11</v>
      </c>
      <c r="B18" s="156">
        <f t="shared" si="1"/>
        <v>1</v>
      </c>
      <c r="C18" s="156"/>
      <c r="D18" s="155" t="e">
        <f>IF(OR(INDEX(InputsOutputs!B$5:B$1048576,MATCH(Allocation!$A18,InputsOutputs!$AP$5:$AP$1048576,0))=0,$A18=""),"",INDEX(InputsOutputs!B$5:B$1048576,MATCH(Allocation!$A18,InputsOutputs!$AP$5:$AP$1048576,0)))</f>
        <v>#N/A</v>
      </c>
      <c r="E18" s="155" t="e">
        <f>IF(OR(INDEX(InputsOutputs!C$5:C$1048576,MATCH(Allocation!$A18,InputsOutputs!$AP$5:$AP$1048576,0))=0,$A18=""),"",INDEX(InputsOutputs!C$5:C$1048576,MATCH(Allocation!$A18,InputsOutputs!$AP$5:$AP$1048576,0)))</f>
        <v>#N/A</v>
      </c>
      <c r="F18" s="155" t="e">
        <f>IF(OR(INDEX(InputsOutputs!D$5:D$1048576,MATCH(Allocation!$A18,InputsOutputs!$AP$5:$AP$1048576,0))=0,$A18=""),"",INDEX(InputsOutputs!D$5:D$1048576,MATCH(Allocation!$A18,InputsOutputs!$AP$5:$AP$1048576,0)))</f>
        <v>#N/A</v>
      </c>
      <c r="G18" s="155" t="e">
        <f>IF(OR(INDEX(InputsOutputs!E$5:E$1048576,MATCH(Allocation!$A18,InputsOutputs!$AP$5:$AP$1048576,0))=0,$A18=""),"",INDEX(InputsOutputs!E$5:E$1048576,MATCH(Allocation!$A18,InputsOutputs!$AP$5:$AP$1048576,0)))</f>
        <v>#N/A</v>
      </c>
      <c r="H18" s="155"/>
      <c r="I18" s="189">
        <v>0.24</v>
      </c>
      <c r="J18" s="189">
        <v>0.76</v>
      </c>
      <c r="K18" s="189"/>
      <c r="L18" s="154"/>
      <c r="M18" s="154"/>
      <c r="N18" s="154"/>
      <c r="O18" s="154"/>
      <c r="P18" s="154"/>
      <c r="Q18" s="154"/>
      <c r="R18" s="154"/>
      <c r="S18" s="154"/>
      <c r="T18" s="154"/>
      <c r="U18" s="154"/>
      <c r="V18" s="154"/>
      <c r="W18" s="154"/>
      <c r="X18" s="154"/>
      <c r="Y18" s="154"/>
      <c r="Z18" s="154"/>
      <c r="AA18" s="154"/>
    </row>
    <row r="19" spans="1:27" x14ac:dyDescent="0.2">
      <c r="A19" s="247">
        <v>12</v>
      </c>
      <c r="B19" s="156">
        <f t="shared" si="1"/>
        <v>1</v>
      </c>
      <c r="C19" s="156"/>
      <c r="D19" s="155" t="e">
        <f>IF(OR(INDEX(InputsOutputs!B$5:B$1048576,MATCH(Allocation!$A19,InputsOutputs!$AP$5:$AP$1048576,0))=0,$A19=""),"",INDEX(InputsOutputs!B$5:B$1048576,MATCH(Allocation!$A19,InputsOutputs!$AP$5:$AP$1048576,0)))</f>
        <v>#N/A</v>
      </c>
      <c r="E19" s="155" t="e">
        <f>IF(OR(INDEX(InputsOutputs!C$5:C$1048576,MATCH(Allocation!$A19,InputsOutputs!$AP$5:$AP$1048576,0))=0,$A19=""),"",INDEX(InputsOutputs!C$5:C$1048576,MATCH(Allocation!$A19,InputsOutputs!$AP$5:$AP$1048576,0)))</f>
        <v>#N/A</v>
      </c>
      <c r="F19" s="155" t="e">
        <f>IF(OR(INDEX(InputsOutputs!D$5:D$1048576,MATCH(Allocation!$A19,InputsOutputs!$AP$5:$AP$1048576,0))=0,$A19=""),"",INDEX(InputsOutputs!D$5:D$1048576,MATCH(Allocation!$A19,InputsOutputs!$AP$5:$AP$1048576,0)))</f>
        <v>#N/A</v>
      </c>
      <c r="G19" s="155" t="e">
        <f>IF(OR(INDEX(InputsOutputs!E$5:E$1048576,MATCH(Allocation!$A19,InputsOutputs!$AP$5:$AP$1048576,0))=0,$A19=""),"",INDEX(InputsOutputs!E$5:E$1048576,MATCH(Allocation!$A19,InputsOutputs!$AP$5:$AP$1048576,0)))</f>
        <v>#N/A</v>
      </c>
      <c r="H19" s="155"/>
      <c r="I19" s="189">
        <v>0.51</v>
      </c>
      <c r="J19" s="189">
        <v>0.49</v>
      </c>
      <c r="K19" s="189"/>
      <c r="L19" s="154"/>
      <c r="M19" s="154"/>
      <c r="N19" s="154"/>
      <c r="O19" s="154"/>
      <c r="P19" s="154"/>
      <c r="Q19" s="154"/>
      <c r="R19" s="154"/>
      <c r="S19" s="154"/>
      <c r="T19" s="154"/>
      <c r="U19" s="154"/>
      <c r="V19" s="154"/>
      <c r="W19" s="154"/>
      <c r="X19" s="154"/>
      <c r="Y19" s="154"/>
      <c r="Z19" s="154"/>
      <c r="AA19" s="154"/>
    </row>
    <row r="20" spans="1:27" x14ac:dyDescent="0.2">
      <c r="A20" s="247">
        <v>13</v>
      </c>
      <c r="B20" s="156">
        <f t="shared" si="1"/>
        <v>1</v>
      </c>
      <c r="C20" s="156"/>
      <c r="D20" s="155" t="e">
        <f>IF(OR(INDEX(InputsOutputs!B$5:B$1048576,MATCH(Allocation!$A20,InputsOutputs!$AP$5:$AP$1048576,0))=0,$A20=""),"",INDEX(InputsOutputs!B$5:B$1048576,MATCH(Allocation!$A20,InputsOutputs!$AP$5:$AP$1048576,0)))</f>
        <v>#N/A</v>
      </c>
      <c r="E20" s="155" t="e">
        <f>IF(OR(INDEX(InputsOutputs!C$5:C$1048576,MATCH(Allocation!$A20,InputsOutputs!$AP$5:$AP$1048576,0))=0,$A20=""),"",INDEX(InputsOutputs!C$5:C$1048576,MATCH(Allocation!$A20,InputsOutputs!$AP$5:$AP$1048576,0)))</f>
        <v>#N/A</v>
      </c>
      <c r="F20" s="155" t="e">
        <f>IF(OR(INDEX(InputsOutputs!D$5:D$1048576,MATCH(Allocation!$A20,InputsOutputs!$AP$5:$AP$1048576,0))=0,$A20=""),"",INDEX(InputsOutputs!D$5:D$1048576,MATCH(Allocation!$A20,InputsOutputs!$AP$5:$AP$1048576,0)))</f>
        <v>#N/A</v>
      </c>
      <c r="G20" s="155" t="e">
        <f>IF(OR(INDEX(InputsOutputs!E$5:E$1048576,MATCH(Allocation!$A20,InputsOutputs!$AP$5:$AP$1048576,0))=0,$A20=""),"",INDEX(InputsOutputs!E$5:E$1048576,MATCH(Allocation!$A20,InputsOutputs!$AP$5:$AP$1048576,0)))</f>
        <v>#N/A</v>
      </c>
      <c r="H20" s="155"/>
      <c r="I20" s="189">
        <v>0.93</v>
      </c>
      <c r="J20" s="189">
        <v>6.9999999999999951E-2</v>
      </c>
      <c r="K20" s="189"/>
      <c r="L20" s="154"/>
      <c r="M20" s="154"/>
      <c r="N20" s="154"/>
      <c r="O20" s="154"/>
      <c r="P20" s="154"/>
      <c r="Q20" s="154"/>
      <c r="R20" s="154"/>
      <c r="S20" s="154"/>
      <c r="T20" s="154"/>
      <c r="U20" s="154"/>
      <c r="V20" s="154"/>
      <c r="W20" s="154"/>
      <c r="X20" s="154"/>
      <c r="Y20" s="154"/>
      <c r="Z20" s="154"/>
      <c r="AA20" s="154"/>
    </row>
    <row r="21" spans="1:27" x14ac:dyDescent="0.2">
      <c r="A21" s="247">
        <v>14</v>
      </c>
      <c r="B21" s="156">
        <f>IF($A21="","",SUM(I21:AA21))</f>
        <v>1</v>
      </c>
      <c r="C21" s="156"/>
      <c r="D21" s="155" t="e">
        <f>IF(OR(INDEX(InputsOutputs!B$5:B$1048576,MATCH(Allocation!$A21,InputsOutputs!$AP$5:$AP$1048576,0))=0,$A21=""),"",INDEX(InputsOutputs!B$5:B$1048576,MATCH(Allocation!$A21,InputsOutputs!$AP$5:$AP$1048576,0)))</f>
        <v>#N/A</v>
      </c>
      <c r="E21" s="155" t="e">
        <f>IF(OR(INDEX(InputsOutputs!C$5:C$1048576,MATCH(Allocation!$A21,InputsOutputs!$AP$5:$AP$1048576,0))=0,$A21=""),"",INDEX(InputsOutputs!C$5:C$1048576,MATCH(Allocation!$A21,InputsOutputs!$AP$5:$AP$1048576,0)))</f>
        <v>#N/A</v>
      </c>
      <c r="F21" s="155" t="e">
        <f>IF(OR(INDEX(InputsOutputs!D$5:D$1048576,MATCH(Allocation!$A21,InputsOutputs!$AP$5:$AP$1048576,0))=0,$A21=""),"",INDEX(InputsOutputs!D$5:D$1048576,MATCH(Allocation!$A21,InputsOutputs!$AP$5:$AP$1048576,0)))</f>
        <v>#N/A</v>
      </c>
      <c r="G21" s="155" t="e">
        <f>IF(OR(INDEX(InputsOutputs!E$5:E$1048576,MATCH(Allocation!$A21,InputsOutputs!$AP$5:$AP$1048576,0))=0,$A21=""),"",INDEX(InputsOutputs!E$5:E$1048576,MATCH(Allocation!$A21,InputsOutputs!$AP$5:$AP$1048576,0)))</f>
        <v>#N/A</v>
      </c>
      <c r="H21" s="155"/>
      <c r="I21" s="189">
        <v>0.93</v>
      </c>
      <c r="J21" s="189">
        <v>6.9999999999999951E-2</v>
      </c>
      <c r="K21" s="189"/>
      <c r="L21" s="154"/>
      <c r="M21" s="154"/>
      <c r="N21" s="154"/>
      <c r="O21" s="154"/>
      <c r="P21" s="154"/>
      <c r="Q21" s="154"/>
      <c r="R21" s="154"/>
      <c r="S21" s="154"/>
      <c r="T21" s="154"/>
      <c r="U21" s="154"/>
      <c r="V21" s="154"/>
      <c r="W21" s="154"/>
      <c r="X21" s="154"/>
      <c r="Y21" s="154"/>
      <c r="Z21" s="154"/>
      <c r="AA21" s="154"/>
    </row>
    <row r="22" spans="1:27" x14ac:dyDescent="0.2">
      <c r="A22" s="247">
        <v>15</v>
      </c>
      <c r="B22" s="156">
        <f>IF($A22="","",SUM(I22:AA22))</f>
        <v>1</v>
      </c>
      <c r="C22" s="156"/>
      <c r="D22" s="155" t="e">
        <f>IF(OR(INDEX(InputsOutputs!B$5:B$1048576,MATCH(Allocation!$A22,InputsOutputs!$AP$5:$AP$1048576,0))=0,$A22=""),"",INDEX(InputsOutputs!B$5:B$1048576,MATCH(Allocation!$A22,InputsOutputs!$AP$5:$AP$1048576,0)))</f>
        <v>#N/A</v>
      </c>
      <c r="E22" s="155" t="e">
        <f>IF(OR(INDEX(InputsOutputs!C$5:C$1048576,MATCH(Allocation!$A22,InputsOutputs!$AP$5:$AP$1048576,0))=0,$A22=""),"",INDEX(InputsOutputs!C$5:C$1048576,MATCH(Allocation!$A22,InputsOutputs!$AP$5:$AP$1048576,0)))</f>
        <v>#N/A</v>
      </c>
      <c r="F22" s="155" t="e">
        <f>IF(OR(INDEX(InputsOutputs!D$5:D$1048576,MATCH(Allocation!$A22,InputsOutputs!$AP$5:$AP$1048576,0))=0,$A22=""),"",INDEX(InputsOutputs!D$5:D$1048576,MATCH(Allocation!$A22,InputsOutputs!$AP$5:$AP$1048576,0)))</f>
        <v>#N/A</v>
      </c>
      <c r="G22" s="155" t="e">
        <f>IF(OR(INDEX(InputsOutputs!E$5:E$1048576,MATCH(Allocation!$A22,InputsOutputs!$AP$5:$AP$1048576,0))=0,$A22=""),"",INDEX(InputsOutputs!E$5:E$1048576,MATCH(Allocation!$A22,InputsOutputs!$AP$5:$AP$1048576,0)))</f>
        <v>#N/A</v>
      </c>
      <c r="H22" s="155"/>
      <c r="I22" s="189">
        <v>0.93</v>
      </c>
      <c r="J22" s="189">
        <v>6.9999999999999951E-2</v>
      </c>
      <c r="K22" s="189"/>
      <c r="L22" s="154"/>
      <c r="M22" s="154"/>
      <c r="N22" s="154"/>
      <c r="O22" s="154"/>
      <c r="P22" s="154"/>
      <c r="Q22" s="154"/>
      <c r="R22" s="154"/>
      <c r="S22" s="154"/>
      <c r="T22" s="154"/>
      <c r="U22" s="154"/>
      <c r="V22" s="154"/>
      <c r="W22" s="154"/>
      <c r="X22" s="154"/>
      <c r="Y22" s="154"/>
      <c r="Z22" s="154"/>
      <c r="AA22" s="154"/>
    </row>
    <row r="23" spans="1:27" x14ac:dyDescent="0.2">
      <c r="A23" s="247">
        <v>16</v>
      </c>
      <c r="B23" s="156">
        <f>IF($A23="","",SUM(I23:AA23))</f>
        <v>1</v>
      </c>
      <c r="C23" s="156"/>
      <c r="D23" s="155" t="e">
        <f>IF(OR(INDEX(InputsOutputs!B$5:B$1048576,MATCH(Allocation!$A23,InputsOutputs!$AP$5:$AP$1048576,0))=0,$A23=""),"",INDEX(InputsOutputs!B$5:B$1048576,MATCH(Allocation!$A23,InputsOutputs!$AP$5:$AP$1048576,0)))</f>
        <v>#N/A</v>
      </c>
      <c r="E23" s="155" t="e">
        <f>IF(OR(INDEX(InputsOutputs!C:C,MATCH(Allocation!$A23,InputsOutputs!$AP:$AP,0))=0,$A23=""),"",INDEX(InputsOutputs!C:C,MATCH(Allocation!$A23,InputsOutputs!$AP:$AP,0)))</f>
        <v>#N/A</v>
      </c>
      <c r="F23" s="155" t="e">
        <f>IF(OR(INDEX(InputsOutputs!D$5:D$1048576,MATCH(Allocation!$A23,InputsOutputs!$AP$5:$AP$1048576,0))=0,$A23=""),"",INDEX(InputsOutputs!D$5:D$1048576,MATCH(Allocation!$A23,InputsOutputs!$AP$5:$AP$1048576,0)))</f>
        <v>#N/A</v>
      </c>
      <c r="G23" s="155" t="e">
        <f>IF(OR(INDEX(InputsOutputs!E$5:E$1048576,MATCH(Allocation!$A23,InputsOutputs!$AP$5:$AP$1048576,0))=0,$A23=""),"",INDEX(InputsOutputs!E$5:E$1048576,MATCH(Allocation!$A23,InputsOutputs!$AP$5:$AP$1048576,0)))</f>
        <v>#N/A</v>
      </c>
      <c r="H23" s="155"/>
      <c r="I23" s="189">
        <v>0.93</v>
      </c>
      <c r="J23" s="189">
        <v>6.9999999999999951E-2</v>
      </c>
      <c r="K23" s="189"/>
      <c r="L23" s="154"/>
      <c r="M23" s="154"/>
      <c r="N23" s="154"/>
      <c r="O23" s="154"/>
      <c r="P23" s="154"/>
      <c r="Q23" s="154"/>
      <c r="R23" s="154"/>
      <c r="S23" s="154"/>
      <c r="T23" s="154"/>
      <c r="U23" s="154"/>
      <c r="V23" s="154"/>
      <c r="W23" s="154"/>
      <c r="X23" s="154"/>
      <c r="Y23" s="154"/>
      <c r="Z23" s="154"/>
      <c r="AA23" s="154"/>
    </row>
    <row r="24" spans="1:27" x14ac:dyDescent="0.2">
      <c r="A24" s="247">
        <v>17</v>
      </c>
      <c r="B24" s="156">
        <f>IF($A24="","",SUM(I24:AA24))</f>
        <v>1</v>
      </c>
      <c r="C24" s="156"/>
      <c r="D24" s="155" t="e">
        <f>IF(OR(INDEX(InputsOutputs!B$5:B$1048576,MATCH(Allocation!$A24,InputsOutputs!$AP$5:$AP$1048576,0))=0,$A24=""),"",INDEX(InputsOutputs!B$5:B$1048576,MATCH(Allocation!$A24,InputsOutputs!$AP$5:$AP$1048576,0)))</f>
        <v>#N/A</v>
      </c>
      <c r="E24" s="155" t="e">
        <f>IF(OR(INDEX(InputsOutputs!C$5:C$1048576,MATCH(Allocation!$A24,InputsOutputs!$AP$5:$AP$1048576,0))=0,$A24=""),"",INDEX(InputsOutputs!C$5:C$1048576,MATCH(Allocation!$A24,InputsOutputs!$AP$5:$AP$1048576,0)))</f>
        <v>#N/A</v>
      </c>
      <c r="F24" s="155" t="e">
        <f>IF(OR(INDEX(InputsOutputs!D$5:D$1048576,MATCH(Allocation!$A24,InputsOutputs!$AP$5:$AP$1048576,0))=0,$A24=""),"",INDEX(InputsOutputs!D$5:D$1048576,MATCH(Allocation!$A24,InputsOutputs!$AP$5:$AP$1048576,0)))</f>
        <v>#N/A</v>
      </c>
      <c r="G24" s="155" t="e">
        <f>IF(OR(INDEX(InputsOutputs!E$5:E$1048576,MATCH(Allocation!$A24,InputsOutputs!$AP$5:$AP$1048576,0))=0,$A24=""),"",INDEX(InputsOutputs!E$5:E$1048576,MATCH(Allocation!$A24,InputsOutputs!$AP$5:$AP$1048576,0)))</f>
        <v>#N/A</v>
      </c>
      <c r="H24" s="155"/>
      <c r="I24" s="189">
        <v>0.93</v>
      </c>
      <c r="J24" s="189">
        <v>6.9999999999999951E-2</v>
      </c>
      <c r="K24" s="189"/>
      <c r="L24" s="154"/>
      <c r="M24" s="154"/>
      <c r="N24" s="154"/>
      <c r="O24" s="154"/>
      <c r="P24" s="154"/>
      <c r="Q24" s="154"/>
      <c r="R24" s="154"/>
      <c r="S24" s="154"/>
      <c r="T24" s="154"/>
      <c r="U24" s="154"/>
      <c r="V24" s="154"/>
      <c r="W24" s="154"/>
      <c r="X24" s="154"/>
      <c r="Y24" s="154"/>
      <c r="Z24" s="154"/>
      <c r="AA24" s="154"/>
    </row>
    <row r="25" spans="1:27" x14ac:dyDescent="0.2">
      <c r="A25" s="247">
        <v>18</v>
      </c>
      <c r="B25" s="156">
        <f>IF($A25="","",SUM(I25:AA25))</f>
        <v>1</v>
      </c>
      <c r="C25" s="156"/>
      <c r="D25" s="155" t="e">
        <f>IF(OR(INDEX(InputsOutputs!B$5:B$1048576,MATCH(Allocation!$A25,InputsOutputs!$AP$5:$AP$1048576,0))=0,$A25=""),"",INDEX(InputsOutputs!B$5:B$1048576,MATCH(Allocation!$A25,InputsOutputs!$AP$5:$AP$1048576,0)))</f>
        <v>#N/A</v>
      </c>
      <c r="E25" s="155" t="e">
        <f>IF(OR(INDEX(InputsOutputs!C$5:C$1048576,MATCH(Allocation!$A25,InputsOutputs!$AP$5:$AP$1048576,0))=0,$A25=""),"",INDEX(InputsOutputs!C$5:C$1048576,MATCH(Allocation!$A25,InputsOutputs!$AP$5:$AP$1048576,0)))</f>
        <v>#N/A</v>
      </c>
      <c r="F25" s="155" t="e">
        <f>IF(OR(INDEX(InputsOutputs!D$5:D$1048576,MATCH(Allocation!$A25,InputsOutputs!$AP$5:$AP$1048576,0))=0,$A25=""),"",INDEX(InputsOutputs!D$5:D$1048576,MATCH(Allocation!$A25,InputsOutputs!$AP$5:$AP$1048576,0)))</f>
        <v>#N/A</v>
      </c>
      <c r="G25" s="155" t="e">
        <f>IF(OR(INDEX(InputsOutputs!E$5:E$1048576,MATCH(Allocation!$A25,InputsOutputs!$AP$5:$AP$1048576,0))=0,$A25=""),"",INDEX(InputsOutputs!E$5:E$1048576,MATCH(Allocation!$A25,InputsOutputs!$AP$5:$AP$1048576,0)))</f>
        <v>#N/A</v>
      </c>
      <c r="H25" s="155"/>
      <c r="I25" s="189">
        <v>0.93</v>
      </c>
      <c r="J25" s="189">
        <v>6.9999999999999951E-2</v>
      </c>
      <c r="K25" s="189"/>
      <c r="L25" s="154"/>
      <c r="M25" s="154"/>
      <c r="N25" s="154"/>
      <c r="O25" s="154"/>
      <c r="P25" s="154"/>
      <c r="Q25" s="154"/>
      <c r="R25" s="154"/>
      <c r="S25" s="154"/>
      <c r="T25" s="154"/>
      <c r="U25" s="154"/>
      <c r="V25" s="154"/>
      <c r="W25" s="154"/>
      <c r="X25" s="154"/>
      <c r="Y25" s="154"/>
      <c r="Z25" s="154"/>
      <c r="AA25" s="154"/>
    </row>
  </sheetData>
  <sheetProtection selectLockedCells="1"/>
  <mergeCells count="1">
    <mergeCell ref="D6:H6"/>
  </mergeCells>
  <conditionalFormatting sqref="B8:B20 B26:B1048576">
    <cfRule type="expression" dxfId="10" priority="14">
      <formula>AND($A8&lt;&gt;"",$B8&lt;&gt;1)</formula>
    </cfRule>
  </conditionalFormatting>
  <conditionalFormatting sqref="B4:B5">
    <cfRule type="cellIs" dxfId="9" priority="13" operator="notEqual">
      <formula>1</formula>
    </cfRule>
  </conditionalFormatting>
  <conditionalFormatting sqref="I8:J20 I26:AA1048576 L8:AA20">
    <cfRule type="expression" dxfId="8" priority="9">
      <formula>AND(I$1&lt;&gt;"",$A8&lt;&gt;"")</formula>
    </cfRule>
  </conditionalFormatting>
  <conditionalFormatting sqref="A26:A1048576">
    <cfRule type="notContainsBlanks" dxfId="7" priority="8">
      <formula>LEN(TRIM(A26))&gt;0</formula>
    </cfRule>
  </conditionalFormatting>
  <conditionalFormatting sqref="B8:H20 B26:H1048576">
    <cfRule type="expression" dxfId="6" priority="7">
      <formula>$A8&lt;&gt;""</formula>
    </cfRule>
  </conditionalFormatting>
  <conditionalFormatting sqref="I4:AA5">
    <cfRule type="expression" dxfId="5" priority="6">
      <formula>I$1&lt;&gt;""</formula>
    </cfRule>
  </conditionalFormatting>
  <conditionalFormatting sqref="B21:B25">
    <cfRule type="expression" dxfId="4" priority="5">
      <formula>AND($A21&lt;&gt;"",$B21&lt;&gt;1)</formula>
    </cfRule>
  </conditionalFormatting>
  <conditionalFormatting sqref="I21:J25 L21:AA25">
    <cfRule type="expression" dxfId="3" priority="4">
      <formula>AND(I$1&lt;&gt;"",$A21&lt;&gt;"")</formula>
    </cfRule>
  </conditionalFormatting>
  <conditionalFormatting sqref="B21:H25">
    <cfRule type="expression" dxfId="2" priority="3">
      <formula>$A21&lt;&gt;""</formula>
    </cfRule>
  </conditionalFormatting>
  <conditionalFormatting sqref="K8:K20">
    <cfRule type="expression" dxfId="1" priority="2">
      <formula>AND(K$1&lt;&gt;"",$A8&lt;&gt;"")</formula>
    </cfRule>
  </conditionalFormatting>
  <conditionalFormatting sqref="K21:K25">
    <cfRule type="expression" dxfId="0" priority="1">
      <formula>AND(K$1&lt;&gt;"",$A21&lt;&gt;"")</formula>
    </cfRule>
  </conditionalFormatting>
  <dataValidations count="2">
    <dataValidation showDropDown="1" showInputMessage="1" showErrorMessage="1" sqref="D8:H25" xr:uid="{00000000-0002-0000-0700-000000000000}"/>
    <dataValidation type="textLength" operator="lessThanOrEqual" allowBlank="1" showInputMessage="1" showErrorMessage="1" sqref="I3:AA3" xr:uid="{00000000-0002-0000-0700-000001000000}">
      <formula1>255</formula1>
    </dataValidation>
  </dataValidation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00B0F0"/>
  </sheetPr>
  <dimension ref="A1:D6"/>
  <sheetViews>
    <sheetView zoomScale="80" zoomScaleNormal="80" workbookViewId="0"/>
  </sheetViews>
  <sheetFormatPr defaultColWidth="8.85546875" defaultRowHeight="12.75" x14ac:dyDescent="0.2"/>
  <cols>
    <col min="1" max="1" width="16.7109375" style="19" customWidth="1"/>
    <col min="2" max="2" width="17.5703125" style="19" customWidth="1"/>
    <col min="3" max="3" width="15.85546875" style="19" customWidth="1"/>
    <col min="4" max="4" width="36.28515625" style="19" customWidth="1"/>
    <col min="5" max="16384" width="8.85546875" style="19"/>
  </cols>
  <sheetData>
    <row r="1" spans="1:4" ht="18" x14ac:dyDescent="0.25">
      <c r="A1" s="24" t="s">
        <v>1516</v>
      </c>
    </row>
    <row r="2" spans="1:4" x14ac:dyDescent="0.2">
      <c r="B2" s="27">
        <f>'General information'!D4</f>
        <v>0</v>
      </c>
    </row>
    <row r="3" spans="1:4" x14ac:dyDescent="0.2">
      <c r="A3" s="248" t="s">
        <v>1830</v>
      </c>
      <c r="B3" s="33" t="s">
        <v>1517</v>
      </c>
      <c r="C3" s="33" t="s">
        <v>4</v>
      </c>
      <c r="D3" s="33" t="s">
        <v>1518</v>
      </c>
    </row>
    <row r="4" spans="1:4" x14ac:dyDescent="0.2">
      <c r="A4" s="234">
        <v>1</v>
      </c>
      <c r="B4" s="32" t="s">
        <v>1623</v>
      </c>
      <c r="C4" s="23">
        <v>11</v>
      </c>
      <c r="D4" s="23">
        <v>12</v>
      </c>
    </row>
    <row r="5" spans="1:4" x14ac:dyDescent="0.2">
      <c r="A5" s="234"/>
      <c r="B5" s="23"/>
      <c r="C5" s="23"/>
      <c r="D5" s="23"/>
    </row>
    <row r="6" spans="1:4" x14ac:dyDescent="0.2">
      <c r="A6" s="234"/>
      <c r="B6" s="23"/>
      <c r="C6" s="23"/>
      <c r="D6" s="23"/>
    </row>
  </sheetData>
  <dataValidations count="1">
    <dataValidation type="textLength" operator="lessThanOrEqual" allowBlank="1" showInputMessage="1" showErrorMessage="1" sqref="B4:B6" xr:uid="{00000000-0002-0000-0800-000000000000}">
      <formula1>255</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FFAD0D95F37864A929252AF608D37AD" ma:contentTypeVersion="6" ma:contentTypeDescription="Create a new document." ma:contentTypeScope="" ma:versionID="acd9597444b36f870fc14c40b1bf3601">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a70164ed-2317-4648-b26b-973662758122" targetNamespace="http://schemas.microsoft.com/office/2006/metadata/properties" ma:root="true" ma:fieldsID="de6843bd7feb6fab2626137d57cab33f" ns1:_="" ns2:_="" ns3:_="" ns4:_="" ns5:_="">
    <xsd:import namespace="http://schemas.microsoft.com/sharepoint/v3"/>
    <xsd:import namespace="4ffa91fb-a0ff-4ac5-b2db-65c790d184a4"/>
    <xsd:import namespace="http://schemas.microsoft.com/sharepoint.v3"/>
    <xsd:import namespace="http://schemas.microsoft.com/sharepoint/v3/fields"/>
    <xsd:import namespace="a70164ed-2317-4648-b26b-973662758122"/>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5:LastSharedByUser" minOccurs="0"/>
                <xsd:element ref="ns5: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23"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8"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9"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10"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11" nillable="true" ma:displayName="Record" ma:default="Shared" ma:description="For documents that provide evidence of EPA decisions and actions, select &quot;Shared&quot; (open access) or &quot;Private&quot; (restricted access)." ma:format="Dropdown" ma:internalName="Record" ma:readOnly="false">
      <xsd:simpleType>
        <xsd:restriction base="dms:Choice">
          <xsd:enumeration value="None"/>
          <xsd:enumeration value="Shared"/>
          <xsd:enumeration value="Private"/>
        </xsd:restriction>
      </xsd:simpleType>
    </xsd:element>
    <xsd:element name="Identifier" ma:index="15"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7"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8"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20"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22"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24"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5"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6" nillable="true" ma:displayName="Taxonomy Catch All Column1" ma:hidden="true" ma:list="{bebf6b96-cb2a-412b-ae4e-d53942507bdb}" ma:internalName="TaxCatchAllLabel" ma:readOnly="true" ma:showField="CatchAllDataLabel" ma:web="a70164ed-2317-4648-b26b-973662758122">
      <xsd:complexType>
        <xsd:complexContent>
          <xsd:extension base="dms:MultiChoiceLookup">
            <xsd:sequence>
              <xsd:element name="Value" type="dms:Lookup" maxOccurs="unbounded" minOccurs="0" nillable="true"/>
            </xsd:sequence>
          </xsd:extension>
        </xsd:complexContent>
      </xsd:complexType>
    </xsd:element>
    <xsd:element name="TaxCatchAll" ma:index="27" nillable="true" ma:displayName="Taxonomy Catch All Column" ma:hidden="true" ma:list="{bebf6b96-cb2a-412b-ae4e-d53942507bdb}" ma:internalName="TaxCatchAll" ma:showField="CatchAllData" ma:web="a70164ed-2317-4648-b26b-97366275812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12"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9"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21"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0164ed-2317-4648-b26b-973662758122" elementFormDefault="qualified">
    <xsd:import namespace="http://schemas.microsoft.com/office/2006/documentManagement/types"/>
    <xsd:import namespace="http://schemas.microsoft.com/office/infopath/2007/PartnerControls"/>
    <xsd:element name="SharedWithUsers" ma:index="2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description="" ma:internalName="SharedWithDetails" ma:readOnly="true">
      <xsd:simpleType>
        <xsd:restriction base="dms:Note">
          <xsd:maxLength value="255"/>
        </xsd:restriction>
      </xsd:simpleType>
    </xsd:element>
    <xsd:element name="LastSharedByUser" ma:index="30" nillable="true" ma:displayName="Last Shared By User" ma:description="" ma:internalName="LastSharedByUser" ma:readOnly="true">
      <xsd:simpleType>
        <xsd:restriction base="dms:Note">
          <xsd:maxLength value="255"/>
        </xsd:restriction>
      </xsd:simpleType>
    </xsd:element>
    <xsd:element name="LastSharedByTime" ma:index="31"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9f62856-1543-49d4-a736-4569d363f533" ContentTypeId="0x0101" PreviousValue="false"/>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2016-03-11T18:24:20+00:00</Document_x0020_Creation_x0020_Date>
    <EPA_x0020_Office xmlns="4ffa91fb-a0ff-4ac5-b2db-65c790d184a4" xsi:nil="true"/>
    <CategoryDescription xmlns="http://schemas.microsoft.com/sharepoint.v3">Updated Template - updated DQI, Reviewers and flow type</CategoryDescription>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Props1.xml><?xml version="1.0" encoding="utf-8"?>
<ds:datastoreItem xmlns:ds="http://schemas.openxmlformats.org/officeDocument/2006/customXml" ds:itemID="{621BF0A3-E2E1-4AD2-99CF-941D4891BEFC}">
  <ds:schemaRefs>
    <ds:schemaRef ds:uri="http://schemas.microsoft.com/sharepoint/v3/contenttype/forms"/>
  </ds:schemaRefs>
</ds:datastoreItem>
</file>

<file path=customXml/itemProps2.xml><?xml version="1.0" encoding="utf-8"?>
<ds:datastoreItem xmlns:ds="http://schemas.openxmlformats.org/officeDocument/2006/customXml" ds:itemID="{FABC37B9-B2C6-4B40-AC1D-97DA83C7EB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a70164ed-2317-4648-b26b-9736627581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40FC092-D510-42B0-A0AB-E83701D13EAD}">
  <ds:schemaRefs>
    <ds:schemaRef ds:uri="Microsoft.SharePoint.Taxonomy.ContentTypeSync"/>
  </ds:schemaRefs>
</ds:datastoreItem>
</file>

<file path=customXml/itemProps4.xml><?xml version="1.0" encoding="utf-8"?>
<ds:datastoreItem xmlns:ds="http://schemas.openxmlformats.org/officeDocument/2006/customXml" ds:itemID="{836A7147-CC63-440F-B703-DCF6A527CC2C}">
  <ds:schemaRefs>
    <ds:schemaRef ds:uri="http://schemas.microsoft.com/sharepoint.v3"/>
    <ds:schemaRef ds:uri="http://schemas.microsoft.com/office/infopath/2007/PartnerControls"/>
    <ds:schemaRef ds:uri="http://purl.org/dc/dcmitype/"/>
    <ds:schemaRef ds:uri="http://www.w3.org/XML/1998/namespace"/>
    <ds:schemaRef ds:uri="http://purl.org/dc/terms/"/>
    <ds:schemaRef ds:uri="http://schemas.microsoft.com/office/2006/metadata/properties"/>
    <ds:schemaRef ds:uri="http://purl.org/dc/elements/1.1/"/>
    <ds:schemaRef ds:uri="http://schemas.microsoft.com/sharepoint/v3/fields"/>
    <ds:schemaRef ds:uri="http://schemas.openxmlformats.org/package/2006/metadata/core-properties"/>
    <ds:schemaRef ds:uri="http://schemas.microsoft.com/office/2006/documentManagement/types"/>
    <ds:schemaRef ds:uri="a70164ed-2317-4648-b26b-973662758122"/>
    <ds:schemaRef ds:uri="4ffa91fb-a0ff-4ac5-b2db-65c790d184a4"/>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9</vt:i4>
      </vt:variant>
    </vt:vector>
  </HeadingPairs>
  <TitlesOfParts>
    <vt:vector size="33" baseType="lpstr">
      <vt:lpstr>Cover sheet</vt:lpstr>
      <vt:lpstr>Template Instructions</vt:lpstr>
      <vt:lpstr>General information</vt:lpstr>
      <vt:lpstr>InputsOutputs</vt:lpstr>
      <vt:lpstr>Administrative information</vt:lpstr>
      <vt:lpstr>Modeling and validation</vt:lpstr>
      <vt:lpstr>Parameters</vt:lpstr>
      <vt:lpstr>Allocation</vt:lpstr>
      <vt:lpstr>Costs</vt:lpstr>
      <vt:lpstr>Actors</vt:lpstr>
      <vt:lpstr>Sources</vt:lpstr>
      <vt:lpstr>Calculations</vt:lpstr>
      <vt:lpstr>Units</vt:lpstr>
      <vt:lpstr>dropdowns</vt:lpstr>
      <vt:lpstr>Locations</vt:lpstr>
      <vt:lpstr>NAICS Codes</vt:lpstr>
      <vt:lpstr>EPA Flow DQI</vt:lpstr>
      <vt:lpstr>EPA Process DQI </vt:lpstr>
      <vt:lpstr>Process Completeness</vt:lpstr>
      <vt:lpstr>Process Completeness Checklist</vt:lpstr>
      <vt:lpstr>Codes</vt:lpstr>
      <vt:lpstr>Code - Locations</vt:lpstr>
      <vt:lpstr>Track Changes </vt:lpstr>
      <vt:lpstr>Code - Categories</vt:lpstr>
      <vt:lpstr>Locations!cell_GI_Location_ISO_1</vt:lpstr>
      <vt:lpstr>cell_GI_Location_ISO_2</vt:lpstr>
      <vt:lpstr>list_locations_ISO_country</vt:lpstr>
      <vt:lpstr>Locations!list_locations_openLCA</vt:lpstr>
      <vt:lpstr>Locations!list_locations_Other</vt:lpstr>
      <vt:lpstr>Locations!tbl_ISO_3166_1</vt:lpstr>
      <vt:lpstr>tbl_ISO_3166_2</vt:lpstr>
      <vt:lpstr>Locations!tbl_ISO_3166_2_SubDiv</vt:lpstr>
      <vt:lpstr>tbl_units_OpenLCA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FEDLCA LCI import template</dc:title>
  <dc:creator>Kahn, Ezra;ingwersen.wesley@epa.gov;Edelen.Ashley@epa.gov</dc:creator>
  <cp:lastModifiedBy>Tapajyoti Ghosh</cp:lastModifiedBy>
  <cp:lastPrinted>2013-05-22T15:10:15Z</cp:lastPrinted>
  <dcterms:created xsi:type="dcterms:W3CDTF">2001-07-26T14:13:32Z</dcterms:created>
  <dcterms:modified xsi:type="dcterms:W3CDTF">2018-05-25T21:44:18Z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0x010100FFFAD0D95F37864A929252AF608D37AD</vt:lpwstr>
  </property>
  <property fmtid="{D5CDD505-2E9C-101B-9397-08002B2CF9AE}" pid="3" name="TaxKeyword">
    <vt:lpwstr/>
  </property>
  <property fmtid="{D5CDD505-2E9C-101B-9397-08002B2CF9AE}" pid="4" name="Document Type">
    <vt:lpwstr/>
  </property>
</Properties>
</file>