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iv\Great lakes Coastal\2021 CSMI Lake Michigan\Data\Water chem\"/>
    </mc:Choice>
  </mc:AlternateContent>
  <xr:revisionPtr revIDLastSave="0" documentId="13_ncr:1_{2903CA06-5ADC-4B36-A9D5-85CC90363C78}" xr6:coauthVersionLast="47" xr6:coauthVersionMax="47" xr10:uidLastSave="{00000000-0000-0000-0000-000000000000}"/>
  <bookViews>
    <workbookView xWindow="-110" yWindow="-110" windowWidth="19420" windowHeight="10300" tabRatio="897" xr2:uid="{5DD7B680-B993-4618-89A2-F25E8E58FF91}"/>
  </bookViews>
  <sheets>
    <sheet name="detection limits" sheetId="18" r:id="rId1"/>
  </sheets>
  <externalReferences>
    <externalReference r:id="rId2"/>
  </externalReferences>
  <definedNames>
    <definedName name="_xlnm.Database">#REF!</definedName>
    <definedName name="Field_Metadata">[1]!Table1[#All]</definedName>
    <definedName name="LetterID" localSheetId="0">#REF!</definedName>
    <definedName name="LetterI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3" i="18" l="1"/>
  <c r="AK3" i="18"/>
  <c r="AJ3" i="18"/>
  <c r="AI3" i="18"/>
  <c r="AH3" i="18"/>
  <c r="AG3" i="18"/>
  <c r="AF3" i="18"/>
  <c r="AE3" i="18"/>
  <c r="AD3" i="18"/>
  <c r="AC3" i="18"/>
  <c r="AB3" i="18"/>
  <c r="AA3" i="18"/>
  <c r="Z3" i="18"/>
  <c r="Y3" i="18"/>
</calcChain>
</file>

<file path=xl/sharedStrings.xml><?xml version="1.0" encoding="utf-8"?>
<sst xmlns="http://schemas.openxmlformats.org/spreadsheetml/2006/main" count="81" uniqueCount="73">
  <si>
    <t xml:space="preserve">NH4 ug N/L </t>
  </si>
  <si>
    <t xml:space="preserve">SRP ug P/L </t>
  </si>
  <si>
    <t>K+ mg/L</t>
  </si>
  <si>
    <t>Ca++ mg/L</t>
  </si>
  <si>
    <t>Mg++ mg/L</t>
  </si>
  <si>
    <t>Cl- mg/L</t>
  </si>
  <si>
    <t>SO4= mg/L</t>
  </si>
  <si>
    <t>chl-a    ug/L</t>
  </si>
  <si>
    <t>method detection limit</t>
  </si>
  <si>
    <t>V</t>
  </si>
  <si>
    <r>
      <t xml:space="preserve">detection limit corrected equates to </t>
    </r>
    <r>
      <rPr>
        <b/>
        <sz val="10"/>
        <rFont val="Arial"/>
        <family val="2"/>
      </rPr>
      <t>½</t>
    </r>
    <r>
      <rPr>
        <b/>
        <sz val="8.5"/>
        <rFont val="Arial"/>
        <family val="2"/>
      </rPr>
      <t xml:space="preserve"> the MDL</t>
    </r>
  </si>
  <si>
    <t>2019-2020</t>
  </si>
  <si>
    <t xml:space="preserve">NOx  ug N/L </t>
  </si>
  <si>
    <t>TN    ug N/L</t>
  </si>
  <si>
    <t>TP    ug P/L</t>
  </si>
  <si>
    <t>Na+ mg/l</t>
  </si>
  <si>
    <t>DOC mg C/L</t>
  </si>
  <si>
    <t>Si           mg SiO2/L</t>
  </si>
  <si>
    <t>ICP-MS^</t>
  </si>
  <si>
    <t>AA</t>
  </si>
  <si>
    <t>LACHAT^</t>
  </si>
  <si>
    <t>Lambda Spec^</t>
  </si>
  <si>
    <t>Ion Chromatograph</t>
  </si>
  <si>
    <t>Shimadzu</t>
  </si>
  <si>
    <t>element</t>
  </si>
  <si>
    <t>ppb</t>
  </si>
  <si>
    <t>ppm (mg/L)</t>
  </si>
  <si>
    <t>nutrient</t>
  </si>
  <si>
    <t>ppb (ug/L)</t>
  </si>
  <si>
    <t>Ag</t>
  </si>
  <si>
    <t>K+</t>
  </si>
  <si>
    <t>NH4 as N</t>
  </si>
  <si>
    <t>chl-a</t>
  </si>
  <si>
    <t>0.1 ug/L</t>
  </si>
  <si>
    <t>Cl-</t>
  </si>
  <si>
    <t>DOC</t>
  </si>
  <si>
    <t>Al</t>
  </si>
  <si>
    <t>Na+</t>
  </si>
  <si>
    <t>PO4= as P</t>
  </si>
  <si>
    <t>SO4-</t>
  </si>
  <si>
    <t>As</t>
  </si>
  <si>
    <t>Mg++</t>
  </si>
  <si>
    <t>NOx as N</t>
  </si>
  <si>
    <t>Ba</t>
  </si>
  <si>
    <t>Ca++</t>
  </si>
  <si>
    <t>Total N</t>
  </si>
  <si>
    <t>Be</t>
  </si>
  <si>
    <t>Total P</t>
  </si>
  <si>
    <t>Ca</t>
  </si>
  <si>
    <t>Cd</t>
  </si>
  <si>
    <t>Silica</t>
  </si>
  <si>
    <t>Co</t>
  </si>
  <si>
    <t>Cr</t>
  </si>
  <si>
    <t>Cu</t>
  </si>
  <si>
    <t>Fe</t>
  </si>
  <si>
    <t>K</t>
  </si>
  <si>
    <t>Mg</t>
  </si>
  <si>
    <t>Mn</t>
  </si>
  <si>
    <t>Na</t>
  </si>
  <si>
    <t>Ni</t>
  </si>
  <si>
    <t>Pb</t>
  </si>
  <si>
    <t>Sb</t>
  </si>
  <si>
    <t>Se</t>
  </si>
  <si>
    <t>Tl</t>
  </si>
  <si>
    <t>Zn</t>
  </si>
  <si>
    <t>det. lim.= (std conc ppb/net cts)*blk sd*3</t>
  </si>
  <si>
    <t>* not performed in clean room setting</t>
  </si>
  <si>
    <t>1 ppb = 1 ug/L</t>
  </si>
  <si>
    <t>1 ppm = 1 mg/L</t>
  </si>
  <si>
    <t>^MDL from Glaser et al., 1981. ES&amp;T 15(12):1426-1435</t>
  </si>
  <si>
    <t>Number of replicates</t>
  </si>
  <si>
    <t>Degrees of freedom (n-1)</t>
  </si>
  <si>
    <r>
      <t xml:space="preserve">t </t>
    </r>
    <r>
      <rPr>
        <b/>
        <sz val="7"/>
        <color indexed="8"/>
        <rFont val="Times New Roman"/>
        <family val="1"/>
        <charset val="204"/>
      </rPr>
      <t>(n-1, 0.99)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</si>
</sst>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0.00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.5"/>
      <name val="Arial"/>
      <family val="2"/>
    </font>
    <font>
      <sz val="12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2"/>
    </font>
    <font>
      <b/>
      <sz val="10"/>
      <color indexed="8"/>
      <name val="Times New Roman"/>
      <family val="1"/>
      <charset val="204"/>
    </font>
    <font>
      <b/>
      <sz val="7"/>
      <color indexed="8"/>
      <name val="Times New Roman"/>
      <family val="1"/>
      <charset val="204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9"/>
    <xf numFmtId="0" fontId="1" fillId="3" borderId="0" xfId="9" applyFill="1"/>
    <xf numFmtId="0" fontId="1" fillId="0" borderId="0" xfId="9" applyAlignment="1">
      <alignment horizontal="center"/>
    </xf>
    <xf numFmtId="0" fontId="7" fillId="0" borderId="3" xfId="9" applyFont="1" applyBorder="1" applyAlignment="1">
      <alignment horizontal="center" wrapText="1"/>
    </xf>
    <xf numFmtId="2" fontId="7" fillId="0" borderId="3" xfId="9" applyNumberFormat="1" applyFont="1" applyBorder="1" applyAlignment="1">
      <alignment horizontal="center" wrapText="1"/>
    </xf>
    <xf numFmtId="0" fontId="10" fillId="0" borderId="4" xfId="9" applyFont="1" applyBorder="1" applyAlignment="1">
      <alignment vertical="center"/>
    </xf>
    <xf numFmtId="0" fontId="1" fillId="0" borderId="5" xfId="9" applyBorder="1" applyAlignment="1">
      <alignment vertical="center"/>
    </xf>
    <xf numFmtId="0" fontId="1" fillId="0" borderId="6" xfId="9" applyBorder="1" applyAlignment="1">
      <alignment vertical="center"/>
    </xf>
    <xf numFmtId="0" fontId="10" fillId="0" borderId="5" xfId="9" applyFont="1" applyBorder="1" applyAlignment="1">
      <alignment vertical="center"/>
    </xf>
    <xf numFmtId="0" fontId="1" fillId="0" borderId="7" xfId="9" applyBorder="1" applyAlignment="1">
      <alignment vertical="center"/>
    </xf>
    <xf numFmtId="0" fontId="1" fillId="0" borderId="0" xfId="9" applyAlignment="1">
      <alignment vertical="center"/>
    </xf>
    <xf numFmtId="0" fontId="1" fillId="2" borderId="0" xfId="9" applyFill="1" applyAlignment="1">
      <alignment vertical="center"/>
    </xf>
    <xf numFmtId="0" fontId="7" fillId="2" borderId="0" xfId="9" applyFont="1" applyFill="1" applyAlignment="1">
      <alignment horizontal="right"/>
    </xf>
    <xf numFmtId="0" fontId="1" fillId="2" borderId="0" xfId="9" applyFill="1"/>
    <xf numFmtId="165" fontId="1" fillId="2" borderId="0" xfId="9" applyNumberFormat="1" applyFill="1"/>
    <xf numFmtId="165" fontId="1" fillId="2" borderId="0" xfId="9" applyNumberFormat="1" applyFill="1" applyAlignment="1">
      <alignment horizontal="right"/>
    </xf>
    <xf numFmtId="0" fontId="1" fillId="0" borderId="2" xfId="9" applyBorder="1" applyAlignment="1">
      <alignment horizontal="center"/>
    </xf>
    <xf numFmtId="0" fontId="1" fillId="0" borderId="8" xfId="9" applyBorder="1" applyAlignment="1">
      <alignment horizontal="center"/>
    </xf>
    <xf numFmtId="0" fontId="1" fillId="2" borderId="0" xfId="9" applyFill="1" applyAlignment="1">
      <alignment horizontal="center"/>
    </xf>
    <xf numFmtId="0" fontId="1" fillId="0" borderId="2" xfId="9" applyBorder="1"/>
    <xf numFmtId="0" fontId="1" fillId="0" borderId="8" xfId="9" applyBorder="1"/>
    <xf numFmtId="0" fontId="1" fillId="0" borderId="9" xfId="9" applyBorder="1"/>
    <xf numFmtId="164" fontId="1" fillId="0" borderId="0" xfId="9" applyNumberFormat="1"/>
    <xf numFmtId="165" fontId="1" fillId="0" borderId="0" xfId="9" applyNumberFormat="1"/>
    <xf numFmtId="2" fontId="1" fillId="0" borderId="0" xfId="9" applyNumberFormat="1"/>
    <xf numFmtId="0" fontId="11" fillId="0" borderId="0" xfId="9" applyFont="1"/>
    <xf numFmtId="0" fontId="11" fillId="0" borderId="10" xfId="9" applyFont="1" applyBorder="1"/>
    <xf numFmtId="0" fontId="1" fillId="0" borderId="11" xfId="9" applyBorder="1"/>
    <xf numFmtId="0" fontId="1" fillId="0" borderId="12" xfId="9" applyBorder="1"/>
    <xf numFmtId="0" fontId="1" fillId="0" borderId="1" xfId="9" applyBorder="1"/>
    <xf numFmtId="0" fontId="1" fillId="0" borderId="13" xfId="9" applyBorder="1"/>
    <xf numFmtId="0" fontId="1" fillId="0" borderId="14" xfId="9" applyBorder="1"/>
    <xf numFmtId="0" fontId="12" fillId="0" borderId="15" xfId="9" applyFont="1" applyBorder="1" applyAlignment="1">
      <alignment horizontal="center" vertical="top" wrapText="1"/>
    </xf>
    <xf numFmtId="0" fontId="12" fillId="0" borderId="16" xfId="9" applyFont="1" applyBorder="1" applyAlignment="1">
      <alignment horizontal="center" vertical="top" wrapText="1"/>
    </xf>
    <xf numFmtId="0" fontId="13" fillId="0" borderId="16" xfId="9" applyFont="1" applyBorder="1" applyAlignment="1">
      <alignment horizontal="left" vertical="top" wrapText="1" indent="1"/>
    </xf>
    <xf numFmtId="1" fontId="15" fillId="0" borderId="15" xfId="9" applyNumberFormat="1" applyFont="1" applyBorder="1" applyAlignment="1">
      <alignment horizontal="center" vertical="top" shrinkToFit="1"/>
    </xf>
    <xf numFmtId="1" fontId="15" fillId="0" borderId="16" xfId="9" applyNumberFormat="1" applyFont="1" applyBorder="1" applyAlignment="1">
      <alignment horizontal="center" vertical="top" shrinkToFit="1"/>
    </xf>
    <xf numFmtId="165" fontId="15" fillId="0" borderId="16" xfId="9" applyNumberFormat="1" applyFont="1" applyBorder="1" applyAlignment="1">
      <alignment horizontal="right" vertical="top" shrinkToFit="1"/>
    </xf>
  </cellXfs>
  <cellStyles count="11">
    <cellStyle name="Comma 2" xfId="7" xr:uid="{96DE656D-7787-4E47-B348-26ADF7EEFA6A}"/>
    <cellStyle name="Comma 2 2" xfId="10" xr:uid="{C0DE4E48-05C9-4B2A-BA22-8387C2AC4212}"/>
    <cellStyle name="Normal" xfId="0" builtinId="0"/>
    <cellStyle name="Normal 2" xfId="3" xr:uid="{C6E9CC24-75FE-47A8-BF8F-8C511E70BB54}"/>
    <cellStyle name="Normal 2 2" xfId="2" xr:uid="{9620482C-C6B7-47DB-92CF-9ADC63B23DC9}"/>
    <cellStyle name="Normal 2 3" xfId="1" xr:uid="{3569EEF3-F4A8-40F7-A25D-8D133ED0655D}"/>
    <cellStyle name="Normal 3" xfId="4" xr:uid="{2333F0D3-CED2-4A36-839B-B9197191751A}"/>
    <cellStyle name="Normal 3 2" xfId="5" xr:uid="{FE039FA6-FB15-49BB-8811-EB87B74AE11F}"/>
    <cellStyle name="Normal 3 3" xfId="8" xr:uid="{9BC6E854-F0F9-45CE-BBB0-7C096CCAE2A8}"/>
    <cellStyle name="Normal 5" xfId="6" xr:uid="{500FA241-01EF-43A2-B695-0B170E97A4A9}"/>
    <cellStyle name="Normal 5 2" xfId="9" xr:uid="{DA7D1967-7AF6-4FC3-959F-4904FAB82550}"/>
  </cellStyles>
  <dxfs count="0"/>
  <tableStyles count="0" defaultTableStyle="TableStyleMedium2" defaultPivotStyle="PivotStyleLight16"/>
  <colors>
    <mruColors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v/EAchem/21Chem/smpstts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Sheet_metadata2021"/>
      <sheetName val="CSMI_21"/>
      <sheetName val="VolsFiltered"/>
      <sheetName val="Sitecodes21"/>
      <sheetName val="analysis_status"/>
      <sheetName val="detection limits"/>
      <sheetName val="holding_times"/>
      <sheetName val="blanksdups"/>
      <sheetName val="IpomPCNP"/>
      <sheetName val="Log"/>
      <sheetName val="smpstts2021"/>
      <sheetName val="FieldSheetProcessi_metadata2021"/>
      <sheetName val="CSMI_WQ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6D14-6B23-4B5A-946F-5551E60FFEE4}">
  <sheetPr>
    <pageSetUpPr fitToPage="1"/>
  </sheetPr>
  <dimension ref="A1:AL50"/>
  <sheetViews>
    <sheetView tabSelected="1" topLeftCell="S1" zoomScaleNormal="100" workbookViewId="0">
      <selection activeCell="Y9" sqref="Y9"/>
    </sheetView>
  </sheetViews>
  <sheetFormatPr defaultColWidth="8.7265625" defaultRowHeight="14.5" x14ac:dyDescent="0.35"/>
  <cols>
    <col min="1" max="1" width="9.54296875" style="1" customWidth="1"/>
    <col min="2" max="4" width="8.7265625" style="1"/>
    <col min="5" max="5" width="10.54296875" style="1" customWidth="1"/>
    <col min="6" max="6" width="8.7265625" style="1"/>
    <col min="7" max="7" width="11.453125" style="1" bestFit="1" customWidth="1"/>
    <col min="8" max="8" width="13.7265625" style="1" bestFit="1" customWidth="1"/>
    <col min="9" max="10" width="8.7265625" style="1"/>
    <col min="11" max="11" width="9.453125" style="1" bestFit="1" customWidth="1"/>
    <col min="12" max="13" width="8.7265625" style="1"/>
    <col min="14" max="14" width="10.54296875" style="1" bestFit="1" customWidth="1"/>
    <col min="15" max="16" width="8.7265625" style="1"/>
    <col min="17" max="17" width="10.54296875" style="1" bestFit="1" customWidth="1"/>
    <col min="18" max="24" width="8.7265625" style="1"/>
    <col min="25" max="25" width="6.7265625" style="1" customWidth="1"/>
    <col min="26" max="26" width="7.1796875" style="1" customWidth="1"/>
    <col min="27" max="27" width="6.26953125" style="1" customWidth="1"/>
    <col min="28" max="28" width="7" style="1" customWidth="1"/>
    <col min="29" max="29" width="6.7265625" style="1" customWidth="1"/>
    <col min="30" max="30" width="7.1796875" style="1" customWidth="1"/>
    <col min="31" max="31" width="6.81640625" style="1" customWidth="1"/>
    <col min="32" max="33" width="8.7265625" style="1"/>
    <col min="34" max="34" width="7.453125" style="1" customWidth="1"/>
    <col min="35" max="35" width="8.7265625" style="1"/>
    <col min="36" max="36" width="7.453125" style="1" customWidth="1"/>
    <col min="37" max="37" width="10.453125" style="1" customWidth="1"/>
    <col min="38" max="38" width="7.54296875" style="1" customWidth="1"/>
    <col min="39" max="16384" width="8.7265625" style="1"/>
  </cols>
  <sheetData>
    <row r="1" spans="1:38" ht="33.65" customHeight="1" thickBot="1" x14ac:dyDescent="0.4">
      <c r="A1" s="1" t="s">
        <v>11</v>
      </c>
      <c r="Y1" s="4" t="s">
        <v>0</v>
      </c>
      <c r="Z1" s="4" t="s">
        <v>12</v>
      </c>
      <c r="AA1" s="4" t="s">
        <v>1</v>
      </c>
      <c r="AB1" s="5" t="s">
        <v>13</v>
      </c>
      <c r="AC1" s="5" t="s">
        <v>14</v>
      </c>
      <c r="AD1" s="5" t="s">
        <v>2</v>
      </c>
      <c r="AE1" s="5" t="s">
        <v>15</v>
      </c>
      <c r="AF1" s="5" t="s">
        <v>3</v>
      </c>
      <c r="AG1" s="5" t="s">
        <v>4</v>
      </c>
      <c r="AH1" s="5" t="s">
        <v>5</v>
      </c>
      <c r="AI1" s="5" t="s">
        <v>6</v>
      </c>
      <c r="AJ1" s="5" t="s">
        <v>16</v>
      </c>
      <c r="AK1" s="5" t="s">
        <v>17</v>
      </c>
      <c r="AL1" s="5" t="s">
        <v>7</v>
      </c>
    </row>
    <row r="2" spans="1:38" ht="16" thickBot="1" x14ac:dyDescent="0.4">
      <c r="A2" s="6" t="s">
        <v>18</v>
      </c>
      <c r="B2" s="7"/>
      <c r="C2" s="8"/>
      <c r="D2" s="9" t="s">
        <v>19</v>
      </c>
      <c r="E2" s="7"/>
      <c r="F2" s="8"/>
      <c r="G2" s="9" t="s">
        <v>20</v>
      </c>
      <c r="H2" s="7"/>
      <c r="I2" s="8"/>
      <c r="J2" s="9" t="s">
        <v>21</v>
      </c>
      <c r="K2" s="7"/>
      <c r="L2" s="8"/>
      <c r="M2" s="9" t="s">
        <v>22</v>
      </c>
      <c r="N2" s="7"/>
      <c r="O2" s="8"/>
      <c r="P2" s="9" t="s">
        <v>23</v>
      </c>
      <c r="Q2" s="10"/>
      <c r="R2" s="11"/>
      <c r="T2" s="12"/>
      <c r="U2" s="12"/>
      <c r="V2" s="12"/>
      <c r="W2" s="13" t="s">
        <v>8</v>
      </c>
      <c r="X2" s="14"/>
      <c r="Y2" s="15">
        <v>0.90055664912270905</v>
      </c>
      <c r="Z2" s="15">
        <v>0.99969861237441593</v>
      </c>
      <c r="AA2" s="15">
        <v>0.70280088080953562</v>
      </c>
      <c r="AB2" s="15">
        <v>17.582573843262335</v>
      </c>
      <c r="AC2" s="15">
        <v>1.1660474578340003</v>
      </c>
      <c r="AD2" s="15">
        <v>2.8960000000000024E-2</v>
      </c>
      <c r="AE2" s="15">
        <v>4.8985316620845043E-2</v>
      </c>
      <c r="AF2" s="15">
        <v>0.25070805048457789</v>
      </c>
      <c r="AG2" s="15">
        <v>3.7697471769042736E-2</v>
      </c>
      <c r="AH2" s="15">
        <v>6.4790406493435107E-2</v>
      </c>
      <c r="AI2" s="15">
        <v>0.24930909964416195</v>
      </c>
      <c r="AJ2" s="15">
        <v>2.7327640043458931E-2</v>
      </c>
      <c r="AK2" s="15">
        <v>5.3936129810071599E-3</v>
      </c>
      <c r="AL2" s="16">
        <v>0.1</v>
      </c>
    </row>
    <row r="3" spans="1:38" ht="15" thickTop="1" x14ac:dyDescent="0.35">
      <c r="A3" s="17" t="s">
        <v>24</v>
      </c>
      <c r="B3" s="3" t="s">
        <v>25</v>
      </c>
      <c r="C3" s="18"/>
      <c r="D3" s="3" t="s">
        <v>24</v>
      </c>
      <c r="E3" s="3" t="s">
        <v>26</v>
      </c>
      <c r="F3" s="18"/>
      <c r="G3" s="3" t="s">
        <v>27</v>
      </c>
      <c r="H3" s="3" t="s">
        <v>28</v>
      </c>
      <c r="I3" s="18"/>
      <c r="J3" s="3" t="s">
        <v>27</v>
      </c>
      <c r="K3" s="3" t="s">
        <v>28</v>
      </c>
      <c r="L3" s="18"/>
      <c r="M3" s="3" t="s">
        <v>27</v>
      </c>
      <c r="N3" s="3" t="s">
        <v>26</v>
      </c>
      <c r="O3" s="18"/>
      <c r="P3" s="3" t="s">
        <v>27</v>
      </c>
      <c r="Q3" s="3" t="s">
        <v>26</v>
      </c>
      <c r="R3" s="3"/>
      <c r="S3" s="3"/>
      <c r="T3" s="19"/>
      <c r="U3" s="19"/>
      <c r="V3" s="19"/>
      <c r="W3" s="19"/>
      <c r="X3" s="13" t="s">
        <v>10</v>
      </c>
      <c r="Y3" s="15">
        <f>Y2/2</f>
        <v>0.45027832456135453</v>
      </c>
      <c r="Z3" s="15">
        <f t="shared" ref="Z3:AL3" si="0">Z2/2</f>
        <v>0.49984930618720796</v>
      </c>
      <c r="AA3" s="15">
        <f t="shared" si="0"/>
        <v>0.35140044040476781</v>
      </c>
      <c r="AB3" s="15">
        <f t="shared" si="0"/>
        <v>8.7912869216311673</v>
      </c>
      <c r="AC3" s="15">
        <f t="shared" si="0"/>
        <v>0.58302372891700016</v>
      </c>
      <c r="AD3" s="15">
        <f t="shared" si="0"/>
        <v>1.4480000000000012E-2</v>
      </c>
      <c r="AE3" s="15">
        <f t="shared" si="0"/>
        <v>2.4492658310422522E-2</v>
      </c>
      <c r="AF3" s="15">
        <f t="shared" si="0"/>
        <v>0.12535402524228895</v>
      </c>
      <c r="AG3" s="15">
        <f t="shared" si="0"/>
        <v>1.8848735884521368E-2</v>
      </c>
      <c r="AH3" s="15">
        <f t="shared" si="0"/>
        <v>3.2395203246717554E-2</v>
      </c>
      <c r="AI3" s="15">
        <f t="shared" si="0"/>
        <v>0.12465454982208098</v>
      </c>
      <c r="AJ3" s="15">
        <f t="shared" si="0"/>
        <v>1.3663820021729466E-2</v>
      </c>
      <c r="AK3" s="15">
        <f t="shared" si="0"/>
        <v>2.69680649050358E-3</v>
      </c>
      <c r="AL3" s="15">
        <f t="shared" si="0"/>
        <v>0.05</v>
      </c>
    </row>
    <row r="4" spans="1:38" x14ac:dyDescent="0.35">
      <c r="A4" s="20"/>
      <c r="C4" s="21"/>
      <c r="F4" s="21"/>
      <c r="I4" s="21"/>
      <c r="L4" s="21"/>
      <c r="O4" s="21"/>
      <c r="Q4" s="22"/>
    </row>
    <row r="5" spans="1:38" x14ac:dyDescent="0.35">
      <c r="A5" s="20" t="s">
        <v>29</v>
      </c>
      <c r="B5" s="23"/>
      <c r="C5" s="21"/>
      <c r="D5" s="2" t="s">
        <v>30</v>
      </c>
      <c r="E5" s="24">
        <v>2.8960000000000024E-2</v>
      </c>
      <c r="F5" s="21"/>
      <c r="G5" s="2" t="s">
        <v>31</v>
      </c>
      <c r="H5" s="24">
        <v>0.90055664912270905</v>
      </c>
      <c r="I5" s="21"/>
      <c r="J5" s="1" t="s">
        <v>32</v>
      </c>
      <c r="K5" s="1" t="s">
        <v>33</v>
      </c>
      <c r="L5" s="21"/>
      <c r="M5" s="2" t="s">
        <v>34</v>
      </c>
      <c r="N5" s="24">
        <v>6.4790406493435107E-2</v>
      </c>
      <c r="O5" s="21"/>
      <c r="P5" s="2" t="s">
        <v>35</v>
      </c>
      <c r="Q5" s="24">
        <v>2.7327640043458931E-2</v>
      </c>
      <c r="R5" s="24"/>
      <c r="S5" s="24"/>
      <c r="T5" s="24"/>
      <c r="U5" s="24"/>
      <c r="V5" s="24"/>
      <c r="W5" s="24"/>
    </row>
    <row r="6" spans="1:38" x14ac:dyDescent="0.35">
      <c r="A6" s="20" t="s">
        <v>36</v>
      </c>
      <c r="B6" s="23"/>
      <c r="C6" s="21"/>
      <c r="D6" s="2" t="s">
        <v>37</v>
      </c>
      <c r="E6" s="24">
        <v>4.8985316620845043E-2</v>
      </c>
      <c r="F6" s="21"/>
      <c r="G6" s="2" t="s">
        <v>38</v>
      </c>
      <c r="H6" s="24">
        <v>0.70280088080953562</v>
      </c>
      <c r="I6" s="21"/>
      <c r="L6" s="21"/>
      <c r="M6" s="2" t="s">
        <v>39</v>
      </c>
      <c r="N6" s="24">
        <v>0.24930909964416195</v>
      </c>
      <c r="O6" s="21"/>
      <c r="Q6" s="22"/>
    </row>
    <row r="7" spans="1:38" x14ac:dyDescent="0.35">
      <c r="A7" s="20" t="s">
        <v>40</v>
      </c>
      <c r="B7" s="23"/>
      <c r="C7" s="21"/>
      <c r="D7" s="2" t="s">
        <v>41</v>
      </c>
      <c r="E7" s="24">
        <v>3.7697471769042736E-2</v>
      </c>
      <c r="F7" s="21"/>
      <c r="G7" s="2" t="s">
        <v>42</v>
      </c>
      <c r="H7" s="24">
        <v>0.99969861237441593</v>
      </c>
      <c r="I7" s="21"/>
      <c r="L7" s="21"/>
      <c r="O7" s="21"/>
      <c r="Q7" s="22"/>
    </row>
    <row r="8" spans="1:38" x14ac:dyDescent="0.35">
      <c r="A8" s="20" t="s">
        <v>43</v>
      </c>
      <c r="B8" s="23"/>
      <c r="C8" s="21"/>
      <c r="D8" s="2" t="s">
        <v>44</v>
      </c>
      <c r="E8" s="24">
        <v>0.25070805048457789</v>
      </c>
      <c r="F8" s="21"/>
      <c r="G8" s="2" t="s">
        <v>45</v>
      </c>
      <c r="H8" s="24">
        <v>17.582573843262335</v>
      </c>
      <c r="I8" s="21"/>
      <c r="K8" s="25"/>
      <c r="L8" s="21"/>
      <c r="O8" s="21"/>
      <c r="Q8" s="22"/>
    </row>
    <row r="9" spans="1:38" x14ac:dyDescent="0.35">
      <c r="A9" s="20" t="s">
        <v>46</v>
      </c>
      <c r="B9" s="23"/>
      <c r="C9" s="21"/>
      <c r="E9" s="24"/>
      <c r="F9" s="21"/>
      <c r="G9" s="2" t="s">
        <v>47</v>
      </c>
      <c r="H9" s="24">
        <v>1.1660474578340003</v>
      </c>
      <c r="I9" s="21"/>
      <c r="L9" s="21"/>
      <c r="O9" s="21"/>
      <c r="Q9" s="22"/>
    </row>
    <row r="10" spans="1:38" x14ac:dyDescent="0.35">
      <c r="A10" s="20" t="s">
        <v>48</v>
      </c>
      <c r="B10" s="23"/>
      <c r="C10" s="21"/>
      <c r="E10" s="24"/>
      <c r="F10" s="21"/>
      <c r="H10" s="3" t="s">
        <v>26</v>
      </c>
      <c r="I10" s="21"/>
      <c r="L10" s="21"/>
      <c r="O10" s="21"/>
      <c r="Q10" s="22"/>
    </row>
    <row r="11" spans="1:38" x14ac:dyDescent="0.35">
      <c r="A11" s="20" t="s">
        <v>49</v>
      </c>
      <c r="B11" s="23"/>
      <c r="C11" s="21"/>
      <c r="F11" s="21"/>
      <c r="G11" s="2" t="s">
        <v>50</v>
      </c>
      <c r="H11" s="24">
        <v>5.3936129810071599E-3</v>
      </c>
      <c r="I11" s="21"/>
      <c r="L11" s="21"/>
      <c r="O11" s="21"/>
      <c r="Q11" s="22"/>
    </row>
    <row r="12" spans="1:38" x14ac:dyDescent="0.35">
      <c r="A12" s="20" t="s">
        <v>51</v>
      </c>
      <c r="B12" s="23"/>
      <c r="C12" s="21"/>
      <c r="F12" s="21"/>
      <c r="I12" s="21"/>
      <c r="L12" s="21"/>
      <c r="O12" s="21"/>
      <c r="Q12" s="22"/>
    </row>
    <row r="13" spans="1:38" x14ac:dyDescent="0.35">
      <c r="A13" s="20" t="s">
        <v>52</v>
      </c>
      <c r="B13" s="23"/>
      <c r="C13" s="21"/>
      <c r="D13" s="26"/>
      <c r="E13" s="27"/>
      <c r="F13" s="26"/>
      <c r="G13" s="28"/>
      <c r="I13" s="21"/>
      <c r="L13" s="21"/>
      <c r="O13" s="21"/>
      <c r="Q13" s="22"/>
    </row>
    <row r="14" spans="1:38" x14ac:dyDescent="0.35">
      <c r="A14" s="20" t="s">
        <v>53</v>
      </c>
      <c r="B14" s="23"/>
      <c r="C14" s="21"/>
      <c r="D14" s="26"/>
      <c r="E14" s="27"/>
      <c r="F14" s="26"/>
      <c r="G14" s="28"/>
      <c r="I14" s="21"/>
      <c r="L14" s="21"/>
      <c r="O14" s="21"/>
      <c r="Q14" s="22"/>
    </row>
    <row r="15" spans="1:38" x14ac:dyDescent="0.35">
      <c r="A15" s="20" t="s">
        <v>54</v>
      </c>
      <c r="B15" s="23"/>
      <c r="C15" s="21"/>
      <c r="D15" s="26"/>
      <c r="E15" s="27"/>
      <c r="F15" s="26"/>
      <c r="G15" s="28"/>
      <c r="I15" s="21"/>
      <c r="L15" s="21"/>
      <c r="O15" s="21"/>
      <c r="Q15" s="22"/>
    </row>
    <row r="16" spans="1:38" x14ac:dyDescent="0.35">
      <c r="A16" s="20" t="s">
        <v>55</v>
      </c>
      <c r="B16" s="23"/>
      <c r="C16" s="21"/>
      <c r="D16" s="26"/>
      <c r="E16" s="27"/>
      <c r="F16" s="26"/>
      <c r="G16" s="28"/>
      <c r="I16" s="21"/>
      <c r="L16" s="21"/>
      <c r="O16" s="21"/>
      <c r="Q16" s="22"/>
    </row>
    <row r="17" spans="1:17" x14ac:dyDescent="0.35">
      <c r="A17" s="20" t="s">
        <v>56</v>
      </c>
      <c r="B17" s="23"/>
      <c r="C17" s="21"/>
      <c r="F17" s="21"/>
      <c r="I17" s="21"/>
      <c r="L17" s="21"/>
      <c r="O17" s="21"/>
      <c r="Q17" s="22"/>
    </row>
    <row r="18" spans="1:17" x14ac:dyDescent="0.35">
      <c r="A18" s="20" t="s">
        <v>57</v>
      </c>
      <c r="B18" s="23"/>
      <c r="C18" s="21"/>
      <c r="F18" s="21"/>
      <c r="I18" s="21"/>
      <c r="L18" s="21"/>
      <c r="O18" s="21"/>
      <c r="Q18" s="22"/>
    </row>
    <row r="19" spans="1:17" x14ac:dyDescent="0.35">
      <c r="A19" s="20" t="s">
        <v>58</v>
      </c>
      <c r="B19" s="23"/>
      <c r="C19" s="21"/>
      <c r="F19" s="21"/>
      <c r="I19" s="21"/>
      <c r="L19" s="21"/>
      <c r="O19" s="21"/>
      <c r="Q19" s="22"/>
    </row>
    <row r="20" spans="1:17" x14ac:dyDescent="0.35">
      <c r="A20" s="20" t="s">
        <v>59</v>
      </c>
      <c r="B20" s="23"/>
      <c r="C20" s="21"/>
      <c r="F20" s="21"/>
      <c r="I20" s="21"/>
      <c r="L20" s="21"/>
      <c r="O20" s="21"/>
      <c r="Q20" s="22"/>
    </row>
    <row r="21" spans="1:17" x14ac:dyDescent="0.35">
      <c r="A21" s="20" t="s">
        <v>60</v>
      </c>
      <c r="B21" s="23"/>
      <c r="C21" s="21"/>
      <c r="F21" s="21"/>
      <c r="I21" s="21"/>
      <c r="L21" s="21"/>
      <c r="O21" s="21"/>
      <c r="Q21" s="22"/>
    </row>
    <row r="22" spans="1:17" x14ac:dyDescent="0.35">
      <c r="A22" s="20" t="s">
        <v>61</v>
      </c>
      <c r="B22" s="23"/>
      <c r="C22" s="21"/>
      <c r="F22" s="21"/>
      <c r="I22" s="21"/>
      <c r="L22" s="21"/>
      <c r="O22" s="21"/>
      <c r="Q22" s="22"/>
    </row>
    <row r="23" spans="1:17" x14ac:dyDescent="0.35">
      <c r="A23" s="20" t="s">
        <v>62</v>
      </c>
      <c r="B23" s="23"/>
      <c r="C23" s="21"/>
      <c r="F23" s="21"/>
      <c r="I23" s="21"/>
      <c r="L23" s="21"/>
      <c r="O23" s="21"/>
      <c r="Q23" s="22"/>
    </row>
    <row r="24" spans="1:17" x14ac:dyDescent="0.35">
      <c r="A24" s="20" t="s">
        <v>63</v>
      </c>
      <c r="B24" s="23"/>
      <c r="C24" s="21"/>
      <c r="F24" s="21"/>
      <c r="I24" s="21"/>
      <c r="L24" s="21"/>
      <c r="O24" s="21"/>
      <c r="Q24" s="22"/>
    </row>
    <row r="25" spans="1:17" x14ac:dyDescent="0.35">
      <c r="A25" s="20" t="s">
        <v>9</v>
      </c>
      <c r="B25" s="23"/>
      <c r="C25" s="21"/>
      <c r="F25" s="21"/>
      <c r="I25" s="21"/>
      <c r="L25" s="21"/>
      <c r="O25" s="21"/>
      <c r="Q25" s="22"/>
    </row>
    <row r="26" spans="1:17" x14ac:dyDescent="0.35">
      <c r="A26" s="20" t="s">
        <v>64</v>
      </c>
      <c r="B26" s="23"/>
      <c r="C26" s="21"/>
      <c r="F26" s="21"/>
      <c r="I26" s="21"/>
      <c r="L26" s="21"/>
      <c r="O26" s="21"/>
      <c r="Q26" s="22"/>
    </row>
    <row r="27" spans="1:17" ht="15" thickBot="1" x14ac:dyDescent="0.4">
      <c r="A27" s="29"/>
      <c r="B27" s="30"/>
      <c r="C27" s="31"/>
      <c r="D27" s="30"/>
      <c r="E27" s="30"/>
      <c r="F27" s="31"/>
      <c r="G27" s="30"/>
      <c r="H27" s="30"/>
      <c r="I27" s="31"/>
      <c r="J27" s="30"/>
      <c r="K27" s="30"/>
      <c r="L27" s="31"/>
      <c r="M27" s="30"/>
      <c r="N27" s="30"/>
      <c r="O27" s="31"/>
      <c r="P27" s="30"/>
      <c r="Q27" s="32"/>
    </row>
    <row r="28" spans="1:17" x14ac:dyDescent="0.35">
      <c r="A28" s="1" t="s">
        <v>65</v>
      </c>
    </row>
    <row r="29" spans="1:17" x14ac:dyDescent="0.35">
      <c r="A29" s="1" t="s">
        <v>66</v>
      </c>
      <c r="H29" s="1" t="s">
        <v>67</v>
      </c>
    </row>
    <row r="30" spans="1:17" x14ac:dyDescent="0.35">
      <c r="H30" s="1" t="s">
        <v>68</v>
      </c>
    </row>
    <row r="31" spans="1:17" x14ac:dyDescent="0.35">
      <c r="A31" s="1" t="s">
        <v>69</v>
      </c>
    </row>
    <row r="33" spans="2:4" ht="52" x14ac:dyDescent="0.35">
      <c r="B33" s="33" t="s">
        <v>70</v>
      </c>
      <c r="C33" s="34" t="s">
        <v>71</v>
      </c>
      <c r="D33" s="35" t="s">
        <v>72</v>
      </c>
    </row>
    <row r="34" spans="2:4" x14ac:dyDescent="0.35">
      <c r="B34" s="36">
        <v>7</v>
      </c>
      <c r="C34" s="37">
        <v>6</v>
      </c>
      <c r="D34" s="38">
        <v>3.1429999999999998</v>
      </c>
    </row>
    <row r="35" spans="2:4" x14ac:dyDescent="0.35">
      <c r="B35" s="36">
        <v>8</v>
      </c>
      <c r="C35" s="37">
        <v>7</v>
      </c>
      <c r="D35" s="38">
        <v>2.9980000000000002</v>
      </c>
    </row>
    <row r="36" spans="2:4" x14ac:dyDescent="0.35">
      <c r="B36" s="36">
        <v>9</v>
      </c>
      <c r="C36" s="37">
        <v>8</v>
      </c>
      <c r="D36" s="38">
        <v>2.8959999999999999</v>
      </c>
    </row>
    <row r="37" spans="2:4" x14ac:dyDescent="0.35">
      <c r="B37" s="36">
        <v>10</v>
      </c>
      <c r="C37" s="37">
        <v>9</v>
      </c>
      <c r="D37" s="38">
        <v>2.8210000000000002</v>
      </c>
    </row>
    <row r="38" spans="2:4" x14ac:dyDescent="0.35">
      <c r="B38" s="36">
        <v>11</v>
      </c>
      <c r="C38" s="37">
        <v>10</v>
      </c>
      <c r="D38" s="38">
        <v>2.7639999999999998</v>
      </c>
    </row>
    <row r="39" spans="2:4" x14ac:dyDescent="0.35">
      <c r="B39" s="36">
        <v>16</v>
      </c>
      <c r="C39" s="37">
        <v>15</v>
      </c>
      <c r="D39" s="38">
        <v>2.6019999999999999</v>
      </c>
    </row>
    <row r="40" spans="2:4" x14ac:dyDescent="0.35">
      <c r="B40" s="36">
        <v>21</v>
      </c>
      <c r="C40" s="37">
        <v>20</v>
      </c>
      <c r="D40" s="38">
        <v>2.528</v>
      </c>
    </row>
    <row r="41" spans="2:4" x14ac:dyDescent="0.35">
      <c r="B41" s="36">
        <v>26</v>
      </c>
      <c r="C41" s="37">
        <v>25</v>
      </c>
      <c r="D41" s="38">
        <v>2.4849999999999999</v>
      </c>
    </row>
    <row r="42" spans="2:4" x14ac:dyDescent="0.35">
      <c r="B42" s="36">
        <v>31</v>
      </c>
      <c r="C42" s="37">
        <v>30</v>
      </c>
      <c r="D42" s="38">
        <v>2.4569999999999999</v>
      </c>
    </row>
    <row r="43" spans="2:4" x14ac:dyDescent="0.35">
      <c r="B43" s="36">
        <v>32</v>
      </c>
      <c r="C43" s="37">
        <v>31</v>
      </c>
      <c r="D43" s="38">
        <v>2.4529999999999998</v>
      </c>
    </row>
    <row r="44" spans="2:4" x14ac:dyDescent="0.35">
      <c r="B44" s="36">
        <v>48</v>
      </c>
      <c r="C44" s="37">
        <v>47</v>
      </c>
      <c r="D44" s="38">
        <v>2.4079999999999999</v>
      </c>
    </row>
    <row r="45" spans="2:4" x14ac:dyDescent="0.35">
      <c r="B45" s="36">
        <v>50</v>
      </c>
      <c r="C45" s="37">
        <v>49</v>
      </c>
      <c r="D45" s="38">
        <v>2.4049999999999998</v>
      </c>
    </row>
    <row r="46" spans="2:4" x14ac:dyDescent="0.35">
      <c r="B46" s="36">
        <v>61</v>
      </c>
      <c r="C46" s="37">
        <v>60</v>
      </c>
      <c r="D46" s="38">
        <v>2.39</v>
      </c>
    </row>
    <row r="47" spans="2:4" x14ac:dyDescent="0.35">
      <c r="B47" s="36">
        <v>64</v>
      </c>
      <c r="C47" s="37">
        <v>63</v>
      </c>
      <c r="D47" s="38">
        <v>2.387</v>
      </c>
    </row>
    <row r="48" spans="2:4" x14ac:dyDescent="0.35">
      <c r="B48" s="36">
        <v>80</v>
      </c>
      <c r="C48" s="37">
        <v>79</v>
      </c>
      <c r="D48" s="38">
        <v>2.3740000000000001</v>
      </c>
    </row>
    <row r="49" spans="2:4" x14ac:dyDescent="0.35">
      <c r="B49" s="36">
        <v>96</v>
      </c>
      <c r="C49" s="37">
        <v>95</v>
      </c>
      <c r="D49" s="38">
        <v>2.3660000000000001</v>
      </c>
    </row>
    <row r="50" spans="2:4" x14ac:dyDescent="0.35">
      <c r="B50" s="36">
        <v>100</v>
      </c>
      <c r="C50" s="37">
        <v>99</v>
      </c>
      <c r="D50" s="38">
        <v>2.3650000000000002</v>
      </c>
    </row>
  </sheetData>
  <pageMargins left="0.7" right="0.7" top="0.75" bottom="0.75" header="0.3" footer="0.3"/>
  <pageSetup scale="73" orientation="landscape" r:id="rId1"/>
  <headerFooter>
    <oddFooter>&amp;L&amp;F&amp;R&amp;D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9AB8A12910594B8F4D80F4ACA7D0E7" ma:contentTypeVersion="6" ma:contentTypeDescription="Create a new document." ma:contentTypeScope="" ma:versionID="9c71394a73500791d9f4b659570ff6f6">
  <xsd:schema xmlns:xsd="http://www.w3.org/2001/XMLSchema" xmlns:xs="http://www.w3.org/2001/XMLSchema" xmlns:p="http://schemas.microsoft.com/office/2006/metadata/properties" xmlns:ns2="a318c9bd-5828-4914-8ac9-a57d8c01df7a" xmlns:ns3="4da7f078-0f32-436f-b12a-21525bae5a0e" targetNamespace="http://schemas.microsoft.com/office/2006/metadata/properties" ma:root="true" ma:fieldsID="f0993cb8e7f28d1e7915cb051b812a71" ns2:_="" ns3:_="">
    <xsd:import namespace="a318c9bd-5828-4914-8ac9-a57d8c01df7a"/>
    <xsd:import namespace="4da7f078-0f32-436f-b12a-21525bae5a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18c9bd-5828-4914-8ac9-a57d8c01d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7f078-0f32-436f-b12a-21525bae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D1CBAC-5003-482C-95D6-4E0990645E54}"/>
</file>

<file path=customXml/itemProps2.xml><?xml version="1.0" encoding="utf-8"?>
<ds:datastoreItem xmlns:ds="http://schemas.openxmlformats.org/officeDocument/2006/customXml" ds:itemID="{95F954DF-5EDB-45D8-A871-D6DE122803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detection limits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Cotter, Anne</dc:creator>
  <cp:lastModifiedBy>Fosso, Annie</cp:lastModifiedBy>
  <cp:lastPrinted>2022-04-13T14:20:14Z</cp:lastPrinted>
  <dcterms:created xsi:type="dcterms:W3CDTF">2019-10-28T14:46:09Z</dcterms:created>
  <dcterms:modified xsi:type="dcterms:W3CDTF">2024-01-25T20:31:10Z</dcterms:modified>
</cp:coreProperties>
</file>