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43DF4E9D-784C-4F02-9C89-EB4D3DA32AAC}" xr6:coauthVersionLast="41" xr6:coauthVersionMax="41" xr10:uidLastSave="{00000000-0000-0000-0000-000000000000}"/>
  <bookViews>
    <workbookView xWindow="690" yWindow="2070" windowWidth="21600" windowHeight="12735" activeTab="1" xr2:uid="{00000000-000D-0000-FFFF-FFFF00000000}"/>
  </bookViews>
  <sheets>
    <sheet name="TSD Inputs" sheetId="3" r:id="rId1"/>
    <sheet name="mp_fates_2019_polrev" sheetId="2" r:id="rId2"/>
    <sheet name="tsdopt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3" l="1"/>
  <c r="E16" i="3" s="1"/>
</calcChain>
</file>

<file path=xl/sharedStrings.xml><?xml version="1.0" encoding="utf-8"?>
<sst xmlns="http://schemas.openxmlformats.org/spreadsheetml/2006/main" count="138" uniqueCount="65">
  <si>
    <t>mp</t>
  </si>
  <si>
    <t>gbstation</t>
  </si>
  <si>
    <t>transstation</t>
  </si>
  <si>
    <t>storstation</t>
  </si>
  <si>
    <t>fate</t>
  </si>
  <si>
    <t>control_lifetime</t>
  </si>
  <si>
    <t>emissions_wholegas</t>
  </si>
  <si>
    <t>flare_wholegas</t>
  </si>
  <si>
    <t>gas_capture</t>
  </si>
  <si>
    <t>capital_cost</t>
  </si>
  <si>
    <t>annual_cost</t>
  </si>
  <si>
    <t>bau</t>
  </si>
  <si>
    <t>ogi_annual</t>
  </si>
  <si>
    <t>ogi_semiannual</t>
  </si>
  <si>
    <t>ogi_quarterly</t>
  </si>
  <si>
    <t>Methane</t>
  </si>
  <si>
    <t>VOC</t>
  </si>
  <si>
    <t>HAP</t>
  </si>
  <si>
    <t>Converting from CH4</t>
  </si>
  <si>
    <t>Weight Ratio</t>
  </si>
  <si>
    <t>VOC:CH4</t>
  </si>
  <si>
    <t>HAPs:CH4</t>
  </si>
  <si>
    <t>Mcf Whole Gas:short tons CH4</t>
  </si>
  <si>
    <t>Gas Well Completions</t>
  </si>
  <si>
    <t>Oil Well Completions</t>
  </si>
  <si>
    <t>Production Segment - Pneumatics, Leaks, Compressors</t>
  </si>
  <si>
    <t>Transmission and Storage Segment - Pneumatics, Leaks, Compressors</t>
  </si>
  <si>
    <t>pe_cert</t>
  </si>
  <si>
    <t>inhouse_cert</t>
  </si>
  <si>
    <t>no_cert</t>
  </si>
  <si>
    <t>cert</t>
  </si>
  <si>
    <t>Conversion of volume methane to mass methane</t>
  </si>
  <si>
    <t>tons methane/1000 scf</t>
  </si>
  <si>
    <t>lbs/1000 scf</t>
  </si>
  <si>
    <t>lbs/scf</t>
  </si>
  <si>
    <t>Weight Ratios to Use in Estimating Emissions</t>
  </si>
  <si>
    <t>Production</t>
  </si>
  <si>
    <t>Transmission</t>
  </si>
  <si>
    <t>Methane:TOC</t>
  </si>
  <si>
    <t>VOC:TOC</t>
  </si>
  <si>
    <t>HAP:TOC</t>
  </si>
  <si>
    <t>VOC:Methane</t>
  </si>
  <si>
    <t>HAP:Methane</t>
  </si>
  <si>
    <t>BTEX:Methane</t>
  </si>
  <si>
    <t>HAP:VOC</t>
  </si>
  <si>
    <t>BTEX:VOC</t>
  </si>
  <si>
    <t>Volume Ratios to Use in Estimating Natural Gas Savings</t>
  </si>
  <si>
    <t>Methane:Gas</t>
  </si>
  <si>
    <t>Natural Gas Cost Used For Savings</t>
  </si>
  <si>
    <t>/1000 ft3 natural gas</t>
  </si>
  <si>
    <t>FROM KAREN's SPREADSHEET:</t>
  </si>
  <si>
    <t>NA</t>
  </si>
  <si>
    <t>recip_trans</t>
  </si>
  <si>
    <t>seals_3yr</t>
  </si>
  <si>
    <t>recip_stor</t>
  </si>
  <si>
    <t>centri_trans</t>
  </si>
  <si>
    <t>wetseal</t>
  </si>
  <si>
    <t>wetseal_route_control</t>
  </si>
  <si>
    <t>dryseal</t>
  </si>
  <si>
    <t>centri_stor</t>
  </si>
  <si>
    <t>contbleed_contr</t>
  </si>
  <si>
    <t>highbleed</t>
  </si>
  <si>
    <t>lowbleed</t>
  </si>
  <si>
    <t>tank</t>
  </si>
  <si>
    <t>cvs_controlled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</si>
</sst>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00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2" borderId="0" xfId="0" applyFont="1" applyFill="1"/>
    <xf numFmtId="1" fontId="0" fillId="4" borderId="0" xfId="0" applyNumberFormat="1" applyFill="1"/>
    <xf numFmtId="164" fontId="0" fillId="4" borderId="0" xfId="0" applyNumberFormat="1" applyFill="1"/>
    <xf numFmtId="165" fontId="0" fillId="0" borderId="0" xfId="0" applyNumberFormat="1"/>
    <xf numFmtId="0" fontId="2" fillId="0" borderId="0" xfId="1" applyFont="1"/>
    <xf numFmtId="0" fontId="3" fillId="0" borderId="0" xfId="1" applyAlignment="1">
      <alignment horizontal="center"/>
    </xf>
    <xf numFmtId="0" fontId="3" fillId="0" borderId="0" xfId="1"/>
    <xf numFmtId="166" fontId="3" fillId="0" borderId="0" xfId="1" applyNumberFormat="1" applyAlignment="1">
      <alignment horizontal="center" vertical="center"/>
    </xf>
    <xf numFmtId="0" fontId="3" fillId="0" borderId="0" xfId="1" applyAlignment="1">
      <alignment horizontal="left"/>
    </xf>
    <xf numFmtId="0" fontId="1" fillId="0" borderId="0" xfId="1" applyFont="1"/>
    <xf numFmtId="167" fontId="3" fillId="0" borderId="0" xfId="1" applyNumberFormat="1" applyAlignment="1">
      <alignment horizontal="center"/>
    </xf>
    <xf numFmtId="164" fontId="3" fillId="0" borderId="0" xfId="1" applyNumberFormat="1"/>
    <xf numFmtId="0" fontId="3" fillId="0" borderId="0" xfId="1" quotePrefix="1"/>
    <xf numFmtId="165" fontId="0" fillId="0" borderId="0" xfId="0" applyNumberFormat="1" applyFont="1"/>
    <xf numFmtId="0" fontId="0" fillId="0" borderId="0" xfId="0" applyFill="1"/>
    <xf numFmtId="2" fontId="0" fillId="0" borderId="0" xfId="0" applyNumberFormat="1" applyFill="1"/>
    <xf numFmtId="0" fontId="0" fillId="0" borderId="1" xfId="0" applyFont="1" applyFill="1" applyBorder="1"/>
    <xf numFmtId="0" fontId="4" fillId="0" borderId="2" xfId="0" applyFont="1" applyFill="1" applyBorder="1"/>
    <xf numFmtId="0" fontId="0" fillId="0" borderId="3" xfId="0" applyFont="1" applyFill="1" applyBorder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5" borderId="0" xfId="0" applyFill="1"/>
    <xf numFmtId="0" fontId="5" fillId="5" borderId="0" xfId="0" applyFont="1" applyFill="1" applyAlignment="1">
      <alignment horizontal="right"/>
    </xf>
    <xf numFmtId="164" fontId="0" fillId="5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3" fillId="0" borderId="0" xfId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>
        <top style="thin">
          <color theme="4" tint="0.39997558519241921"/>
        </top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&quot;$&quot;#,##0"/>
      <fill>
        <patternFill patternType="none">
          <fgColor indexed="64"/>
          <bgColor auto="1"/>
        </patternFill>
      </fill>
    </dxf>
    <dxf>
      <numFmt numFmtId="164" formatCode="&quot;$&quot;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p_fate" displayName="mp_fate" ref="A1:K30" totalsRowShown="0" dataDxfId="18">
  <autoFilter ref="A1:K30" xr:uid="{00000000-0009-0000-0100-000002000000}"/>
  <tableColumns count="11">
    <tableColumn id="1" xr3:uid="{00000000-0010-0000-0000-000001000000}" name="mp" dataDxfId="17"/>
    <tableColumn id="2" xr3:uid="{00000000-0010-0000-0000-000002000000}" name="fate" dataDxfId="16"/>
    <tableColumn id="3" xr3:uid="{00000000-0010-0000-0000-000003000000}" name="control_lifetime" dataDxfId="15"/>
    <tableColumn id="4" xr3:uid="{00000000-0010-0000-0000-000004000000}" name="emissions_wholegas" dataDxfId="14"/>
    <tableColumn id="9" xr3:uid="{00000000-0010-0000-0000-000009000000}" name="Methane" dataDxfId="13"/>
    <tableColumn id="10" xr3:uid="{00000000-0010-0000-0000-00000A000000}" name="VOC" dataDxfId="12"/>
    <tableColumn id="11" xr3:uid="{00000000-0010-0000-0000-00000B000000}" name="HAP" dataDxfId="11"/>
    <tableColumn id="5" xr3:uid="{00000000-0010-0000-0000-000005000000}" name="flare_wholegas" dataDxfId="10"/>
    <tableColumn id="6" xr3:uid="{00000000-0010-0000-0000-000006000000}" name="gas_capture" dataDxfId="9"/>
    <tableColumn id="7" xr3:uid="{00000000-0010-0000-0000-000007000000}" name="capital_cost" dataDxfId="8"/>
    <tableColumn id="8" xr3:uid="{00000000-0010-0000-0000-000008000000}" name="annual_cos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B16" totalsRowShown="0" headerRowDxfId="6" dataDxfId="4" headerRowBorderDxfId="5" tableBorderDxfId="3" totalsRowBorderDxfId="2">
  <autoFilter ref="A1:B16" xr:uid="{00000000-0009-0000-0100-000004000000}"/>
  <tableColumns count="2">
    <tableColumn id="1" xr3:uid="{00000000-0010-0000-0100-000001000000}" name="mp" dataDxfId="1"/>
    <tableColumn id="2" xr3:uid="{00000000-0010-0000-0100-000002000000}" name="f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6"/>
  <sheetViews>
    <sheetView workbookViewId="0">
      <selection activeCell="A21" sqref="A21"/>
    </sheetView>
  </sheetViews>
  <sheetFormatPr defaultRowHeight="15" x14ac:dyDescent="0.25"/>
  <cols>
    <col min="1" max="1" width="63.85546875" customWidth="1"/>
    <col min="2" max="2" width="10.28515625" customWidth="1"/>
    <col min="3" max="3" width="11.42578125" customWidth="1"/>
  </cols>
  <sheetData>
    <row r="3" spans="1:7" x14ac:dyDescent="0.25">
      <c r="A3" s="3" t="s">
        <v>18</v>
      </c>
      <c r="B3" s="38" t="s">
        <v>19</v>
      </c>
      <c r="C3" s="38"/>
      <c r="D3" s="4"/>
    </row>
    <row r="4" spans="1:7" ht="63" customHeight="1" x14ac:dyDescent="0.25">
      <c r="A4" s="3"/>
      <c r="B4" s="5" t="s">
        <v>20</v>
      </c>
      <c r="C4" s="5" t="s">
        <v>21</v>
      </c>
      <c r="D4" s="5"/>
      <c r="E4" s="6" t="s">
        <v>22</v>
      </c>
    </row>
    <row r="5" spans="1:7" x14ac:dyDescent="0.25">
      <c r="A5" s="7" t="s">
        <v>23</v>
      </c>
      <c r="B5" s="8"/>
      <c r="C5" s="8"/>
      <c r="D5" s="9"/>
    </row>
    <row r="6" spans="1:7" x14ac:dyDescent="0.25">
      <c r="A6" s="7" t="s">
        <v>24</v>
      </c>
      <c r="B6">
        <v>0.83740000000000003</v>
      </c>
      <c r="C6" s="13">
        <v>1E-4</v>
      </c>
    </row>
    <row r="7" spans="1:7" x14ac:dyDescent="0.25">
      <c r="A7" s="7" t="s">
        <v>25</v>
      </c>
      <c r="B7">
        <v>0.27797470317294487</v>
      </c>
      <c r="C7" s="13">
        <v>1.047250678430992E-2</v>
      </c>
      <c r="E7" s="1">
        <v>57.952224384755837</v>
      </c>
    </row>
    <row r="8" spans="1:7" x14ac:dyDescent="0.25">
      <c r="A8" s="7" t="s">
        <v>26</v>
      </c>
      <c r="B8" s="23">
        <v>2.767468879299332E-2</v>
      </c>
      <c r="C8" s="7">
        <v>8.2198516141644012E-4</v>
      </c>
      <c r="D8" s="7"/>
      <c r="E8" s="10">
        <v>51.769821136813135</v>
      </c>
    </row>
    <row r="12" spans="1:7" x14ac:dyDescent="0.25">
      <c r="A12" t="s">
        <v>50</v>
      </c>
    </row>
    <row r="14" spans="1:7" x14ac:dyDescent="0.25">
      <c r="A14" s="14" t="s">
        <v>31</v>
      </c>
      <c r="B14" s="15"/>
      <c r="C14" s="15"/>
      <c r="D14" s="16"/>
      <c r="E14" s="16"/>
      <c r="F14" s="16"/>
      <c r="G14" s="16"/>
    </row>
    <row r="15" spans="1:7" x14ac:dyDescent="0.25">
      <c r="A15" s="17">
        <v>2.0815E-2</v>
      </c>
      <c r="B15" s="18" t="s">
        <v>32</v>
      </c>
      <c r="C15" s="15"/>
      <c r="D15" s="16"/>
      <c r="E15" s="16">
        <f>A15*2000</f>
        <v>41.63</v>
      </c>
      <c r="F15" s="16" t="s">
        <v>33</v>
      </c>
      <c r="G15" s="16"/>
    </row>
    <row r="16" spans="1:7" x14ac:dyDescent="0.25">
      <c r="A16" s="16"/>
      <c r="B16" s="15"/>
      <c r="C16" s="15"/>
      <c r="D16" s="16"/>
      <c r="E16" s="16">
        <f>E15/1000</f>
        <v>4.163E-2</v>
      </c>
      <c r="F16" s="16" t="s">
        <v>34</v>
      </c>
      <c r="G16" s="16"/>
    </row>
    <row r="17" spans="1:7" x14ac:dyDescent="0.25">
      <c r="A17" s="14" t="s">
        <v>35</v>
      </c>
      <c r="B17" s="15"/>
      <c r="C17" s="15"/>
      <c r="D17" s="16"/>
      <c r="E17" s="16"/>
      <c r="F17" s="16"/>
      <c r="G17" s="16"/>
    </row>
    <row r="18" spans="1:7" x14ac:dyDescent="0.25">
      <c r="A18" s="16"/>
      <c r="B18" s="15"/>
      <c r="C18" s="15"/>
      <c r="D18" s="16"/>
      <c r="E18" s="16"/>
      <c r="F18" s="16"/>
      <c r="G18" s="16"/>
    </row>
    <row r="19" spans="1:7" x14ac:dyDescent="0.25">
      <c r="A19" s="16"/>
      <c r="B19" s="15" t="s">
        <v>36</v>
      </c>
      <c r="C19" s="15" t="s">
        <v>37</v>
      </c>
      <c r="D19" s="16"/>
      <c r="E19" s="16"/>
      <c r="F19" s="16"/>
      <c r="G19" s="16"/>
    </row>
    <row r="20" spans="1:7" x14ac:dyDescent="0.25">
      <c r="A20" s="16" t="s">
        <v>38</v>
      </c>
      <c r="B20" s="15">
        <v>0.69476929493494155</v>
      </c>
      <c r="C20" s="15">
        <v>0.9077103471970156</v>
      </c>
      <c r="D20" s="16"/>
      <c r="E20" s="16"/>
      <c r="F20" s="16"/>
      <c r="G20" s="16"/>
    </row>
    <row r="21" spans="1:7" x14ac:dyDescent="0.25">
      <c r="A21" s="16" t="s">
        <v>39</v>
      </c>
      <c r="B21" s="15">
        <v>0.19312828853321659</v>
      </c>
      <c r="C21" s="15">
        <v>2.5120601372857324E-2</v>
      </c>
      <c r="D21" s="16"/>
      <c r="E21" s="16"/>
      <c r="F21" s="16"/>
      <c r="G21" s="16"/>
    </row>
    <row r="22" spans="1:7" x14ac:dyDescent="0.25">
      <c r="A22" s="16" t="s">
        <v>40</v>
      </c>
      <c r="B22" s="15">
        <v>7.2759761547363964E-3</v>
      </c>
      <c r="C22" s="15">
        <v>7.4612443626011172E-4</v>
      </c>
      <c r="D22" s="16"/>
      <c r="E22" s="16"/>
      <c r="F22" s="16"/>
      <c r="G22" s="16"/>
    </row>
    <row r="23" spans="1:7" x14ac:dyDescent="0.25">
      <c r="A23" s="16" t="s">
        <v>41</v>
      </c>
      <c r="B23" s="15">
        <v>0.27797470317294487</v>
      </c>
      <c r="C23" s="15">
        <v>2.767468879299332E-2</v>
      </c>
      <c r="D23" s="16"/>
      <c r="E23" s="16"/>
      <c r="F23" s="16"/>
      <c r="G23" s="16"/>
    </row>
    <row r="24" spans="1:7" x14ac:dyDescent="0.25">
      <c r="A24" s="16" t="s">
        <v>42</v>
      </c>
      <c r="B24" s="15">
        <v>1.047250678430992E-2</v>
      </c>
      <c r="C24" s="15">
        <v>8.2198516141644012E-4</v>
      </c>
      <c r="D24" s="16"/>
      <c r="E24" s="16"/>
      <c r="F24" s="16"/>
      <c r="G24" s="16"/>
    </row>
    <row r="25" spans="1:7" x14ac:dyDescent="0.25">
      <c r="A25" s="16" t="s">
        <v>43</v>
      </c>
      <c r="B25" s="15">
        <v>2.7960708666229634E-3</v>
      </c>
      <c r="C25" s="15">
        <v>3.2199530263258262E-4</v>
      </c>
      <c r="D25" s="16"/>
      <c r="E25" s="16"/>
      <c r="F25" s="16"/>
      <c r="G25" s="16"/>
    </row>
    <row r="26" spans="1:7" x14ac:dyDescent="0.25">
      <c r="A26" s="16" t="s">
        <v>44</v>
      </c>
      <c r="B26" s="15">
        <v>3.767431591713704E-2</v>
      </c>
      <c r="C26" s="15">
        <v>2.9701694843432182E-2</v>
      </c>
      <c r="D26" s="16"/>
      <c r="E26" s="16"/>
      <c r="F26" s="16"/>
      <c r="G26" s="16"/>
    </row>
    <row r="27" spans="1:7" x14ac:dyDescent="0.25">
      <c r="A27" s="16" t="s">
        <v>45</v>
      </c>
      <c r="B27" s="15">
        <v>1.0058724174204293E-2</v>
      </c>
      <c r="C27" s="15">
        <v>1.1635010786972442E-2</v>
      </c>
      <c r="D27" s="16"/>
      <c r="E27" s="16"/>
      <c r="F27" s="16"/>
      <c r="G27" s="16"/>
    </row>
    <row r="28" spans="1:7" x14ac:dyDescent="0.25">
      <c r="A28" s="16"/>
      <c r="B28" s="15"/>
      <c r="C28" s="15"/>
      <c r="D28" s="16"/>
      <c r="E28" s="16"/>
      <c r="F28" s="16"/>
      <c r="G28" s="16"/>
    </row>
    <row r="29" spans="1:7" x14ac:dyDescent="0.25">
      <c r="A29" s="19" t="s">
        <v>46</v>
      </c>
      <c r="B29" s="15"/>
      <c r="C29" s="15"/>
      <c r="D29" s="16"/>
      <c r="E29" s="16"/>
      <c r="F29" s="16"/>
      <c r="G29" s="16"/>
    </row>
    <row r="30" spans="1:7" x14ac:dyDescent="0.25">
      <c r="A30" s="16"/>
      <c r="B30" s="15" t="s">
        <v>36</v>
      </c>
      <c r="C30" s="15" t="s">
        <v>37</v>
      </c>
      <c r="D30" s="16"/>
      <c r="E30" s="16"/>
      <c r="F30" s="16"/>
      <c r="G30" s="16"/>
    </row>
    <row r="31" spans="1:7" x14ac:dyDescent="0.25">
      <c r="A31" s="16" t="s">
        <v>47</v>
      </c>
      <c r="B31" s="20">
        <v>0.82899999999999996</v>
      </c>
      <c r="C31" s="20">
        <v>0.92800000000000005</v>
      </c>
      <c r="D31" s="16"/>
      <c r="E31" s="16"/>
      <c r="F31" s="16"/>
      <c r="G31" s="16"/>
    </row>
    <row r="32" spans="1:7" x14ac:dyDescent="0.25">
      <c r="A32" s="16"/>
      <c r="B32" s="15"/>
      <c r="C32" s="15"/>
      <c r="D32" s="16"/>
      <c r="E32" s="16"/>
      <c r="F32" s="16"/>
      <c r="G32" s="16"/>
    </row>
    <row r="33" spans="1:7" x14ac:dyDescent="0.25">
      <c r="A33" s="39" t="s">
        <v>48</v>
      </c>
      <c r="B33" s="39"/>
      <c r="C33" s="21">
        <v>4</v>
      </c>
      <c r="D33" s="22" t="s">
        <v>49</v>
      </c>
      <c r="E33" s="16"/>
      <c r="F33" s="16"/>
      <c r="G33" s="16"/>
    </row>
    <row r="34" spans="1:7" x14ac:dyDescent="0.25">
      <c r="A34" s="16"/>
      <c r="B34" s="15"/>
      <c r="C34" s="15"/>
      <c r="D34" s="16"/>
      <c r="E34" s="16"/>
      <c r="F34" s="16"/>
      <c r="G34" s="16"/>
    </row>
    <row r="35" spans="1:7" x14ac:dyDescent="0.25">
      <c r="A35" s="16"/>
      <c r="B35" s="15"/>
      <c r="C35" s="15"/>
      <c r="D35" s="16"/>
      <c r="E35" s="16"/>
      <c r="F35" s="16"/>
      <c r="G35" s="16"/>
    </row>
    <row r="36" spans="1:7" x14ac:dyDescent="0.25">
      <c r="A36" s="16"/>
      <c r="B36" s="15"/>
      <c r="C36" s="15"/>
      <c r="D36" s="16"/>
      <c r="E36" s="16"/>
      <c r="F36" s="16"/>
      <c r="G36" s="16"/>
    </row>
  </sheetData>
  <mergeCells count="2">
    <mergeCell ref="B3:C3"/>
    <mergeCell ref="A33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O7" sqref="O7"/>
    </sheetView>
  </sheetViews>
  <sheetFormatPr defaultRowHeight="15" x14ac:dyDescent="0.25"/>
  <cols>
    <col min="1" max="1" width="23.85546875" customWidth="1"/>
    <col min="2" max="2" width="23.5703125" customWidth="1"/>
    <col min="3" max="3" width="21.5703125" customWidth="1"/>
    <col min="4" max="7" width="20.85546875" customWidth="1"/>
    <col min="8" max="8" width="19.28515625" customWidth="1"/>
    <col min="9" max="9" width="13.85546875" customWidth="1"/>
    <col min="10" max="10" width="16.5703125" customWidth="1"/>
    <col min="11" max="11" width="15.140625" customWidth="1"/>
  </cols>
  <sheetData>
    <row r="1" spans="1:11" x14ac:dyDescent="0.25">
      <c r="A1" t="s">
        <v>0</v>
      </c>
      <c r="B1" t="s">
        <v>4</v>
      </c>
      <c r="C1" t="s">
        <v>5</v>
      </c>
      <c r="D1" t="s">
        <v>6</v>
      </c>
      <c r="E1" t="s">
        <v>15</v>
      </c>
      <c r="F1" t="s">
        <v>16</v>
      </c>
      <c r="G1" t="s">
        <v>17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24" t="s">
        <v>1</v>
      </c>
      <c r="B2" s="24" t="s">
        <v>11</v>
      </c>
      <c r="C2" s="24">
        <v>0</v>
      </c>
      <c r="D2" s="24"/>
      <c r="E2" s="25">
        <v>35.142554908153983</v>
      </c>
      <c r="F2" s="25">
        <v>9.7687412693330202</v>
      </c>
      <c r="G2" s="25">
        <v>0.36899682653561683</v>
      </c>
      <c r="H2" s="29">
        <v>0</v>
      </c>
      <c r="I2" s="29">
        <v>0</v>
      </c>
      <c r="J2" s="30">
        <v>0</v>
      </c>
      <c r="K2" s="30">
        <v>0</v>
      </c>
    </row>
    <row r="3" spans="1:11" x14ac:dyDescent="0.25">
      <c r="A3" s="24" t="s">
        <v>1</v>
      </c>
      <c r="B3" s="24" t="s">
        <v>12</v>
      </c>
      <c r="C3" s="24">
        <v>8</v>
      </c>
      <c r="D3" s="24"/>
      <c r="E3" s="25">
        <v>21.085532944892389</v>
      </c>
      <c r="F3" s="25">
        <v>5.8612447615998118</v>
      </c>
      <c r="G3" s="25">
        <v>0.22139809592137008</v>
      </c>
      <c r="H3" s="29">
        <v>0</v>
      </c>
      <c r="I3" s="29">
        <v>814.63569099637687</v>
      </c>
      <c r="J3" s="30">
        <v>900.59548208571414</v>
      </c>
      <c r="K3" s="2">
        <v>7886.3317025544002</v>
      </c>
    </row>
    <row r="4" spans="1:11" x14ac:dyDescent="0.25">
      <c r="A4" s="24" t="s">
        <v>1</v>
      </c>
      <c r="B4" s="24" t="s">
        <v>13</v>
      </c>
      <c r="C4" s="24">
        <v>8</v>
      </c>
      <c r="D4" s="24"/>
      <c r="E4" s="25">
        <v>14.057021963261594</v>
      </c>
      <c r="F4" s="25">
        <v>3.9074965077332084</v>
      </c>
      <c r="G4" s="25">
        <v>0.14759873061424675</v>
      </c>
      <c r="H4" s="29">
        <v>0</v>
      </c>
      <c r="I4" s="29">
        <v>1221.9535364945652</v>
      </c>
      <c r="J4" s="30">
        <v>900.59548208571414</v>
      </c>
      <c r="K4" s="2">
        <v>14058.908895508799</v>
      </c>
    </row>
    <row r="5" spans="1:11" x14ac:dyDescent="0.25">
      <c r="A5" s="24" t="s">
        <v>1</v>
      </c>
      <c r="B5" s="24" t="s">
        <v>14</v>
      </c>
      <c r="C5" s="24">
        <v>8</v>
      </c>
      <c r="D5" s="24"/>
      <c r="E5" s="25">
        <v>7.0285109816307951</v>
      </c>
      <c r="F5" s="25">
        <v>1.9537482538666036</v>
      </c>
      <c r="G5" s="25">
        <v>7.3799365307123346E-2</v>
      </c>
      <c r="H5" s="29">
        <v>0</v>
      </c>
      <c r="I5" s="29">
        <v>1629.2713819927537</v>
      </c>
      <c r="J5" s="30">
        <v>900.59548208571414</v>
      </c>
      <c r="K5" s="2">
        <v>26404.063281417599</v>
      </c>
    </row>
    <row r="6" spans="1:11" x14ac:dyDescent="0.25">
      <c r="A6" s="24" t="s">
        <v>2</v>
      </c>
      <c r="B6" s="24" t="s">
        <v>11</v>
      </c>
      <c r="C6" s="24">
        <v>0</v>
      </c>
      <c r="D6" s="24"/>
      <c r="E6" s="25">
        <v>40.391236905</v>
      </c>
      <c r="F6" s="25">
        <v>1.1188372622684999</v>
      </c>
      <c r="G6" s="25">
        <v>3.3201596735909999E-2</v>
      </c>
      <c r="H6" s="29">
        <v>0</v>
      </c>
      <c r="I6" s="29">
        <v>0</v>
      </c>
      <c r="J6" s="30">
        <v>0</v>
      </c>
      <c r="K6" s="30">
        <v>0</v>
      </c>
    </row>
    <row r="7" spans="1:11" x14ac:dyDescent="0.25">
      <c r="A7" s="24" t="s">
        <v>2</v>
      </c>
      <c r="B7" s="24" t="s">
        <v>12</v>
      </c>
      <c r="C7" s="24">
        <v>8</v>
      </c>
      <c r="D7" s="24"/>
      <c r="E7" s="25">
        <v>24.234742142999998</v>
      </c>
      <c r="F7" s="25">
        <v>0.67130235736109989</v>
      </c>
      <c r="G7" s="25">
        <v>1.9920958041545998E-2</v>
      </c>
      <c r="H7" s="29">
        <v>0</v>
      </c>
      <c r="I7" s="29">
        <v>836.41884402659832</v>
      </c>
      <c r="J7" s="30">
        <v>5936.9352653999995</v>
      </c>
      <c r="K7" s="2">
        <v>7802.1452418380004</v>
      </c>
    </row>
    <row r="8" spans="1:11" x14ac:dyDescent="0.25">
      <c r="A8" s="24" t="s">
        <v>2</v>
      </c>
      <c r="B8" s="24" t="s">
        <v>13</v>
      </c>
      <c r="C8" s="24">
        <v>8</v>
      </c>
      <c r="D8" s="24"/>
      <c r="E8" s="25">
        <v>16.156494762000001</v>
      </c>
      <c r="F8" s="25">
        <v>0.4475349049074</v>
      </c>
      <c r="G8" s="25">
        <v>1.3280638694364001E-2</v>
      </c>
      <c r="H8" s="29">
        <v>0</v>
      </c>
      <c r="I8" s="29">
        <v>1254.6282660398974</v>
      </c>
      <c r="J8" s="30">
        <v>5936.9352653999995</v>
      </c>
      <c r="K8" s="2">
        <v>13890.535974076</v>
      </c>
    </row>
    <row r="9" spans="1:11" x14ac:dyDescent="0.25">
      <c r="A9" s="24" t="s">
        <v>2</v>
      </c>
      <c r="B9" s="24" t="s">
        <v>14</v>
      </c>
      <c r="C9" s="24">
        <v>8</v>
      </c>
      <c r="D9" s="24"/>
      <c r="E9" s="25">
        <v>8.0782473809999988</v>
      </c>
      <c r="F9" s="25">
        <v>0.22376745245369992</v>
      </c>
      <c r="G9" s="25">
        <v>6.6403193471819989E-3</v>
      </c>
      <c r="H9" s="29">
        <v>0</v>
      </c>
      <c r="I9" s="29">
        <v>1672.8376880531966</v>
      </c>
      <c r="J9" s="30">
        <v>5936.9352653999995</v>
      </c>
      <c r="K9" s="2">
        <v>26067.317438552</v>
      </c>
    </row>
    <row r="10" spans="1:11" x14ac:dyDescent="0.25">
      <c r="A10" s="24" t="s">
        <v>3</v>
      </c>
      <c r="B10" s="24" t="s">
        <v>11</v>
      </c>
      <c r="C10" s="24">
        <v>0</v>
      </c>
      <c r="D10" s="24"/>
      <c r="E10" s="25">
        <v>142.438731015</v>
      </c>
      <c r="F10" s="25">
        <v>3.9455528491154999</v>
      </c>
      <c r="G10" s="25">
        <v>0.11708463689433</v>
      </c>
      <c r="H10" s="29">
        <v>0</v>
      </c>
      <c r="I10" s="29">
        <v>0</v>
      </c>
      <c r="J10" s="30">
        <v>0</v>
      </c>
      <c r="K10" s="30">
        <v>0</v>
      </c>
    </row>
    <row r="11" spans="1:11" x14ac:dyDescent="0.25">
      <c r="A11" s="24" t="s">
        <v>3</v>
      </c>
      <c r="B11" s="24" t="s">
        <v>12</v>
      </c>
      <c r="C11" s="24">
        <v>8</v>
      </c>
      <c r="D11" s="24"/>
      <c r="E11" s="25">
        <v>85.463238609000001</v>
      </c>
      <c r="F11" s="25">
        <v>2.3673317094692998</v>
      </c>
      <c r="G11" s="25">
        <v>7.0250782136597995E-2</v>
      </c>
      <c r="H11" s="29">
        <v>0</v>
      </c>
      <c r="I11" s="29">
        <v>2949.6110510404751</v>
      </c>
      <c r="J11" s="30">
        <v>5936.9352653999995</v>
      </c>
      <c r="K11" s="2">
        <v>11843.0953562252</v>
      </c>
    </row>
    <row r="12" spans="1:11" x14ac:dyDescent="0.25">
      <c r="A12" s="24" t="s">
        <v>3</v>
      </c>
      <c r="B12" s="24" t="s">
        <v>13</v>
      </c>
      <c r="C12" s="24">
        <v>8</v>
      </c>
      <c r="D12" s="24"/>
      <c r="E12" s="25">
        <v>56.975492406000001</v>
      </c>
      <c r="F12" s="25">
        <v>1.5782211396462</v>
      </c>
      <c r="G12" s="25">
        <v>4.6833854757732003E-2</v>
      </c>
      <c r="H12" s="29">
        <v>0</v>
      </c>
      <c r="I12" s="29">
        <v>4424.4165765607131</v>
      </c>
      <c r="J12" s="30">
        <v>5936.9352653999995</v>
      </c>
      <c r="K12" s="2">
        <v>21972.4362028504</v>
      </c>
    </row>
    <row r="13" spans="1:11" x14ac:dyDescent="0.25">
      <c r="A13" s="24" t="s">
        <v>3</v>
      </c>
      <c r="B13" s="24" t="s">
        <v>14</v>
      </c>
      <c r="C13" s="24">
        <v>8</v>
      </c>
      <c r="D13" s="24"/>
      <c r="E13" s="25">
        <v>28.487746202999993</v>
      </c>
      <c r="F13" s="25">
        <v>0.78911056982309979</v>
      </c>
      <c r="G13" s="25">
        <v>2.3416927378865995E-2</v>
      </c>
      <c r="H13" s="29">
        <v>0</v>
      </c>
      <c r="I13" s="29">
        <v>5899.2221020809502</v>
      </c>
      <c r="J13" s="30">
        <v>5936.9352653999995</v>
      </c>
      <c r="K13" s="2">
        <v>42231.117896100797</v>
      </c>
    </row>
    <row r="14" spans="1:11" x14ac:dyDescent="0.25">
      <c r="A14" t="s">
        <v>30</v>
      </c>
      <c r="B14" t="s">
        <v>29</v>
      </c>
      <c r="C14">
        <v>0</v>
      </c>
      <c r="E14" s="31">
        <v>0</v>
      </c>
      <c r="F14" s="31">
        <v>0</v>
      </c>
      <c r="G14" s="31">
        <v>0</v>
      </c>
      <c r="H14" s="32">
        <v>0</v>
      </c>
      <c r="I14" s="11">
        <v>0</v>
      </c>
      <c r="J14" s="12">
        <v>0</v>
      </c>
      <c r="K14" s="12">
        <v>0</v>
      </c>
    </row>
    <row r="15" spans="1:11" x14ac:dyDescent="0.25">
      <c r="A15" t="s">
        <v>30</v>
      </c>
      <c r="B15" t="s">
        <v>27</v>
      </c>
      <c r="C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33">
        <v>546.66</v>
      </c>
      <c r="K15" s="33">
        <v>0</v>
      </c>
    </row>
    <row r="16" spans="1:11" x14ac:dyDescent="0.25">
      <c r="A16" t="s">
        <v>30</v>
      </c>
      <c r="B16" t="s">
        <v>28</v>
      </c>
      <c r="C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33">
        <v>358.09</v>
      </c>
      <c r="K16" s="33">
        <v>0</v>
      </c>
    </row>
    <row r="17" spans="1:11" s="24" customFormat="1" x14ac:dyDescent="0.25">
      <c r="A17" s="24" t="s">
        <v>52</v>
      </c>
      <c r="B17" s="24" t="s">
        <v>11</v>
      </c>
      <c r="C17" s="24">
        <v>0</v>
      </c>
      <c r="E17" s="24">
        <v>27.131036552872573</v>
      </c>
      <c r="F17" s="24">
        <v>0.75152971251457024</v>
      </c>
      <c r="G17" s="24">
        <v>2.2301712046461256E-2</v>
      </c>
      <c r="J17" s="30">
        <v>0</v>
      </c>
      <c r="K17" s="30">
        <v>0</v>
      </c>
    </row>
    <row r="18" spans="1:11" s="24" customFormat="1" x14ac:dyDescent="0.25">
      <c r="A18" s="24" t="s">
        <v>52</v>
      </c>
      <c r="B18" s="24" t="s">
        <v>53</v>
      </c>
      <c r="C18" s="24">
        <v>3.8</v>
      </c>
      <c r="E18" s="25">
        <v>5.448767667529566</v>
      </c>
      <c r="F18" s="25">
        <v>0.15093086439056902</v>
      </c>
      <c r="G18" s="25">
        <v>4.478887022709304E-3</v>
      </c>
      <c r="I18" s="24">
        <v>1122.4871820344961</v>
      </c>
      <c r="J18" s="37">
        <v>5983</v>
      </c>
      <c r="K18" s="30">
        <v>0</v>
      </c>
    </row>
    <row r="19" spans="1:11" s="24" customFormat="1" x14ac:dyDescent="0.25">
      <c r="A19" s="24" t="s">
        <v>54</v>
      </c>
      <c r="B19" s="24" t="s">
        <v>11</v>
      </c>
      <c r="C19" s="24">
        <v>0</v>
      </c>
      <c r="E19" s="25">
        <v>28.247991257285555</v>
      </c>
      <c r="F19" s="25">
        <v>0.78246935782680982</v>
      </c>
      <c r="G19" s="24">
        <v>2.3219848813488729E-2</v>
      </c>
      <c r="J19" s="30">
        <v>0</v>
      </c>
      <c r="K19" s="30">
        <v>0</v>
      </c>
    </row>
    <row r="20" spans="1:11" s="24" customFormat="1" x14ac:dyDescent="0.25">
      <c r="A20" s="24" t="s">
        <v>54</v>
      </c>
      <c r="B20" s="24" t="s">
        <v>53</v>
      </c>
      <c r="C20" s="24">
        <v>4.4000000000000004</v>
      </c>
      <c r="E20" s="25">
        <v>6.412585694497718</v>
      </c>
      <c r="F20" s="25">
        <v>0.1776286237375867</v>
      </c>
      <c r="G20" s="24">
        <v>5.2711454408771244E-3</v>
      </c>
      <c r="I20" s="24">
        <v>1130.4150404353009</v>
      </c>
      <c r="J20" s="37">
        <v>8159</v>
      </c>
      <c r="K20" s="30">
        <v>0</v>
      </c>
    </row>
    <row r="21" spans="1:11" s="24" customFormat="1" x14ac:dyDescent="0.25">
      <c r="A21" s="24" t="s">
        <v>55</v>
      </c>
      <c r="B21" s="24" t="s">
        <v>56</v>
      </c>
      <c r="C21" s="24">
        <v>0</v>
      </c>
      <c r="E21" s="24">
        <v>156.56402997502059</v>
      </c>
      <c r="F21" s="24">
        <v>4.3368236303080705</v>
      </c>
      <c r="G21" s="24">
        <v>0.12869563263946693</v>
      </c>
      <c r="J21" s="30">
        <v>0</v>
      </c>
      <c r="K21" s="30">
        <v>0</v>
      </c>
    </row>
    <row r="22" spans="1:11" s="24" customFormat="1" x14ac:dyDescent="0.25">
      <c r="A22" s="24" t="s">
        <v>55</v>
      </c>
      <c r="B22" s="24" t="s">
        <v>57</v>
      </c>
      <c r="C22" s="24">
        <v>10</v>
      </c>
      <c r="E22" s="24">
        <v>7.8282014987510422</v>
      </c>
      <c r="F22" s="24">
        <v>0.2168411815154041</v>
      </c>
      <c r="G22" s="24">
        <v>6.4347816319733631E-3</v>
      </c>
      <c r="H22" s="24">
        <v>7700.0272368521919</v>
      </c>
      <c r="J22" s="37">
        <v>76012</v>
      </c>
      <c r="K22" s="37">
        <v>110048</v>
      </c>
    </row>
    <row r="23" spans="1:11" s="24" customFormat="1" x14ac:dyDescent="0.25">
      <c r="A23" s="34" t="s">
        <v>55</v>
      </c>
      <c r="B23" s="34" t="s">
        <v>58</v>
      </c>
      <c r="C23" s="34">
        <v>0</v>
      </c>
      <c r="D23" s="34"/>
      <c r="E23" s="35" t="s">
        <v>51</v>
      </c>
      <c r="F23" s="35" t="s">
        <v>51</v>
      </c>
      <c r="G23" s="35" t="s">
        <v>51</v>
      </c>
      <c r="H23" s="34"/>
      <c r="I23" s="34"/>
      <c r="J23" s="36"/>
      <c r="K23" s="36"/>
    </row>
    <row r="24" spans="1:11" s="24" customFormat="1" x14ac:dyDescent="0.25">
      <c r="A24" s="24" t="s">
        <v>59</v>
      </c>
      <c r="B24" s="24" t="s">
        <v>56</v>
      </c>
      <c r="C24" s="24">
        <v>0</v>
      </c>
      <c r="E24" s="24">
        <v>116.90114238134873</v>
      </c>
      <c r="F24" s="24">
        <v>3.2381616439633598</v>
      </c>
      <c r="G24" s="24">
        <v>9.6092739037468664E-2</v>
      </c>
      <c r="J24" s="30">
        <v>0</v>
      </c>
      <c r="K24" s="30">
        <v>0</v>
      </c>
    </row>
    <row r="25" spans="1:11" s="24" customFormat="1" x14ac:dyDescent="0.25">
      <c r="A25" s="24" t="s">
        <v>59</v>
      </c>
      <c r="B25" s="24" t="s">
        <v>57</v>
      </c>
      <c r="C25" s="24">
        <v>10</v>
      </c>
      <c r="E25" s="24">
        <v>5.8450571190674481</v>
      </c>
      <c r="F25" s="24">
        <v>0.16190808219816821</v>
      </c>
      <c r="G25" s="24">
        <v>4.8046369518734422E-3</v>
      </c>
      <c r="H25" s="24">
        <v>5749.3536701829717</v>
      </c>
      <c r="J25" s="37">
        <v>76012</v>
      </c>
      <c r="K25" s="37">
        <v>110048</v>
      </c>
    </row>
    <row r="26" spans="1:11" s="24" customFormat="1" x14ac:dyDescent="0.25">
      <c r="A26" s="34" t="s">
        <v>59</v>
      </c>
      <c r="B26" s="34" t="s">
        <v>58</v>
      </c>
      <c r="C26" s="34">
        <v>0</v>
      </c>
      <c r="D26" s="34"/>
      <c r="E26" s="35" t="s">
        <v>51</v>
      </c>
      <c r="F26" s="35" t="s">
        <v>51</v>
      </c>
      <c r="G26" s="35" t="s">
        <v>51</v>
      </c>
      <c r="H26" s="34"/>
      <c r="I26" s="34"/>
      <c r="J26" s="36"/>
      <c r="K26" s="36"/>
    </row>
    <row r="27" spans="1:11" s="24" customFormat="1" x14ac:dyDescent="0.25">
      <c r="A27" s="24" t="s">
        <v>60</v>
      </c>
      <c r="B27" s="24" t="s">
        <v>61</v>
      </c>
      <c r="C27" s="24">
        <v>0</v>
      </c>
      <c r="E27" s="24">
        <v>3.0134108243130684</v>
      </c>
      <c r="F27" s="24">
        <v>8.3471479833471987E-2</v>
      </c>
      <c r="G27" s="24">
        <v>2.4770236975853424E-3</v>
      </c>
      <c r="J27" s="30">
        <v>0</v>
      </c>
      <c r="K27" s="30">
        <v>0</v>
      </c>
    </row>
    <row r="28" spans="1:11" s="24" customFormat="1" x14ac:dyDescent="0.25">
      <c r="A28" s="24" t="s">
        <v>60</v>
      </c>
      <c r="B28" s="24" t="s">
        <v>62</v>
      </c>
      <c r="C28" s="24">
        <v>15</v>
      </c>
      <c r="E28" s="24">
        <v>0.22683367194004989</v>
      </c>
      <c r="F28" s="24">
        <v>6.2832927127393773E-3</v>
      </c>
      <c r="G28" s="24">
        <v>1.8645727833472127E-4</v>
      </c>
      <c r="I28" s="24">
        <v>144.26060076228126</v>
      </c>
      <c r="J28" s="37">
        <v>241</v>
      </c>
      <c r="K28" s="30">
        <v>0</v>
      </c>
    </row>
    <row r="29" spans="1:11" s="24" customFormat="1" x14ac:dyDescent="0.25">
      <c r="A29" s="34" t="s">
        <v>63</v>
      </c>
      <c r="B29" s="34" t="s">
        <v>11</v>
      </c>
      <c r="C29" s="34"/>
      <c r="D29" s="34"/>
      <c r="E29" s="34"/>
      <c r="F29" s="34"/>
      <c r="G29" s="34"/>
      <c r="H29" s="34"/>
      <c r="I29" s="34"/>
      <c r="J29" s="36"/>
      <c r="K29" s="36"/>
    </row>
    <row r="30" spans="1:11" s="24" customFormat="1" x14ac:dyDescent="0.25">
      <c r="A30" s="34" t="s">
        <v>63</v>
      </c>
      <c r="B30" s="34" t="s">
        <v>64</v>
      </c>
      <c r="C30" s="34"/>
      <c r="D30" s="34"/>
      <c r="E30" s="34"/>
      <c r="F30" s="34"/>
      <c r="G30" s="34"/>
      <c r="H30" s="34"/>
      <c r="I30" s="34"/>
      <c r="J30" s="36"/>
      <c r="K30" s="3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20" sqref="C20"/>
    </sheetView>
  </sheetViews>
  <sheetFormatPr defaultRowHeight="15" x14ac:dyDescent="0.25"/>
  <cols>
    <col min="1" max="1" width="24.42578125" customWidth="1"/>
    <col min="2" max="2" width="30.42578125" customWidth="1"/>
  </cols>
  <sheetData>
    <row r="1" spans="1:2" x14ac:dyDescent="0.25">
      <c r="A1" s="27" t="s">
        <v>0</v>
      </c>
      <c r="B1" s="27" t="s">
        <v>4</v>
      </c>
    </row>
    <row r="2" spans="1:2" x14ac:dyDescent="0.25">
      <c r="A2" s="26" t="s">
        <v>1</v>
      </c>
      <c r="B2" s="26" t="s">
        <v>11</v>
      </c>
    </row>
    <row r="3" spans="1:2" x14ac:dyDescent="0.25">
      <c r="A3" s="26" t="s">
        <v>1</v>
      </c>
      <c r="B3" s="26" t="s">
        <v>12</v>
      </c>
    </row>
    <row r="4" spans="1:2" x14ac:dyDescent="0.25">
      <c r="A4" s="26" t="s">
        <v>1</v>
      </c>
      <c r="B4" s="26" t="s">
        <v>13</v>
      </c>
    </row>
    <row r="5" spans="1:2" x14ac:dyDescent="0.25">
      <c r="A5" s="26" t="s">
        <v>1</v>
      </c>
      <c r="B5" s="26" t="s">
        <v>14</v>
      </c>
    </row>
    <row r="6" spans="1:2" x14ac:dyDescent="0.25">
      <c r="A6" s="26" t="s">
        <v>2</v>
      </c>
      <c r="B6" s="26" t="s">
        <v>11</v>
      </c>
    </row>
    <row r="7" spans="1:2" x14ac:dyDescent="0.25">
      <c r="A7" s="26" t="s">
        <v>2</v>
      </c>
      <c r="B7" s="26" t="s">
        <v>12</v>
      </c>
    </row>
    <row r="8" spans="1:2" x14ac:dyDescent="0.25">
      <c r="A8" s="26" t="s">
        <v>2</v>
      </c>
      <c r="B8" s="26" t="s">
        <v>13</v>
      </c>
    </row>
    <row r="9" spans="1:2" x14ac:dyDescent="0.25">
      <c r="A9" s="26" t="s">
        <v>2</v>
      </c>
      <c r="B9" s="26" t="s">
        <v>14</v>
      </c>
    </row>
    <row r="10" spans="1:2" x14ac:dyDescent="0.25">
      <c r="A10" s="26" t="s">
        <v>3</v>
      </c>
      <c r="B10" s="26" t="s">
        <v>11</v>
      </c>
    </row>
    <row r="11" spans="1:2" x14ac:dyDescent="0.25">
      <c r="A11" s="26" t="s">
        <v>3</v>
      </c>
      <c r="B11" s="26" t="s">
        <v>12</v>
      </c>
    </row>
    <row r="12" spans="1:2" x14ac:dyDescent="0.25">
      <c r="A12" s="26" t="s">
        <v>3</v>
      </c>
      <c r="B12" s="26" t="s">
        <v>13</v>
      </c>
    </row>
    <row r="13" spans="1:2" x14ac:dyDescent="0.25">
      <c r="A13" s="26" t="s">
        <v>3</v>
      </c>
      <c r="B13" s="26" t="s">
        <v>14</v>
      </c>
    </row>
    <row r="14" spans="1:2" x14ac:dyDescent="0.25">
      <c r="A14" s="26" t="s">
        <v>30</v>
      </c>
      <c r="B14" s="26" t="s">
        <v>29</v>
      </c>
    </row>
    <row r="15" spans="1:2" x14ac:dyDescent="0.25">
      <c r="A15" s="26" t="s">
        <v>30</v>
      </c>
      <c r="B15" s="26" t="s">
        <v>27</v>
      </c>
    </row>
    <row r="16" spans="1:2" x14ac:dyDescent="0.25">
      <c r="A16" s="28" t="s">
        <v>30</v>
      </c>
      <c r="B16" s="28" t="s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TSD Inputs</vt:lpstr>
      <vt:lpstr>mp_fates_2019_polrev</vt:lpstr>
      <vt:lpstr>tsdopts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2019-09-06T19:06:54Z</dcterms:modified>
</cp:coreProperties>
</file>