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S2S-Tool/documentation/"/>
    </mc:Choice>
  </mc:AlternateContent>
  <xr:revisionPtr revIDLastSave="616" documentId="11_1AE04E102A4089C5BD92608533A72E08FBA99A66" xr6:coauthVersionLast="47" xr6:coauthVersionMax="47" xr10:uidLastSave="{B8860B00-ACAA-475D-9531-041AA6DD9285}"/>
  <bookViews>
    <workbookView xWindow="7530" yWindow="810" windowWidth="20985" windowHeight="14355" tabRatio="890" xr2:uid="{00000000-000D-0000-FFFF-FFFF00000000}"/>
  </bookViews>
  <sheets>
    <sheet name="CB6R3_AE7 - 2402 - CRITERIA" sheetId="44" r:id="rId1"/>
    <sheet name="mech4import - CB6R3_AE7" sheetId="45" r:id="rId2"/>
    <sheet name="carbons - CB6R3_AE7" sheetId="46" r:id="rId3"/>
  </sheets>
  <definedNames>
    <definedName name="_xlnm.Print_Area" localSheetId="0">'CB6R3_AE7 - 2402 - CRITERIA'!$A$1:$AI$199</definedName>
    <definedName name="Profi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1" i="44" l="1"/>
  <c r="A173" i="44"/>
  <c r="A174" i="44"/>
  <c r="A175" i="44"/>
  <c r="A176" i="44"/>
  <c r="A177" i="44"/>
  <c r="A178" i="44"/>
  <c r="A179" i="44"/>
  <c r="A180" i="44"/>
  <c r="A181" i="44"/>
  <c r="A182" i="44"/>
  <c r="A183" i="44"/>
  <c r="A184" i="44"/>
  <c r="A185" i="44"/>
  <c r="A186" i="44"/>
  <c r="A187" i="44"/>
  <c r="A188" i="44"/>
  <c r="A189" i="44"/>
  <c r="A190" i="44"/>
  <c r="A191" i="44"/>
  <c r="A192" i="44"/>
  <c r="A193" i="44"/>
  <c r="A194" i="44"/>
  <c r="A195" i="44"/>
  <c r="A196" i="44"/>
  <c r="A197" i="44"/>
  <c r="A198" i="44"/>
  <c r="A199" i="44"/>
  <c r="A172" i="44"/>
  <c r="D131" i="44"/>
  <c r="D132" i="44"/>
  <c r="D133" i="44"/>
  <c r="D134" i="44"/>
  <c r="D135" i="44"/>
  <c r="D136" i="44"/>
  <c r="D137" i="44"/>
  <c r="D138" i="44"/>
  <c r="D139" i="44"/>
  <c r="D140" i="44"/>
  <c r="D141" i="44"/>
  <c r="D142" i="44"/>
  <c r="D143" i="44"/>
  <c r="D144" i="44"/>
  <c r="D145" i="44"/>
  <c r="D146" i="44"/>
  <c r="D147" i="44"/>
  <c r="D148" i="44"/>
  <c r="D149" i="44"/>
  <c r="D150" i="44"/>
  <c r="D151" i="44"/>
  <c r="D152" i="44"/>
  <c r="D153" i="44"/>
  <c r="D154" i="44"/>
  <c r="D155" i="44"/>
  <c r="D156" i="44"/>
  <c r="D157" i="44"/>
  <c r="D130" i="44"/>
  <c r="D100" i="44"/>
  <c r="D101" i="44"/>
  <c r="D102" i="44"/>
  <c r="D103" i="44"/>
  <c r="D104" i="44"/>
  <c r="D105" i="44"/>
  <c r="D106" i="44"/>
  <c r="D107" i="44"/>
  <c r="D108" i="44"/>
  <c r="D109" i="44"/>
  <c r="D110" i="44"/>
  <c r="D111" i="44"/>
  <c r="D112" i="44"/>
  <c r="D113" i="44"/>
  <c r="D114" i="44"/>
  <c r="D115" i="44"/>
  <c r="D116" i="44"/>
  <c r="D117" i="44"/>
  <c r="D118" i="44"/>
  <c r="D119" i="44"/>
  <c r="D120" i="44"/>
  <c r="D121" i="44"/>
  <c r="D122" i="44"/>
  <c r="D123" i="44"/>
  <c r="D124" i="44"/>
  <c r="D125" i="44"/>
  <c r="D126" i="44"/>
  <c r="D99" i="44"/>
  <c r="D93" i="44"/>
  <c r="D94" i="44"/>
  <c r="D95" i="44"/>
  <c r="D69" i="44"/>
  <c r="D70" i="44"/>
  <c r="D71" i="44"/>
  <c r="D72" i="44"/>
  <c r="D73" i="44"/>
  <c r="D74" i="44"/>
  <c r="D75" i="44"/>
  <c r="D76" i="44"/>
  <c r="D77" i="44"/>
  <c r="D78" i="44"/>
  <c r="D79" i="44"/>
  <c r="D80" i="44"/>
  <c r="D81" i="44"/>
  <c r="D82" i="44"/>
  <c r="D83" i="44"/>
  <c r="D84" i="44"/>
  <c r="D85" i="44"/>
  <c r="D86" i="44"/>
  <c r="D87" i="44"/>
  <c r="D88" i="44"/>
  <c r="D89" i="44"/>
  <c r="D90" i="44"/>
  <c r="D91" i="44"/>
  <c r="D92" i="44"/>
  <c r="D68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34" i="44"/>
  <c r="G5" i="44" l="1"/>
  <c r="G69" i="44" s="1"/>
  <c r="H5" i="44"/>
  <c r="H69" i="44" s="1"/>
  <c r="I5" i="44"/>
  <c r="I69" i="44" s="1"/>
  <c r="J5" i="44"/>
  <c r="J69" i="44" s="1"/>
  <c r="K5" i="44"/>
  <c r="K69" i="44" s="1"/>
  <c r="L5" i="44"/>
  <c r="L69" i="44" s="1"/>
  <c r="M5" i="44"/>
  <c r="M69" i="44" s="1"/>
  <c r="N5" i="44"/>
  <c r="N69" i="44" s="1"/>
  <c r="O5" i="44"/>
  <c r="O69" i="44" s="1"/>
  <c r="P5" i="44"/>
  <c r="P69" i="44" s="1"/>
  <c r="Q5" i="44"/>
  <c r="Q69" i="44" s="1"/>
  <c r="R5" i="44"/>
  <c r="R69" i="44" s="1"/>
  <c r="S5" i="44"/>
  <c r="S69" i="44" s="1"/>
  <c r="T5" i="44"/>
  <c r="T69" i="44" s="1"/>
  <c r="U5" i="44"/>
  <c r="U69" i="44" s="1"/>
  <c r="V5" i="44"/>
  <c r="W5" i="44"/>
  <c r="W69" i="44" s="1"/>
  <c r="X5" i="44"/>
  <c r="X69" i="44" s="1"/>
  <c r="Y5" i="44"/>
  <c r="Y69" i="44" s="1"/>
  <c r="Z5" i="44"/>
  <c r="Z69" i="44" s="1"/>
  <c r="AA5" i="44"/>
  <c r="AA69" i="44" s="1"/>
  <c r="AB5" i="44"/>
  <c r="AB69" i="44" s="1"/>
  <c r="AC5" i="44"/>
  <c r="AC69" i="44" s="1"/>
  <c r="AD5" i="44"/>
  <c r="AD69" i="44" s="1"/>
  <c r="AE5" i="44"/>
  <c r="AE69" i="44" s="1"/>
  <c r="AF5" i="44"/>
  <c r="AF69" i="44" s="1"/>
  <c r="AG5" i="44"/>
  <c r="AG69" i="44" s="1"/>
  <c r="AH5" i="44"/>
  <c r="AH69" i="44" s="1"/>
  <c r="G6" i="44"/>
  <c r="G70" i="44" s="1"/>
  <c r="H6" i="44"/>
  <c r="H70" i="44" s="1"/>
  <c r="I6" i="44"/>
  <c r="I70" i="44" s="1"/>
  <c r="J6" i="44"/>
  <c r="J70" i="44" s="1"/>
  <c r="K6" i="44"/>
  <c r="K70" i="44" s="1"/>
  <c r="L6" i="44"/>
  <c r="L70" i="44" s="1"/>
  <c r="M6" i="44"/>
  <c r="M70" i="44" s="1"/>
  <c r="N6" i="44"/>
  <c r="N70" i="44" s="1"/>
  <c r="O6" i="44"/>
  <c r="O70" i="44" s="1"/>
  <c r="P6" i="44"/>
  <c r="P70" i="44" s="1"/>
  <c r="Q6" i="44"/>
  <c r="Q70" i="44" s="1"/>
  <c r="R6" i="44"/>
  <c r="R70" i="44" s="1"/>
  <c r="S6" i="44"/>
  <c r="S70" i="44" s="1"/>
  <c r="T6" i="44"/>
  <c r="T70" i="44" s="1"/>
  <c r="U6" i="44"/>
  <c r="U70" i="44" s="1"/>
  <c r="V6" i="44"/>
  <c r="W6" i="44"/>
  <c r="W70" i="44" s="1"/>
  <c r="X6" i="44"/>
  <c r="X70" i="44" s="1"/>
  <c r="Y6" i="44"/>
  <c r="Y70" i="44" s="1"/>
  <c r="Z6" i="44"/>
  <c r="Z70" i="44" s="1"/>
  <c r="AA6" i="44"/>
  <c r="AA70" i="44" s="1"/>
  <c r="AB6" i="44"/>
  <c r="AB70" i="44" s="1"/>
  <c r="AC6" i="44"/>
  <c r="AC70" i="44" s="1"/>
  <c r="AD6" i="44"/>
  <c r="AD70" i="44" s="1"/>
  <c r="AE6" i="44"/>
  <c r="AE70" i="44" s="1"/>
  <c r="AF6" i="44"/>
  <c r="AF70" i="44" s="1"/>
  <c r="AG6" i="44"/>
  <c r="AG70" i="44" s="1"/>
  <c r="AH6" i="44"/>
  <c r="AH70" i="44" s="1"/>
  <c r="G7" i="44"/>
  <c r="H7" i="44"/>
  <c r="H71" i="44" s="1"/>
  <c r="I7" i="44"/>
  <c r="I71" i="44" s="1"/>
  <c r="J7" i="44"/>
  <c r="J71" i="44" s="1"/>
  <c r="K7" i="44"/>
  <c r="K71" i="44" s="1"/>
  <c r="L7" i="44"/>
  <c r="L71" i="44" s="1"/>
  <c r="M7" i="44"/>
  <c r="M71" i="44" s="1"/>
  <c r="N7" i="44"/>
  <c r="N71" i="44" s="1"/>
  <c r="O7" i="44"/>
  <c r="O71" i="44" s="1"/>
  <c r="P7" i="44"/>
  <c r="P71" i="44" s="1"/>
  <c r="Q7" i="44"/>
  <c r="Q71" i="44" s="1"/>
  <c r="R7" i="44"/>
  <c r="R71" i="44" s="1"/>
  <c r="S7" i="44"/>
  <c r="S71" i="44" s="1"/>
  <c r="T7" i="44"/>
  <c r="T71" i="44" s="1"/>
  <c r="U7" i="44"/>
  <c r="U71" i="44" s="1"/>
  <c r="V7" i="44"/>
  <c r="V71" i="44" s="1"/>
  <c r="W7" i="44"/>
  <c r="W71" i="44" s="1"/>
  <c r="X7" i="44"/>
  <c r="X71" i="44" s="1"/>
  <c r="Y7" i="44"/>
  <c r="Y71" i="44" s="1"/>
  <c r="Z7" i="44"/>
  <c r="Z71" i="44" s="1"/>
  <c r="AA7" i="44"/>
  <c r="AA71" i="44" s="1"/>
  <c r="AB7" i="44"/>
  <c r="AB71" i="44" s="1"/>
  <c r="AC7" i="44"/>
  <c r="AC71" i="44" s="1"/>
  <c r="AD7" i="44"/>
  <c r="AD71" i="44" s="1"/>
  <c r="AE7" i="44"/>
  <c r="AE71" i="44" s="1"/>
  <c r="AF7" i="44"/>
  <c r="AF71" i="44" s="1"/>
  <c r="AG7" i="44"/>
  <c r="AG71" i="44" s="1"/>
  <c r="AH7" i="44"/>
  <c r="AH71" i="44" s="1"/>
  <c r="G8" i="44"/>
  <c r="G72" i="44" s="1"/>
  <c r="H8" i="44"/>
  <c r="H72" i="44" s="1"/>
  <c r="I8" i="44"/>
  <c r="I72" i="44" s="1"/>
  <c r="J8" i="44"/>
  <c r="J72" i="44" s="1"/>
  <c r="K8" i="44"/>
  <c r="K72" i="44" s="1"/>
  <c r="L8" i="44"/>
  <c r="L72" i="44" s="1"/>
  <c r="M8" i="44"/>
  <c r="M72" i="44" s="1"/>
  <c r="N8" i="44"/>
  <c r="N72" i="44" s="1"/>
  <c r="O8" i="44"/>
  <c r="O72" i="44" s="1"/>
  <c r="P8" i="44"/>
  <c r="P72" i="44" s="1"/>
  <c r="Q8" i="44"/>
  <c r="Q72" i="44" s="1"/>
  <c r="R8" i="44"/>
  <c r="R72" i="44" s="1"/>
  <c r="S8" i="44"/>
  <c r="S72" i="44" s="1"/>
  <c r="T8" i="44"/>
  <c r="T72" i="44" s="1"/>
  <c r="U8" i="44"/>
  <c r="U72" i="44" s="1"/>
  <c r="V8" i="44"/>
  <c r="W8" i="44"/>
  <c r="W72" i="44" s="1"/>
  <c r="X8" i="44"/>
  <c r="X72" i="44" s="1"/>
  <c r="Y8" i="44"/>
  <c r="Y72" i="44" s="1"/>
  <c r="Z8" i="44"/>
  <c r="Z72" i="44" s="1"/>
  <c r="AA8" i="44"/>
  <c r="AA72" i="44" s="1"/>
  <c r="AB8" i="44"/>
  <c r="AB72" i="44" s="1"/>
  <c r="AC8" i="44"/>
  <c r="AC72" i="44" s="1"/>
  <c r="AD8" i="44"/>
  <c r="AD72" i="44" s="1"/>
  <c r="AE8" i="44"/>
  <c r="AE72" i="44" s="1"/>
  <c r="AF8" i="44"/>
  <c r="AF72" i="44" s="1"/>
  <c r="AG8" i="44"/>
  <c r="AG72" i="44" s="1"/>
  <c r="AH8" i="44"/>
  <c r="AH72" i="44" s="1"/>
  <c r="G9" i="44"/>
  <c r="G73" i="44" s="1"/>
  <c r="H9" i="44"/>
  <c r="H73" i="44" s="1"/>
  <c r="I9" i="44"/>
  <c r="I73" i="44" s="1"/>
  <c r="J9" i="44"/>
  <c r="J73" i="44" s="1"/>
  <c r="K9" i="44"/>
  <c r="K73" i="44" s="1"/>
  <c r="L9" i="44"/>
  <c r="L73" i="44" s="1"/>
  <c r="M9" i="44"/>
  <c r="M73" i="44" s="1"/>
  <c r="N9" i="44"/>
  <c r="N73" i="44" s="1"/>
  <c r="O9" i="44"/>
  <c r="O73" i="44" s="1"/>
  <c r="P9" i="44"/>
  <c r="P73" i="44" s="1"/>
  <c r="Q9" i="44"/>
  <c r="Q73" i="44" s="1"/>
  <c r="R9" i="44"/>
  <c r="R73" i="44" s="1"/>
  <c r="S9" i="44"/>
  <c r="S73" i="44" s="1"/>
  <c r="T9" i="44"/>
  <c r="T73" i="44" s="1"/>
  <c r="U9" i="44"/>
  <c r="U73" i="44" s="1"/>
  <c r="V9" i="44"/>
  <c r="V73" i="44" s="1"/>
  <c r="W9" i="44"/>
  <c r="W73" i="44" s="1"/>
  <c r="X9" i="44"/>
  <c r="X73" i="44" s="1"/>
  <c r="Y9" i="44"/>
  <c r="Y73" i="44" s="1"/>
  <c r="Z9" i="44"/>
  <c r="Z73" i="44" s="1"/>
  <c r="AA9" i="44"/>
  <c r="AA73" i="44" s="1"/>
  <c r="AB9" i="44"/>
  <c r="AB73" i="44" s="1"/>
  <c r="AC9" i="44"/>
  <c r="AC73" i="44" s="1"/>
  <c r="AD9" i="44"/>
  <c r="AD73" i="44" s="1"/>
  <c r="AE9" i="44"/>
  <c r="AF9" i="44"/>
  <c r="AF73" i="44" s="1"/>
  <c r="AG9" i="44"/>
  <c r="AG73" i="44" s="1"/>
  <c r="AH9" i="44"/>
  <c r="AH73" i="44" s="1"/>
  <c r="G10" i="44"/>
  <c r="G74" i="44" s="1"/>
  <c r="H10" i="44"/>
  <c r="H74" i="44" s="1"/>
  <c r="I10" i="44"/>
  <c r="I74" i="44" s="1"/>
  <c r="J10" i="44"/>
  <c r="J74" i="44" s="1"/>
  <c r="K10" i="44"/>
  <c r="K74" i="44" s="1"/>
  <c r="L10" i="44"/>
  <c r="L74" i="44" s="1"/>
  <c r="M10" i="44"/>
  <c r="M74" i="44" s="1"/>
  <c r="N10" i="44"/>
  <c r="N74" i="44" s="1"/>
  <c r="O10" i="44"/>
  <c r="O74" i="44" s="1"/>
  <c r="P10" i="44"/>
  <c r="P74" i="44" s="1"/>
  <c r="Q10" i="44"/>
  <c r="Q74" i="44" s="1"/>
  <c r="R10" i="44"/>
  <c r="R74" i="44" s="1"/>
  <c r="S10" i="44"/>
  <c r="S74" i="44" s="1"/>
  <c r="T10" i="44"/>
  <c r="T74" i="44" s="1"/>
  <c r="U10" i="44"/>
  <c r="U74" i="44" s="1"/>
  <c r="V10" i="44"/>
  <c r="V74" i="44" s="1"/>
  <c r="W10" i="44"/>
  <c r="W74" i="44" s="1"/>
  <c r="X10" i="44"/>
  <c r="X74" i="44" s="1"/>
  <c r="Y10" i="44"/>
  <c r="Y74" i="44" s="1"/>
  <c r="Z10" i="44"/>
  <c r="Z74" i="44" s="1"/>
  <c r="AA10" i="44"/>
  <c r="AA74" i="44" s="1"/>
  <c r="AB10" i="44"/>
  <c r="AB74" i="44" s="1"/>
  <c r="AC10" i="44"/>
  <c r="AC74" i="44" s="1"/>
  <c r="AD10" i="44"/>
  <c r="AD74" i="44" s="1"/>
  <c r="AE10" i="44"/>
  <c r="AF10" i="44"/>
  <c r="AF74" i="44" s="1"/>
  <c r="AG10" i="44"/>
  <c r="AG74" i="44" s="1"/>
  <c r="AH10" i="44"/>
  <c r="AH74" i="44" s="1"/>
  <c r="G11" i="44"/>
  <c r="G75" i="44" s="1"/>
  <c r="H11" i="44"/>
  <c r="H75" i="44" s="1"/>
  <c r="I11" i="44"/>
  <c r="I75" i="44" s="1"/>
  <c r="J11" i="44"/>
  <c r="J75" i="44" s="1"/>
  <c r="K11" i="44"/>
  <c r="K75" i="44" s="1"/>
  <c r="L11" i="44"/>
  <c r="L75" i="44" s="1"/>
  <c r="M11" i="44"/>
  <c r="M75" i="44" s="1"/>
  <c r="N11" i="44"/>
  <c r="N75" i="44" s="1"/>
  <c r="O11" i="44"/>
  <c r="O75" i="44" s="1"/>
  <c r="P11" i="44"/>
  <c r="P75" i="44" s="1"/>
  <c r="Q11" i="44"/>
  <c r="Q75" i="44" s="1"/>
  <c r="R11" i="44"/>
  <c r="R75" i="44" s="1"/>
  <c r="S11" i="44"/>
  <c r="T11" i="44"/>
  <c r="T75" i="44" s="1"/>
  <c r="U11" i="44"/>
  <c r="U75" i="44" s="1"/>
  <c r="V11" i="44"/>
  <c r="W11" i="44"/>
  <c r="W75" i="44" s="1"/>
  <c r="X11" i="44"/>
  <c r="X75" i="44" s="1"/>
  <c r="Y11" i="44"/>
  <c r="Y75" i="44" s="1"/>
  <c r="Z11" i="44"/>
  <c r="Z75" i="44" s="1"/>
  <c r="AA11" i="44"/>
  <c r="AA75" i="44" s="1"/>
  <c r="AB11" i="44"/>
  <c r="AB75" i="44" s="1"/>
  <c r="AC11" i="44"/>
  <c r="AC75" i="44" s="1"/>
  <c r="AD11" i="44"/>
  <c r="AD75" i="44" s="1"/>
  <c r="AE11" i="44"/>
  <c r="AE75" i="44" s="1"/>
  <c r="AF11" i="44"/>
  <c r="AF75" i="44" s="1"/>
  <c r="AG11" i="44"/>
  <c r="AG75" i="44" s="1"/>
  <c r="AH11" i="44"/>
  <c r="AH75" i="44" s="1"/>
  <c r="G12" i="44"/>
  <c r="G76" i="44" s="1"/>
  <c r="H12" i="44"/>
  <c r="H76" i="44" s="1"/>
  <c r="I12" i="44"/>
  <c r="I76" i="44" s="1"/>
  <c r="J12" i="44"/>
  <c r="J76" i="44" s="1"/>
  <c r="K12" i="44"/>
  <c r="K76" i="44" s="1"/>
  <c r="L12" i="44"/>
  <c r="L76" i="44" s="1"/>
  <c r="M12" i="44"/>
  <c r="M76" i="44" s="1"/>
  <c r="N12" i="44"/>
  <c r="N76" i="44" s="1"/>
  <c r="O12" i="44"/>
  <c r="O76" i="44" s="1"/>
  <c r="P12" i="44"/>
  <c r="P76" i="44" s="1"/>
  <c r="Q12" i="44"/>
  <c r="Q76" i="44" s="1"/>
  <c r="R12" i="44"/>
  <c r="R76" i="44" s="1"/>
  <c r="S12" i="44"/>
  <c r="S76" i="44" s="1"/>
  <c r="T12" i="44"/>
  <c r="T76" i="44" s="1"/>
  <c r="U12" i="44"/>
  <c r="U76" i="44" s="1"/>
  <c r="V12" i="44"/>
  <c r="W12" i="44"/>
  <c r="W76" i="44" s="1"/>
  <c r="X12" i="44"/>
  <c r="X76" i="44" s="1"/>
  <c r="Y12" i="44"/>
  <c r="Y76" i="44" s="1"/>
  <c r="Z12" i="44"/>
  <c r="Z76" i="44" s="1"/>
  <c r="AA12" i="44"/>
  <c r="AA76" i="44" s="1"/>
  <c r="AB12" i="44"/>
  <c r="AB76" i="44" s="1"/>
  <c r="AC12" i="44"/>
  <c r="AC76" i="44" s="1"/>
  <c r="AD12" i="44"/>
  <c r="AD76" i="44" s="1"/>
  <c r="AE12" i="44"/>
  <c r="AE76" i="44" s="1"/>
  <c r="AF12" i="44"/>
  <c r="AF76" i="44" s="1"/>
  <c r="AG12" i="44"/>
  <c r="AG76" i="44" s="1"/>
  <c r="AH12" i="44"/>
  <c r="AH76" i="44" s="1"/>
  <c r="G13" i="44"/>
  <c r="G77" i="44" s="1"/>
  <c r="H13" i="44"/>
  <c r="H77" i="44" s="1"/>
  <c r="I13" i="44"/>
  <c r="I77" i="44" s="1"/>
  <c r="J13" i="44"/>
  <c r="J77" i="44" s="1"/>
  <c r="K13" i="44"/>
  <c r="K77" i="44" s="1"/>
  <c r="L13" i="44"/>
  <c r="L77" i="44" s="1"/>
  <c r="M13" i="44"/>
  <c r="M77" i="44" s="1"/>
  <c r="N13" i="44"/>
  <c r="N77" i="44" s="1"/>
  <c r="O13" i="44"/>
  <c r="O77" i="44" s="1"/>
  <c r="P13" i="44"/>
  <c r="P77" i="44" s="1"/>
  <c r="Q13" i="44"/>
  <c r="Q77" i="44" s="1"/>
  <c r="R13" i="44"/>
  <c r="R77" i="44" s="1"/>
  <c r="S13" i="44"/>
  <c r="S77" i="44" s="1"/>
  <c r="T13" i="44"/>
  <c r="T77" i="44" s="1"/>
  <c r="U13" i="44"/>
  <c r="U77" i="44" s="1"/>
  <c r="V13" i="44"/>
  <c r="W13" i="44"/>
  <c r="W77" i="44" s="1"/>
  <c r="X13" i="44"/>
  <c r="X77" i="44" s="1"/>
  <c r="Y13" i="44"/>
  <c r="Y77" i="44" s="1"/>
  <c r="Z13" i="44"/>
  <c r="Z77" i="44" s="1"/>
  <c r="AA13" i="44"/>
  <c r="AA77" i="44" s="1"/>
  <c r="AB13" i="44"/>
  <c r="AB77" i="44" s="1"/>
  <c r="AC13" i="44"/>
  <c r="AC77" i="44" s="1"/>
  <c r="AD13" i="44"/>
  <c r="AD77" i="44" s="1"/>
  <c r="AE13" i="44"/>
  <c r="AE77" i="44" s="1"/>
  <c r="AF13" i="44"/>
  <c r="AF77" i="44" s="1"/>
  <c r="AG13" i="44"/>
  <c r="AG77" i="44" s="1"/>
  <c r="AH13" i="44"/>
  <c r="AH77" i="44" s="1"/>
  <c r="G14" i="44"/>
  <c r="G78" i="44" s="1"/>
  <c r="H14" i="44"/>
  <c r="H78" i="44" s="1"/>
  <c r="I14" i="44"/>
  <c r="I78" i="44" s="1"/>
  <c r="J14" i="44"/>
  <c r="J78" i="44" s="1"/>
  <c r="K14" i="44"/>
  <c r="K78" i="44" s="1"/>
  <c r="L14" i="44"/>
  <c r="L78" i="44" s="1"/>
  <c r="M14" i="44"/>
  <c r="M78" i="44" s="1"/>
  <c r="N14" i="44"/>
  <c r="N78" i="44" s="1"/>
  <c r="O14" i="44"/>
  <c r="P14" i="44"/>
  <c r="P78" i="44" s="1"/>
  <c r="Q14" i="44"/>
  <c r="Q78" i="44" s="1"/>
  <c r="R14" i="44"/>
  <c r="R78" i="44" s="1"/>
  <c r="S14" i="44"/>
  <c r="S78" i="44" s="1"/>
  <c r="T14" i="44"/>
  <c r="T78" i="44" s="1"/>
  <c r="U14" i="44"/>
  <c r="U78" i="44" s="1"/>
  <c r="V14" i="44"/>
  <c r="V78" i="44" s="1"/>
  <c r="W14" i="44"/>
  <c r="W78" i="44" s="1"/>
  <c r="X14" i="44"/>
  <c r="X78" i="44" s="1"/>
  <c r="Y14" i="44"/>
  <c r="Y78" i="44" s="1"/>
  <c r="Z14" i="44"/>
  <c r="Z78" i="44" s="1"/>
  <c r="AA14" i="44"/>
  <c r="AA78" i="44" s="1"/>
  <c r="AB14" i="44"/>
  <c r="AB78" i="44" s="1"/>
  <c r="AC14" i="44"/>
  <c r="AC78" i="44" s="1"/>
  <c r="AD14" i="44"/>
  <c r="AD78" i="44" s="1"/>
  <c r="AE14" i="44"/>
  <c r="AE78" i="44" s="1"/>
  <c r="AF14" i="44"/>
  <c r="AF78" i="44" s="1"/>
  <c r="AG14" i="44"/>
  <c r="AG78" i="44" s="1"/>
  <c r="AH14" i="44"/>
  <c r="AH78" i="44" s="1"/>
  <c r="G15" i="44"/>
  <c r="G79" i="44" s="1"/>
  <c r="H15" i="44"/>
  <c r="H79" i="44" s="1"/>
  <c r="I15" i="44"/>
  <c r="I79" i="44" s="1"/>
  <c r="J15" i="44"/>
  <c r="J79" i="44" s="1"/>
  <c r="K15" i="44"/>
  <c r="K79" i="44" s="1"/>
  <c r="L15" i="44"/>
  <c r="L79" i="44" s="1"/>
  <c r="M15" i="44"/>
  <c r="M79" i="44" s="1"/>
  <c r="N15" i="44"/>
  <c r="N79" i="44" s="1"/>
  <c r="O15" i="44"/>
  <c r="O79" i="44" s="1"/>
  <c r="P15" i="44"/>
  <c r="P79" i="44" s="1"/>
  <c r="Q15" i="44"/>
  <c r="Q79" i="44" s="1"/>
  <c r="R15" i="44"/>
  <c r="R79" i="44" s="1"/>
  <c r="S15" i="44"/>
  <c r="S79" i="44" s="1"/>
  <c r="T15" i="44"/>
  <c r="T79" i="44" s="1"/>
  <c r="U15" i="44"/>
  <c r="U79" i="44" s="1"/>
  <c r="V15" i="44"/>
  <c r="V79" i="44" s="1"/>
  <c r="W15" i="44"/>
  <c r="W79" i="44" s="1"/>
  <c r="X15" i="44"/>
  <c r="X79" i="44" s="1"/>
  <c r="Y15" i="44"/>
  <c r="Y79" i="44" s="1"/>
  <c r="Z15" i="44"/>
  <c r="Z79" i="44" s="1"/>
  <c r="AA15" i="44"/>
  <c r="AA79" i="44" s="1"/>
  <c r="AB15" i="44"/>
  <c r="AB79" i="44" s="1"/>
  <c r="AC15" i="44"/>
  <c r="AC79" i="44" s="1"/>
  <c r="AD15" i="44"/>
  <c r="AD79" i="44" s="1"/>
  <c r="AE15" i="44"/>
  <c r="AF15" i="44"/>
  <c r="AF79" i="44" s="1"/>
  <c r="AG15" i="44"/>
  <c r="AG79" i="44" s="1"/>
  <c r="AH15" i="44"/>
  <c r="AH79" i="44" s="1"/>
  <c r="G16" i="44"/>
  <c r="G80" i="44" s="1"/>
  <c r="H16" i="44"/>
  <c r="H80" i="44" s="1"/>
  <c r="I16" i="44"/>
  <c r="I80" i="44" s="1"/>
  <c r="J16" i="44"/>
  <c r="J80" i="44" s="1"/>
  <c r="K16" i="44"/>
  <c r="K80" i="44" s="1"/>
  <c r="L16" i="44"/>
  <c r="L80" i="44" s="1"/>
  <c r="M16" i="44"/>
  <c r="M80" i="44" s="1"/>
  <c r="N16" i="44"/>
  <c r="N80" i="44" s="1"/>
  <c r="O16" i="44"/>
  <c r="O80" i="44" s="1"/>
  <c r="P16" i="44"/>
  <c r="P80" i="44" s="1"/>
  <c r="Q16" i="44"/>
  <c r="Q80" i="44" s="1"/>
  <c r="R16" i="44"/>
  <c r="R80" i="44" s="1"/>
  <c r="S16" i="44"/>
  <c r="S80" i="44" s="1"/>
  <c r="T16" i="44"/>
  <c r="T80" i="44" s="1"/>
  <c r="U16" i="44"/>
  <c r="U80" i="44" s="1"/>
  <c r="V16" i="44"/>
  <c r="W16" i="44"/>
  <c r="W80" i="44" s="1"/>
  <c r="X16" i="44"/>
  <c r="X80" i="44" s="1"/>
  <c r="Y16" i="44"/>
  <c r="Y80" i="44" s="1"/>
  <c r="Z16" i="44"/>
  <c r="Z80" i="44" s="1"/>
  <c r="AA16" i="44"/>
  <c r="AA80" i="44" s="1"/>
  <c r="AB16" i="44"/>
  <c r="AB80" i="44" s="1"/>
  <c r="AC16" i="44"/>
  <c r="AC80" i="44" s="1"/>
  <c r="AD16" i="44"/>
  <c r="AD80" i="44" s="1"/>
  <c r="AE16" i="44"/>
  <c r="AE80" i="44" s="1"/>
  <c r="AF16" i="44"/>
  <c r="AF80" i="44" s="1"/>
  <c r="AG16" i="44"/>
  <c r="AG80" i="44" s="1"/>
  <c r="AH16" i="44"/>
  <c r="AH80" i="44" s="1"/>
  <c r="G17" i="44"/>
  <c r="G81" i="44" s="1"/>
  <c r="H17" i="44"/>
  <c r="H81" i="44" s="1"/>
  <c r="I17" i="44"/>
  <c r="I81" i="44" s="1"/>
  <c r="J17" i="44"/>
  <c r="J81" i="44" s="1"/>
  <c r="K17" i="44"/>
  <c r="K81" i="44" s="1"/>
  <c r="L17" i="44"/>
  <c r="L81" i="44" s="1"/>
  <c r="M17" i="44"/>
  <c r="M81" i="44" s="1"/>
  <c r="N17" i="44"/>
  <c r="N81" i="44" s="1"/>
  <c r="O17" i="44"/>
  <c r="O81" i="44" s="1"/>
  <c r="P17" i="44"/>
  <c r="P81" i="44" s="1"/>
  <c r="Q17" i="44"/>
  <c r="Q81" i="44" s="1"/>
  <c r="R17" i="44"/>
  <c r="R81" i="44" s="1"/>
  <c r="S17" i="44"/>
  <c r="S81" i="44" s="1"/>
  <c r="T17" i="44"/>
  <c r="T81" i="44" s="1"/>
  <c r="U17" i="44"/>
  <c r="U81" i="44" s="1"/>
  <c r="V17" i="44"/>
  <c r="V81" i="44" s="1"/>
  <c r="W17" i="44"/>
  <c r="W81" i="44" s="1"/>
  <c r="X17" i="44"/>
  <c r="X81" i="44" s="1"/>
  <c r="Y17" i="44"/>
  <c r="Y81" i="44" s="1"/>
  <c r="Z17" i="44"/>
  <c r="Z81" i="44" s="1"/>
  <c r="AA17" i="44"/>
  <c r="AB17" i="44"/>
  <c r="AB81" i="44" s="1"/>
  <c r="AC17" i="44"/>
  <c r="AC81" i="44" s="1"/>
  <c r="AD17" i="44"/>
  <c r="AD81" i="44" s="1"/>
  <c r="AE17" i="44"/>
  <c r="AE81" i="44" s="1"/>
  <c r="AF17" i="44"/>
  <c r="AF81" i="44" s="1"/>
  <c r="AG17" i="44"/>
  <c r="AG81" i="44" s="1"/>
  <c r="AH17" i="44"/>
  <c r="AH81" i="44" s="1"/>
  <c r="G18" i="44"/>
  <c r="G82" i="44" s="1"/>
  <c r="H18" i="44"/>
  <c r="H82" i="44" s="1"/>
  <c r="I18" i="44"/>
  <c r="I82" i="44" s="1"/>
  <c r="J18" i="44"/>
  <c r="J82" i="44" s="1"/>
  <c r="K18" i="44"/>
  <c r="K82" i="44" s="1"/>
  <c r="L18" i="44"/>
  <c r="L82" i="44" s="1"/>
  <c r="M18" i="44"/>
  <c r="M82" i="44" s="1"/>
  <c r="N18" i="44"/>
  <c r="N82" i="44" s="1"/>
  <c r="O18" i="44"/>
  <c r="O82" i="44" s="1"/>
  <c r="P18" i="44"/>
  <c r="P82" i="44" s="1"/>
  <c r="Q18" i="44"/>
  <c r="Q82" i="44" s="1"/>
  <c r="R18" i="44"/>
  <c r="R82" i="44" s="1"/>
  <c r="S18" i="44"/>
  <c r="S82" i="44" s="1"/>
  <c r="T18" i="44"/>
  <c r="T82" i="44" s="1"/>
  <c r="U18" i="44"/>
  <c r="U82" i="44" s="1"/>
  <c r="V18" i="44"/>
  <c r="W18" i="44"/>
  <c r="W82" i="44" s="1"/>
  <c r="X18" i="44"/>
  <c r="X82" i="44" s="1"/>
  <c r="Y18" i="44"/>
  <c r="Y82" i="44" s="1"/>
  <c r="Z18" i="44"/>
  <c r="Z82" i="44" s="1"/>
  <c r="AA18" i="44"/>
  <c r="AA82" i="44" s="1"/>
  <c r="AB18" i="44"/>
  <c r="AB82" i="44" s="1"/>
  <c r="AC18" i="44"/>
  <c r="AC82" i="44" s="1"/>
  <c r="AD18" i="44"/>
  <c r="AD82" i="44" s="1"/>
  <c r="AE18" i="44"/>
  <c r="AE82" i="44" s="1"/>
  <c r="AF18" i="44"/>
  <c r="AF82" i="44" s="1"/>
  <c r="AG18" i="44"/>
  <c r="AG82" i="44" s="1"/>
  <c r="AH18" i="44"/>
  <c r="AH82" i="44" s="1"/>
  <c r="G19" i="44"/>
  <c r="G83" i="44" s="1"/>
  <c r="H19" i="44"/>
  <c r="H83" i="44" s="1"/>
  <c r="I19" i="44"/>
  <c r="I83" i="44" s="1"/>
  <c r="J19" i="44"/>
  <c r="J83" i="44" s="1"/>
  <c r="K19" i="44"/>
  <c r="K83" i="44" s="1"/>
  <c r="L19" i="44"/>
  <c r="L83" i="44" s="1"/>
  <c r="M19" i="44"/>
  <c r="M83" i="44" s="1"/>
  <c r="N19" i="44"/>
  <c r="N83" i="44" s="1"/>
  <c r="O19" i="44"/>
  <c r="O83" i="44" s="1"/>
  <c r="P19" i="44"/>
  <c r="P83" i="44" s="1"/>
  <c r="Q19" i="44"/>
  <c r="Q83" i="44" s="1"/>
  <c r="R19" i="44"/>
  <c r="R83" i="44" s="1"/>
  <c r="S19" i="44"/>
  <c r="S83" i="44" s="1"/>
  <c r="T19" i="44"/>
  <c r="T83" i="44" s="1"/>
  <c r="U19" i="44"/>
  <c r="U83" i="44" s="1"/>
  <c r="V19" i="44"/>
  <c r="V83" i="44" s="1"/>
  <c r="W19" i="44"/>
  <c r="W83" i="44" s="1"/>
  <c r="X19" i="44"/>
  <c r="X83" i="44" s="1"/>
  <c r="Y19" i="44"/>
  <c r="Y83" i="44" s="1"/>
  <c r="Z19" i="44"/>
  <c r="Z83" i="44" s="1"/>
  <c r="AA19" i="44"/>
  <c r="AA83" i="44" s="1"/>
  <c r="AB19" i="44"/>
  <c r="AB83" i="44" s="1"/>
  <c r="AC19" i="44"/>
  <c r="AC83" i="44" s="1"/>
  <c r="AD19" i="44"/>
  <c r="AD83" i="44" s="1"/>
  <c r="AE19" i="44"/>
  <c r="AF19" i="44"/>
  <c r="AF83" i="44" s="1"/>
  <c r="AG19" i="44"/>
  <c r="AG83" i="44" s="1"/>
  <c r="AH19" i="44"/>
  <c r="AH83" i="44" s="1"/>
  <c r="G20" i="44"/>
  <c r="G84" i="44" s="1"/>
  <c r="H20" i="44"/>
  <c r="H84" i="44" s="1"/>
  <c r="I20" i="44"/>
  <c r="I84" i="44" s="1"/>
  <c r="J20" i="44"/>
  <c r="J84" i="44" s="1"/>
  <c r="K20" i="44"/>
  <c r="K84" i="44" s="1"/>
  <c r="L20" i="44"/>
  <c r="L84" i="44" s="1"/>
  <c r="M20" i="44"/>
  <c r="M84" i="44" s="1"/>
  <c r="N20" i="44"/>
  <c r="N84" i="44" s="1"/>
  <c r="O20" i="44"/>
  <c r="O84" i="44" s="1"/>
  <c r="P20" i="44"/>
  <c r="P84" i="44" s="1"/>
  <c r="Q20" i="44"/>
  <c r="Q84" i="44" s="1"/>
  <c r="R20" i="44"/>
  <c r="R84" i="44" s="1"/>
  <c r="S20" i="44"/>
  <c r="T20" i="44"/>
  <c r="T84" i="44" s="1"/>
  <c r="U20" i="44"/>
  <c r="U84" i="44" s="1"/>
  <c r="V20" i="44"/>
  <c r="W20" i="44"/>
  <c r="W84" i="44" s="1"/>
  <c r="X20" i="44"/>
  <c r="X84" i="44" s="1"/>
  <c r="Y20" i="44"/>
  <c r="Y84" i="44" s="1"/>
  <c r="Z20" i="44"/>
  <c r="Z84" i="44" s="1"/>
  <c r="AA20" i="44"/>
  <c r="AA84" i="44" s="1"/>
  <c r="AB20" i="44"/>
  <c r="AB84" i="44" s="1"/>
  <c r="AC20" i="44"/>
  <c r="AC84" i="44" s="1"/>
  <c r="AD20" i="44"/>
  <c r="AD84" i="44" s="1"/>
  <c r="AE20" i="44"/>
  <c r="AE84" i="44" s="1"/>
  <c r="AF20" i="44"/>
  <c r="AF84" i="44" s="1"/>
  <c r="AG20" i="44"/>
  <c r="AG84" i="44" s="1"/>
  <c r="AH20" i="44"/>
  <c r="AH84" i="44" s="1"/>
  <c r="G21" i="44"/>
  <c r="G85" i="44" s="1"/>
  <c r="H21" i="44"/>
  <c r="H85" i="44" s="1"/>
  <c r="I21" i="44"/>
  <c r="I85" i="44" s="1"/>
  <c r="J21" i="44"/>
  <c r="J85" i="44" s="1"/>
  <c r="K21" i="44"/>
  <c r="K85" i="44" s="1"/>
  <c r="L21" i="44"/>
  <c r="L85" i="44" s="1"/>
  <c r="M21" i="44"/>
  <c r="M85" i="44" s="1"/>
  <c r="N21" i="44"/>
  <c r="N85" i="44" s="1"/>
  <c r="O21" i="44"/>
  <c r="O85" i="44" s="1"/>
  <c r="P21" i="44"/>
  <c r="P85" i="44" s="1"/>
  <c r="Q21" i="44"/>
  <c r="Q85" i="44" s="1"/>
  <c r="R21" i="44"/>
  <c r="R85" i="44" s="1"/>
  <c r="S21" i="44"/>
  <c r="T21" i="44"/>
  <c r="T85" i="44" s="1"/>
  <c r="U21" i="44"/>
  <c r="U85" i="44" s="1"/>
  <c r="V21" i="44"/>
  <c r="W21" i="44"/>
  <c r="W85" i="44" s="1"/>
  <c r="X21" i="44"/>
  <c r="X85" i="44" s="1"/>
  <c r="Y21" i="44"/>
  <c r="Y85" i="44" s="1"/>
  <c r="Z21" i="44"/>
  <c r="Z85" i="44" s="1"/>
  <c r="AA21" i="44"/>
  <c r="AA85" i="44" s="1"/>
  <c r="AB21" i="44"/>
  <c r="AB85" i="44" s="1"/>
  <c r="AC21" i="44"/>
  <c r="AC85" i="44" s="1"/>
  <c r="AD21" i="44"/>
  <c r="AD85" i="44" s="1"/>
  <c r="AE21" i="44"/>
  <c r="AE85" i="44" s="1"/>
  <c r="AF21" i="44"/>
  <c r="AF85" i="44" s="1"/>
  <c r="AG21" i="44"/>
  <c r="AG85" i="44" s="1"/>
  <c r="AH21" i="44"/>
  <c r="AH85" i="44" s="1"/>
  <c r="G22" i="44"/>
  <c r="G86" i="44" s="1"/>
  <c r="H22" i="44"/>
  <c r="H86" i="44" s="1"/>
  <c r="I22" i="44"/>
  <c r="I86" i="44" s="1"/>
  <c r="J22" i="44"/>
  <c r="J86" i="44" s="1"/>
  <c r="K22" i="44"/>
  <c r="K86" i="44" s="1"/>
  <c r="L22" i="44"/>
  <c r="L86" i="44" s="1"/>
  <c r="M22" i="44"/>
  <c r="M86" i="44" s="1"/>
  <c r="N22" i="44"/>
  <c r="N86" i="44" s="1"/>
  <c r="O22" i="44"/>
  <c r="O86" i="44" s="1"/>
  <c r="P22" i="44"/>
  <c r="P86" i="44" s="1"/>
  <c r="Q22" i="44"/>
  <c r="Q86" i="44" s="1"/>
  <c r="R22" i="44"/>
  <c r="R86" i="44" s="1"/>
  <c r="S22" i="44"/>
  <c r="S86" i="44" s="1"/>
  <c r="T22" i="44"/>
  <c r="T86" i="44" s="1"/>
  <c r="U22" i="44"/>
  <c r="U86" i="44" s="1"/>
  <c r="V22" i="44"/>
  <c r="W22" i="44"/>
  <c r="W86" i="44" s="1"/>
  <c r="X22" i="44"/>
  <c r="X86" i="44" s="1"/>
  <c r="Y22" i="44"/>
  <c r="Y86" i="44" s="1"/>
  <c r="Z22" i="44"/>
  <c r="Z86" i="44" s="1"/>
  <c r="AA22" i="44"/>
  <c r="AA86" i="44" s="1"/>
  <c r="AB22" i="44"/>
  <c r="AB86" i="44" s="1"/>
  <c r="AC22" i="44"/>
  <c r="AC86" i="44" s="1"/>
  <c r="AD22" i="44"/>
  <c r="AD86" i="44" s="1"/>
  <c r="AE22" i="44"/>
  <c r="AE86" i="44" s="1"/>
  <c r="AF22" i="44"/>
  <c r="AF86" i="44" s="1"/>
  <c r="AG22" i="44"/>
  <c r="AG86" i="44" s="1"/>
  <c r="AH22" i="44"/>
  <c r="AH86" i="44" s="1"/>
  <c r="G23" i="44"/>
  <c r="G87" i="44" s="1"/>
  <c r="H23" i="44"/>
  <c r="H87" i="44" s="1"/>
  <c r="I23" i="44"/>
  <c r="I87" i="44" s="1"/>
  <c r="J23" i="44"/>
  <c r="J87" i="44" s="1"/>
  <c r="K23" i="44"/>
  <c r="K87" i="44" s="1"/>
  <c r="L23" i="44"/>
  <c r="L87" i="44" s="1"/>
  <c r="M23" i="44"/>
  <c r="M87" i="44" s="1"/>
  <c r="N23" i="44"/>
  <c r="N87" i="44" s="1"/>
  <c r="O23" i="44"/>
  <c r="O87" i="44" s="1"/>
  <c r="P23" i="44"/>
  <c r="P87" i="44" s="1"/>
  <c r="Q23" i="44"/>
  <c r="Q87" i="44" s="1"/>
  <c r="R23" i="44"/>
  <c r="R87" i="44" s="1"/>
  <c r="S23" i="44"/>
  <c r="S87" i="44" s="1"/>
  <c r="T23" i="44"/>
  <c r="T87" i="44" s="1"/>
  <c r="U23" i="44"/>
  <c r="U87" i="44" s="1"/>
  <c r="V23" i="44"/>
  <c r="W23" i="44"/>
  <c r="W87" i="44" s="1"/>
  <c r="X23" i="44"/>
  <c r="X87" i="44" s="1"/>
  <c r="Y23" i="44"/>
  <c r="Y87" i="44" s="1"/>
  <c r="Z23" i="44"/>
  <c r="Z87" i="44" s="1"/>
  <c r="AA23" i="44"/>
  <c r="AA87" i="44" s="1"/>
  <c r="AB23" i="44"/>
  <c r="AB87" i="44" s="1"/>
  <c r="AC23" i="44"/>
  <c r="AC87" i="44" s="1"/>
  <c r="AD23" i="44"/>
  <c r="AD87" i="44" s="1"/>
  <c r="AE23" i="44"/>
  <c r="AE87" i="44" s="1"/>
  <c r="AF23" i="44"/>
  <c r="AF87" i="44" s="1"/>
  <c r="AG23" i="44"/>
  <c r="AG87" i="44" s="1"/>
  <c r="AH23" i="44"/>
  <c r="AH87" i="44" s="1"/>
  <c r="G24" i="44"/>
  <c r="G88" i="44" s="1"/>
  <c r="H24" i="44"/>
  <c r="H88" i="44" s="1"/>
  <c r="I24" i="44"/>
  <c r="I88" i="44" s="1"/>
  <c r="J24" i="44"/>
  <c r="J88" i="44" s="1"/>
  <c r="K24" i="44"/>
  <c r="K88" i="44" s="1"/>
  <c r="L24" i="44"/>
  <c r="L88" i="44" s="1"/>
  <c r="M24" i="44"/>
  <c r="M88" i="44" s="1"/>
  <c r="N24" i="44"/>
  <c r="N88" i="44" s="1"/>
  <c r="O24" i="44"/>
  <c r="O88" i="44" s="1"/>
  <c r="P24" i="44"/>
  <c r="P88" i="44" s="1"/>
  <c r="Q24" i="44"/>
  <c r="Q88" i="44" s="1"/>
  <c r="R24" i="44"/>
  <c r="R88" i="44" s="1"/>
  <c r="S24" i="44"/>
  <c r="S88" i="44" s="1"/>
  <c r="T24" i="44"/>
  <c r="T88" i="44" s="1"/>
  <c r="U24" i="44"/>
  <c r="U88" i="44" s="1"/>
  <c r="V24" i="44"/>
  <c r="W24" i="44"/>
  <c r="W88" i="44" s="1"/>
  <c r="X24" i="44"/>
  <c r="X88" i="44" s="1"/>
  <c r="Y24" i="44"/>
  <c r="Y88" i="44" s="1"/>
  <c r="Z24" i="44"/>
  <c r="Z88" i="44" s="1"/>
  <c r="AA24" i="44"/>
  <c r="AA88" i="44" s="1"/>
  <c r="AB24" i="44"/>
  <c r="AB88" i="44" s="1"/>
  <c r="AC24" i="44"/>
  <c r="AC88" i="44" s="1"/>
  <c r="AD24" i="44"/>
  <c r="AD88" i="44" s="1"/>
  <c r="AE24" i="44"/>
  <c r="AE88" i="44" s="1"/>
  <c r="AF24" i="44"/>
  <c r="AF88" i="44" s="1"/>
  <c r="AG24" i="44"/>
  <c r="AG88" i="44" s="1"/>
  <c r="AH24" i="44"/>
  <c r="AH88" i="44" s="1"/>
  <c r="G25" i="44"/>
  <c r="G89" i="44" s="1"/>
  <c r="H25" i="44"/>
  <c r="H89" i="44" s="1"/>
  <c r="I25" i="44"/>
  <c r="I89" i="44" s="1"/>
  <c r="J25" i="44"/>
  <c r="J89" i="44" s="1"/>
  <c r="K25" i="44"/>
  <c r="K89" i="44" s="1"/>
  <c r="L25" i="44"/>
  <c r="L89" i="44" s="1"/>
  <c r="M25" i="44"/>
  <c r="M89" i="44" s="1"/>
  <c r="N25" i="44"/>
  <c r="N89" i="44" s="1"/>
  <c r="O25" i="44"/>
  <c r="O89" i="44" s="1"/>
  <c r="P25" i="44"/>
  <c r="P89" i="44" s="1"/>
  <c r="Q25" i="44"/>
  <c r="Q89" i="44" s="1"/>
  <c r="R25" i="44"/>
  <c r="R89" i="44" s="1"/>
  <c r="S25" i="44"/>
  <c r="S89" i="44" s="1"/>
  <c r="T25" i="44"/>
  <c r="T89" i="44" s="1"/>
  <c r="U25" i="44"/>
  <c r="U89" i="44" s="1"/>
  <c r="V25" i="44"/>
  <c r="W25" i="44"/>
  <c r="W89" i="44" s="1"/>
  <c r="X25" i="44"/>
  <c r="X89" i="44" s="1"/>
  <c r="Y25" i="44"/>
  <c r="Y89" i="44" s="1"/>
  <c r="Z25" i="44"/>
  <c r="Z89" i="44" s="1"/>
  <c r="AA25" i="44"/>
  <c r="AA89" i="44" s="1"/>
  <c r="AB25" i="44"/>
  <c r="AB89" i="44" s="1"/>
  <c r="AC25" i="44"/>
  <c r="AC89" i="44" s="1"/>
  <c r="AD25" i="44"/>
  <c r="AD89" i="44" s="1"/>
  <c r="AE25" i="44"/>
  <c r="AE89" i="44" s="1"/>
  <c r="AF25" i="44"/>
  <c r="AF89" i="44" s="1"/>
  <c r="AG25" i="44"/>
  <c r="AG89" i="44" s="1"/>
  <c r="AH25" i="44"/>
  <c r="AH89" i="44" s="1"/>
  <c r="G26" i="44"/>
  <c r="G90" i="44" s="1"/>
  <c r="H26" i="44"/>
  <c r="H90" i="44" s="1"/>
  <c r="I26" i="44"/>
  <c r="I90" i="44" s="1"/>
  <c r="J26" i="44"/>
  <c r="J90" i="44" s="1"/>
  <c r="K26" i="44"/>
  <c r="K90" i="44" s="1"/>
  <c r="L26" i="44"/>
  <c r="L90" i="44" s="1"/>
  <c r="M26" i="44"/>
  <c r="M90" i="44" s="1"/>
  <c r="N26" i="44"/>
  <c r="N90" i="44" s="1"/>
  <c r="O26" i="44"/>
  <c r="O90" i="44" s="1"/>
  <c r="P26" i="44"/>
  <c r="P90" i="44" s="1"/>
  <c r="Q26" i="44"/>
  <c r="Q90" i="44" s="1"/>
  <c r="R26" i="44"/>
  <c r="R90" i="44" s="1"/>
  <c r="S26" i="44"/>
  <c r="S90" i="44" s="1"/>
  <c r="T26" i="44"/>
  <c r="T90" i="44" s="1"/>
  <c r="U26" i="44"/>
  <c r="U90" i="44" s="1"/>
  <c r="V26" i="44"/>
  <c r="W26" i="44"/>
  <c r="W90" i="44" s="1"/>
  <c r="X26" i="44"/>
  <c r="X90" i="44" s="1"/>
  <c r="Y26" i="44"/>
  <c r="Y90" i="44" s="1"/>
  <c r="Z26" i="44"/>
  <c r="Z90" i="44" s="1"/>
  <c r="AA26" i="44"/>
  <c r="AA90" i="44" s="1"/>
  <c r="AB26" i="44"/>
  <c r="AB90" i="44" s="1"/>
  <c r="AC26" i="44"/>
  <c r="AC90" i="44" s="1"/>
  <c r="AD26" i="44"/>
  <c r="AD90" i="44" s="1"/>
  <c r="AE26" i="44"/>
  <c r="AE90" i="44" s="1"/>
  <c r="AF26" i="44"/>
  <c r="AF90" i="44" s="1"/>
  <c r="AG26" i="44"/>
  <c r="AG90" i="44" s="1"/>
  <c r="AH26" i="44"/>
  <c r="AH90" i="44" s="1"/>
  <c r="G27" i="44"/>
  <c r="G91" i="44" s="1"/>
  <c r="H27" i="44"/>
  <c r="H91" i="44" s="1"/>
  <c r="I27" i="44"/>
  <c r="I91" i="44" s="1"/>
  <c r="J27" i="44"/>
  <c r="J91" i="44" s="1"/>
  <c r="K27" i="44"/>
  <c r="K91" i="44" s="1"/>
  <c r="L27" i="44"/>
  <c r="L91" i="44" s="1"/>
  <c r="M27" i="44"/>
  <c r="M91" i="44" s="1"/>
  <c r="N27" i="44"/>
  <c r="N91" i="44" s="1"/>
  <c r="O27" i="44"/>
  <c r="O91" i="44" s="1"/>
  <c r="P27" i="44"/>
  <c r="P91" i="44" s="1"/>
  <c r="Q27" i="44"/>
  <c r="Q91" i="44" s="1"/>
  <c r="R27" i="44"/>
  <c r="R91" i="44" s="1"/>
  <c r="S27" i="44"/>
  <c r="S91" i="44" s="1"/>
  <c r="T27" i="44"/>
  <c r="T91" i="44" s="1"/>
  <c r="U27" i="44"/>
  <c r="U91" i="44" s="1"/>
  <c r="V27" i="44"/>
  <c r="V91" i="44" s="1"/>
  <c r="W27" i="44"/>
  <c r="W91" i="44" s="1"/>
  <c r="X27" i="44"/>
  <c r="X91" i="44" s="1"/>
  <c r="Y27" i="44"/>
  <c r="Z27" i="44"/>
  <c r="Z91" i="44" s="1"/>
  <c r="AA27" i="44"/>
  <c r="AA91" i="44" s="1"/>
  <c r="AB27" i="44"/>
  <c r="AB91" i="44" s="1"/>
  <c r="AC27" i="44"/>
  <c r="AC91" i="44" s="1"/>
  <c r="AD27" i="44"/>
  <c r="AD91" i="44" s="1"/>
  <c r="AE27" i="44"/>
  <c r="AE91" i="44" s="1"/>
  <c r="AF27" i="44"/>
  <c r="AF91" i="44" s="1"/>
  <c r="AG27" i="44"/>
  <c r="AG91" i="44" s="1"/>
  <c r="AH27" i="44"/>
  <c r="AH91" i="44" s="1"/>
  <c r="G28" i="44"/>
  <c r="G92" i="44" s="1"/>
  <c r="H28" i="44"/>
  <c r="H92" i="44" s="1"/>
  <c r="I28" i="44"/>
  <c r="J28" i="44"/>
  <c r="J92" i="44" s="1"/>
  <c r="K28" i="44"/>
  <c r="K92" i="44" s="1"/>
  <c r="L28" i="44"/>
  <c r="L92" i="44" s="1"/>
  <c r="M28" i="44"/>
  <c r="M92" i="44" s="1"/>
  <c r="N28" i="44"/>
  <c r="N92" i="44" s="1"/>
  <c r="O28" i="44"/>
  <c r="O92" i="44" s="1"/>
  <c r="P28" i="44"/>
  <c r="P92" i="44" s="1"/>
  <c r="Q28" i="44"/>
  <c r="Q92" i="44" s="1"/>
  <c r="R28" i="44"/>
  <c r="R92" i="44" s="1"/>
  <c r="S28" i="44"/>
  <c r="S92" i="44" s="1"/>
  <c r="T28" i="44"/>
  <c r="T92" i="44" s="1"/>
  <c r="U28" i="44"/>
  <c r="U92" i="44" s="1"/>
  <c r="V28" i="44"/>
  <c r="W28" i="44"/>
  <c r="W92" i="44" s="1"/>
  <c r="X28" i="44"/>
  <c r="X92" i="44" s="1"/>
  <c r="Y28" i="44"/>
  <c r="Y92" i="44" s="1"/>
  <c r="Z28" i="44"/>
  <c r="Z92" i="44" s="1"/>
  <c r="AA28" i="44"/>
  <c r="AA92" i="44" s="1"/>
  <c r="AB28" i="44"/>
  <c r="AB92" i="44" s="1"/>
  <c r="AC28" i="44"/>
  <c r="AC92" i="44" s="1"/>
  <c r="AD28" i="44"/>
  <c r="AD92" i="44" s="1"/>
  <c r="AE28" i="44"/>
  <c r="AE92" i="44" s="1"/>
  <c r="AF28" i="44"/>
  <c r="AF92" i="44" s="1"/>
  <c r="AG28" i="44"/>
  <c r="AG92" i="44" s="1"/>
  <c r="AH28" i="44"/>
  <c r="AH92" i="44" s="1"/>
  <c r="G29" i="44"/>
  <c r="G93" i="44" s="1"/>
  <c r="H29" i="44"/>
  <c r="H93" i="44" s="1"/>
  <c r="I29" i="44"/>
  <c r="I93" i="44" s="1"/>
  <c r="J29" i="44"/>
  <c r="J93" i="44" s="1"/>
  <c r="K29" i="44"/>
  <c r="K93" i="44" s="1"/>
  <c r="L29" i="44"/>
  <c r="L93" i="44" s="1"/>
  <c r="M29" i="44"/>
  <c r="M93" i="44" s="1"/>
  <c r="N29" i="44"/>
  <c r="N93" i="44" s="1"/>
  <c r="O29" i="44"/>
  <c r="O93" i="44" s="1"/>
  <c r="P29" i="44"/>
  <c r="P93" i="44" s="1"/>
  <c r="Q29" i="44"/>
  <c r="Q93" i="44" s="1"/>
  <c r="R29" i="44"/>
  <c r="R93" i="44" s="1"/>
  <c r="S29" i="44"/>
  <c r="S93" i="44" s="1"/>
  <c r="T29" i="44"/>
  <c r="T93" i="44" s="1"/>
  <c r="U29" i="44"/>
  <c r="U93" i="44" s="1"/>
  <c r="V29" i="44"/>
  <c r="V93" i="44" s="1"/>
  <c r="W29" i="44"/>
  <c r="W93" i="44" s="1"/>
  <c r="X29" i="44"/>
  <c r="X93" i="44" s="1"/>
  <c r="Y29" i="44"/>
  <c r="Y93" i="44" s="1"/>
  <c r="Z29" i="44"/>
  <c r="Z93" i="44" s="1"/>
  <c r="AA29" i="44"/>
  <c r="AA93" i="44" s="1"/>
  <c r="AB29" i="44"/>
  <c r="AB93" i="44" s="1"/>
  <c r="AC29" i="44"/>
  <c r="AC93" i="44" s="1"/>
  <c r="AD29" i="44"/>
  <c r="AD93" i="44" s="1"/>
  <c r="AE29" i="44"/>
  <c r="AF29" i="44"/>
  <c r="AF93" i="44" s="1"/>
  <c r="AG29" i="44"/>
  <c r="AG93" i="44" s="1"/>
  <c r="AH29" i="44"/>
  <c r="AH93" i="44" s="1"/>
  <c r="G30" i="44"/>
  <c r="G94" i="44" s="1"/>
  <c r="H30" i="44"/>
  <c r="H94" i="44" s="1"/>
  <c r="I30" i="44"/>
  <c r="I94" i="44" s="1"/>
  <c r="J30" i="44"/>
  <c r="J94" i="44" s="1"/>
  <c r="K30" i="44"/>
  <c r="K94" i="44" s="1"/>
  <c r="L30" i="44"/>
  <c r="L94" i="44" s="1"/>
  <c r="M30" i="44"/>
  <c r="M94" i="44" s="1"/>
  <c r="N30" i="44"/>
  <c r="N94" i="44" s="1"/>
  <c r="O30" i="44"/>
  <c r="O94" i="44" s="1"/>
  <c r="P30" i="44"/>
  <c r="P94" i="44" s="1"/>
  <c r="Q30" i="44"/>
  <c r="Q94" i="44" s="1"/>
  <c r="R30" i="44"/>
  <c r="R94" i="44" s="1"/>
  <c r="S30" i="44"/>
  <c r="S94" i="44" s="1"/>
  <c r="T30" i="44"/>
  <c r="T94" i="44" s="1"/>
  <c r="U30" i="44"/>
  <c r="U94" i="44" s="1"/>
  <c r="V30" i="44"/>
  <c r="V94" i="44" s="1"/>
  <c r="W30" i="44"/>
  <c r="W94" i="44" s="1"/>
  <c r="X30" i="44"/>
  <c r="X94" i="44" s="1"/>
  <c r="Y30" i="44"/>
  <c r="Y94" i="44" s="1"/>
  <c r="Z30" i="44"/>
  <c r="Z94" i="44" s="1"/>
  <c r="AA30" i="44"/>
  <c r="AB30" i="44"/>
  <c r="AB94" i="44" s="1"/>
  <c r="AC30" i="44"/>
  <c r="AC94" i="44" s="1"/>
  <c r="AD30" i="44"/>
  <c r="AD94" i="44" s="1"/>
  <c r="AE30" i="44"/>
  <c r="AE94" i="44" s="1"/>
  <c r="AF30" i="44"/>
  <c r="AF94" i="44" s="1"/>
  <c r="AG30" i="44"/>
  <c r="AG94" i="44" s="1"/>
  <c r="AH30" i="44"/>
  <c r="AH94" i="44" s="1"/>
  <c r="G31" i="44"/>
  <c r="G95" i="44" s="1"/>
  <c r="H31" i="44"/>
  <c r="H95" i="44" s="1"/>
  <c r="I31" i="44"/>
  <c r="I95" i="44" s="1"/>
  <c r="J31" i="44"/>
  <c r="J95" i="44" s="1"/>
  <c r="K31" i="44"/>
  <c r="K95" i="44" s="1"/>
  <c r="L31" i="44"/>
  <c r="L95" i="44" s="1"/>
  <c r="M31" i="44"/>
  <c r="M95" i="44" s="1"/>
  <c r="N31" i="44"/>
  <c r="N95" i="44" s="1"/>
  <c r="O31" i="44"/>
  <c r="O95" i="44" s="1"/>
  <c r="P31" i="44"/>
  <c r="P95" i="44" s="1"/>
  <c r="Q31" i="44"/>
  <c r="Q95" i="44" s="1"/>
  <c r="R31" i="44"/>
  <c r="R95" i="44" s="1"/>
  <c r="S31" i="44"/>
  <c r="S95" i="44" s="1"/>
  <c r="T31" i="44"/>
  <c r="T95" i="44" s="1"/>
  <c r="U31" i="44"/>
  <c r="U95" i="44" s="1"/>
  <c r="V31" i="44"/>
  <c r="W31" i="44"/>
  <c r="W95" i="44" s="1"/>
  <c r="X31" i="44"/>
  <c r="X95" i="44" s="1"/>
  <c r="Y31" i="44"/>
  <c r="Y95" i="44" s="1"/>
  <c r="Z31" i="44"/>
  <c r="Z95" i="44" s="1"/>
  <c r="AA31" i="44"/>
  <c r="AA95" i="44" s="1"/>
  <c r="AB31" i="44"/>
  <c r="AB95" i="44" s="1"/>
  <c r="AC31" i="44"/>
  <c r="AC95" i="44" s="1"/>
  <c r="AD31" i="44"/>
  <c r="AD95" i="44" s="1"/>
  <c r="AE31" i="44"/>
  <c r="AE95" i="44" s="1"/>
  <c r="AF31" i="44"/>
  <c r="AF95" i="44" s="1"/>
  <c r="AG31" i="44"/>
  <c r="AG95" i="44" s="1"/>
  <c r="AH31" i="44"/>
  <c r="AH95" i="44" s="1"/>
  <c r="H4" i="44"/>
  <c r="H68" i="44" s="1"/>
  <c r="I4" i="44"/>
  <c r="I68" i="44" s="1"/>
  <c r="J4" i="44"/>
  <c r="J68" i="44" s="1"/>
  <c r="K4" i="44"/>
  <c r="K68" i="44" s="1"/>
  <c r="L4" i="44"/>
  <c r="L68" i="44" s="1"/>
  <c r="M4" i="44"/>
  <c r="M68" i="44" s="1"/>
  <c r="N4" i="44"/>
  <c r="N68" i="44" s="1"/>
  <c r="O4" i="44"/>
  <c r="O68" i="44" s="1"/>
  <c r="P4" i="44"/>
  <c r="P68" i="44" s="1"/>
  <c r="Q4" i="44"/>
  <c r="Q68" i="44" s="1"/>
  <c r="R4" i="44"/>
  <c r="R68" i="44" s="1"/>
  <c r="S4" i="44"/>
  <c r="S68" i="44" s="1"/>
  <c r="T4" i="44"/>
  <c r="T68" i="44" s="1"/>
  <c r="U4" i="44"/>
  <c r="U68" i="44" s="1"/>
  <c r="V4" i="44"/>
  <c r="V68" i="44" s="1"/>
  <c r="W4" i="44"/>
  <c r="W68" i="44" s="1"/>
  <c r="X4" i="44"/>
  <c r="X68" i="44" s="1"/>
  <c r="Y4" i="44"/>
  <c r="Y68" i="44" s="1"/>
  <c r="Z4" i="44"/>
  <c r="Z68" i="44" s="1"/>
  <c r="AA4" i="44"/>
  <c r="AA68" i="44" s="1"/>
  <c r="AB4" i="44"/>
  <c r="AB68" i="44" s="1"/>
  <c r="AC4" i="44"/>
  <c r="AC68" i="44" s="1"/>
  <c r="AD4" i="44"/>
  <c r="AD68" i="44" s="1"/>
  <c r="AE4" i="44"/>
  <c r="AF4" i="44"/>
  <c r="AF68" i="44" s="1"/>
  <c r="AG4" i="44"/>
  <c r="AG68" i="44" s="1"/>
  <c r="AH4" i="44"/>
  <c r="AH68" i="44" s="1"/>
  <c r="G4" i="44"/>
  <c r="G68" i="44" s="1"/>
  <c r="H1" i="44"/>
  <c r="I1" i="44"/>
  <c r="J1" i="44"/>
  <c r="K1" i="44"/>
  <c r="L1" i="44"/>
  <c r="M1" i="44"/>
  <c r="N1" i="44"/>
  <c r="O1" i="44"/>
  <c r="P1" i="44"/>
  <c r="Q1" i="44"/>
  <c r="R1" i="44"/>
  <c r="S1" i="44"/>
  <c r="T1" i="44"/>
  <c r="U1" i="44"/>
  <c r="V1" i="44"/>
  <c r="W1" i="44"/>
  <c r="X1" i="44"/>
  <c r="Y1" i="44"/>
  <c r="Z1" i="44"/>
  <c r="AA1" i="44"/>
  <c r="AB1" i="44"/>
  <c r="AC1" i="44"/>
  <c r="AD1" i="44"/>
  <c r="AE1" i="44"/>
  <c r="AF1" i="44"/>
  <c r="AG1" i="44"/>
  <c r="AH1" i="44"/>
  <c r="G1" i="44"/>
  <c r="L34" i="44" l="1"/>
  <c r="AF56" i="44"/>
  <c r="AD34" i="44"/>
  <c r="N34" i="44"/>
  <c r="Y61" i="44"/>
  <c r="I61" i="44"/>
  <c r="U60" i="44"/>
  <c r="AG59" i="44"/>
  <c r="Q59" i="44"/>
  <c r="AC58" i="44"/>
  <c r="M58" i="44"/>
  <c r="Y57" i="44"/>
  <c r="I57" i="44"/>
  <c r="U56" i="44"/>
  <c r="AG55" i="44"/>
  <c r="Q55" i="44"/>
  <c r="AC54" i="44"/>
  <c r="M54" i="44"/>
  <c r="Y53" i="44"/>
  <c r="I53" i="44"/>
  <c r="U52" i="44"/>
  <c r="AG51" i="44"/>
  <c r="Q51" i="44"/>
  <c r="AC50" i="44"/>
  <c r="M50" i="44"/>
  <c r="Y49" i="44"/>
  <c r="I49" i="44"/>
  <c r="U48" i="44"/>
  <c r="AG47" i="44"/>
  <c r="Q47" i="44"/>
  <c r="AC46" i="44"/>
  <c r="M46" i="44"/>
  <c r="Y45" i="44"/>
  <c r="I45" i="44"/>
  <c r="U44" i="44"/>
  <c r="AG43" i="44"/>
  <c r="Q43" i="44"/>
  <c r="AC42" i="44"/>
  <c r="M42" i="44"/>
  <c r="Y41" i="44"/>
  <c r="I41" i="44"/>
  <c r="U40" i="44"/>
  <c r="AG39" i="44"/>
  <c r="Q39" i="44"/>
  <c r="AC38" i="44"/>
  <c r="M38" i="44"/>
  <c r="Y37" i="44"/>
  <c r="I37" i="44"/>
  <c r="U36" i="44"/>
  <c r="AG35" i="44"/>
  <c r="Q35" i="44"/>
  <c r="M34" i="44"/>
  <c r="X61" i="44"/>
  <c r="H61" i="44"/>
  <c r="T60" i="44"/>
  <c r="AF59" i="44"/>
  <c r="P59" i="44"/>
  <c r="AB58" i="44"/>
  <c r="L58" i="44"/>
  <c r="X57" i="44"/>
  <c r="H57" i="44"/>
  <c r="T56" i="44"/>
  <c r="AF55" i="44"/>
  <c r="P55" i="44"/>
  <c r="AB54" i="44"/>
  <c r="L54" i="44"/>
  <c r="X53" i="44"/>
  <c r="H53" i="44"/>
  <c r="T52" i="44"/>
  <c r="AF51" i="44"/>
  <c r="P51" i="44"/>
  <c r="AB50" i="44"/>
  <c r="L50" i="44"/>
  <c r="X49" i="44"/>
  <c r="H49" i="44"/>
  <c r="T48" i="44"/>
  <c r="AF47" i="44"/>
  <c r="P47" i="44"/>
  <c r="AB46" i="44"/>
  <c r="L46" i="44"/>
  <c r="X45" i="44"/>
  <c r="H45" i="44"/>
  <c r="T44" i="44"/>
  <c r="AF43" i="44"/>
  <c r="P43" i="44"/>
  <c r="AB42" i="44"/>
  <c r="L42" i="44"/>
  <c r="X41" i="44"/>
  <c r="H41" i="44"/>
  <c r="T40" i="44"/>
  <c r="AF39" i="44"/>
  <c r="P39" i="44"/>
  <c r="AB38" i="44"/>
  <c r="L38" i="44"/>
  <c r="X37" i="44"/>
  <c r="H37" i="44"/>
  <c r="T36" i="44"/>
  <c r="AF35" i="44"/>
  <c r="P35" i="44"/>
  <c r="S60" i="44"/>
  <c r="G57" i="44"/>
  <c r="O55" i="44"/>
  <c r="AA54" i="44"/>
  <c r="K54" i="44"/>
  <c r="W53" i="44"/>
  <c r="G53" i="44"/>
  <c r="S52" i="44"/>
  <c r="AE51" i="44"/>
  <c r="O51" i="44"/>
  <c r="AA50" i="44"/>
  <c r="K50" i="44"/>
  <c r="W49" i="44"/>
  <c r="G49" i="44"/>
  <c r="S48" i="44"/>
  <c r="AE47" i="44"/>
  <c r="O47" i="44"/>
  <c r="AA46" i="44"/>
  <c r="K46" i="44"/>
  <c r="W45" i="44"/>
  <c r="G45" i="44"/>
  <c r="S44" i="44"/>
  <c r="AE43" i="44"/>
  <c r="O43" i="44"/>
  <c r="AA42" i="44"/>
  <c r="K42" i="44"/>
  <c r="W41" i="44"/>
  <c r="G41" i="44"/>
  <c r="S40" i="44"/>
  <c r="AE39" i="44"/>
  <c r="O39" i="44"/>
  <c r="AA38" i="44"/>
  <c r="K38" i="44"/>
  <c r="W37" i="44"/>
  <c r="G37" i="44"/>
  <c r="S36" i="44"/>
  <c r="AE35" i="44"/>
  <c r="O35" i="44"/>
  <c r="AE59" i="44"/>
  <c r="AA58" i="44"/>
  <c r="W57" i="44"/>
  <c r="AE55" i="44"/>
  <c r="K34" i="44"/>
  <c r="AH60" i="44"/>
  <c r="R60" i="44"/>
  <c r="AD59" i="44"/>
  <c r="N59" i="44"/>
  <c r="Z58" i="44"/>
  <c r="J58" i="44"/>
  <c r="V57" i="44"/>
  <c r="AH56" i="44"/>
  <c r="R56" i="44"/>
  <c r="AD55" i="44"/>
  <c r="N55" i="44"/>
  <c r="Z54" i="44"/>
  <c r="J54" i="44"/>
  <c r="V53" i="44"/>
  <c r="AH52" i="44"/>
  <c r="R52" i="44"/>
  <c r="AD51" i="44"/>
  <c r="N51" i="44"/>
  <c r="Z50" i="44"/>
  <c r="J50" i="44"/>
  <c r="V49" i="44"/>
  <c r="AH48" i="44"/>
  <c r="R48" i="44"/>
  <c r="AD47" i="44"/>
  <c r="N47" i="44"/>
  <c r="Z46" i="44"/>
  <c r="J46" i="44"/>
  <c r="V45" i="44"/>
  <c r="AH44" i="44"/>
  <c r="R44" i="44"/>
  <c r="AD43" i="44"/>
  <c r="N43" i="44"/>
  <c r="Z42" i="44"/>
  <c r="J42" i="44"/>
  <c r="V41" i="44"/>
  <c r="AH40" i="44"/>
  <c r="R40" i="44"/>
  <c r="AD39" i="44"/>
  <c r="N39" i="44"/>
  <c r="Z38" i="44"/>
  <c r="J38" i="44"/>
  <c r="V37" i="44"/>
  <c r="AH36" i="44"/>
  <c r="R36" i="44"/>
  <c r="AD35" i="44"/>
  <c r="N35" i="44"/>
  <c r="G61" i="44"/>
  <c r="O59" i="44"/>
  <c r="K58" i="44"/>
  <c r="S56" i="44"/>
  <c r="AA34" i="44"/>
  <c r="V61" i="44"/>
  <c r="Z34" i="44"/>
  <c r="J34" i="44"/>
  <c r="U61" i="44"/>
  <c r="AG60" i="44"/>
  <c r="Q60" i="44"/>
  <c r="AC59" i="44"/>
  <c r="M59" i="44"/>
  <c r="Y58" i="44"/>
  <c r="I58" i="44"/>
  <c r="U57" i="44"/>
  <c r="AG56" i="44"/>
  <c r="Q56" i="44"/>
  <c r="AC55" i="44"/>
  <c r="M55" i="44"/>
  <c r="Y54" i="44"/>
  <c r="I54" i="44"/>
  <c r="U53" i="44"/>
  <c r="AG52" i="44"/>
  <c r="Q52" i="44"/>
  <c r="AC51" i="44"/>
  <c r="M51" i="44"/>
  <c r="Y50" i="44"/>
  <c r="I50" i="44"/>
  <c r="U49" i="44"/>
  <c r="AG48" i="44"/>
  <c r="Q48" i="44"/>
  <c r="AC47" i="44"/>
  <c r="M47" i="44"/>
  <c r="Y46" i="44"/>
  <c r="I46" i="44"/>
  <c r="U45" i="44"/>
  <c r="AG44" i="44"/>
  <c r="Q44" i="44"/>
  <c r="AC43" i="44"/>
  <c r="M43" i="44"/>
  <c r="Y42" i="44"/>
  <c r="I42" i="44"/>
  <c r="U41" i="44"/>
  <c r="AG40" i="44"/>
  <c r="Q40" i="44"/>
  <c r="AC39" i="44"/>
  <c r="M39" i="44"/>
  <c r="Y38" i="44"/>
  <c r="I38" i="44"/>
  <c r="U37" i="44"/>
  <c r="AG36" i="44"/>
  <c r="Q36" i="44"/>
  <c r="AC35" i="44"/>
  <c r="M35" i="44"/>
  <c r="L59" i="44"/>
  <c r="H54" i="44"/>
  <c r="T53" i="44"/>
  <c r="AF52" i="44"/>
  <c r="P52" i="44"/>
  <c r="AB51" i="44"/>
  <c r="L51" i="44"/>
  <c r="X50" i="44"/>
  <c r="H50" i="44"/>
  <c r="T49" i="44"/>
  <c r="AF48" i="44"/>
  <c r="P48" i="44"/>
  <c r="AB47" i="44"/>
  <c r="L47" i="44"/>
  <c r="X46" i="44"/>
  <c r="H46" i="44"/>
  <c r="T45" i="44"/>
  <c r="AF44" i="44"/>
  <c r="P44" i="44"/>
  <c r="AB43" i="44"/>
  <c r="L43" i="44"/>
  <c r="X42" i="44"/>
  <c r="H42" i="44"/>
  <c r="T41" i="44"/>
  <c r="AF40" i="44"/>
  <c r="P40" i="44"/>
  <c r="AB39" i="44"/>
  <c r="L39" i="44"/>
  <c r="X38" i="44"/>
  <c r="H38" i="44"/>
  <c r="T37" i="44"/>
  <c r="AF36" i="44"/>
  <c r="P36" i="44"/>
  <c r="AB35" i="44"/>
  <c r="L35" i="44"/>
  <c r="Y34" i="44"/>
  <c r="L55" i="44"/>
  <c r="AE60" i="44"/>
  <c r="O60" i="44"/>
  <c r="AA59" i="44"/>
  <c r="K59" i="44"/>
  <c r="W58" i="44"/>
  <c r="G58" i="44"/>
  <c r="S57" i="44"/>
  <c r="AE56" i="44"/>
  <c r="O56" i="44"/>
  <c r="AA55" i="44"/>
  <c r="K55" i="44"/>
  <c r="W54" i="44"/>
  <c r="G54" i="44"/>
  <c r="S53" i="44"/>
  <c r="AE52" i="44"/>
  <c r="O52" i="44"/>
  <c r="AA51" i="44"/>
  <c r="K51" i="44"/>
  <c r="W50" i="44"/>
  <c r="G50" i="44"/>
  <c r="S49" i="44"/>
  <c r="AE48" i="44"/>
  <c r="O48" i="44"/>
  <c r="AA47" i="44"/>
  <c r="K47" i="44"/>
  <c r="W46" i="44"/>
  <c r="G46" i="44"/>
  <c r="S45" i="44"/>
  <c r="AE44" i="44"/>
  <c r="O44" i="44"/>
  <c r="AA43" i="44"/>
  <c r="K43" i="44"/>
  <c r="W42" i="44"/>
  <c r="G42" i="44"/>
  <c r="S41" i="44"/>
  <c r="AE40" i="44"/>
  <c r="O40" i="44"/>
  <c r="AA39" i="44"/>
  <c r="K39" i="44"/>
  <c r="W38" i="44"/>
  <c r="G38" i="44"/>
  <c r="S37" i="44"/>
  <c r="AE36" i="44"/>
  <c r="O36" i="44"/>
  <c r="AA35" i="44"/>
  <c r="K35" i="44"/>
  <c r="W61" i="44"/>
  <c r="P56" i="44"/>
  <c r="W34" i="44"/>
  <c r="AH61" i="44"/>
  <c r="R61" i="44"/>
  <c r="AD60" i="44"/>
  <c r="N60" i="44"/>
  <c r="Z59" i="44"/>
  <c r="J59" i="44"/>
  <c r="V58" i="44"/>
  <c r="AH57" i="44"/>
  <c r="R57" i="44"/>
  <c r="AD56" i="44"/>
  <c r="N56" i="44"/>
  <c r="Z55" i="44"/>
  <c r="J55" i="44"/>
  <c r="V54" i="44"/>
  <c r="AH53" i="44"/>
  <c r="R53" i="44"/>
  <c r="AD52" i="44"/>
  <c r="N52" i="44"/>
  <c r="Z51" i="44"/>
  <c r="J51" i="44"/>
  <c r="V50" i="44"/>
  <c r="AH49" i="44"/>
  <c r="R49" i="44"/>
  <c r="AD48" i="44"/>
  <c r="N48" i="44"/>
  <c r="Z47" i="44"/>
  <c r="J47" i="44"/>
  <c r="V46" i="44"/>
  <c r="AH45" i="44"/>
  <c r="R45" i="44"/>
  <c r="AD44" i="44"/>
  <c r="N44" i="44"/>
  <c r="Z43" i="44"/>
  <c r="J43" i="44"/>
  <c r="V42" i="44"/>
  <c r="AH41" i="44"/>
  <c r="R41" i="44"/>
  <c r="AD40" i="44"/>
  <c r="N40" i="44"/>
  <c r="Z39" i="44"/>
  <c r="J39" i="44"/>
  <c r="V38" i="44"/>
  <c r="AH37" i="44"/>
  <c r="R37" i="44"/>
  <c r="AD36" i="44"/>
  <c r="N36" i="44"/>
  <c r="Z35" i="44"/>
  <c r="J35" i="44"/>
  <c r="AB59" i="44"/>
  <c r="S61" i="44"/>
  <c r="I59" i="44"/>
  <c r="M56" i="44"/>
  <c r="Y55" i="44"/>
  <c r="I55" i="44"/>
  <c r="U54" i="44"/>
  <c r="AG53" i="44"/>
  <c r="Q53" i="44"/>
  <c r="AC52" i="44"/>
  <c r="M52" i="44"/>
  <c r="Y51" i="44"/>
  <c r="I51" i="44"/>
  <c r="U50" i="44"/>
  <c r="AG49" i="44"/>
  <c r="Q49" i="44"/>
  <c r="AC48" i="44"/>
  <c r="M48" i="44"/>
  <c r="Y47" i="44"/>
  <c r="I47" i="44"/>
  <c r="U46" i="44"/>
  <c r="AG45" i="44"/>
  <c r="Q45" i="44"/>
  <c r="AC44" i="44"/>
  <c r="M44" i="44"/>
  <c r="Y43" i="44"/>
  <c r="I43" i="44"/>
  <c r="U42" i="44"/>
  <c r="AG41" i="44"/>
  <c r="Q41" i="44"/>
  <c r="AC40" i="44"/>
  <c r="M40" i="44"/>
  <c r="Y39" i="44"/>
  <c r="I39" i="44"/>
  <c r="U38" i="44"/>
  <c r="AG37" i="44"/>
  <c r="Q37" i="44"/>
  <c r="AC36" i="44"/>
  <c r="M36" i="44"/>
  <c r="Y35" i="44"/>
  <c r="I35" i="44"/>
  <c r="AF60" i="44"/>
  <c r="X34" i="44"/>
  <c r="Y59" i="44"/>
  <c r="AC56" i="44"/>
  <c r="AF61" i="44"/>
  <c r="P61" i="44"/>
  <c r="AB60" i="44"/>
  <c r="L60" i="44"/>
  <c r="X59" i="44"/>
  <c r="H59" i="44"/>
  <c r="T58" i="44"/>
  <c r="AF57" i="44"/>
  <c r="P57" i="44"/>
  <c r="AB56" i="44"/>
  <c r="L56" i="44"/>
  <c r="X55" i="44"/>
  <c r="H55" i="44"/>
  <c r="T54" i="44"/>
  <c r="AF53" i="44"/>
  <c r="P53" i="44"/>
  <c r="AB52" i="44"/>
  <c r="L52" i="44"/>
  <c r="X51" i="44"/>
  <c r="H51" i="44"/>
  <c r="T50" i="44"/>
  <c r="AF49" i="44"/>
  <c r="P49" i="44"/>
  <c r="AB48" i="44"/>
  <c r="L48" i="44"/>
  <c r="X47" i="44"/>
  <c r="H47" i="44"/>
  <c r="T46" i="44"/>
  <c r="AF45" i="44"/>
  <c r="P45" i="44"/>
  <c r="AB44" i="44"/>
  <c r="L44" i="44"/>
  <c r="X43" i="44"/>
  <c r="H43" i="44"/>
  <c r="T42" i="44"/>
  <c r="AF41" i="44"/>
  <c r="P41" i="44"/>
  <c r="AB40" i="44"/>
  <c r="L40" i="44"/>
  <c r="X39" i="44"/>
  <c r="H39" i="44"/>
  <c r="T38" i="44"/>
  <c r="AF37" i="44"/>
  <c r="P37" i="44"/>
  <c r="AB36" i="44"/>
  <c r="L36" i="44"/>
  <c r="X35" i="44"/>
  <c r="H35" i="44"/>
  <c r="I34" i="44"/>
  <c r="AB55" i="44"/>
  <c r="AC60" i="44"/>
  <c r="Q57" i="44"/>
  <c r="U34" i="44"/>
  <c r="T34" i="44"/>
  <c r="AE61" i="44"/>
  <c r="O61" i="44"/>
  <c r="AA60" i="44"/>
  <c r="K60" i="44"/>
  <c r="W59" i="44"/>
  <c r="G59" i="44"/>
  <c r="S58" i="44"/>
  <c r="AE57" i="44"/>
  <c r="O57" i="44"/>
  <c r="AA56" i="44"/>
  <c r="K56" i="44"/>
  <c r="W55" i="44"/>
  <c r="G55" i="44"/>
  <c r="S54" i="44"/>
  <c r="AE53" i="44"/>
  <c r="O53" i="44"/>
  <c r="AA52" i="44"/>
  <c r="K52" i="44"/>
  <c r="W51" i="44"/>
  <c r="G51" i="44"/>
  <c r="S50" i="44"/>
  <c r="AE49" i="44"/>
  <c r="O49" i="44"/>
  <c r="AA48" i="44"/>
  <c r="K48" i="44"/>
  <c r="W47" i="44"/>
  <c r="G47" i="44"/>
  <c r="S46" i="44"/>
  <c r="AE45" i="44"/>
  <c r="O45" i="44"/>
  <c r="AA44" i="44"/>
  <c r="K44" i="44"/>
  <c r="W43" i="44"/>
  <c r="G43" i="44"/>
  <c r="S42" i="44"/>
  <c r="AE41" i="44"/>
  <c r="O41" i="44"/>
  <c r="AA40" i="44"/>
  <c r="K40" i="44"/>
  <c r="W39" i="44"/>
  <c r="G39" i="44"/>
  <c r="S38" i="44"/>
  <c r="AE37" i="44"/>
  <c r="O37" i="44"/>
  <c r="AA36" i="44"/>
  <c r="K36" i="44"/>
  <c r="W35" i="44"/>
  <c r="G35" i="44"/>
  <c r="AB34" i="44"/>
  <c r="T57" i="44"/>
  <c r="Q61" i="44"/>
  <c r="AG57" i="44"/>
  <c r="G34" i="44"/>
  <c r="S34" i="44"/>
  <c r="AD61" i="44"/>
  <c r="N61" i="44"/>
  <c r="Z60" i="44"/>
  <c r="J60" i="44"/>
  <c r="V59" i="44"/>
  <c r="AH58" i="44"/>
  <c r="R58" i="44"/>
  <c r="AD57" i="44"/>
  <c r="N57" i="44"/>
  <c r="Z56" i="44"/>
  <c r="J56" i="44"/>
  <c r="V55" i="44"/>
  <c r="AH54" i="44"/>
  <c r="R54" i="44"/>
  <c r="AD53" i="44"/>
  <c r="N53" i="44"/>
  <c r="Z52" i="44"/>
  <c r="J52" i="44"/>
  <c r="V51" i="44"/>
  <c r="AH50" i="44"/>
  <c r="R50" i="44"/>
  <c r="AD49" i="44"/>
  <c r="N49" i="44"/>
  <c r="Z48" i="44"/>
  <c r="J48" i="44"/>
  <c r="V47" i="44"/>
  <c r="AH46" i="44"/>
  <c r="R46" i="44"/>
  <c r="AD45" i="44"/>
  <c r="N45" i="44"/>
  <c r="Z44" i="44"/>
  <c r="J44" i="44"/>
  <c r="V43" i="44"/>
  <c r="AH42" i="44"/>
  <c r="R42" i="44"/>
  <c r="AD41" i="44"/>
  <c r="N41" i="44"/>
  <c r="Z40" i="44"/>
  <c r="J40" i="44"/>
  <c r="V39" i="44"/>
  <c r="AH38" i="44"/>
  <c r="R38" i="44"/>
  <c r="AD37" i="44"/>
  <c r="N37" i="44"/>
  <c r="Z36" i="44"/>
  <c r="J36" i="44"/>
  <c r="V35" i="44"/>
  <c r="AC34" i="44"/>
  <c r="X58" i="44"/>
  <c r="V34" i="44"/>
  <c r="U58" i="44"/>
  <c r="R34" i="44"/>
  <c r="M61" i="44"/>
  <c r="I60" i="44"/>
  <c r="U59" i="44"/>
  <c r="AG58" i="44"/>
  <c r="Q58" i="44"/>
  <c r="AC57" i="44"/>
  <c r="M57" i="44"/>
  <c r="Y56" i="44"/>
  <c r="I56" i="44"/>
  <c r="U55" i="44"/>
  <c r="AG54" i="44"/>
  <c r="Q54" i="44"/>
  <c r="AC53" i="44"/>
  <c r="M53" i="44"/>
  <c r="Y52" i="44"/>
  <c r="I52" i="44"/>
  <c r="U51" i="44"/>
  <c r="AG50" i="44"/>
  <c r="Q50" i="44"/>
  <c r="AC49" i="44"/>
  <c r="M49" i="44"/>
  <c r="Y48" i="44"/>
  <c r="I48" i="44"/>
  <c r="U47" i="44"/>
  <c r="AG46" i="44"/>
  <c r="Q46" i="44"/>
  <c r="AC45" i="44"/>
  <c r="M45" i="44"/>
  <c r="Y44" i="44"/>
  <c r="I44" i="44"/>
  <c r="U43" i="44"/>
  <c r="AG42" i="44"/>
  <c r="Q42" i="44"/>
  <c r="AC41" i="44"/>
  <c r="M41" i="44"/>
  <c r="Y40" i="44"/>
  <c r="I40" i="44"/>
  <c r="U39" i="44"/>
  <c r="AG38" i="44"/>
  <c r="Q38" i="44"/>
  <c r="AC37" i="44"/>
  <c r="M37" i="44"/>
  <c r="Y36" i="44"/>
  <c r="I36" i="44"/>
  <c r="U35" i="44"/>
  <c r="T61" i="44"/>
  <c r="X54" i="44"/>
  <c r="M60" i="44"/>
  <c r="AH34" i="44"/>
  <c r="AC61" i="44"/>
  <c r="Y60" i="44"/>
  <c r="AG34" i="44"/>
  <c r="Q34" i="44"/>
  <c r="AB61" i="44"/>
  <c r="L61" i="44"/>
  <c r="X60" i="44"/>
  <c r="H60" i="44"/>
  <c r="T59" i="44"/>
  <c r="AF58" i="44"/>
  <c r="P58" i="44"/>
  <c r="AB57" i="44"/>
  <c r="L57" i="44"/>
  <c r="X56" i="44"/>
  <c r="H56" i="44"/>
  <c r="T55" i="44"/>
  <c r="AF54" i="44"/>
  <c r="P54" i="44"/>
  <c r="AB53" i="44"/>
  <c r="L53" i="44"/>
  <c r="X52" i="44"/>
  <c r="H52" i="44"/>
  <c r="T51" i="44"/>
  <c r="AF50" i="44"/>
  <c r="P50" i="44"/>
  <c r="AB49" i="44"/>
  <c r="L49" i="44"/>
  <c r="X48" i="44"/>
  <c r="H48" i="44"/>
  <c r="T47" i="44"/>
  <c r="AF46" i="44"/>
  <c r="P46" i="44"/>
  <c r="AB45" i="44"/>
  <c r="L45" i="44"/>
  <c r="X44" i="44"/>
  <c r="H44" i="44"/>
  <c r="T43" i="44"/>
  <c r="AF42" i="44"/>
  <c r="P42" i="44"/>
  <c r="AB41" i="44"/>
  <c r="L41" i="44"/>
  <c r="X40" i="44"/>
  <c r="H40" i="44"/>
  <c r="T39" i="44"/>
  <c r="AF38" i="44"/>
  <c r="P38" i="44"/>
  <c r="AB37" i="44"/>
  <c r="L37" i="44"/>
  <c r="X36" i="44"/>
  <c r="H36" i="44"/>
  <c r="T35" i="44"/>
  <c r="P60" i="44"/>
  <c r="H34" i="44"/>
  <c r="AF34" i="44"/>
  <c r="AA61" i="44"/>
  <c r="K61" i="44"/>
  <c r="W60" i="44"/>
  <c r="G60" i="44"/>
  <c r="S59" i="44"/>
  <c r="AE58" i="44"/>
  <c r="O58" i="44"/>
  <c r="AA57" i="44"/>
  <c r="K57" i="44"/>
  <c r="W56" i="44"/>
  <c r="G56" i="44"/>
  <c r="S55" i="44"/>
  <c r="AE54" i="44"/>
  <c r="O54" i="44"/>
  <c r="AA53" i="44"/>
  <c r="K53" i="44"/>
  <c r="W52" i="44"/>
  <c r="G52" i="44"/>
  <c r="S51" i="44"/>
  <c r="AE50" i="44"/>
  <c r="O50" i="44"/>
  <c r="AA49" i="44"/>
  <c r="K49" i="44"/>
  <c r="W48" i="44"/>
  <c r="G48" i="44"/>
  <c r="S47" i="44"/>
  <c r="AE46" i="44"/>
  <c r="O46" i="44"/>
  <c r="AA45" i="44"/>
  <c r="K45" i="44"/>
  <c r="W44" i="44"/>
  <c r="G44" i="44"/>
  <c r="S43" i="44"/>
  <c r="AE42" i="44"/>
  <c r="O42" i="44"/>
  <c r="AA41" i="44"/>
  <c r="K41" i="44"/>
  <c r="W40" i="44"/>
  <c r="G40" i="44"/>
  <c r="S39" i="44"/>
  <c r="AE38" i="44"/>
  <c r="O38" i="44"/>
  <c r="AA37" i="44"/>
  <c r="K37" i="44"/>
  <c r="W36" i="44"/>
  <c r="G36" i="44"/>
  <c r="S35" i="44"/>
  <c r="H58" i="44"/>
  <c r="AG61" i="44"/>
  <c r="P34" i="44"/>
  <c r="AE34" i="44"/>
  <c r="O34" i="44"/>
  <c r="Z61" i="44"/>
  <c r="J61" i="44"/>
  <c r="V60" i="44"/>
  <c r="AH59" i="44"/>
  <c r="R59" i="44"/>
  <c r="AD58" i="44"/>
  <c r="N58" i="44"/>
  <c r="Z57" i="44"/>
  <c r="J57" i="44"/>
  <c r="V56" i="44"/>
  <c r="AH55" i="44"/>
  <c r="R55" i="44"/>
  <c r="AD54" i="44"/>
  <c r="N54" i="44"/>
  <c r="Z53" i="44"/>
  <c r="J53" i="44"/>
  <c r="V52" i="44"/>
  <c r="AH51" i="44"/>
  <c r="R51" i="44"/>
  <c r="AD50" i="44"/>
  <c r="N50" i="44"/>
  <c r="Z49" i="44"/>
  <c r="J49" i="44"/>
  <c r="V48" i="44"/>
  <c r="AH47" i="44"/>
  <c r="R47" i="44"/>
  <c r="AD46" i="44"/>
  <c r="N46" i="44"/>
  <c r="Z45" i="44"/>
  <c r="J45" i="44"/>
  <c r="V44" i="44"/>
  <c r="AH43" i="44"/>
  <c r="R43" i="44"/>
  <c r="AD42" i="44"/>
  <c r="N42" i="44"/>
  <c r="Z41" i="44"/>
  <c r="J41" i="44"/>
  <c r="V40" i="44"/>
  <c r="AH39" i="44"/>
  <c r="R39" i="44"/>
  <c r="AD38" i="44"/>
  <c r="N38" i="44"/>
  <c r="Z37" i="44"/>
  <c r="J37" i="44"/>
  <c r="V36" i="44"/>
  <c r="AH35" i="44"/>
  <c r="R35" i="44"/>
  <c r="AI15" i="44" a="1"/>
  <c r="AI15" i="44" s="1"/>
  <c r="AE79" i="44" s="1"/>
  <c r="AI26" i="44" a="1"/>
  <c r="AI26" i="44" s="1"/>
  <c r="V90" i="44" s="1"/>
  <c r="AI25" i="44" a="1"/>
  <c r="AI25" i="44" s="1"/>
  <c r="V89" i="44" s="1"/>
  <c r="AI14" i="44" a="1"/>
  <c r="AI14" i="44" s="1"/>
  <c r="O78" i="44" s="1"/>
  <c r="AI24" i="44" a="1"/>
  <c r="AI24" i="44" s="1"/>
  <c r="V88" i="44" s="1"/>
  <c r="AI13" i="44" a="1"/>
  <c r="AI13" i="44" s="1"/>
  <c r="V77" i="44" s="1"/>
  <c r="AI23" i="44" a="1"/>
  <c r="AI23" i="44" s="1"/>
  <c r="V87" i="44" s="1"/>
  <c r="AI12" i="44" a="1"/>
  <c r="AI12" i="44" s="1"/>
  <c r="V76" i="44" s="1"/>
  <c r="AI22" i="44" a="1"/>
  <c r="AI22" i="44" s="1"/>
  <c r="V86" i="44" s="1"/>
  <c r="AI4" i="44" a="1"/>
  <c r="AI4" i="44" s="1"/>
  <c r="AE68" i="44" s="1"/>
  <c r="AI21" i="44" a="1"/>
  <c r="AI21" i="44" s="1"/>
  <c r="S85" i="44" s="1"/>
  <c r="AI11" i="44" a="1"/>
  <c r="AI11" i="44" s="1"/>
  <c r="V75" i="44" s="1"/>
  <c r="AI31" i="44" a="1"/>
  <c r="AI31" i="44" s="1"/>
  <c r="V95" i="44" s="1"/>
  <c r="AI20" i="44" a="1"/>
  <c r="AI20" i="44" s="1"/>
  <c r="S84" i="44" s="1"/>
  <c r="AI10" i="44" a="1"/>
  <c r="AI10" i="44" s="1"/>
  <c r="AE74" i="44" s="1"/>
  <c r="AI30" i="44" a="1"/>
  <c r="AI30" i="44" s="1"/>
  <c r="AA94" i="44" s="1"/>
  <c r="AI9" i="44" a="1"/>
  <c r="AI9" i="44" s="1"/>
  <c r="AE73" i="44" s="1"/>
  <c r="AI29" i="44" a="1"/>
  <c r="AI29" i="44" s="1"/>
  <c r="AE93" i="44" s="1"/>
  <c r="AI19" i="44" a="1"/>
  <c r="AI19" i="44" s="1"/>
  <c r="AE83" i="44" s="1"/>
  <c r="AI8" i="44" a="1"/>
  <c r="AI8" i="44" s="1"/>
  <c r="V72" i="44" s="1"/>
  <c r="AI7" i="44" a="1"/>
  <c r="AI7" i="44" s="1"/>
  <c r="AI28" i="44" a="1"/>
  <c r="AI28" i="44" s="1"/>
  <c r="I92" i="44" s="1"/>
  <c r="AI18" i="44" a="1"/>
  <c r="AI18" i="44" s="1"/>
  <c r="V82" i="44" s="1"/>
  <c r="AI17" i="44" a="1"/>
  <c r="AI17" i="44" s="1"/>
  <c r="AA81" i="44" s="1"/>
  <c r="AI6" i="44" a="1"/>
  <c r="AI6" i="44" s="1"/>
  <c r="V70" i="44" s="1"/>
  <c r="AI27" i="44" a="1"/>
  <c r="AI27" i="44" s="1"/>
  <c r="Y91" i="44" s="1"/>
  <c r="AI16" i="44" a="1"/>
  <c r="AI16" i="44" s="1"/>
  <c r="V80" i="44" s="1"/>
  <c r="AI5" i="44" a="1"/>
  <c r="AI5" i="44" s="1"/>
  <c r="V69" i="44" s="1"/>
  <c r="V85" i="44" l="1"/>
  <c r="V84" i="44"/>
  <c r="V92" i="44"/>
  <c r="S75" i="44"/>
  <c r="G64" i="44"/>
  <c r="R64" i="44"/>
  <c r="H64" i="44"/>
  <c r="AH64" i="44"/>
  <c r="P64" i="44"/>
  <c r="W64" i="44"/>
  <c r="T64" i="44"/>
  <c r="T105" i="44" s="1"/>
  <c r="Y64" i="44"/>
  <c r="U64" i="44"/>
  <c r="AB64" i="44"/>
  <c r="M64" i="44"/>
  <c r="I64" i="44"/>
  <c r="Z64" i="44"/>
  <c r="N64" i="44"/>
  <c r="AF64" i="44"/>
  <c r="K64" i="44"/>
  <c r="Q64" i="44"/>
  <c r="V64" i="44"/>
  <c r="AD64" i="44"/>
  <c r="L64" i="44"/>
  <c r="J64" i="44"/>
  <c r="S64" i="44"/>
  <c r="O64" i="44"/>
  <c r="AE64" i="44"/>
  <c r="X64" i="44"/>
  <c r="AG64" i="44"/>
  <c r="AA64" i="44"/>
  <c r="AC64" i="44"/>
  <c r="AA118" i="44" l="1"/>
  <c r="AA149" i="44" s="1"/>
  <c r="M109" i="44"/>
  <c r="M140" i="44" s="1"/>
  <c r="L102" i="44"/>
  <c r="L133" i="44" s="1"/>
  <c r="K122" i="44"/>
  <c r="K153" i="44" s="1"/>
  <c r="X123" i="44"/>
  <c r="X154" i="44" s="1"/>
  <c r="T122" i="44"/>
  <c r="T153" i="44" s="1"/>
  <c r="L122" i="44"/>
  <c r="L153" i="44" s="1"/>
  <c r="L115" i="44"/>
  <c r="L146" i="44" s="1"/>
  <c r="X111" i="44"/>
  <c r="X142" i="44" s="1"/>
  <c r="T112" i="44"/>
  <c r="T143" i="44" s="1"/>
  <c r="X106" i="44"/>
  <c r="X137" i="44" s="1"/>
  <c r="L116" i="44"/>
  <c r="L147" i="44" s="1"/>
  <c r="X112" i="44"/>
  <c r="X143" i="44" s="1"/>
  <c r="T136" i="44"/>
  <c r="S122" i="44"/>
  <c r="S153" i="44" s="1"/>
  <c r="I109" i="44"/>
  <c r="I140" i="44" s="1"/>
  <c r="AA105" i="44"/>
  <c r="AA136" i="44" s="1"/>
  <c r="AA122" i="44"/>
  <c r="AA153" i="44" s="1"/>
  <c r="Z108" i="44"/>
  <c r="Z139" i="44" s="1"/>
  <c r="M103" i="44"/>
  <c r="M134" i="44" s="1"/>
  <c r="Z112" i="44"/>
  <c r="Z143" i="44" s="1"/>
  <c r="T123" i="44"/>
  <c r="T154" i="44" s="1"/>
  <c r="AB102" i="44"/>
  <c r="AB133" i="44" s="1"/>
  <c r="U118" i="44"/>
  <c r="U149" i="44" s="1"/>
  <c r="K103" i="44"/>
  <c r="K134" i="44" s="1"/>
  <c r="K126" i="44"/>
  <c r="K157" i="44" s="1"/>
  <c r="AG122" i="44"/>
  <c r="AG153" i="44" s="1"/>
  <c r="Y105" i="44"/>
  <c r="Y136" i="44" s="1"/>
  <c r="X103" i="44"/>
  <c r="X134" i="44" s="1"/>
  <c r="L112" i="44"/>
  <c r="L143" i="44" s="1"/>
  <c r="T113" i="44"/>
  <c r="T144" i="44" s="1"/>
  <c r="AA100" i="44"/>
  <c r="AA131" i="44" s="1"/>
  <c r="J100" i="44"/>
  <c r="J131" i="44" s="1"/>
  <c r="AE113" i="44"/>
  <c r="AE144" i="44" s="1"/>
  <c r="W105" i="44"/>
  <c r="W136" i="44" s="1"/>
  <c r="X119" i="44"/>
  <c r="X150" i="44" s="1"/>
  <c r="AD102" i="44"/>
  <c r="AD133" i="44" s="1"/>
  <c r="P111" i="44"/>
  <c r="P142" i="44" s="1"/>
  <c r="AH119" i="44"/>
  <c r="AH150" i="44" s="1"/>
  <c r="AC111" i="44"/>
  <c r="AC142" i="44" s="1"/>
  <c r="O105" i="44"/>
  <c r="O136" i="44" s="1"/>
  <c r="V109" i="44"/>
  <c r="V140" i="44" s="1"/>
  <c r="H122" i="44"/>
  <c r="H153" i="44" s="1"/>
  <c r="Q120" i="44"/>
  <c r="Q151" i="44" s="1"/>
  <c r="R100" i="44"/>
  <c r="R131" i="44" s="1"/>
  <c r="K114" i="44"/>
  <c r="K145" i="44" s="1"/>
  <c r="K112" i="44"/>
  <c r="K143" i="44" s="1"/>
  <c r="K119" i="44"/>
  <c r="K150" i="44" s="1"/>
  <c r="AF104" i="44"/>
  <c r="AF135" i="44" s="1"/>
  <c r="G118" i="44"/>
  <c r="G149" i="44" s="1"/>
  <c r="N117" i="44"/>
  <c r="N148" i="44" s="1"/>
  <c r="L119" i="44"/>
  <c r="L150" i="44" s="1"/>
  <c r="X114" i="44"/>
  <c r="X145" i="44" s="1"/>
  <c r="AA103" i="44"/>
  <c r="AA134" i="44" s="1"/>
  <c r="W118" i="44"/>
  <c r="W149" i="44" s="1"/>
  <c r="K120" i="44"/>
  <c r="K151" i="44" s="1"/>
  <c r="X121" i="44"/>
  <c r="X152" i="44" s="1"/>
  <c r="AA101" i="44"/>
  <c r="AA132" i="44" s="1"/>
  <c r="L105" i="44"/>
  <c r="L136" i="44" s="1"/>
  <c r="AA117" i="44"/>
  <c r="AA148" i="44" s="1"/>
  <c r="P103" i="44"/>
  <c r="P134" i="44" s="1"/>
  <c r="AF99" i="44"/>
  <c r="AF130" i="44" s="1"/>
  <c r="X110" i="44"/>
  <c r="X141" i="44" s="1"/>
  <c r="X113" i="44"/>
  <c r="X144" i="44" s="1"/>
  <c r="S104" i="44"/>
  <c r="S135" i="44" s="1"/>
  <c r="AE124" i="44"/>
  <c r="AE155" i="44" s="1"/>
  <c r="T121" i="44"/>
  <c r="T152" i="44" s="1"/>
  <c r="AA99" i="44"/>
  <c r="AA130" i="44" s="1"/>
  <c r="AA114" i="44"/>
  <c r="AA145" i="44" s="1"/>
  <c r="AF111" i="44"/>
  <c r="AF142" i="44" s="1"/>
  <c r="AF113" i="44"/>
  <c r="AF144" i="44" s="1"/>
  <c r="O121" i="44"/>
  <c r="O152" i="44" s="1"/>
  <c r="H114" i="44"/>
  <c r="H145" i="44" s="1"/>
  <c r="AA104" i="44"/>
  <c r="AA135" i="44" s="1"/>
  <c r="AD104" i="44"/>
  <c r="AD135" i="44" s="1"/>
  <c r="AA119" i="44"/>
  <c r="AA150" i="44" s="1"/>
  <c r="O108" i="44"/>
  <c r="O139" i="44" s="1"/>
  <c r="Z104" i="44"/>
  <c r="Z135" i="44" s="1"/>
  <c r="T119" i="44"/>
  <c r="T150" i="44" s="1"/>
  <c r="T120" i="44"/>
  <c r="T151" i="44" s="1"/>
  <c r="T106" i="44"/>
  <c r="T137" i="44" s="1"/>
  <c r="V120" i="44"/>
  <c r="V151" i="44" s="1"/>
  <c r="AE122" i="44"/>
  <c r="AE153" i="44" s="1"/>
  <c r="AA124" i="44"/>
  <c r="AA155" i="44" s="1"/>
  <c r="AA125" i="44"/>
  <c r="AA156" i="44" s="1"/>
  <c r="O99" i="44"/>
  <c r="O130" i="44" s="1"/>
  <c r="T126" i="44"/>
  <c r="T157" i="44" s="1"/>
  <c r="W121" i="44"/>
  <c r="W152" i="44" s="1"/>
  <c r="AE116" i="44"/>
  <c r="AE147" i="44" s="1"/>
  <c r="AF115" i="44"/>
  <c r="AF146" i="44" s="1"/>
  <c r="AF124" i="44"/>
  <c r="AF155" i="44" s="1"/>
  <c r="AE105" i="44"/>
  <c r="AE136" i="44" s="1"/>
  <c r="AF103" i="44"/>
  <c r="AF134" i="44" s="1"/>
  <c r="V107" i="44"/>
  <c r="V138" i="44" s="1"/>
  <c r="AA112" i="44"/>
  <c r="AA143" i="44" s="1"/>
  <c r="O123" i="44"/>
  <c r="O154" i="44" s="1"/>
  <c r="AF114" i="44"/>
  <c r="AF145" i="44" s="1"/>
  <c r="I100" i="44"/>
  <c r="I131" i="44" s="1"/>
  <c r="V125" i="44"/>
  <c r="V156" i="44" s="1"/>
  <c r="X101" i="44"/>
  <c r="X132" i="44" s="1"/>
  <c r="T99" i="44"/>
  <c r="T130" i="44" s="1"/>
  <c r="T124" i="44"/>
  <c r="T155" i="44" s="1"/>
  <c r="AG105" i="44"/>
  <c r="AG136" i="44" s="1"/>
  <c r="J121" i="44"/>
  <c r="J152" i="44" s="1"/>
  <c r="L121" i="44"/>
  <c r="L152" i="44" s="1"/>
  <c r="X120" i="44"/>
  <c r="X151" i="44" s="1"/>
  <c r="Y108" i="44"/>
  <c r="Y139" i="44" s="1"/>
  <c r="T117" i="44"/>
  <c r="T148" i="44" s="1"/>
  <c r="AG116" i="44"/>
  <c r="AG147" i="44" s="1"/>
  <c r="U125" i="44"/>
  <c r="U156" i="44" s="1"/>
  <c r="Z111" i="44"/>
  <c r="Z142" i="44" s="1"/>
  <c r="X107" i="44"/>
  <c r="X138" i="44" s="1"/>
  <c r="K116" i="44"/>
  <c r="K147" i="44" s="1"/>
  <c r="S106" i="44"/>
  <c r="S137" i="44" s="1"/>
  <c r="K109" i="44"/>
  <c r="K140" i="44" s="1"/>
  <c r="AH111" i="44"/>
  <c r="AH142" i="44" s="1"/>
  <c r="Y121" i="44"/>
  <c r="Y152" i="44" s="1"/>
  <c r="I102" i="44"/>
  <c r="I133" i="44" s="1"/>
  <c r="U117" i="44"/>
  <c r="U148" i="44" s="1"/>
  <c r="AF102" i="44"/>
  <c r="AF133" i="44" s="1"/>
  <c r="T111" i="44"/>
  <c r="T142" i="44" s="1"/>
  <c r="AF125" i="44"/>
  <c r="AF156" i="44" s="1"/>
  <c r="AC108" i="44"/>
  <c r="AC139" i="44" s="1"/>
  <c r="AA111" i="44"/>
  <c r="AA142" i="44" s="1"/>
  <c r="K111" i="44"/>
  <c r="K142" i="44" s="1"/>
  <c r="M107" i="44"/>
  <c r="M138" i="44" s="1"/>
  <c r="L120" i="44"/>
  <c r="L151" i="44" s="1"/>
  <c r="AA116" i="44"/>
  <c r="AA147" i="44" s="1"/>
  <c r="AD117" i="44"/>
  <c r="AD148" i="44" s="1"/>
  <c r="S126" i="44"/>
  <c r="S157" i="44" s="1"/>
  <c r="Z121" i="44"/>
  <c r="Z152" i="44" s="1"/>
  <c r="M122" i="44"/>
  <c r="M153" i="44" s="1"/>
  <c r="AG126" i="44"/>
  <c r="AG157" i="44" s="1"/>
  <c r="S105" i="44"/>
  <c r="S136" i="44" s="1"/>
  <c r="J123" i="44"/>
  <c r="J154" i="44" s="1"/>
  <c r="J110" i="44"/>
  <c r="J141" i="44" s="1"/>
  <c r="S115" i="44"/>
  <c r="S146" i="44" s="1"/>
  <c r="P102" i="44"/>
  <c r="P133" i="44" s="1"/>
  <c r="AF110" i="44"/>
  <c r="AF141" i="44" s="1"/>
  <c r="S110" i="44"/>
  <c r="S141" i="44" s="1"/>
  <c r="U126" i="44"/>
  <c r="U157" i="44" s="1"/>
  <c r="AH121" i="44"/>
  <c r="AH152" i="44" s="1"/>
  <c r="L107" i="44"/>
  <c r="L138" i="44" s="1"/>
  <c r="K108" i="44"/>
  <c r="K139" i="44" s="1"/>
  <c r="M105" i="44"/>
  <c r="M136" i="44" s="1"/>
  <c r="AC113" i="44"/>
  <c r="AC144" i="44" s="1"/>
  <c r="J113" i="44"/>
  <c r="J144" i="44" s="1"/>
  <c r="U104" i="44"/>
  <c r="U135" i="44" s="1"/>
  <c r="I113" i="44"/>
  <c r="I144" i="44" s="1"/>
  <c r="Z110" i="44"/>
  <c r="Z141" i="44" s="1"/>
  <c r="S121" i="44"/>
  <c r="S152" i="44" s="1"/>
  <c r="S123" i="44"/>
  <c r="S154" i="44" s="1"/>
  <c r="M117" i="44"/>
  <c r="M148" i="44" s="1"/>
  <c r="Z103" i="44"/>
  <c r="Z134" i="44" s="1"/>
  <c r="Z100" i="44"/>
  <c r="Z131" i="44" s="1"/>
  <c r="Z113" i="44"/>
  <c r="Z144" i="44" s="1"/>
  <c r="I105" i="44"/>
  <c r="I136" i="44" s="1"/>
  <c r="AG120" i="44"/>
  <c r="AG151" i="44" s="1"/>
  <c r="M120" i="44"/>
  <c r="M151" i="44" s="1"/>
  <c r="X105" i="44"/>
  <c r="X136" i="44" s="1"/>
  <c r="I101" i="44"/>
  <c r="I132" i="44" s="1"/>
  <c r="O114" i="44"/>
  <c r="O145" i="44" s="1"/>
  <c r="I108" i="44"/>
  <c r="I139" i="44" s="1"/>
  <c r="Y116" i="44"/>
  <c r="Y147" i="44" s="1"/>
  <c r="AG125" i="44"/>
  <c r="AG156" i="44" s="1"/>
  <c r="S101" i="44"/>
  <c r="S132" i="44" s="1"/>
  <c r="P126" i="44"/>
  <c r="P157" i="44" s="1"/>
  <c r="J105" i="44"/>
  <c r="J136" i="44" s="1"/>
  <c r="AG123" i="44"/>
  <c r="AG154" i="44" s="1"/>
  <c r="K110" i="44"/>
  <c r="K141" i="44" s="1"/>
  <c r="Z102" i="44"/>
  <c r="Z133" i="44" s="1"/>
  <c r="J102" i="44"/>
  <c r="J133" i="44" s="1"/>
  <c r="AF120" i="44"/>
  <c r="AF151" i="44" s="1"/>
  <c r="I111" i="44"/>
  <c r="I142" i="44" s="1"/>
  <c r="AA106" i="44"/>
  <c r="AA137" i="44" s="1"/>
  <c r="L114" i="44"/>
  <c r="L145" i="44" s="1"/>
  <c r="K105" i="44"/>
  <c r="K136" i="44" s="1"/>
  <c r="X99" i="44"/>
  <c r="X130" i="44" s="1"/>
  <c r="U107" i="44"/>
  <c r="U138" i="44" s="1"/>
  <c r="L100" i="44"/>
  <c r="L131" i="44" s="1"/>
  <c r="J103" i="44"/>
  <c r="J134" i="44" s="1"/>
  <c r="S111" i="44"/>
  <c r="S142" i="44" s="1"/>
  <c r="U124" i="44"/>
  <c r="U155" i="44" s="1"/>
  <c r="AC114" i="44"/>
  <c r="AC145" i="44" s="1"/>
  <c r="Y122" i="44"/>
  <c r="Y153" i="44" s="1"/>
  <c r="I122" i="44"/>
  <c r="I153" i="44" s="1"/>
  <c r="U121" i="44"/>
  <c r="U152" i="44" s="1"/>
  <c r="Y111" i="44"/>
  <c r="Y142" i="44" s="1"/>
  <c r="AG101" i="44"/>
  <c r="AG132" i="44" s="1"/>
  <c r="Y110" i="44"/>
  <c r="Y141" i="44" s="1"/>
  <c r="S124" i="44"/>
  <c r="S155" i="44" s="1"/>
  <c r="Y124" i="44"/>
  <c r="Y155" i="44" s="1"/>
  <c r="J120" i="44"/>
  <c r="J151" i="44" s="1"/>
  <c r="U115" i="44"/>
  <c r="U146" i="44" s="1"/>
  <c r="Z105" i="44"/>
  <c r="Z136" i="44" s="1"/>
  <c r="M106" i="44"/>
  <c r="M137" i="44" s="1"/>
  <c r="M123" i="44"/>
  <c r="M154" i="44" s="1"/>
  <c r="U113" i="44"/>
  <c r="U144" i="44" s="1"/>
  <c r="AG112" i="44"/>
  <c r="AG143" i="44" s="1"/>
  <c r="U102" i="44"/>
  <c r="U133" i="44" s="1"/>
  <c r="U101" i="44"/>
  <c r="U132" i="44" s="1"/>
  <c r="AF121" i="44"/>
  <c r="AF152" i="44" s="1"/>
  <c r="K106" i="44"/>
  <c r="K137" i="44" s="1"/>
  <c r="U100" i="44"/>
  <c r="U131" i="44" s="1"/>
  <c r="L101" i="44"/>
  <c r="L132" i="44" s="1"/>
  <c r="X100" i="44"/>
  <c r="X131" i="44" s="1"/>
  <c r="I116" i="44"/>
  <c r="I147" i="44" s="1"/>
  <c r="AB117" i="44"/>
  <c r="AB148" i="44" s="1"/>
  <c r="I125" i="44"/>
  <c r="I156" i="44" s="1"/>
  <c r="L110" i="44"/>
  <c r="L141" i="44" s="1"/>
  <c r="I114" i="44"/>
  <c r="I145" i="44" s="1"/>
  <c r="X122" i="44"/>
  <c r="X153" i="44" s="1"/>
  <c r="AC103" i="44"/>
  <c r="AC134" i="44" s="1"/>
  <c r="P112" i="44"/>
  <c r="P143" i="44" s="1"/>
  <c r="L104" i="44"/>
  <c r="L135" i="44" s="1"/>
  <c r="U119" i="44"/>
  <c r="U150" i="44" s="1"/>
  <c r="U109" i="44"/>
  <c r="U140" i="44" s="1"/>
  <c r="K113" i="44"/>
  <c r="K144" i="44" s="1"/>
  <c r="AG106" i="44"/>
  <c r="AG137" i="44" s="1"/>
  <c r="M126" i="44"/>
  <c r="M157" i="44" s="1"/>
  <c r="AG115" i="44"/>
  <c r="AG146" i="44" s="1"/>
  <c r="Z122" i="44"/>
  <c r="Z153" i="44" s="1"/>
  <c r="AG104" i="44"/>
  <c r="AG135" i="44" s="1"/>
  <c r="Y103" i="44"/>
  <c r="Y134" i="44" s="1"/>
  <c r="M112" i="44"/>
  <c r="M143" i="44" s="1"/>
  <c r="K104" i="44"/>
  <c r="K135" i="44" s="1"/>
  <c r="U114" i="44"/>
  <c r="U145" i="44" s="1"/>
  <c r="T101" i="44"/>
  <c r="T132" i="44" s="1"/>
  <c r="H110" i="44"/>
  <c r="H141" i="44" s="1"/>
  <c r="X118" i="44"/>
  <c r="X149" i="44" s="1"/>
  <c r="T104" i="44"/>
  <c r="T135" i="44" s="1"/>
  <c r="M118" i="44"/>
  <c r="M149" i="44" s="1"/>
  <c r="U123" i="44"/>
  <c r="U154" i="44" s="1"/>
  <c r="L109" i="44"/>
  <c r="L140" i="44" s="1"/>
  <c r="U116" i="44"/>
  <c r="U147" i="44" s="1"/>
  <c r="AC126" i="44"/>
  <c r="AC157" i="44" s="1"/>
  <c r="Y114" i="44"/>
  <c r="Y145" i="44" s="1"/>
  <c r="L123" i="44"/>
  <c r="L154" i="44" s="1"/>
  <c r="AF105" i="44"/>
  <c r="AF136" i="44" s="1"/>
  <c r="T114" i="44"/>
  <c r="T145" i="44" s="1"/>
  <c r="I103" i="44"/>
  <c r="I134" i="44" s="1"/>
  <c r="AG110" i="44"/>
  <c r="AG141" i="44" s="1"/>
  <c r="T103" i="44"/>
  <c r="T134" i="44" s="1"/>
  <c r="S113" i="44"/>
  <c r="S144" i="44" s="1"/>
  <c r="U108" i="44"/>
  <c r="U139" i="44" s="1"/>
  <c r="J125" i="44"/>
  <c r="J156" i="44" s="1"/>
  <c r="U105" i="44"/>
  <c r="U136" i="44" s="1"/>
  <c r="K124" i="44"/>
  <c r="K155" i="44" s="1"/>
  <c r="S114" i="44"/>
  <c r="S145" i="44" s="1"/>
  <c r="K125" i="44"/>
  <c r="K156" i="44" s="1"/>
  <c r="Y119" i="44"/>
  <c r="Y150" i="44" s="1"/>
  <c r="J115" i="44"/>
  <c r="J146" i="44" s="1"/>
  <c r="Z123" i="44"/>
  <c r="Z154" i="44" s="1"/>
  <c r="J126" i="44"/>
  <c r="J157" i="44" s="1"/>
  <c r="I117" i="44"/>
  <c r="I148" i="44" s="1"/>
  <c r="J114" i="44"/>
  <c r="J145" i="44" s="1"/>
  <c r="S117" i="44"/>
  <c r="S148" i="44" s="1"/>
  <c r="J116" i="44"/>
  <c r="J147" i="44" s="1"/>
  <c r="S107" i="44"/>
  <c r="S138" i="44" s="1"/>
  <c r="U110" i="44"/>
  <c r="U141" i="44" s="1"/>
  <c r="I119" i="44"/>
  <c r="I150" i="44" s="1"/>
  <c r="Z99" i="44"/>
  <c r="Z130" i="44" s="1"/>
  <c r="AH116" i="44"/>
  <c r="AH147" i="44" s="1"/>
  <c r="AG107" i="44"/>
  <c r="AG138" i="44" s="1"/>
  <c r="I106" i="44"/>
  <c r="I137" i="44" s="1"/>
  <c r="Z116" i="44"/>
  <c r="Z147" i="44" s="1"/>
  <c r="Z124" i="44"/>
  <c r="Z155" i="44" s="1"/>
  <c r="Z101" i="44"/>
  <c r="Z132" i="44" s="1"/>
  <c r="S116" i="44"/>
  <c r="S147" i="44" s="1"/>
  <c r="M100" i="44"/>
  <c r="M131" i="44" s="1"/>
  <c r="M99" i="44"/>
  <c r="M130" i="44" s="1"/>
  <c r="M125" i="44"/>
  <c r="M156" i="44" s="1"/>
  <c r="I123" i="44"/>
  <c r="I154" i="44" s="1"/>
  <c r="K117" i="44"/>
  <c r="K148" i="44" s="1"/>
  <c r="Z118" i="44"/>
  <c r="Z149" i="44" s="1"/>
  <c r="AC119" i="44"/>
  <c r="AC150" i="44" s="1"/>
  <c r="H103" i="44"/>
  <c r="H134" i="44" s="1"/>
  <c r="G99" i="44"/>
  <c r="G130" i="44" s="1"/>
  <c r="AH108" i="44"/>
  <c r="AH139" i="44" s="1"/>
  <c r="AC100" i="44"/>
  <c r="AC131" i="44" s="1"/>
  <c r="AE114" i="44"/>
  <c r="AE145" i="44" s="1"/>
  <c r="V117" i="44"/>
  <c r="V148" i="44" s="1"/>
  <c r="Q109" i="44"/>
  <c r="Q140" i="44" s="1"/>
  <c r="AG117" i="44"/>
  <c r="AG148" i="44" s="1"/>
  <c r="G105" i="44"/>
  <c r="G136" i="44" s="1"/>
  <c r="AB109" i="44"/>
  <c r="AB140" i="44" s="1"/>
  <c r="W113" i="44"/>
  <c r="W144" i="44" s="1"/>
  <c r="P118" i="44"/>
  <c r="P149" i="44" s="1"/>
  <c r="N112" i="44"/>
  <c r="N143" i="44" s="1"/>
  <c r="AF126" i="44"/>
  <c r="AF157" i="44" s="1"/>
  <c r="AD120" i="44"/>
  <c r="AD151" i="44" s="1"/>
  <c r="AC105" i="44"/>
  <c r="AC136" i="44" s="1"/>
  <c r="AB110" i="44"/>
  <c r="AB141" i="44" s="1"/>
  <c r="O100" i="44"/>
  <c r="O131" i="44" s="1"/>
  <c r="Q114" i="44"/>
  <c r="Q145" i="44" s="1"/>
  <c r="P119" i="44"/>
  <c r="P150" i="44" s="1"/>
  <c r="AE108" i="44"/>
  <c r="AE139" i="44" s="1"/>
  <c r="AB124" i="44"/>
  <c r="AB155" i="44" s="1"/>
  <c r="AG99" i="44"/>
  <c r="AG130" i="44" s="1"/>
  <c r="J108" i="44"/>
  <c r="J139" i="44" s="1"/>
  <c r="P104" i="44"/>
  <c r="P135" i="44" s="1"/>
  <c r="Y113" i="44"/>
  <c r="Y144" i="44" s="1"/>
  <c r="AF112" i="44"/>
  <c r="AF143" i="44" s="1"/>
  <c r="N125" i="44"/>
  <c r="N156" i="44" s="1"/>
  <c r="N102" i="44"/>
  <c r="N133" i="44" s="1"/>
  <c r="Y102" i="44"/>
  <c r="Y133" i="44" s="1"/>
  <c r="O113" i="44"/>
  <c r="O144" i="44" s="1"/>
  <c r="AD110" i="44"/>
  <c r="AD141" i="44" s="1"/>
  <c r="M111" i="44"/>
  <c r="M142" i="44" s="1"/>
  <c r="AE121" i="44"/>
  <c r="AE152" i="44" s="1"/>
  <c r="R119" i="44"/>
  <c r="R150" i="44" s="1"/>
  <c r="Q117" i="44"/>
  <c r="Q148" i="44" s="1"/>
  <c r="N120" i="44"/>
  <c r="N151" i="44" s="1"/>
  <c r="N110" i="44"/>
  <c r="N141" i="44" s="1"/>
  <c r="AD118" i="44"/>
  <c r="AD149" i="44" s="1"/>
  <c r="M119" i="44"/>
  <c r="M150" i="44" s="1"/>
  <c r="T102" i="44"/>
  <c r="T133" i="44" s="1"/>
  <c r="S99" i="44"/>
  <c r="S130" i="44" s="1"/>
  <c r="AD99" i="44"/>
  <c r="AD130" i="44" s="1"/>
  <c r="H111" i="44"/>
  <c r="H142" i="44" s="1"/>
  <c r="AD107" i="44"/>
  <c r="AD138" i="44" s="1"/>
  <c r="L124" i="44"/>
  <c r="L155" i="44" s="1"/>
  <c r="AA113" i="44"/>
  <c r="AA144" i="44" s="1"/>
  <c r="R116" i="44"/>
  <c r="R147" i="44" s="1"/>
  <c r="M108" i="44"/>
  <c r="M139" i="44" s="1"/>
  <c r="O122" i="44"/>
  <c r="O153" i="44" s="1"/>
  <c r="AH124" i="44"/>
  <c r="AH155" i="44" s="1"/>
  <c r="AC116" i="44"/>
  <c r="AC147" i="44" s="1"/>
  <c r="H100" i="44"/>
  <c r="H131" i="44" s="1"/>
  <c r="AE103" i="44"/>
  <c r="AE134" i="44" s="1"/>
  <c r="Q125" i="44"/>
  <c r="Q156" i="44" s="1"/>
  <c r="X108" i="44"/>
  <c r="X139" i="44" s="1"/>
  <c r="S112" i="44"/>
  <c r="S143" i="44" s="1"/>
  <c r="V102" i="44"/>
  <c r="V133" i="44" s="1"/>
  <c r="L117" i="44"/>
  <c r="L148" i="44" s="1"/>
  <c r="G121" i="44"/>
  <c r="G152" i="44" s="1"/>
  <c r="J111" i="44"/>
  <c r="J142" i="44" s="1"/>
  <c r="AB125" i="44"/>
  <c r="AB156" i="44" s="1"/>
  <c r="H101" i="44"/>
  <c r="H132" i="44" s="1"/>
  <c r="Z119" i="44"/>
  <c r="Z150" i="44" s="1"/>
  <c r="Y104" i="44"/>
  <c r="Y135" i="44" s="1"/>
  <c r="X109" i="44"/>
  <c r="X140" i="44" s="1"/>
  <c r="AA123" i="44"/>
  <c r="AA154" i="44" s="1"/>
  <c r="M113" i="44"/>
  <c r="M144" i="44" s="1"/>
  <c r="L118" i="44"/>
  <c r="L149" i="44" s="1"/>
  <c r="AA107" i="44"/>
  <c r="AA138" i="44" s="1"/>
  <c r="I124" i="44"/>
  <c r="I155" i="44" s="1"/>
  <c r="AB126" i="44"/>
  <c r="AB157" i="44" s="1"/>
  <c r="O116" i="44"/>
  <c r="O147" i="44" s="1"/>
  <c r="AH106" i="44"/>
  <c r="AH137" i="44" s="1"/>
  <c r="AG103" i="44"/>
  <c r="AG134" i="44" s="1"/>
  <c r="L103" i="44"/>
  <c r="L134" i="44" s="1"/>
  <c r="V115" i="44"/>
  <c r="V146" i="44" s="1"/>
  <c r="U112" i="44"/>
  <c r="U143" i="44" s="1"/>
  <c r="AB111" i="44"/>
  <c r="AB142" i="44" s="1"/>
  <c r="J124" i="44"/>
  <c r="J155" i="44" s="1"/>
  <c r="I121" i="44"/>
  <c r="I152" i="44" s="1"/>
  <c r="P120" i="44"/>
  <c r="P151" i="44" s="1"/>
  <c r="W103" i="44"/>
  <c r="W134" i="44" s="1"/>
  <c r="J101" i="44"/>
  <c r="J132" i="44" s="1"/>
  <c r="AB119" i="44"/>
  <c r="AB150" i="44" s="1"/>
  <c r="G103" i="44"/>
  <c r="G134" i="44" s="1"/>
  <c r="Z109" i="44"/>
  <c r="Z140" i="44" s="1"/>
  <c r="I110" i="44"/>
  <c r="I141" i="44" s="1"/>
  <c r="AA120" i="44"/>
  <c r="AA151" i="44" s="1"/>
  <c r="N118" i="44"/>
  <c r="N149" i="44" s="1"/>
  <c r="Y118" i="44"/>
  <c r="Y149" i="44" s="1"/>
  <c r="AF101" i="44"/>
  <c r="AF132" i="44" s="1"/>
  <c r="AD126" i="44"/>
  <c r="AD157" i="44" s="1"/>
  <c r="N99" i="44"/>
  <c r="N130" i="44" s="1"/>
  <c r="T110" i="44"/>
  <c r="T141" i="44" s="1"/>
  <c r="W104" i="44"/>
  <c r="W135" i="44" s="1"/>
  <c r="N107" i="44"/>
  <c r="N138" i="44" s="1"/>
  <c r="H119" i="44"/>
  <c r="H150" i="44" s="1"/>
  <c r="AD115" i="44"/>
  <c r="AD146" i="44" s="1"/>
  <c r="Y107" i="44"/>
  <c r="Y138" i="44" s="1"/>
  <c r="AA121" i="44"/>
  <c r="AA152" i="44" s="1"/>
  <c r="R124" i="44"/>
  <c r="R155" i="44" s="1"/>
  <c r="M116" i="44"/>
  <c r="M147" i="44" s="1"/>
  <c r="I99" i="44"/>
  <c r="I130" i="44" s="1"/>
  <c r="O103" i="44"/>
  <c r="O134" i="44" s="1"/>
  <c r="AC124" i="44"/>
  <c r="AC155" i="44" s="1"/>
  <c r="H108" i="44"/>
  <c r="H139" i="44" s="1"/>
  <c r="AE111" i="44"/>
  <c r="AE142" i="44" s="1"/>
  <c r="AH101" i="44"/>
  <c r="AH132" i="44" s="1"/>
  <c r="X116" i="44"/>
  <c r="X147" i="44" s="1"/>
  <c r="S120" i="44"/>
  <c r="S151" i="44" s="1"/>
  <c r="V110" i="44"/>
  <c r="V141" i="44" s="1"/>
  <c r="L125" i="44"/>
  <c r="L156" i="44" s="1"/>
  <c r="T100" i="44"/>
  <c r="T131" i="44" s="1"/>
  <c r="J119" i="44"/>
  <c r="J150" i="44" s="1"/>
  <c r="I104" i="44"/>
  <c r="I135" i="44" s="1"/>
  <c r="H109" i="44"/>
  <c r="H140" i="44" s="1"/>
  <c r="W122" i="44"/>
  <c r="W153" i="44" s="1"/>
  <c r="Y112" i="44"/>
  <c r="Y143" i="44" s="1"/>
  <c r="X117" i="44"/>
  <c r="X148" i="44" s="1"/>
  <c r="K107" i="44"/>
  <c r="K138" i="44" s="1"/>
  <c r="M121" i="44"/>
  <c r="M152" i="44" s="1"/>
  <c r="L126" i="44"/>
  <c r="L157" i="44" s="1"/>
  <c r="AA115" i="44"/>
  <c r="AA146" i="44" s="1"/>
  <c r="R106" i="44"/>
  <c r="R137" i="44" s="1"/>
  <c r="Q103" i="44"/>
  <c r="Q134" i="44" s="1"/>
  <c r="X102" i="44"/>
  <c r="X133" i="44" s="1"/>
  <c r="AH114" i="44"/>
  <c r="AH145" i="44" s="1"/>
  <c r="AG111" i="44"/>
  <c r="AG142" i="44" s="1"/>
  <c r="L111" i="44"/>
  <c r="L142" i="44" s="1"/>
  <c r="V123" i="44"/>
  <c r="V154" i="44" s="1"/>
  <c r="U120" i="44"/>
  <c r="U151" i="44" s="1"/>
  <c r="R108" i="44"/>
  <c r="R139" i="44" s="1"/>
  <c r="G113" i="44"/>
  <c r="G144" i="44" s="1"/>
  <c r="AB118" i="44"/>
  <c r="AB149" i="44" s="1"/>
  <c r="Q99" i="44"/>
  <c r="Q130" i="44" s="1"/>
  <c r="AB103" i="44"/>
  <c r="AB134" i="44" s="1"/>
  <c r="AH122" i="44"/>
  <c r="AH153" i="44" s="1"/>
  <c r="V100" i="44"/>
  <c r="V131" i="44" s="1"/>
  <c r="AG100" i="44"/>
  <c r="AG131" i="44" s="1"/>
  <c r="W111" i="44"/>
  <c r="W142" i="44" s="1"/>
  <c r="J109" i="44"/>
  <c r="J140" i="44" s="1"/>
  <c r="Z117" i="44"/>
  <c r="Z148" i="44" s="1"/>
  <c r="I118" i="44"/>
  <c r="I149" i="44" s="1"/>
  <c r="P101" i="44"/>
  <c r="P132" i="44" s="1"/>
  <c r="N126" i="44"/>
  <c r="N157" i="44" s="1"/>
  <c r="Y126" i="44"/>
  <c r="Y157" i="44" s="1"/>
  <c r="AF109" i="44"/>
  <c r="AF140" i="44" s="1"/>
  <c r="G104" i="44"/>
  <c r="G135" i="44" s="1"/>
  <c r="Z106" i="44"/>
  <c r="Z137" i="44" s="1"/>
  <c r="T118" i="44"/>
  <c r="T149" i="44" s="1"/>
  <c r="W112" i="44"/>
  <c r="W143" i="44" s="1"/>
  <c r="N115" i="44"/>
  <c r="N146" i="44" s="1"/>
  <c r="I107" i="44"/>
  <c r="I138" i="44" s="1"/>
  <c r="K121" i="44"/>
  <c r="K152" i="44" s="1"/>
  <c r="AD123" i="44"/>
  <c r="AD154" i="44" s="1"/>
  <c r="Y115" i="44"/>
  <c r="Y146" i="44" s="1"/>
  <c r="AB120" i="44"/>
  <c r="AB151" i="44" s="1"/>
  <c r="AA102" i="44"/>
  <c r="AA133" i="44" s="1"/>
  <c r="M124" i="44"/>
  <c r="M155" i="44" s="1"/>
  <c r="T107" i="44"/>
  <c r="T138" i="44" s="1"/>
  <c r="O111" i="44"/>
  <c r="O142" i="44" s="1"/>
  <c r="R101" i="44"/>
  <c r="R132" i="44" s="1"/>
  <c r="H116" i="44"/>
  <c r="H147" i="44" s="1"/>
  <c r="AE119" i="44"/>
  <c r="AE150" i="44" s="1"/>
  <c r="AH109" i="44"/>
  <c r="AH140" i="44" s="1"/>
  <c r="X124" i="44"/>
  <c r="X155" i="44" s="1"/>
  <c r="P125" i="44"/>
  <c r="P156" i="44" s="1"/>
  <c r="V118" i="44"/>
  <c r="V149" i="44" s="1"/>
  <c r="U103" i="44"/>
  <c r="U134" i="44" s="1"/>
  <c r="T108" i="44"/>
  <c r="T139" i="44" s="1"/>
  <c r="AE120" i="44"/>
  <c r="AE151" i="44" s="1"/>
  <c r="I112" i="44"/>
  <c r="I143" i="44" s="1"/>
  <c r="H117" i="44"/>
  <c r="H148" i="44" s="1"/>
  <c r="W106" i="44"/>
  <c r="W137" i="44" s="1"/>
  <c r="Y120" i="44"/>
  <c r="Y151" i="44" s="1"/>
  <c r="X125" i="44"/>
  <c r="X156" i="44" s="1"/>
  <c r="K115" i="44"/>
  <c r="K146" i="44" s="1"/>
  <c r="AD105" i="44"/>
  <c r="AD136" i="44" s="1"/>
  <c r="AC102" i="44"/>
  <c r="AC133" i="44" s="1"/>
  <c r="H102" i="44"/>
  <c r="H133" i="44" s="1"/>
  <c r="R114" i="44"/>
  <c r="R145" i="44" s="1"/>
  <c r="Q111" i="44"/>
  <c r="Q142" i="44" s="1"/>
  <c r="AD113" i="44"/>
  <c r="AD144" i="44" s="1"/>
  <c r="AG119" i="44"/>
  <c r="AG150" i="44" s="1"/>
  <c r="S102" i="44"/>
  <c r="S133" i="44" s="1"/>
  <c r="AC99" i="44"/>
  <c r="AC130" i="44" s="1"/>
  <c r="Q100" i="44"/>
  <c r="Q131" i="44" s="1"/>
  <c r="G111" i="44"/>
  <c r="G142" i="44" s="1"/>
  <c r="V108" i="44"/>
  <c r="V139" i="44" s="1"/>
  <c r="AG108" i="44"/>
  <c r="AG139" i="44" s="1"/>
  <c r="W119" i="44"/>
  <c r="W150" i="44" s="1"/>
  <c r="J117" i="44"/>
  <c r="J148" i="44" s="1"/>
  <c r="AB100" i="44"/>
  <c r="AB131" i="44" s="1"/>
  <c r="Z125" i="44"/>
  <c r="Z156" i="44" s="1"/>
  <c r="I126" i="44"/>
  <c r="I157" i="44" s="1"/>
  <c r="P109" i="44"/>
  <c r="P140" i="44" s="1"/>
  <c r="S103" i="44"/>
  <c r="S134" i="44" s="1"/>
  <c r="J106" i="44"/>
  <c r="J137" i="44" s="1"/>
  <c r="AF117" i="44"/>
  <c r="AF148" i="44" s="1"/>
  <c r="G112" i="44"/>
  <c r="G143" i="44" s="1"/>
  <c r="Z114" i="44"/>
  <c r="Z145" i="44" s="1"/>
  <c r="U106" i="44"/>
  <c r="U137" i="44" s="1"/>
  <c r="W120" i="44"/>
  <c r="W151" i="44" s="1"/>
  <c r="N123" i="44"/>
  <c r="N154" i="44" s="1"/>
  <c r="I115" i="44"/>
  <c r="I146" i="44" s="1"/>
  <c r="AC125" i="44"/>
  <c r="AC156" i="44" s="1"/>
  <c r="K102" i="44"/>
  <c r="K133" i="44" s="1"/>
  <c r="Y123" i="44"/>
  <c r="Y154" i="44" s="1"/>
  <c r="AF106" i="44"/>
  <c r="AF137" i="44" s="1"/>
  <c r="AA110" i="44"/>
  <c r="AA141" i="44" s="1"/>
  <c r="AD100" i="44"/>
  <c r="AD131" i="44" s="1"/>
  <c r="T115" i="44"/>
  <c r="T146" i="44" s="1"/>
  <c r="O119" i="44"/>
  <c r="O150" i="44" s="1"/>
  <c r="R109" i="44"/>
  <c r="R140" i="44" s="1"/>
  <c r="H124" i="44"/>
  <c r="H155" i="44" s="1"/>
  <c r="H99" i="44"/>
  <c r="H130" i="44" s="1"/>
  <c r="AH117" i="44"/>
  <c r="AH148" i="44" s="1"/>
  <c r="AG102" i="44"/>
  <c r="AG133" i="44" s="1"/>
  <c r="AF107" i="44"/>
  <c r="AF138" i="44" s="1"/>
  <c r="K99" i="44"/>
  <c r="K130" i="44" s="1"/>
  <c r="U111" i="44"/>
  <c r="U142" i="44" s="1"/>
  <c r="T116" i="44"/>
  <c r="T147" i="44" s="1"/>
  <c r="G106" i="44"/>
  <c r="G137" i="44" s="1"/>
  <c r="I120" i="44"/>
  <c r="I151" i="44" s="1"/>
  <c r="H125" i="44"/>
  <c r="H156" i="44" s="1"/>
  <c r="W114" i="44"/>
  <c r="W145" i="44" s="1"/>
  <c r="N105" i="44"/>
  <c r="N136" i="44" s="1"/>
  <c r="M102" i="44"/>
  <c r="M133" i="44" s="1"/>
  <c r="G114" i="44"/>
  <c r="G145" i="44" s="1"/>
  <c r="AC110" i="44"/>
  <c r="AC141" i="44" s="1"/>
  <c r="R122" i="44"/>
  <c r="R153" i="44" s="1"/>
  <c r="Q119" i="44"/>
  <c r="Q150" i="44" s="1"/>
  <c r="AE101" i="44"/>
  <c r="AE132" i="44" s="1"/>
  <c r="AH107" i="44"/>
  <c r="AH138" i="44" s="1"/>
  <c r="Q108" i="44"/>
  <c r="Q139" i="44" s="1"/>
  <c r="G119" i="44"/>
  <c r="G150" i="44" s="1"/>
  <c r="V116" i="44"/>
  <c r="V147" i="44" s="1"/>
  <c r="AB108" i="44"/>
  <c r="AB139" i="44" s="1"/>
  <c r="AE102" i="44"/>
  <c r="AE133" i="44" s="1"/>
  <c r="V105" i="44"/>
  <c r="V136" i="44" s="1"/>
  <c r="P117" i="44"/>
  <c r="P148" i="44" s="1"/>
  <c r="G120" i="44"/>
  <c r="G151" i="44" s="1"/>
  <c r="Q122" i="44"/>
  <c r="Q153" i="44" s="1"/>
  <c r="W101" i="44"/>
  <c r="W132" i="44" s="1"/>
  <c r="P106" i="44"/>
  <c r="P137" i="44" s="1"/>
  <c r="N100" i="44"/>
  <c r="N131" i="44" s="1"/>
  <c r="AD108" i="44"/>
  <c r="AD139" i="44" s="1"/>
  <c r="R117" i="44"/>
  <c r="R148" i="44" s="1"/>
  <c r="Q102" i="44"/>
  <c r="Q133" i="44" s="1"/>
  <c r="P107" i="44"/>
  <c r="P138" i="44" s="1"/>
  <c r="AH125" i="44"/>
  <c r="AH156" i="44" s="1"/>
  <c r="AE104" i="44"/>
  <c r="AE135" i="44" s="1"/>
  <c r="AG118" i="44"/>
  <c r="AG149" i="44" s="1"/>
  <c r="Y101" i="44"/>
  <c r="Y132" i="44" s="1"/>
  <c r="AF100" i="44"/>
  <c r="AF131" i="44" s="1"/>
  <c r="N113" i="44"/>
  <c r="N144" i="44" s="1"/>
  <c r="M110" i="44"/>
  <c r="M141" i="44" s="1"/>
  <c r="T109" i="44"/>
  <c r="T140" i="44" s="1"/>
  <c r="AD121" i="44"/>
  <c r="AD152" i="44" s="1"/>
  <c r="AC118" i="44"/>
  <c r="AC149" i="44" s="1"/>
  <c r="H118" i="44"/>
  <c r="H149" i="44" s="1"/>
  <c r="O101" i="44"/>
  <c r="O132" i="44" s="1"/>
  <c r="V99" i="44"/>
  <c r="V130" i="44" s="1"/>
  <c r="X126" i="44"/>
  <c r="X157" i="44" s="1"/>
  <c r="AE109" i="44"/>
  <c r="AE140" i="44" s="1"/>
  <c r="R107" i="44"/>
  <c r="R138" i="44" s="1"/>
  <c r="AC107" i="44"/>
  <c r="AC138" i="44" s="1"/>
  <c r="S118" i="44"/>
  <c r="S149" i="44" s="1"/>
  <c r="AH115" i="44"/>
  <c r="AH146" i="44" s="1"/>
  <c r="Q116" i="44"/>
  <c r="Q147" i="44" s="1"/>
  <c r="Y99" i="44"/>
  <c r="Y130" i="44" s="1"/>
  <c r="V124" i="44"/>
  <c r="V155" i="44" s="1"/>
  <c r="AG124" i="44"/>
  <c r="AG155" i="44" s="1"/>
  <c r="L108" i="44"/>
  <c r="L139" i="44" s="1"/>
  <c r="O102" i="44"/>
  <c r="O133" i="44" s="1"/>
  <c r="AH104" i="44"/>
  <c r="AH135" i="44" s="1"/>
  <c r="AB116" i="44"/>
  <c r="AB147" i="44" s="1"/>
  <c r="AE110" i="44"/>
  <c r="AE141" i="44" s="1"/>
  <c r="V113" i="44"/>
  <c r="V144" i="44" s="1"/>
  <c r="Q105" i="44"/>
  <c r="Q136" i="44" s="1"/>
  <c r="S119" i="44"/>
  <c r="S150" i="44" s="1"/>
  <c r="J122" i="44"/>
  <c r="J153" i="44" s="1"/>
  <c r="AG113" i="44"/>
  <c r="AG144" i="44" s="1"/>
  <c r="U99" i="44"/>
  <c r="U130" i="44" s="1"/>
  <c r="G101" i="44"/>
  <c r="G132" i="44" s="1"/>
  <c r="U122" i="44"/>
  <c r="U153" i="44" s="1"/>
  <c r="AB105" i="44"/>
  <c r="AB136" i="44" s="1"/>
  <c r="W109" i="44"/>
  <c r="W140" i="44" s="1"/>
  <c r="G126" i="44"/>
  <c r="G157" i="44" s="1"/>
  <c r="P114" i="44"/>
  <c r="P145" i="44" s="1"/>
  <c r="K118" i="44"/>
  <c r="K149" i="44" s="1"/>
  <c r="N108" i="44"/>
  <c r="N139" i="44" s="1"/>
  <c r="AF122" i="44"/>
  <c r="AF153" i="44" s="1"/>
  <c r="AA126" i="44"/>
  <c r="AA157" i="44" s="1"/>
  <c r="AD116" i="44"/>
  <c r="AD147" i="44" s="1"/>
  <c r="AC101" i="44"/>
  <c r="AC132" i="44" s="1"/>
  <c r="AB106" i="44"/>
  <c r="AB137" i="44" s="1"/>
  <c r="R125" i="44"/>
  <c r="R156" i="44" s="1"/>
  <c r="Q110" i="44"/>
  <c r="Q141" i="44" s="1"/>
  <c r="P115" i="44"/>
  <c r="P146" i="44" s="1"/>
  <c r="AD124" i="44"/>
  <c r="AD155" i="44" s="1"/>
  <c r="AC109" i="44"/>
  <c r="AC140" i="44" s="1"/>
  <c r="AF123" i="44"/>
  <c r="AF154" i="44" s="1"/>
  <c r="J104" i="44"/>
  <c r="J135" i="44" s="1"/>
  <c r="P100" i="44"/>
  <c r="P131" i="44" s="1"/>
  <c r="Y109" i="44"/>
  <c r="Y140" i="44" s="1"/>
  <c r="AF108" i="44"/>
  <c r="AF139" i="44" s="1"/>
  <c r="N121" i="44"/>
  <c r="N152" i="44" s="1"/>
  <c r="H126" i="44"/>
  <c r="H157" i="44" s="1"/>
  <c r="O109" i="44"/>
  <c r="O140" i="44" s="1"/>
  <c r="AD106" i="44"/>
  <c r="AD137" i="44" s="1"/>
  <c r="AE117" i="44"/>
  <c r="AE148" i="44" s="1"/>
  <c r="R115" i="44"/>
  <c r="R146" i="44" s="1"/>
  <c r="AC115" i="44"/>
  <c r="AC146" i="44" s="1"/>
  <c r="AH123" i="44"/>
  <c r="AH154" i="44" s="1"/>
  <c r="Q124" i="44"/>
  <c r="Q155" i="44" s="1"/>
  <c r="R104" i="44"/>
  <c r="R135" i="44" s="1"/>
  <c r="O110" i="44"/>
  <c r="O141" i="44" s="1"/>
  <c r="AH112" i="44"/>
  <c r="AH143" i="44" s="1"/>
  <c r="AC104" i="44"/>
  <c r="AC135" i="44" s="1"/>
  <c r="AE118" i="44"/>
  <c r="AE149" i="44" s="1"/>
  <c r="V121" i="44"/>
  <c r="V152" i="44" s="1"/>
  <c r="Q113" i="44"/>
  <c r="Q144" i="44" s="1"/>
  <c r="S100" i="44"/>
  <c r="S131" i="44" s="1"/>
  <c r="AG121" i="44"/>
  <c r="AG152" i="44" s="1"/>
  <c r="G109" i="44"/>
  <c r="G140" i="44" s="1"/>
  <c r="O124" i="44"/>
  <c r="O155" i="44" s="1"/>
  <c r="AB113" i="44"/>
  <c r="AB144" i="44" s="1"/>
  <c r="W117" i="44"/>
  <c r="W148" i="44" s="1"/>
  <c r="Z107" i="44"/>
  <c r="Z138" i="44" s="1"/>
  <c r="P122" i="44"/>
  <c r="P153" i="44" s="1"/>
  <c r="N116" i="44"/>
  <c r="N147" i="44" s="1"/>
  <c r="M101" i="44"/>
  <c r="M132" i="44" s="1"/>
  <c r="L106" i="44"/>
  <c r="L137" i="44" s="1"/>
  <c r="Z115" i="44"/>
  <c r="Z146" i="44" s="1"/>
  <c r="Y100" i="44"/>
  <c r="Y131" i="44" s="1"/>
  <c r="AB114" i="44"/>
  <c r="AB145" i="44" s="1"/>
  <c r="O104" i="44"/>
  <c r="O135" i="44" s="1"/>
  <c r="Q118" i="44"/>
  <c r="Q149" i="44" s="1"/>
  <c r="P123" i="44"/>
  <c r="P154" i="44" s="1"/>
  <c r="AE112" i="44"/>
  <c r="AE143" i="44" s="1"/>
  <c r="V103" i="44"/>
  <c r="V134" i="44" s="1"/>
  <c r="S125" i="44"/>
  <c r="S156" i="44" s="1"/>
  <c r="J112" i="44"/>
  <c r="J143" i="44" s="1"/>
  <c r="P108" i="44"/>
  <c r="P139" i="44" s="1"/>
  <c r="Z120" i="44"/>
  <c r="Z151" i="44" s="1"/>
  <c r="Y117" i="44"/>
  <c r="Y148" i="44" s="1"/>
  <c r="AF116" i="44"/>
  <c r="AF147" i="44" s="1"/>
  <c r="K100" i="44"/>
  <c r="K131" i="44" s="1"/>
  <c r="R99" i="44"/>
  <c r="R130" i="44" s="1"/>
  <c r="T125" i="44"/>
  <c r="T156" i="44" s="1"/>
  <c r="AA108" i="44"/>
  <c r="AA139" i="44" s="1"/>
  <c r="N106" i="44"/>
  <c r="N137" i="44" s="1"/>
  <c r="Y106" i="44"/>
  <c r="Y137" i="44" s="1"/>
  <c r="O117" i="44"/>
  <c r="O148" i="44" s="1"/>
  <c r="AD114" i="44"/>
  <c r="AD145" i="44" s="1"/>
  <c r="M115" i="44"/>
  <c r="M146" i="44" s="1"/>
  <c r="AE125" i="44"/>
  <c r="AE156" i="44" s="1"/>
  <c r="R123" i="44"/>
  <c r="R154" i="44" s="1"/>
  <c r="AC123" i="44"/>
  <c r="AC154" i="44" s="1"/>
  <c r="H107" i="44"/>
  <c r="H138" i="44" s="1"/>
  <c r="K101" i="44"/>
  <c r="K132" i="44" s="1"/>
  <c r="AD103" i="44"/>
  <c r="AD134" i="44" s="1"/>
  <c r="X115" i="44"/>
  <c r="X146" i="44" s="1"/>
  <c r="AA109" i="44"/>
  <c r="AA140" i="44" s="1"/>
  <c r="R112" i="44"/>
  <c r="R143" i="44" s="1"/>
  <c r="M104" i="44"/>
  <c r="M135" i="44" s="1"/>
  <c r="O118" i="44"/>
  <c r="O149" i="44" s="1"/>
  <c r="AH120" i="44"/>
  <c r="AH151" i="44" s="1"/>
  <c r="AC112" i="44"/>
  <c r="AC143" i="44" s="1"/>
  <c r="AE126" i="44"/>
  <c r="AE157" i="44" s="1"/>
  <c r="H123" i="44"/>
  <c r="H154" i="44" s="1"/>
  <c r="Q121" i="44"/>
  <c r="Q152" i="44" s="1"/>
  <c r="X104" i="44"/>
  <c r="X135" i="44" s="1"/>
  <c r="S108" i="44"/>
  <c r="S139" i="44" s="1"/>
  <c r="K123" i="44"/>
  <c r="K154" i="44" s="1"/>
  <c r="L113" i="44"/>
  <c r="L144" i="44" s="1"/>
  <c r="G117" i="44"/>
  <c r="G148" i="44" s="1"/>
  <c r="J107" i="44"/>
  <c r="J138" i="44" s="1"/>
  <c r="AB121" i="44"/>
  <c r="AB152" i="44" s="1"/>
  <c r="W125" i="44"/>
  <c r="W156" i="44" s="1"/>
  <c r="V106" i="44"/>
  <c r="V137" i="44" s="1"/>
  <c r="N124" i="44"/>
  <c r="N155" i="44" s="1"/>
  <c r="AC117" i="44"/>
  <c r="AC148" i="44" s="1"/>
  <c r="AB122" i="44"/>
  <c r="AB153" i="44" s="1"/>
  <c r="O112" i="44"/>
  <c r="O143" i="44" s="1"/>
  <c r="AH102" i="44"/>
  <c r="AH133" i="44" s="1"/>
  <c r="G122" i="44"/>
  <c r="G153" i="44" s="1"/>
  <c r="V111" i="44"/>
  <c r="V142" i="44" s="1"/>
  <c r="AB107" i="44"/>
  <c r="AB138" i="44" s="1"/>
  <c r="P116" i="44"/>
  <c r="P147" i="44" s="1"/>
  <c r="W126" i="44"/>
  <c r="W157" i="44" s="1"/>
  <c r="N114" i="44"/>
  <c r="N145" i="44" s="1"/>
  <c r="O125" i="44"/>
  <c r="O156" i="44" s="1"/>
  <c r="AD122" i="44"/>
  <c r="AD153" i="44" s="1"/>
  <c r="W100" i="44"/>
  <c r="W131" i="44" s="1"/>
  <c r="N103" i="44"/>
  <c r="N134" i="44" s="1"/>
  <c r="H115" i="44"/>
  <c r="H146" i="44" s="1"/>
  <c r="AD111" i="44"/>
  <c r="AD142" i="44" s="1"/>
  <c r="R120" i="44"/>
  <c r="R151" i="44" s="1"/>
  <c r="O126" i="44"/>
  <c r="O157" i="44" s="1"/>
  <c r="AC120" i="44"/>
  <c r="AC151" i="44" s="1"/>
  <c r="H104" i="44"/>
  <c r="H135" i="44" s="1"/>
  <c r="AE107" i="44"/>
  <c r="AE138" i="44" s="1"/>
  <c r="H112" i="44"/>
  <c r="H143" i="44" s="1"/>
  <c r="G125" i="44"/>
  <c r="G156" i="44" s="1"/>
  <c r="H105" i="44"/>
  <c r="H136" i="44" s="1"/>
  <c r="R102" i="44"/>
  <c r="R133" i="44" s="1"/>
  <c r="O120" i="44"/>
  <c r="O151" i="44" s="1"/>
  <c r="AH110" i="44"/>
  <c r="AH141" i="44" s="1"/>
  <c r="V119" i="44"/>
  <c r="V150" i="44" s="1"/>
  <c r="AB115" i="44"/>
  <c r="AB146" i="44" s="1"/>
  <c r="P121" i="44"/>
  <c r="P152" i="44" s="1"/>
  <c r="P124" i="44"/>
  <c r="P155" i="44" s="1"/>
  <c r="W107" i="44"/>
  <c r="W138" i="44" s="1"/>
  <c r="N122" i="44"/>
  <c r="N153" i="44" s="1"/>
  <c r="G100" i="44"/>
  <c r="G131" i="44" s="1"/>
  <c r="W108" i="44"/>
  <c r="W139" i="44" s="1"/>
  <c r="N111" i="44"/>
  <c r="N142" i="44" s="1"/>
  <c r="AD119" i="44"/>
  <c r="AD150" i="44" s="1"/>
  <c r="P99" i="44"/>
  <c r="P130" i="44" s="1"/>
  <c r="O107" i="44"/>
  <c r="O138" i="44" s="1"/>
  <c r="AE115" i="44"/>
  <c r="AE146" i="44" s="1"/>
  <c r="AH105" i="44"/>
  <c r="AH136" i="44" s="1"/>
  <c r="V114" i="44"/>
  <c r="V145" i="44" s="1"/>
  <c r="H113" i="44"/>
  <c r="H144" i="44" s="1"/>
  <c r="W102" i="44"/>
  <c r="W133" i="44" s="1"/>
  <c r="AD101" i="44"/>
  <c r="AD132" i="44" s="1"/>
  <c r="R110" i="44"/>
  <c r="R141" i="44" s="1"/>
  <c r="Q107" i="44"/>
  <c r="Q138" i="44" s="1"/>
  <c r="AH118" i="44"/>
  <c r="AH149" i="44" s="1"/>
  <c r="W99" i="44"/>
  <c r="W130" i="44" s="1"/>
  <c r="AB123" i="44"/>
  <c r="AB154" i="44" s="1"/>
  <c r="G107" i="44"/>
  <c r="G138" i="44" s="1"/>
  <c r="V104" i="44"/>
  <c r="V135" i="44" s="1"/>
  <c r="W115" i="44"/>
  <c r="W146" i="44" s="1"/>
  <c r="P105" i="44"/>
  <c r="P136" i="44" s="1"/>
  <c r="AB99" i="44"/>
  <c r="AB130" i="44" s="1"/>
  <c r="G108" i="44"/>
  <c r="G139" i="44" s="1"/>
  <c r="W116" i="44"/>
  <c r="W147" i="44" s="1"/>
  <c r="N119" i="44"/>
  <c r="N150" i="44" s="1"/>
  <c r="AE99" i="44"/>
  <c r="AE130" i="44" s="1"/>
  <c r="W124" i="44"/>
  <c r="W155" i="44" s="1"/>
  <c r="V126" i="44"/>
  <c r="V157" i="44" s="1"/>
  <c r="O115" i="44"/>
  <c r="O146" i="44" s="1"/>
  <c r="R105" i="44"/>
  <c r="R136" i="44" s="1"/>
  <c r="H120" i="44"/>
  <c r="H151" i="44" s="1"/>
  <c r="AE123" i="44"/>
  <c r="AE154" i="44" s="1"/>
  <c r="AH113" i="44"/>
  <c r="AH144" i="44" s="1"/>
  <c r="V122" i="44"/>
  <c r="V153" i="44" s="1"/>
  <c r="G102" i="44"/>
  <c r="G133" i="44" s="1"/>
  <c r="H121" i="44"/>
  <c r="H152" i="44" s="1"/>
  <c r="W110" i="44"/>
  <c r="W141" i="44" s="1"/>
  <c r="N101" i="44"/>
  <c r="N132" i="44" s="1"/>
  <c r="AH99" i="44"/>
  <c r="AH130" i="44" s="1"/>
  <c r="AD109" i="44"/>
  <c r="AD140" i="44" s="1"/>
  <c r="AC106" i="44"/>
  <c r="AC137" i="44" s="1"/>
  <c r="H106" i="44"/>
  <c r="H137" i="44" s="1"/>
  <c r="R118" i="44"/>
  <c r="R149" i="44" s="1"/>
  <c r="Q115" i="44"/>
  <c r="Q146" i="44" s="1"/>
  <c r="AH126" i="44"/>
  <c r="AH157" i="44" s="1"/>
  <c r="AH103" i="44"/>
  <c r="AH134" i="44" s="1"/>
  <c r="Q104" i="44"/>
  <c r="Q135" i="44" s="1"/>
  <c r="G115" i="44"/>
  <c r="G146" i="44" s="1"/>
  <c r="V112" i="44"/>
  <c r="V143" i="44" s="1"/>
  <c r="W123" i="44"/>
  <c r="W154" i="44" s="1"/>
  <c r="AB104" i="44"/>
  <c r="AB135" i="44" s="1"/>
  <c r="V101" i="44"/>
  <c r="V132" i="44" s="1"/>
  <c r="P113" i="44"/>
  <c r="P144" i="44" s="1"/>
  <c r="G116" i="44"/>
  <c r="G147" i="44" s="1"/>
  <c r="R113" i="44"/>
  <c r="R144" i="44" s="1"/>
  <c r="AB112" i="44"/>
  <c r="AB143" i="44" s="1"/>
  <c r="AE106" i="44"/>
  <c r="AE137" i="44" s="1"/>
  <c r="Q101" i="44"/>
  <c r="Q132" i="44" s="1"/>
  <c r="G110" i="44"/>
  <c r="G141" i="44" s="1"/>
  <c r="N109" i="44"/>
  <c r="N140" i="44" s="1"/>
  <c r="R126" i="44"/>
  <c r="R157" i="44" s="1"/>
  <c r="Q123" i="44"/>
  <c r="Q154" i="44" s="1"/>
  <c r="R103" i="44"/>
  <c r="R134" i="44" s="1"/>
  <c r="Q112" i="44"/>
  <c r="Q143" i="44" s="1"/>
  <c r="G123" i="44"/>
  <c r="G154" i="44" s="1"/>
  <c r="Q126" i="44"/>
  <c r="Q157" i="44" s="1"/>
  <c r="AH100" i="44"/>
  <c r="AH131" i="44" s="1"/>
  <c r="L99" i="44"/>
  <c r="L130" i="44" s="1"/>
  <c r="O106" i="44"/>
  <c r="O137" i="44" s="1"/>
  <c r="J118" i="44"/>
  <c r="J149" i="44" s="1"/>
  <c r="AG109" i="44"/>
  <c r="AG140" i="44" s="1"/>
  <c r="G124" i="44"/>
  <c r="G155" i="44" s="1"/>
  <c r="Z126" i="44"/>
  <c r="Z157" i="44" s="1"/>
  <c r="AB101" i="44"/>
  <c r="AB132" i="44" s="1"/>
  <c r="J99" i="44"/>
  <c r="J130" i="44" s="1"/>
  <c r="P110" i="44"/>
  <c r="P141" i="44" s="1"/>
  <c r="N104" i="44"/>
  <c r="N135" i="44" s="1"/>
  <c r="AF118" i="44"/>
  <c r="AF149" i="44" s="1"/>
  <c r="AD112" i="44"/>
  <c r="AD143" i="44" s="1"/>
  <c r="AC121" i="44"/>
  <c r="AC152" i="44" s="1"/>
  <c r="R121" i="44"/>
  <c r="R152" i="44" s="1"/>
  <c r="Q106" i="44"/>
  <c r="Q137" i="44" s="1"/>
  <c r="AE100" i="44"/>
  <c r="AE131" i="44" s="1"/>
  <c r="AG114" i="44"/>
  <c r="AG145" i="44" s="1"/>
  <c r="AF119" i="44"/>
  <c r="AF150" i="44" s="1"/>
  <c r="S109" i="44"/>
  <c r="S140" i="44" s="1"/>
  <c r="Y125" i="44"/>
  <c r="Y156" i="44" s="1"/>
  <c r="M114" i="44"/>
  <c r="M145" i="44" s="1"/>
  <c r="AD125" i="44"/>
  <c r="AD156" i="44" s="1"/>
  <c r="AC122" i="44"/>
  <c r="AC153" i="44" s="1"/>
  <c r="R111" i="44"/>
  <c r="R142" i="44" s="1"/>
  <c r="Y160" i="44" l="1"/>
  <c r="AA160" i="44"/>
  <c r="R160" i="44"/>
  <c r="W160" i="44"/>
  <c r="N160" i="44"/>
  <c r="X160" i="44"/>
  <c r="U160" i="44"/>
  <c r="K160" i="44"/>
  <c r="T160" i="44"/>
  <c r="J160" i="44"/>
  <c r="AC160" i="44"/>
  <c r="M160" i="44"/>
  <c r="S160" i="44"/>
  <c r="AF160" i="44"/>
  <c r="H160" i="44"/>
  <c r="AH160" i="44"/>
  <c r="V160" i="44"/>
  <c r="Q160" i="44"/>
  <c r="I160" i="44"/>
  <c r="AB160" i="44"/>
  <c r="P160" i="44"/>
  <c r="AE160" i="44"/>
  <c r="L160" i="44"/>
  <c r="AG160" i="44"/>
  <c r="AD160" i="44"/>
  <c r="G160" i="44"/>
  <c r="Z160" i="44"/>
  <c r="O160" i="44"/>
  <c r="AH163" i="44" l="1"/>
  <c r="E199" i="44" s="1"/>
  <c r="AH162" i="44"/>
  <c r="AH164" i="44" s="1"/>
  <c r="H163" i="44"/>
  <c r="H162" i="44"/>
  <c r="H164" i="44" s="1"/>
  <c r="AF163" i="44"/>
  <c r="AF162" i="44"/>
  <c r="AF164" i="44" s="1"/>
  <c r="S163" i="44"/>
  <c r="E184" i="44" s="1"/>
  <c r="S162" i="44"/>
  <c r="S164" i="44" s="1"/>
  <c r="M163" i="44"/>
  <c r="E178" i="44" s="1"/>
  <c r="M162" i="44"/>
  <c r="M164" i="44" s="1"/>
  <c r="O163" i="44"/>
  <c r="E180" i="44" s="1"/>
  <c r="O162" i="44"/>
  <c r="O164" i="44" s="1"/>
  <c r="Z163" i="44"/>
  <c r="E191" i="44" s="1"/>
  <c r="Z162" i="44"/>
  <c r="AC163" i="44"/>
  <c r="E194" i="44" s="1"/>
  <c r="AC162" i="44"/>
  <c r="G163" i="44"/>
  <c r="E172" i="44" s="1"/>
  <c r="G162" i="44"/>
  <c r="D172" i="44" s="1"/>
  <c r="J163" i="44"/>
  <c r="J162" i="44"/>
  <c r="J164" i="44" s="1"/>
  <c r="AD163" i="44"/>
  <c r="AD162" i="44"/>
  <c r="AD164" i="44" s="1"/>
  <c r="T163" i="44"/>
  <c r="E185" i="44" s="1"/>
  <c r="T162" i="44"/>
  <c r="T164" i="44" s="1"/>
  <c r="AG163" i="44"/>
  <c r="E198" i="44" s="1"/>
  <c r="AG162" i="44"/>
  <c r="AG164" i="44" s="1"/>
  <c r="K163" i="44"/>
  <c r="K162" i="44"/>
  <c r="K164" i="44" s="1"/>
  <c r="L163" i="44"/>
  <c r="L162" i="44"/>
  <c r="L164" i="44" s="1"/>
  <c r="U163" i="44"/>
  <c r="U162" i="44"/>
  <c r="U164" i="44" s="1"/>
  <c r="AE163" i="44"/>
  <c r="AE162" i="44"/>
  <c r="AE164" i="44" s="1"/>
  <c r="X163" i="44"/>
  <c r="E189" i="44" s="1"/>
  <c r="X162" i="44"/>
  <c r="X164" i="44" s="1"/>
  <c r="P163" i="44"/>
  <c r="P162" i="44"/>
  <c r="P164" i="44" s="1"/>
  <c r="N163" i="44"/>
  <c r="N162" i="44"/>
  <c r="N164" i="44" s="1"/>
  <c r="AB163" i="44"/>
  <c r="E193" i="44" s="1"/>
  <c r="AB162" i="44"/>
  <c r="W163" i="44"/>
  <c r="E188" i="44" s="1"/>
  <c r="W162" i="44"/>
  <c r="W164" i="44" s="1"/>
  <c r="I163" i="44"/>
  <c r="I162" i="44"/>
  <c r="I164" i="44" s="1"/>
  <c r="R163" i="44"/>
  <c r="E183" i="44" s="1"/>
  <c r="R162" i="44"/>
  <c r="R164" i="44" s="1"/>
  <c r="Q163" i="44"/>
  <c r="Q162" i="44"/>
  <c r="Q164" i="44" s="1"/>
  <c r="AA163" i="44"/>
  <c r="E192" i="44" s="1"/>
  <c r="AA162" i="44"/>
  <c r="V163" i="44"/>
  <c r="V162" i="44"/>
  <c r="V164" i="44" s="1"/>
  <c r="Y163" i="44"/>
  <c r="E190" i="44" s="1"/>
  <c r="Y162" i="44"/>
  <c r="AA180" i="44" l="1"/>
  <c r="O180" i="44"/>
  <c r="O184" i="44"/>
  <c r="AA184" i="44"/>
  <c r="D180" i="44"/>
  <c r="AA190" i="44"/>
  <c r="O190" i="44"/>
  <c r="O172" i="44"/>
  <c r="AA172" i="44"/>
  <c r="D198" i="44"/>
  <c r="AA192" i="44"/>
  <c r="O192" i="44"/>
  <c r="Z172" i="44"/>
  <c r="N172" i="44"/>
  <c r="D199" i="44"/>
  <c r="AC164" i="44"/>
  <c r="F194" i="44" s="1"/>
  <c r="D194" i="44"/>
  <c r="AA164" i="44"/>
  <c r="F192" i="44" s="1"/>
  <c r="D192" i="44"/>
  <c r="D189" i="44"/>
  <c r="Z164" i="44"/>
  <c r="F191" i="44" s="1"/>
  <c r="D191" i="44"/>
  <c r="AB164" i="44"/>
  <c r="F193" i="44" s="1"/>
  <c r="D193" i="44"/>
  <c r="D183" i="44"/>
  <c r="Y164" i="44"/>
  <c r="F190" i="44" s="1"/>
  <c r="D190" i="44"/>
  <c r="F185" i="44"/>
  <c r="D185" i="44"/>
  <c r="D174" i="44"/>
  <c r="N174" i="44" s="1"/>
  <c r="F184" i="44"/>
  <c r="D184" i="44"/>
  <c r="D187" i="44"/>
  <c r="E197" i="44"/>
  <c r="E196" i="44"/>
  <c r="F183" i="44"/>
  <c r="E182" i="44"/>
  <c r="D186" i="44"/>
  <c r="E195" i="44"/>
  <c r="D178" i="44"/>
  <c r="E175" i="44"/>
  <c r="D175" i="44"/>
  <c r="E181" i="44"/>
  <c r="D181" i="44"/>
  <c r="E176" i="44"/>
  <c r="D176" i="44"/>
  <c r="E173" i="44"/>
  <c r="D173" i="44"/>
  <c r="F199" i="44"/>
  <c r="F189" i="44"/>
  <c r="E177" i="44"/>
  <c r="D177" i="44"/>
  <c r="F180" i="44"/>
  <c r="F198" i="44"/>
  <c r="E179" i="44"/>
  <c r="D179" i="44"/>
  <c r="N184" i="44" l="1"/>
  <c r="Z184" i="44"/>
  <c r="P184" i="44"/>
  <c r="AB184" i="44"/>
  <c r="Z190" i="44"/>
  <c r="N190" i="44"/>
  <c r="N180" i="44"/>
  <c r="Z180" i="44"/>
  <c r="P190" i="44"/>
  <c r="AB190" i="44"/>
  <c r="O196" i="44"/>
  <c r="AA196" i="44"/>
  <c r="Z192" i="44"/>
  <c r="N192" i="44"/>
  <c r="P180" i="44"/>
  <c r="AB180" i="44"/>
  <c r="AB192" i="44"/>
  <c r="P192" i="44"/>
  <c r="N187" i="44"/>
  <c r="Z187" i="44"/>
  <c r="F188" i="44"/>
  <c r="D188" i="44"/>
  <c r="D196" i="44"/>
  <c r="G164" i="44"/>
  <c r="F172" i="44" s="1"/>
  <c r="F178" i="44"/>
  <c r="E186" i="44"/>
  <c r="E187" i="44"/>
  <c r="E174" i="44"/>
  <c r="O174" i="44" s="1"/>
  <c r="F175" i="44"/>
  <c r="F179" i="44"/>
  <c r="F186" i="44"/>
  <c r="F173" i="44"/>
  <c r="F181" i="44"/>
  <c r="F187" i="44"/>
  <c r="F176" i="44"/>
  <c r="F174" i="44"/>
  <c r="P174" i="44" s="1"/>
  <c r="F177" i="44"/>
  <c r="AB172" i="44" l="1"/>
  <c r="P172" i="44"/>
  <c r="N196" i="44"/>
  <c r="Z196" i="44"/>
  <c r="AB187" i="44"/>
  <c r="P187" i="44"/>
  <c r="O187" i="44"/>
  <c r="AA187" i="44"/>
  <c r="F197" i="44"/>
  <c r="D197" i="44"/>
  <c r="F195" i="44"/>
  <c r="D195" i="44"/>
  <c r="F182" i="44"/>
  <c r="D182" i="44"/>
  <c r="F196" i="44"/>
  <c r="AB196" i="44" l="1"/>
  <c r="P196" i="44"/>
</calcChain>
</file>

<file path=xl/sharedStrings.xml><?xml version="1.0" encoding="utf-8"?>
<sst xmlns="http://schemas.openxmlformats.org/spreadsheetml/2006/main" count="7499" uniqueCount="96">
  <si>
    <t>Toluene</t>
  </si>
  <si>
    <t>SPLITFAC</t>
  </si>
  <si>
    <t>DIVISOR</t>
  </si>
  <si>
    <t>MASSFRAC</t>
  </si>
  <si>
    <t>#Carbons</t>
  </si>
  <si>
    <t>FORM</t>
  </si>
  <si>
    <t>ETOH</t>
  </si>
  <si>
    <t>UNR</t>
  </si>
  <si>
    <t>ETHA</t>
  </si>
  <si>
    <t>IOLE</t>
  </si>
  <si>
    <t>ALDX</t>
  </si>
  <si>
    <t>KET</t>
  </si>
  <si>
    <t>ALD2</t>
  </si>
  <si>
    <t>ETH</t>
  </si>
  <si>
    <t>OLE</t>
  </si>
  <si>
    <t>PAR</t>
  </si>
  <si>
    <t>TOL</t>
  </si>
  <si>
    <t>SPECIES_ID</t>
  </si>
  <si>
    <t>Acetone</t>
  </si>
  <si>
    <t>Di(propylene glycol) methyl ether</t>
  </si>
  <si>
    <t>Diacetone</t>
  </si>
  <si>
    <t>Mineral spirits</t>
  </si>
  <si>
    <t>Ethyl acetate</t>
  </si>
  <si>
    <t>Ethylene glycol</t>
  </si>
  <si>
    <t>Isobutyl alcohol</t>
  </si>
  <si>
    <t>Isomers of xylene</t>
  </si>
  <si>
    <t>Propyl acetate</t>
  </si>
  <si>
    <t>N-butyl acetate</t>
  </si>
  <si>
    <t>massFraction</t>
  </si>
  <si>
    <t>divisor</t>
  </si>
  <si>
    <t xml:space="preserve">splitFactor </t>
  </si>
  <si>
    <t>modelSpecies</t>
  </si>
  <si>
    <t>invPollutantId</t>
  </si>
  <si>
    <t xml:space="preserve">profileId </t>
  </si>
  <si>
    <t>TOG</t>
  </si>
  <si>
    <t>CH4</t>
  </si>
  <si>
    <t>ISOP</t>
  </si>
  <si>
    <t>TERP</t>
  </si>
  <si>
    <t>ACET</t>
  </si>
  <si>
    <t>MEOH</t>
  </si>
  <si>
    <t>BENZ</t>
  </si>
  <si>
    <t>ETHY</t>
  </si>
  <si>
    <t>PRPA</t>
  </si>
  <si>
    <t>NVOL</t>
  </si>
  <si>
    <t>Ketones - general</t>
  </si>
  <si>
    <t>Oxygenates</t>
  </si>
  <si>
    <t>UNC peaks to CBM xylene</t>
  </si>
  <si>
    <t>Undefined VOC</t>
  </si>
  <si>
    <t>PROFILE_CODE</t>
  </si>
  <si>
    <t>WEIGHT_PERCENT</t>
  </si>
  <si>
    <t>NonVOCTOG</t>
  </si>
  <si>
    <t>SPECIES_NAME</t>
  </si>
  <si>
    <t>2-(2-butoxyethoxy)ethanol</t>
  </si>
  <si>
    <t>2-ethoxyethanol</t>
  </si>
  <si>
    <t>2-ethoxyethyl acetate</t>
  </si>
  <si>
    <t>Butyl cellosolve</t>
  </si>
  <si>
    <t>Carbitol</t>
  </si>
  <si>
    <t>Ethyl alcohol</t>
  </si>
  <si>
    <t>Isopropyl alcohol</t>
  </si>
  <si>
    <t>Methyl carbitol</t>
  </si>
  <si>
    <t>Methyl ethyl ketone</t>
  </si>
  <si>
    <t>Methyl isobutyl ketone</t>
  </si>
  <si>
    <t>Propylene glycol methyl ether</t>
  </si>
  <si>
    <t>Propylene glycol monomethyl ether acetate</t>
  </si>
  <si>
    <t>Sec-butyl alcohol</t>
  </si>
  <si>
    <t>Mechanism</t>
  </si>
  <si>
    <t>Species</t>
  </si>
  <si>
    <t>Moles</t>
  </si>
  <si>
    <t>CB6R3_AE7</t>
  </si>
  <si>
    <t>XYLMN</t>
  </si>
  <si>
    <t>IVOC</t>
  </si>
  <si>
    <t>AACD</t>
  </si>
  <si>
    <t>ISPD</t>
  </si>
  <si>
    <t>NAPH</t>
  </si>
  <si>
    <t>FACD</t>
  </si>
  <si>
    <t>APIN</t>
  </si>
  <si>
    <t>GLY</t>
  </si>
  <si>
    <t>MGLY</t>
  </si>
  <si>
    <t>PACD</t>
  </si>
  <si>
    <t>GLYD</t>
  </si>
  <si>
    <t>nC</t>
  </si>
  <si>
    <t>SOAALK</t>
  </si>
  <si>
    <t>moles of model species / moles of compound</t>
  </si>
  <si>
    <t>SPEC_MW</t>
  </si>
  <si>
    <t>Calculate moleSpec_massVOC (mole model spec / mass VOC)</t>
  </si>
  <si>
    <t>molesplit</t>
  </si>
  <si>
    <t>Calculate modSpec_MW (model species grams per mole)</t>
  </si>
  <si>
    <t>Normalize moleSpec_massVOC</t>
  </si>
  <si>
    <t>Calculate frac_modSpec_MW (fraction of model species grams per mole)</t>
  </si>
  <si>
    <t>final_MW</t>
  </si>
  <si>
    <t>2. Calculate effective MW of model species in profile based on nC</t>
  </si>
  <si>
    <t>3. Calculate GSPRO</t>
  </si>
  <si>
    <t>S2S-Tool Output</t>
  </si>
  <si>
    <t>Speciation Tool Output (from gspro.CB6r3_ae7_criteria.CMAQ.2022Feb02.txt)</t>
  </si>
  <si>
    <t>Note S2S-Tool uses updated mech4import file</t>
  </si>
  <si>
    <t>1. Calculate mole-based split factor (MBSF)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</si>
</sst>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0"/>
    <numFmt numFmtId="166" formatCode="_(* #,##0.0000_);_(* \(#,##0.0000\);_(* &quot;-&quot;??_);_(@_)"/>
    <numFmt numFmtId="167" formatCode="_(* #,##0.00000_);_(* \(#,##0.00000\);_(* &quot;-&quot;??_);_(@_)"/>
    <numFmt numFmtId="168" formatCode="0.000"/>
    <numFmt numFmtId="169" formatCode="_(* #,##0.000_);_(* \(#,##0.000\);_(* &quot;-&quot;??_);_(@_)"/>
    <numFmt numFmtId="170" formatCode="0.0E+00"/>
    <numFmt numFmtId="171" formatCode="0.00000E+00"/>
  </numFmts>
  <fonts count="17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10"/>
      <color indexed="4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4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6"/>
    <xf numFmtId="0" fontId="3" fillId="0" borderId="0" xfId="6" applyFont="1" applyAlignment="1">
      <alignment horizontal="center"/>
    </xf>
    <xf numFmtId="0" fontId="5" fillId="0" borderId="0" xfId="6" applyFont="1"/>
    <xf numFmtId="0" fontId="8" fillId="0" borderId="0" xfId="6" applyFont="1"/>
    <xf numFmtId="0" fontId="8" fillId="3" borderId="0" xfId="6" applyFont="1" applyFill="1"/>
    <xf numFmtId="0" fontId="3" fillId="0" borderId="2" xfId="6" applyFont="1" applyBorder="1"/>
    <xf numFmtId="0" fontId="5" fillId="0" borderId="2" xfId="6" applyFont="1" applyBorder="1"/>
    <xf numFmtId="0" fontId="1" fillId="0" borderId="2" xfId="6" applyBorder="1"/>
    <xf numFmtId="0" fontId="3" fillId="0" borderId="0" xfId="6" applyFont="1" applyBorder="1"/>
    <xf numFmtId="0" fontId="5" fillId="0" borderId="0" xfId="6" applyFont="1" applyBorder="1"/>
    <xf numFmtId="0" fontId="3" fillId="0" borderId="0" xfId="6" applyFont="1" applyBorder="1" applyAlignment="1">
      <alignment horizontal="center"/>
    </xf>
    <xf numFmtId="0" fontId="7" fillId="0" borderId="0" xfId="6" applyFont="1" applyBorder="1"/>
    <xf numFmtId="0" fontId="6" fillId="2" borderId="0" xfId="7" applyFont="1" applyFill="1" applyBorder="1" applyAlignment="1">
      <alignment horizontal="center"/>
    </xf>
    <xf numFmtId="0" fontId="6" fillId="0" borderId="0" xfId="6" applyFont="1" applyBorder="1"/>
    <xf numFmtId="0" fontId="3" fillId="0" borderId="0" xfId="0" quotePrefix="1" applyNumberFormat="1" applyFont="1" applyBorder="1"/>
    <xf numFmtId="0" fontId="3" fillId="0" borderId="0" xfId="7" applyFont="1" applyFill="1" applyBorder="1" applyAlignment="1">
      <alignment horizontal="right" wrapText="1"/>
    </xf>
    <xf numFmtId="0" fontId="3" fillId="0" borderId="0" xfId="7" applyFont="1" applyFill="1" applyBorder="1" applyAlignment="1">
      <alignment horizontal="center" wrapText="1"/>
    </xf>
    <xf numFmtId="0" fontId="6" fillId="0" borderId="0" xfId="6" applyFont="1" applyBorder="1" applyAlignment="1">
      <alignment horizontal="center"/>
    </xf>
    <xf numFmtId="0" fontId="6" fillId="3" borderId="0" xfId="6" applyFont="1" applyFill="1" applyBorder="1" applyAlignment="1">
      <alignment horizontal="center"/>
    </xf>
    <xf numFmtId="0" fontId="7" fillId="3" borderId="0" xfId="6" applyFont="1" applyFill="1" applyBorder="1"/>
    <xf numFmtId="0" fontId="6" fillId="3" borderId="0" xfId="6" applyFont="1" applyFill="1" applyBorder="1"/>
    <xf numFmtId="0" fontId="8" fillId="3" borderId="0" xfId="6" applyFont="1" applyFill="1" applyBorder="1"/>
    <xf numFmtId="43" fontId="5" fillId="0" borderId="0" xfId="1" applyFont="1" applyBorder="1"/>
    <xf numFmtId="0" fontId="8" fillId="0" borderId="0" xfId="6" applyFont="1" applyBorder="1"/>
    <xf numFmtId="0" fontId="6" fillId="0" borderId="0" xfId="6" applyFont="1" applyBorder="1" applyAlignment="1">
      <alignment horizontal="left"/>
    </xf>
    <xf numFmtId="0" fontId="4" fillId="0" borderId="0" xfId="6" applyFont="1"/>
    <xf numFmtId="0" fontId="10" fillId="0" borderId="0" xfId="0" applyNumberFormat="1" applyFont="1" applyBorder="1"/>
    <xf numFmtId="0" fontId="10" fillId="0" borderId="0" xfId="6" applyFont="1" applyBorder="1"/>
    <xf numFmtId="9" fontId="10" fillId="0" borderId="0" xfId="8" applyFont="1" applyFill="1" applyBorder="1" applyAlignment="1">
      <alignment horizontal="right" wrapText="1"/>
    </xf>
    <xf numFmtId="0" fontId="11" fillId="0" borderId="0" xfId="6" applyFont="1" applyBorder="1"/>
    <xf numFmtId="0" fontId="9" fillId="0" borderId="0" xfId="6" applyFont="1" applyBorder="1" applyAlignment="1">
      <alignment horizontal="left"/>
    </xf>
    <xf numFmtId="0" fontId="3" fillId="0" borderId="2" xfId="6" applyFont="1" applyBorder="1" applyAlignment="1">
      <alignment horizontal="center"/>
    </xf>
    <xf numFmtId="0" fontId="1" fillId="0" borderId="0" xfId="6" applyBorder="1"/>
    <xf numFmtId="0" fontId="4" fillId="0" borderId="0" xfId="0" quotePrefix="1" applyNumberFormat="1" applyFont="1" applyBorder="1"/>
    <xf numFmtId="165" fontId="4" fillId="0" borderId="0" xfId="7" applyNumberFormat="1" applyFont="1" applyFill="1" applyBorder="1" applyAlignment="1">
      <alignment horizontal="right" wrapText="1"/>
    </xf>
    <xf numFmtId="0" fontId="4" fillId="0" borderId="0" xfId="6" applyFont="1" applyBorder="1"/>
    <xf numFmtId="0" fontId="4" fillId="0" borderId="0" xfId="6" applyFont="1" applyBorder="1" applyAlignment="1">
      <alignment horizontal="center"/>
    </xf>
    <xf numFmtId="0" fontId="8" fillId="0" borderId="0" xfId="6" applyFont="1" applyBorder="1" applyAlignment="1">
      <alignment horizontal="left"/>
    </xf>
    <xf numFmtId="0" fontId="8" fillId="0" borderId="0" xfId="6" applyFont="1" applyBorder="1" applyAlignment="1">
      <alignment horizontal="center"/>
    </xf>
    <xf numFmtId="167" fontId="8" fillId="0" borderId="0" xfId="6" applyNumberFormat="1" applyFont="1" applyBorder="1"/>
    <xf numFmtId="43" fontId="4" fillId="0" borderId="0" xfId="6" applyNumberFormat="1" applyFont="1" applyBorder="1"/>
    <xf numFmtId="43" fontId="4" fillId="0" borderId="0" xfId="1" applyFont="1"/>
    <xf numFmtId="9" fontId="4" fillId="0" borderId="0" xfId="8" applyFont="1"/>
    <xf numFmtId="0" fontId="8" fillId="3" borderId="0" xfId="6" applyFont="1" applyFill="1" applyBorder="1" applyAlignment="1">
      <alignment horizontal="center"/>
    </xf>
    <xf numFmtId="166" fontId="5" fillId="0" borderId="0" xfId="1" applyNumberFormat="1" applyFont="1" applyBorder="1"/>
    <xf numFmtId="0" fontId="8" fillId="4" borderId="3" xfId="6" applyFont="1" applyFill="1" applyBorder="1" applyAlignment="1">
      <alignment horizontal="center" wrapText="1"/>
    </xf>
    <xf numFmtId="0" fontId="4" fillId="4" borderId="3" xfId="6" applyFont="1" applyFill="1" applyBorder="1" applyAlignment="1">
      <alignment horizontal="center"/>
    </xf>
    <xf numFmtId="0" fontId="12" fillId="3" borderId="0" xfId="6" applyFont="1" applyFill="1"/>
    <xf numFmtId="0" fontId="3" fillId="3" borderId="0" xfId="6" applyFont="1" applyFill="1" applyBorder="1" applyAlignment="1">
      <alignment horizontal="center"/>
    </xf>
    <xf numFmtId="0" fontId="12" fillId="3" borderId="0" xfId="6" applyFont="1" applyFill="1" applyBorder="1"/>
    <xf numFmtId="0" fontId="5" fillId="3" borderId="0" xfId="6" applyFont="1" applyFill="1"/>
    <xf numFmtId="0" fontId="1" fillId="3" borderId="0" xfId="6" applyFill="1"/>
    <xf numFmtId="0" fontId="2" fillId="0" borderId="1" xfId="7" applyFont="1" applyFill="1" applyBorder="1" applyAlignment="1">
      <alignment horizontal="right" wrapText="1"/>
    </xf>
    <xf numFmtId="0" fontId="2" fillId="0" borderId="1" xfId="7" applyFont="1" applyFill="1" applyBorder="1" applyAlignment="1">
      <alignment wrapText="1"/>
    </xf>
    <xf numFmtId="164" fontId="2" fillId="0" borderId="1" xfId="7" applyNumberFormat="1" applyFont="1" applyFill="1" applyBorder="1" applyAlignment="1">
      <alignment horizontal="right" wrapText="1"/>
    </xf>
    <xf numFmtId="0" fontId="5" fillId="0" borderId="0" xfId="6" applyFont="1" applyAlignment="1">
      <alignment wrapText="1"/>
    </xf>
    <xf numFmtId="10" fontId="5" fillId="0" borderId="0" xfId="6" applyNumberFormat="1" applyFont="1"/>
    <xf numFmtId="0" fontId="1" fillId="0" borderId="0" xfId="6" applyFont="1"/>
    <xf numFmtId="0" fontId="16" fillId="0" borderId="0" xfId="6" applyFont="1"/>
    <xf numFmtId="0" fontId="15" fillId="0" borderId="0" xfId="6" quotePrefix="1" applyFont="1" applyAlignment="1">
      <alignment horizontal="left"/>
    </xf>
    <xf numFmtId="168" fontId="16" fillId="0" borderId="0" xfId="6" applyNumberFormat="1" applyFont="1" applyAlignment="1">
      <alignment horizontal="center"/>
    </xf>
    <xf numFmtId="0" fontId="2" fillId="5" borderId="0" xfId="7" applyFont="1" applyFill="1" applyBorder="1" applyAlignment="1">
      <alignment wrapText="1"/>
    </xf>
    <xf numFmtId="0" fontId="2" fillId="0" borderId="0" xfId="7" applyFont="1" applyFill="1" applyBorder="1" applyAlignment="1">
      <alignment wrapText="1"/>
    </xf>
    <xf numFmtId="0" fontId="2" fillId="5" borderId="1" xfId="7" applyFont="1" applyFill="1" applyBorder="1" applyAlignment="1"/>
    <xf numFmtId="0" fontId="2" fillId="5" borderId="0" xfId="7" applyFont="1" applyFill="1" applyBorder="1" applyAlignment="1">
      <alignment horizontal="center" wrapText="1"/>
    </xf>
    <xf numFmtId="2" fontId="5" fillId="0" borderId="0" xfId="0" quotePrefix="1" applyNumberFormat="1" applyFont="1" applyBorder="1" applyAlignment="1">
      <alignment horizontal="center"/>
    </xf>
    <xf numFmtId="2" fontId="8" fillId="3" borderId="0" xfId="6" applyNumberFormat="1" applyFont="1" applyFill="1" applyAlignment="1">
      <alignment horizontal="center"/>
    </xf>
    <xf numFmtId="43" fontId="4" fillId="0" borderId="0" xfId="1" applyNumberFormat="1" applyFont="1"/>
    <xf numFmtId="0" fontId="1" fillId="0" borderId="0" xfId="7" applyFont="1" applyFill="1" applyBorder="1" applyAlignment="1">
      <alignment horizontal="left"/>
    </xf>
    <xf numFmtId="169" fontId="1" fillId="0" borderId="0" xfId="1" applyNumberFormat="1" applyFont="1" applyBorder="1"/>
    <xf numFmtId="169" fontId="8" fillId="3" borderId="0" xfId="6" applyNumberFormat="1" applyFont="1" applyFill="1" applyBorder="1"/>
    <xf numFmtId="0" fontId="15" fillId="3" borderId="0" xfId="6" applyFont="1" applyFill="1" applyBorder="1" applyAlignment="1">
      <alignment horizontal="left"/>
    </xf>
    <xf numFmtId="0" fontId="2" fillId="0" borderId="0" xfId="7" applyFont="1" applyFill="1" applyBorder="1" applyAlignment="1">
      <alignment horizontal="right" wrapText="1"/>
    </xf>
    <xf numFmtId="43" fontId="8" fillId="3" borderId="0" xfId="6" applyNumberFormat="1" applyFont="1" applyFill="1" applyBorder="1"/>
    <xf numFmtId="171" fontId="4" fillId="4" borderId="3" xfId="6" applyNumberFormat="1" applyFont="1" applyFill="1" applyBorder="1" applyAlignment="1">
      <alignment horizontal="center"/>
    </xf>
    <xf numFmtId="0" fontId="1" fillId="4" borderId="3" xfId="6" applyFont="1" applyFill="1" applyBorder="1" applyAlignment="1">
      <alignment horizontal="center"/>
    </xf>
    <xf numFmtId="170" fontId="5" fillId="0" borderId="0" xfId="6" applyNumberFormat="1" applyFont="1"/>
    <xf numFmtId="0" fontId="5" fillId="0" borderId="0" xfId="6" applyNumberFormat="1" applyFont="1"/>
  </cellXfs>
  <cellStyles count="12">
    <cellStyle name="Comma" xfId="1" builtinId="3"/>
    <cellStyle name="Comma 2" xfId="2" xr:uid="{00000000-0005-0000-0000-000001000000}"/>
    <cellStyle name="Comma 2 2" xfId="11" xr:uid="{00000000-0005-0000-0000-000002000000}"/>
    <cellStyle name="Hyperlink 2" xfId="3" xr:uid="{00000000-0005-0000-0000-000004000000}"/>
    <cellStyle name="Normal" xfId="0" builtinId="0"/>
    <cellStyle name="Normal 2" xfId="4" xr:uid="{00000000-0005-0000-0000-000006000000}"/>
    <cellStyle name="Normal 3" xfId="5" xr:uid="{00000000-0005-0000-0000-000007000000}"/>
    <cellStyle name="Normal 4" xfId="10" xr:uid="{00000000-0005-0000-0000-000008000000}"/>
    <cellStyle name="Normal_Book1" xfId="6" xr:uid="{00000000-0005-0000-0000-000009000000}"/>
    <cellStyle name="Normal_Sheet1" xfId="7" xr:uid="{00000000-0005-0000-0000-00000A000000}"/>
    <cellStyle name="Percent" xfId="8" builtinId="5"/>
    <cellStyle name="Percent 2" xfId="9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48BF-E32F-46BC-80F3-FFB269C26319}">
  <dimension ref="A1:AI199"/>
  <sheetViews>
    <sheetView tabSelected="1" view="pageBreakPreview" zoomScale="86" zoomScaleNormal="70" zoomScaleSheetLayoutView="86" workbookViewId="0">
      <pane xSplit="6" ySplit="3" topLeftCell="G28" activePane="bottomRight" state="frozen"/>
      <selection pane="topRight" activeCell="H1" sqref="H1"/>
      <selection pane="bottomLeft" activeCell="A4" sqref="A4"/>
      <selection pane="bottomRight" activeCell="V20" sqref="V20"/>
    </sheetView>
  </sheetViews>
  <sheetFormatPr defaultColWidth="9.140625" defaultRowHeight="12.75" x14ac:dyDescent="0.2"/>
  <cols>
    <col min="1" max="1" width="8.7109375" style="2" customWidth="1"/>
    <col min="2" max="2" width="10.85546875" style="11" customWidth="1"/>
    <col min="3" max="3" width="13.28515625" style="9" customWidth="1"/>
    <col min="4" max="4" width="13.7109375" style="9" customWidth="1"/>
    <col min="5" max="5" width="13.85546875" style="9" customWidth="1"/>
    <col min="6" max="6" width="13.85546875" style="3" customWidth="1"/>
    <col min="7" max="17" width="7.5703125" style="3" customWidth="1"/>
    <col min="18" max="34" width="7.5703125" style="1" customWidth="1"/>
    <col min="35" max="35" width="10" style="1" bestFit="1" customWidth="1"/>
    <col min="36" max="16384" width="9.140625" style="1"/>
  </cols>
  <sheetData>
    <row r="1" spans="1:35" x14ac:dyDescent="0.2">
      <c r="F1" s="58" t="s">
        <v>80</v>
      </c>
      <c r="G1" s="26">
        <f>VLOOKUP(G3,'carbons - CB6R3_AE7'!$B$2:$C$29,2,FALSE)</f>
        <v>3</v>
      </c>
      <c r="H1" s="26">
        <f>VLOOKUP(H3,'carbons - CB6R3_AE7'!$B$2:$C$29,2,FALSE)</f>
        <v>2</v>
      </c>
      <c r="I1" s="26">
        <f>VLOOKUP(I3,'carbons - CB6R3_AE7'!$B$2:$C$29,2,FALSE)</f>
        <v>2</v>
      </c>
      <c r="J1" s="26">
        <f>VLOOKUP(J3,'carbons - CB6R3_AE7'!$B$2:$C$29,2,FALSE)</f>
        <v>6</v>
      </c>
      <c r="K1" s="26">
        <f>VLOOKUP(K3,'carbons - CB6R3_AE7'!$B$2:$C$29,2,FALSE)</f>
        <v>1</v>
      </c>
      <c r="L1" s="26">
        <f>VLOOKUP(L3,'carbons - CB6R3_AE7'!$B$2:$C$29,2,FALSE)</f>
        <v>2</v>
      </c>
      <c r="M1" s="26">
        <f>VLOOKUP(M3,'carbons - CB6R3_AE7'!$B$2:$C$29,2,FALSE)</f>
        <v>2</v>
      </c>
      <c r="N1" s="26">
        <f>VLOOKUP(N3,'carbons - CB6R3_AE7'!$B$2:$C$29,2,FALSE)</f>
        <v>2</v>
      </c>
      <c r="O1" s="26">
        <f>VLOOKUP(O3,'carbons - CB6R3_AE7'!$B$2:$C$29,2,FALSE)</f>
        <v>2</v>
      </c>
      <c r="P1" s="26">
        <f>VLOOKUP(P3,'carbons - CB6R3_AE7'!$B$2:$C$29,2,FALSE)</f>
        <v>1</v>
      </c>
      <c r="Q1" s="26">
        <f>VLOOKUP(Q3,'carbons - CB6R3_AE7'!$B$2:$C$29,2,FALSE)</f>
        <v>4</v>
      </c>
      <c r="R1" s="26">
        <f>VLOOKUP(R3,'carbons - CB6R3_AE7'!$B$2:$C$29,2,FALSE)</f>
        <v>5</v>
      </c>
      <c r="S1" s="26">
        <f>VLOOKUP(S3,'carbons - CB6R3_AE7'!$B$2:$C$29,2,FALSE)</f>
        <v>1</v>
      </c>
      <c r="T1" s="26">
        <f>VLOOKUP(T3,'carbons - CB6R3_AE7'!$B$2:$C$29,2,FALSE)</f>
        <v>1</v>
      </c>
      <c r="U1" s="26">
        <f>VLOOKUP(U3,'carbons - CB6R3_AE7'!$B$2:$C$29,2,FALSE)</f>
        <v>2</v>
      </c>
      <c r="V1" s="26">
        <f>VLOOKUP(V3,'carbons - CB6R3_AE7'!$B$2:$C$29,2,FALSE)</f>
        <v>1</v>
      </c>
      <c r="W1" s="26">
        <f>VLOOKUP(W3,'carbons - CB6R3_AE7'!$B$2:$C$29,2,FALSE)</f>
        <v>3</v>
      </c>
      <c r="X1" s="26">
        <f>VLOOKUP(X3,'carbons - CB6R3_AE7'!$B$2:$C$29,2,FALSE)</f>
        <v>10</v>
      </c>
      <c r="Y1" s="26">
        <f>VLOOKUP(Y3,'carbons - CB6R3_AE7'!$B$2:$C$29,2,FALSE)</f>
        <v>7</v>
      </c>
      <c r="Z1" s="26">
        <f>VLOOKUP(Z3,'carbons - CB6R3_AE7'!$B$2:$C$29,2,FALSE)</f>
        <v>1</v>
      </c>
      <c r="AA1" s="26">
        <f>VLOOKUP(AA3,'carbons - CB6R3_AE7'!$B$2:$C$29,2,FALSE)</f>
        <v>8</v>
      </c>
      <c r="AB1" s="26">
        <f>VLOOKUP(AB3,'carbons - CB6R3_AE7'!$B$2:$C$29,2,FALSE)</f>
        <v>10</v>
      </c>
      <c r="AC1" s="26">
        <f>VLOOKUP(AC3,'carbons - CB6R3_AE7'!$B$2:$C$29,2,FALSE)</f>
        <v>12</v>
      </c>
      <c r="AD1" s="26">
        <f>VLOOKUP(AD3,'carbons - CB6R3_AE7'!$B$2:$C$29,2,FALSE)</f>
        <v>10</v>
      </c>
      <c r="AE1" s="26">
        <f>VLOOKUP(AE3,'carbons - CB6R3_AE7'!$B$2:$C$29,2,FALSE)</f>
        <v>12</v>
      </c>
      <c r="AF1" s="26">
        <f>VLOOKUP(AF3,'carbons - CB6R3_AE7'!$B$2:$C$29,2,FALSE)</f>
        <v>18</v>
      </c>
      <c r="AG1" s="26">
        <f>VLOOKUP(AG3,'carbons - CB6R3_AE7'!$B$2:$C$29,2,FALSE)</f>
        <v>1</v>
      </c>
      <c r="AH1" s="26">
        <f>VLOOKUP(AH3,'carbons - CB6R3_AE7'!$B$2:$C$29,2,FALSE)</f>
        <v>2</v>
      </c>
    </row>
    <row r="2" spans="1:35" s="33" customFormat="1" x14ac:dyDescent="0.2">
      <c r="A2" s="25"/>
      <c r="B2" s="11"/>
      <c r="C2" s="9"/>
      <c r="D2" s="9"/>
      <c r="E2" s="9"/>
      <c r="F2" s="12"/>
      <c r="G2" s="24" t="s">
        <v>82</v>
      </c>
      <c r="H2" s="12"/>
      <c r="I2" s="10"/>
      <c r="J2" s="10"/>
      <c r="K2" s="10"/>
      <c r="L2" s="10"/>
      <c r="M2" s="10"/>
      <c r="N2" s="10"/>
      <c r="O2" s="10"/>
      <c r="P2" s="10"/>
      <c r="Q2" s="10"/>
    </row>
    <row r="3" spans="1:35" s="33" customFormat="1" x14ac:dyDescent="0.2">
      <c r="A3" s="13" t="s">
        <v>48</v>
      </c>
      <c r="B3" s="13" t="s">
        <v>17</v>
      </c>
      <c r="C3" s="13" t="s">
        <v>49</v>
      </c>
      <c r="D3" s="13" t="s">
        <v>51</v>
      </c>
      <c r="E3" s="13" t="s">
        <v>50</v>
      </c>
      <c r="F3" s="13" t="s">
        <v>83</v>
      </c>
      <c r="G3" s="12" t="s">
        <v>38</v>
      </c>
      <c r="H3" s="12" t="s">
        <v>12</v>
      </c>
      <c r="I3" s="12" t="s">
        <v>10</v>
      </c>
      <c r="J3" s="12" t="s">
        <v>40</v>
      </c>
      <c r="K3" s="12" t="s">
        <v>35</v>
      </c>
      <c r="L3" s="12" t="s">
        <v>13</v>
      </c>
      <c r="M3" s="12" t="s">
        <v>8</v>
      </c>
      <c r="N3" s="12" t="s">
        <v>41</v>
      </c>
      <c r="O3" s="12" t="s">
        <v>6</v>
      </c>
      <c r="P3" s="12" t="s">
        <v>5</v>
      </c>
      <c r="Q3" s="12" t="s">
        <v>9</v>
      </c>
      <c r="R3" s="12" t="s">
        <v>36</v>
      </c>
      <c r="S3" s="12" t="s">
        <v>11</v>
      </c>
      <c r="T3" s="12" t="s">
        <v>39</v>
      </c>
      <c r="U3" s="12" t="s">
        <v>14</v>
      </c>
      <c r="V3" s="12" t="s">
        <v>15</v>
      </c>
      <c r="W3" s="12" t="s">
        <v>42</v>
      </c>
      <c r="X3" s="12" t="s">
        <v>37</v>
      </c>
      <c r="Y3" s="12" t="s">
        <v>16</v>
      </c>
      <c r="Z3" s="12" t="s">
        <v>7</v>
      </c>
      <c r="AA3" s="12" t="s">
        <v>69</v>
      </c>
      <c r="AB3" s="12" t="s">
        <v>73</v>
      </c>
      <c r="AC3" s="12" t="s">
        <v>81</v>
      </c>
      <c r="AD3" s="12" t="s">
        <v>75</v>
      </c>
      <c r="AE3" s="12" t="s">
        <v>70</v>
      </c>
      <c r="AF3" s="12" t="s">
        <v>43</v>
      </c>
      <c r="AG3" s="12" t="s">
        <v>74</v>
      </c>
      <c r="AH3" s="12" t="s">
        <v>71</v>
      </c>
      <c r="AI3" s="26" t="s">
        <v>4</v>
      </c>
    </row>
    <row r="4" spans="1:35" s="33" customFormat="1" x14ac:dyDescent="0.2">
      <c r="A4" s="53">
        <v>2402</v>
      </c>
      <c r="B4" s="15">
        <v>167</v>
      </c>
      <c r="C4" s="55">
        <v>0.37</v>
      </c>
      <c r="D4" s="64" t="s">
        <v>52</v>
      </c>
      <c r="E4" s="62" t="b">
        <v>0</v>
      </c>
      <c r="F4" s="65">
        <v>162.22900000000001</v>
      </c>
      <c r="G4" s="66">
        <f>SUMIFS('mech4import - CB6R3_AE7'!$D$2:$D$3557,'mech4import - CB6R3_AE7'!$B$2:$B$3557,"="&amp;'CB6R3_AE7 - 2402 - CRITERIA'!$B4,'mech4import - CB6R3_AE7'!$C$2:$C$3557,"="&amp;'CB6R3_AE7 - 2402 - CRITERIA'!G$3)</f>
        <v>0</v>
      </c>
      <c r="H4" s="66">
        <f>SUMIFS('mech4import - CB6R3_AE7'!$D$2:$D$3557,'mech4import - CB6R3_AE7'!$B$2:$B$3557,"="&amp;'CB6R3_AE7 - 2402 - CRITERIA'!$B4,'mech4import - CB6R3_AE7'!$C$2:$C$3557,"="&amp;'CB6R3_AE7 - 2402 - CRITERIA'!H$3)</f>
        <v>0</v>
      </c>
      <c r="I4" s="66">
        <f>SUMIFS('mech4import - CB6R3_AE7'!$D$2:$D$3557,'mech4import - CB6R3_AE7'!$B$2:$B$3557,"="&amp;'CB6R3_AE7 - 2402 - CRITERIA'!$B4,'mech4import - CB6R3_AE7'!$C$2:$C$3557,"="&amp;'CB6R3_AE7 - 2402 - CRITERIA'!I$3)</f>
        <v>0</v>
      </c>
      <c r="J4" s="66">
        <f>SUMIFS('mech4import - CB6R3_AE7'!$D$2:$D$3557,'mech4import - CB6R3_AE7'!$B$2:$B$3557,"="&amp;'CB6R3_AE7 - 2402 - CRITERIA'!$B4,'mech4import - CB6R3_AE7'!$C$2:$C$3557,"="&amp;'CB6R3_AE7 - 2402 - CRITERIA'!J$3)</f>
        <v>0</v>
      </c>
      <c r="K4" s="66">
        <f>SUMIFS('mech4import - CB6R3_AE7'!$D$2:$D$3557,'mech4import - CB6R3_AE7'!$B$2:$B$3557,"="&amp;'CB6R3_AE7 - 2402 - CRITERIA'!$B4,'mech4import - CB6R3_AE7'!$C$2:$C$3557,"="&amp;'CB6R3_AE7 - 2402 - CRITERIA'!K$3)</f>
        <v>0</v>
      </c>
      <c r="L4" s="66">
        <f>SUMIFS('mech4import - CB6R3_AE7'!$D$2:$D$3557,'mech4import - CB6R3_AE7'!$B$2:$B$3557,"="&amp;'CB6R3_AE7 - 2402 - CRITERIA'!$B4,'mech4import - CB6R3_AE7'!$C$2:$C$3557,"="&amp;'CB6R3_AE7 - 2402 - CRITERIA'!L$3)</f>
        <v>0</v>
      </c>
      <c r="M4" s="66">
        <f>SUMIFS('mech4import - CB6R3_AE7'!$D$2:$D$3557,'mech4import - CB6R3_AE7'!$B$2:$B$3557,"="&amp;'CB6R3_AE7 - 2402 - CRITERIA'!$B4,'mech4import - CB6R3_AE7'!$C$2:$C$3557,"="&amp;'CB6R3_AE7 - 2402 - CRITERIA'!M$3)</f>
        <v>0</v>
      </c>
      <c r="N4" s="66">
        <f>SUMIFS('mech4import - CB6R3_AE7'!$D$2:$D$3557,'mech4import - CB6R3_AE7'!$B$2:$B$3557,"="&amp;'CB6R3_AE7 - 2402 - CRITERIA'!$B4,'mech4import - CB6R3_AE7'!$C$2:$C$3557,"="&amp;'CB6R3_AE7 - 2402 - CRITERIA'!N$3)</f>
        <v>0</v>
      </c>
      <c r="O4" s="66">
        <f>SUMIFS('mech4import - CB6R3_AE7'!$D$2:$D$3557,'mech4import - CB6R3_AE7'!$B$2:$B$3557,"="&amp;'CB6R3_AE7 - 2402 - CRITERIA'!$B4,'mech4import - CB6R3_AE7'!$C$2:$C$3557,"="&amp;'CB6R3_AE7 - 2402 - CRITERIA'!O$3)</f>
        <v>0</v>
      </c>
      <c r="P4" s="66">
        <f>SUMIFS('mech4import - CB6R3_AE7'!$D$2:$D$3557,'mech4import - CB6R3_AE7'!$B$2:$B$3557,"="&amp;'CB6R3_AE7 - 2402 - CRITERIA'!$B4,'mech4import - CB6R3_AE7'!$C$2:$C$3557,"="&amp;'CB6R3_AE7 - 2402 - CRITERIA'!P$3)</f>
        <v>0</v>
      </c>
      <c r="Q4" s="66">
        <f>SUMIFS('mech4import - CB6R3_AE7'!$D$2:$D$3557,'mech4import - CB6R3_AE7'!$B$2:$B$3557,"="&amp;'CB6R3_AE7 - 2402 - CRITERIA'!$B4,'mech4import - CB6R3_AE7'!$C$2:$C$3557,"="&amp;'CB6R3_AE7 - 2402 - CRITERIA'!Q$3)</f>
        <v>0</v>
      </c>
      <c r="R4" s="66">
        <f>SUMIFS('mech4import - CB6R3_AE7'!$D$2:$D$3557,'mech4import - CB6R3_AE7'!$B$2:$B$3557,"="&amp;'CB6R3_AE7 - 2402 - CRITERIA'!$B4,'mech4import - CB6R3_AE7'!$C$2:$C$3557,"="&amp;'CB6R3_AE7 - 2402 - CRITERIA'!R$3)</f>
        <v>0</v>
      </c>
      <c r="S4" s="66">
        <f>SUMIFS('mech4import - CB6R3_AE7'!$D$2:$D$3557,'mech4import - CB6R3_AE7'!$B$2:$B$3557,"="&amp;'CB6R3_AE7 - 2402 - CRITERIA'!$B4,'mech4import - CB6R3_AE7'!$C$2:$C$3557,"="&amp;'CB6R3_AE7 - 2402 - CRITERIA'!S$3)</f>
        <v>0</v>
      </c>
      <c r="T4" s="66">
        <f>SUMIFS('mech4import - CB6R3_AE7'!$D$2:$D$3557,'mech4import - CB6R3_AE7'!$B$2:$B$3557,"="&amp;'CB6R3_AE7 - 2402 - CRITERIA'!$B4,'mech4import - CB6R3_AE7'!$C$2:$C$3557,"="&amp;'CB6R3_AE7 - 2402 - CRITERIA'!T$3)</f>
        <v>0</v>
      </c>
      <c r="U4" s="66">
        <f>SUMIFS('mech4import - CB6R3_AE7'!$D$2:$D$3557,'mech4import - CB6R3_AE7'!$B$2:$B$3557,"="&amp;'CB6R3_AE7 - 2402 - CRITERIA'!$B4,'mech4import - CB6R3_AE7'!$C$2:$C$3557,"="&amp;'CB6R3_AE7 - 2402 - CRITERIA'!U$3)</f>
        <v>0</v>
      </c>
      <c r="V4" s="66">
        <f>SUMIFS('mech4import - CB6R3_AE7'!$D$2:$D$3557,'mech4import - CB6R3_AE7'!$B$2:$B$3557,"="&amp;'CB6R3_AE7 - 2402 - CRITERIA'!$B4,'mech4import - CB6R3_AE7'!$C$2:$C$3557,"="&amp;'CB6R3_AE7 - 2402 - CRITERIA'!V$3)</f>
        <v>0</v>
      </c>
      <c r="W4" s="66">
        <f>SUMIFS('mech4import - CB6R3_AE7'!$D$2:$D$3557,'mech4import - CB6R3_AE7'!$B$2:$B$3557,"="&amp;'CB6R3_AE7 - 2402 - CRITERIA'!$B4,'mech4import - CB6R3_AE7'!$C$2:$C$3557,"="&amp;'CB6R3_AE7 - 2402 - CRITERIA'!W$3)</f>
        <v>0</v>
      </c>
      <c r="X4" s="66">
        <f>SUMIFS('mech4import - CB6R3_AE7'!$D$2:$D$3557,'mech4import - CB6R3_AE7'!$B$2:$B$3557,"="&amp;'CB6R3_AE7 - 2402 - CRITERIA'!$B4,'mech4import - CB6R3_AE7'!$C$2:$C$3557,"="&amp;'CB6R3_AE7 - 2402 - CRITERIA'!X$3)</f>
        <v>0</v>
      </c>
      <c r="Y4" s="66">
        <f>SUMIFS('mech4import - CB6R3_AE7'!$D$2:$D$3557,'mech4import - CB6R3_AE7'!$B$2:$B$3557,"="&amp;'CB6R3_AE7 - 2402 - CRITERIA'!$B4,'mech4import - CB6R3_AE7'!$C$2:$C$3557,"="&amp;'CB6R3_AE7 - 2402 - CRITERIA'!Y$3)</f>
        <v>0</v>
      </c>
      <c r="Z4" s="66">
        <f>SUMIFS('mech4import - CB6R3_AE7'!$D$2:$D$3557,'mech4import - CB6R3_AE7'!$B$2:$B$3557,"="&amp;'CB6R3_AE7 - 2402 - CRITERIA'!$B4,'mech4import - CB6R3_AE7'!$C$2:$C$3557,"="&amp;'CB6R3_AE7 - 2402 - CRITERIA'!Z$3)</f>
        <v>0</v>
      </c>
      <c r="AA4" s="66">
        <f>SUMIFS('mech4import - CB6R3_AE7'!$D$2:$D$3557,'mech4import - CB6R3_AE7'!$B$2:$B$3557,"="&amp;'CB6R3_AE7 - 2402 - CRITERIA'!$B4,'mech4import - CB6R3_AE7'!$C$2:$C$3557,"="&amp;'CB6R3_AE7 - 2402 - CRITERIA'!AA$3)</f>
        <v>0</v>
      </c>
      <c r="AB4" s="66">
        <f>SUMIFS('mech4import - CB6R3_AE7'!$D$2:$D$3557,'mech4import - CB6R3_AE7'!$B$2:$B$3557,"="&amp;'CB6R3_AE7 - 2402 - CRITERIA'!$B4,'mech4import - CB6R3_AE7'!$C$2:$C$3557,"="&amp;'CB6R3_AE7 - 2402 - CRITERIA'!AB$3)</f>
        <v>0</v>
      </c>
      <c r="AC4" s="66">
        <f>SUMIFS('mech4import - CB6R3_AE7'!$D$2:$D$3557,'mech4import - CB6R3_AE7'!$B$2:$B$3557,"="&amp;'CB6R3_AE7 - 2402 - CRITERIA'!$B4,'mech4import - CB6R3_AE7'!$C$2:$C$3557,"="&amp;'CB6R3_AE7 - 2402 - CRITERIA'!AC$3)</f>
        <v>0</v>
      </c>
      <c r="AD4" s="66">
        <f>SUMIFS('mech4import - CB6R3_AE7'!$D$2:$D$3557,'mech4import - CB6R3_AE7'!$B$2:$B$3557,"="&amp;'CB6R3_AE7 - 2402 - CRITERIA'!$B4,'mech4import - CB6R3_AE7'!$C$2:$C$3557,"="&amp;'CB6R3_AE7 - 2402 - CRITERIA'!AD$3)</f>
        <v>0</v>
      </c>
      <c r="AE4" s="66">
        <f>SUMIFS('mech4import - CB6R3_AE7'!$D$2:$D$3557,'mech4import - CB6R3_AE7'!$B$2:$B$3557,"="&amp;'CB6R3_AE7 - 2402 - CRITERIA'!$B4,'mech4import - CB6R3_AE7'!$C$2:$C$3557,"="&amp;'CB6R3_AE7 - 2402 - CRITERIA'!AE$3)</f>
        <v>1</v>
      </c>
      <c r="AF4" s="66">
        <f>SUMIFS('mech4import - CB6R3_AE7'!$D$2:$D$3557,'mech4import - CB6R3_AE7'!$B$2:$B$3557,"="&amp;'CB6R3_AE7 - 2402 - CRITERIA'!$B4,'mech4import - CB6R3_AE7'!$C$2:$C$3557,"="&amp;'CB6R3_AE7 - 2402 - CRITERIA'!AF$3)</f>
        <v>0</v>
      </c>
      <c r="AG4" s="66">
        <f>SUMIFS('mech4import - CB6R3_AE7'!$D$2:$D$3557,'mech4import - CB6R3_AE7'!$B$2:$B$3557,"="&amp;'CB6R3_AE7 - 2402 - CRITERIA'!$B4,'mech4import - CB6R3_AE7'!$C$2:$C$3557,"="&amp;'CB6R3_AE7 - 2402 - CRITERIA'!AG$3)</f>
        <v>0</v>
      </c>
      <c r="AH4" s="66">
        <f>SUMIFS('mech4import - CB6R3_AE7'!$D$2:$D$3557,'mech4import - CB6R3_AE7'!$B$2:$B$3557,"="&amp;'CB6R3_AE7 - 2402 - CRITERIA'!$B4,'mech4import - CB6R3_AE7'!$C$2:$C$3557,"="&amp;'CB6R3_AE7 - 2402 - CRITERIA'!AH$3)</f>
        <v>0</v>
      </c>
      <c r="AI4" s="41">
        <f t="array" ref="AI4">SUM($G$1:$AH$1*G4:AH4)</f>
        <v>12</v>
      </c>
    </row>
    <row r="5" spans="1:35" s="33" customFormat="1" x14ac:dyDescent="0.2">
      <c r="A5" s="53">
        <v>2402</v>
      </c>
      <c r="B5" s="15">
        <v>172</v>
      </c>
      <c r="C5" s="55">
        <v>0.16</v>
      </c>
      <c r="D5" s="64" t="s">
        <v>53</v>
      </c>
      <c r="E5" s="62" t="b">
        <v>0</v>
      </c>
      <c r="F5" s="65">
        <v>90.122</v>
      </c>
      <c r="G5" s="66">
        <f>SUMIFS('mech4import - CB6R3_AE7'!$D$2:$D$3557,'mech4import - CB6R3_AE7'!$B$2:$B$3557,"="&amp;'CB6R3_AE7 - 2402 - CRITERIA'!$B5,'mech4import - CB6R3_AE7'!$C$2:$C$3557,"="&amp;'CB6R3_AE7 - 2402 - CRITERIA'!G$3)</f>
        <v>0</v>
      </c>
      <c r="H5" s="66">
        <f>SUMIFS('mech4import - CB6R3_AE7'!$D$2:$D$3557,'mech4import - CB6R3_AE7'!$B$2:$B$3557,"="&amp;'CB6R3_AE7 - 2402 - CRITERIA'!$B5,'mech4import - CB6R3_AE7'!$C$2:$C$3557,"="&amp;'CB6R3_AE7 - 2402 - CRITERIA'!H$3)</f>
        <v>0</v>
      </c>
      <c r="I5" s="66">
        <f>SUMIFS('mech4import - CB6R3_AE7'!$D$2:$D$3557,'mech4import - CB6R3_AE7'!$B$2:$B$3557,"="&amp;'CB6R3_AE7 - 2402 - CRITERIA'!$B5,'mech4import - CB6R3_AE7'!$C$2:$C$3557,"="&amp;'CB6R3_AE7 - 2402 - CRITERIA'!I$3)</f>
        <v>0</v>
      </c>
      <c r="J5" s="66">
        <f>SUMIFS('mech4import - CB6R3_AE7'!$D$2:$D$3557,'mech4import - CB6R3_AE7'!$B$2:$B$3557,"="&amp;'CB6R3_AE7 - 2402 - CRITERIA'!$B5,'mech4import - CB6R3_AE7'!$C$2:$C$3557,"="&amp;'CB6R3_AE7 - 2402 - CRITERIA'!J$3)</f>
        <v>0</v>
      </c>
      <c r="K5" s="66">
        <f>SUMIFS('mech4import - CB6R3_AE7'!$D$2:$D$3557,'mech4import - CB6R3_AE7'!$B$2:$B$3557,"="&amp;'CB6R3_AE7 - 2402 - CRITERIA'!$B5,'mech4import - CB6R3_AE7'!$C$2:$C$3557,"="&amp;'CB6R3_AE7 - 2402 - CRITERIA'!K$3)</f>
        <v>0</v>
      </c>
      <c r="L5" s="66">
        <f>SUMIFS('mech4import - CB6R3_AE7'!$D$2:$D$3557,'mech4import - CB6R3_AE7'!$B$2:$B$3557,"="&amp;'CB6R3_AE7 - 2402 - CRITERIA'!$B5,'mech4import - CB6R3_AE7'!$C$2:$C$3557,"="&amp;'CB6R3_AE7 - 2402 - CRITERIA'!L$3)</f>
        <v>0</v>
      </c>
      <c r="M5" s="66">
        <f>SUMIFS('mech4import - CB6R3_AE7'!$D$2:$D$3557,'mech4import - CB6R3_AE7'!$B$2:$B$3557,"="&amp;'CB6R3_AE7 - 2402 - CRITERIA'!$B5,'mech4import - CB6R3_AE7'!$C$2:$C$3557,"="&amp;'CB6R3_AE7 - 2402 - CRITERIA'!M$3)</f>
        <v>0</v>
      </c>
      <c r="N5" s="66">
        <f>SUMIFS('mech4import - CB6R3_AE7'!$D$2:$D$3557,'mech4import - CB6R3_AE7'!$B$2:$B$3557,"="&amp;'CB6R3_AE7 - 2402 - CRITERIA'!$B5,'mech4import - CB6R3_AE7'!$C$2:$C$3557,"="&amp;'CB6R3_AE7 - 2402 - CRITERIA'!N$3)</f>
        <v>0</v>
      </c>
      <c r="O5" s="66">
        <f>SUMIFS('mech4import - CB6R3_AE7'!$D$2:$D$3557,'mech4import - CB6R3_AE7'!$B$2:$B$3557,"="&amp;'CB6R3_AE7 - 2402 - CRITERIA'!$B5,'mech4import - CB6R3_AE7'!$C$2:$C$3557,"="&amp;'CB6R3_AE7 - 2402 - CRITERIA'!O$3)</f>
        <v>0</v>
      </c>
      <c r="P5" s="66">
        <f>SUMIFS('mech4import - CB6R3_AE7'!$D$2:$D$3557,'mech4import - CB6R3_AE7'!$B$2:$B$3557,"="&amp;'CB6R3_AE7 - 2402 - CRITERIA'!$B5,'mech4import - CB6R3_AE7'!$C$2:$C$3557,"="&amp;'CB6R3_AE7 - 2402 - CRITERIA'!P$3)</f>
        <v>0</v>
      </c>
      <c r="Q5" s="66">
        <f>SUMIFS('mech4import - CB6R3_AE7'!$D$2:$D$3557,'mech4import - CB6R3_AE7'!$B$2:$B$3557,"="&amp;'CB6R3_AE7 - 2402 - CRITERIA'!$B5,'mech4import - CB6R3_AE7'!$C$2:$C$3557,"="&amp;'CB6R3_AE7 - 2402 - CRITERIA'!Q$3)</f>
        <v>0</v>
      </c>
      <c r="R5" s="66">
        <f>SUMIFS('mech4import - CB6R3_AE7'!$D$2:$D$3557,'mech4import - CB6R3_AE7'!$B$2:$B$3557,"="&amp;'CB6R3_AE7 - 2402 - CRITERIA'!$B5,'mech4import - CB6R3_AE7'!$C$2:$C$3557,"="&amp;'CB6R3_AE7 - 2402 - CRITERIA'!R$3)</f>
        <v>0</v>
      </c>
      <c r="S5" s="66">
        <f>SUMIFS('mech4import - CB6R3_AE7'!$D$2:$D$3557,'mech4import - CB6R3_AE7'!$B$2:$B$3557,"="&amp;'CB6R3_AE7 - 2402 - CRITERIA'!$B5,'mech4import - CB6R3_AE7'!$C$2:$C$3557,"="&amp;'CB6R3_AE7 - 2402 - CRITERIA'!S$3)</f>
        <v>0</v>
      </c>
      <c r="T5" s="66">
        <f>SUMIFS('mech4import - CB6R3_AE7'!$D$2:$D$3557,'mech4import - CB6R3_AE7'!$B$2:$B$3557,"="&amp;'CB6R3_AE7 - 2402 - CRITERIA'!$B5,'mech4import - CB6R3_AE7'!$C$2:$C$3557,"="&amp;'CB6R3_AE7 - 2402 - CRITERIA'!T$3)</f>
        <v>0</v>
      </c>
      <c r="U5" s="66">
        <f>SUMIFS('mech4import - CB6R3_AE7'!$D$2:$D$3557,'mech4import - CB6R3_AE7'!$B$2:$B$3557,"="&amp;'CB6R3_AE7 - 2402 - CRITERIA'!$B5,'mech4import - CB6R3_AE7'!$C$2:$C$3557,"="&amp;'CB6R3_AE7 - 2402 - CRITERIA'!U$3)</f>
        <v>0</v>
      </c>
      <c r="V5" s="66">
        <f>SUMIFS('mech4import - CB6R3_AE7'!$D$2:$D$3557,'mech4import - CB6R3_AE7'!$B$2:$B$3557,"="&amp;'CB6R3_AE7 - 2402 - CRITERIA'!$B5,'mech4import - CB6R3_AE7'!$C$2:$C$3557,"="&amp;'CB6R3_AE7 - 2402 - CRITERIA'!V$3)</f>
        <v>4</v>
      </c>
      <c r="W5" s="66">
        <f>SUMIFS('mech4import - CB6R3_AE7'!$D$2:$D$3557,'mech4import - CB6R3_AE7'!$B$2:$B$3557,"="&amp;'CB6R3_AE7 - 2402 - CRITERIA'!$B5,'mech4import - CB6R3_AE7'!$C$2:$C$3557,"="&amp;'CB6R3_AE7 - 2402 - CRITERIA'!W$3)</f>
        <v>0</v>
      </c>
      <c r="X5" s="66">
        <f>SUMIFS('mech4import - CB6R3_AE7'!$D$2:$D$3557,'mech4import - CB6R3_AE7'!$B$2:$B$3557,"="&amp;'CB6R3_AE7 - 2402 - CRITERIA'!$B5,'mech4import - CB6R3_AE7'!$C$2:$C$3557,"="&amp;'CB6R3_AE7 - 2402 - CRITERIA'!X$3)</f>
        <v>0</v>
      </c>
      <c r="Y5" s="66">
        <f>SUMIFS('mech4import - CB6R3_AE7'!$D$2:$D$3557,'mech4import - CB6R3_AE7'!$B$2:$B$3557,"="&amp;'CB6R3_AE7 - 2402 - CRITERIA'!$B5,'mech4import - CB6R3_AE7'!$C$2:$C$3557,"="&amp;'CB6R3_AE7 - 2402 - CRITERIA'!Y$3)</f>
        <v>0</v>
      </c>
      <c r="Z5" s="66">
        <f>SUMIFS('mech4import - CB6R3_AE7'!$D$2:$D$3557,'mech4import - CB6R3_AE7'!$B$2:$B$3557,"="&amp;'CB6R3_AE7 - 2402 - CRITERIA'!$B5,'mech4import - CB6R3_AE7'!$C$2:$C$3557,"="&amp;'CB6R3_AE7 - 2402 - CRITERIA'!Z$3)</f>
        <v>0</v>
      </c>
      <c r="AA5" s="66">
        <f>SUMIFS('mech4import - CB6R3_AE7'!$D$2:$D$3557,'mech4import - CB6R3_AE7'!$B$2:$B$3557,"="&amp;'CB6R3_AE7 - 2402 - CRITERIA'!$B5,'mech4import - CB6R3_AE7'!$C$2:$C$3557,"="&amp;'CB6R3_AE7 - 2402 - CRITERIA'!AA$3)</f>
        <v>0</v>
      </c>
      <c r="AB5" s="66">
        <f>SUMIFS('mech4import - CB6R3_AE7'!$D$2:$D$3557,'mech4import - CB6R3_AE7'!$B$2:$B$3557,"="&amp;'CB6R3_AE7 - 2402 - CRITERIA'!$B5,'mech4import - CB6R3_AE7'!$C$2:$C$3557,"="&amp;'CB6R3_AE7 - 2402 - CRITERIA'!AB$3)</f>
        <v>0</v>
      </c>
      <c r="AC5" s="66">
        <f>SUMIFS('mech4import - CB6R3_AE7'!$D$2:$D$3557,'mech4import - CB6R3_AE7'!$B$2:$B$3557,"="&amp;'CB6R3_AE7 - 2402 - CRITERIA'!$B5,'mech4import - CB6R3_AE7'!$C$2:$C$3557,"="&amp;'CB6R3_AE7 - 2402 - CRITERIA'!AC$3)</f>
        <v>0</v>
      </c>
      <c r="AD5" s="66">
        <f>SUMIFS('mech4import - CB6R3_AE7'!$D$2:$D$3557,'mech4import - CB6R3_AE7'!$B$2:$B$3557,"="&amp;'CB6R3_AE7 - 2402 - CRITERIA'!$B5,'mech4import - CB6R3_AE7'!$C$2:$C$3557,"="&amp;'CB6R3_AE7 - 2402 - CRITERIA'!AD$3)</f>
        <v>0</v>
      </c>
      <c r="AE5" s="66">
        <f>SUMIFS('mech4import - CB6R3_AE7'!$D$2:$D$3557,'mech4import - CB6R3_AE7'!$B$2:$B$3557,"="&amp;'CB6R3_AE7 - 2402 - CRITERIA'!$B5,'mech4import - CB6R3_AE7'!$C$2:$C$3557,"="&amp;'CB6R3_AE7 - 2402 - CRITERIA'!AE$3)</f>
        <v>0</v>
      </c>
      <c r="AF5" s="66">
        <f>SUMIFS('mech4import - CB6R3_AE7'!$D$2:$D$3557,'mech4import - CB6R3_AE7'!$B$2:$B$3557,"="&amp;'CB6R3_AE7 - 2402 - CRITERIA'!$B5,'mech4import - CB6R3_AE7'!$C$2:$C$3557,"="&amp;'CB6R3_AE7 - 2402 - CRITERIA'!AF$3)</f>
        <v>0</v>
      </c>
      <c r="AG5" s="66">
        <f>SUMIFS('mech4import - CB6R3_AE7'!$D$2:$D$3557,'mech4import - CB6R3_AE7'!$B$2:$B$3557,"="&amp;'CB6R3_AE7 - 2402 - CRITERIA'!$B5,'mech4import - CB6R3_AE7'!$C$2:$C$3557,"="&amp;'CB6R3_AE7 - 2402 - CRITERIA'!AG$3)</f>
        <v>0</v>
      </c>
      <c r="AH5" s="66">
        <f>SUMIFS('mech4import - CB6R3_AE7'!$D$2:$D$3557,'mech4import - CB6R3_AE7'!$B$2:$B$3557,"="&amp;'CB6R3_AE7 - 2402 - CRITERIA'!$B5,'mech4import - CB6R3_AE7'!$C$2:$C$3557,"="&amp;'CB6R3_AE7 - 2402 - CRITERIA'!AH$3)</f>
        <v>0</v>
      </c>
      <c r="AI5" s="41">
        <f t="array" ref="AI5">SUM($G$1:$AH$1*G5:AH5)</f>
        <v>4</v>
      </c>
    </row>
    <row r="6" spans="1:35" s="33" customFormat="1" x14ac:dyDescent="0.2">
      <c r="A6" s="53">
        <v>2402</v>
      </c>
      <c r="B6" s="15">
        <v>173</v>
      </c>
      <c r="C6" s="55">
        <v>0.24</v>
      </c>
      <c r="D6" s="64" t="s">
        <v>54</v>
      </c>
      <c r="E6" s="62" t="b">
        <v>0</v>
      </c>
      <c r="F6" s="65">
        <v>132.15899999999999</v>
      </c>
      <c r="G6" s="66">
        <f>SUMIFS('mech4import - CB6R3_AE7'!$D$2:$D$3557,'mech4import - CB6R3_AE7'!$B$2:$B$3557,"="&amp;'CB6R3_AE7 - 2402 - CRITERIA'!$B6,'mech4import - CB6R3_AE7'!$C$2:$C$3557,"="&amp;'CB6R3_AE7 - 2402 - CRITERIA'!G$3)</f>
        <v>0</v>
      </c>
      <c r="H6" s="66">
        <f>SUMIFS('mech4import - CB6R3_AE7'!$D$2:$D$3557,'mech4import - CB6R3_AE7'!$B$2:$B$3557,"="&amp;'CB6R3_AE7 - 2402 - CRITERIA'!$B6,'mech4import - CB6R3_AE7'!$C$2:$C$3557,"="&amp;'CB6R3_AE7 - 2402 - CRITERIA'!H$3)</f>
        <v>0</v>
      </c>
      <c r="I6" s="66">
        <f>SUMIFS('mech4import - CB6R3_AE7'!$D$2:$D$3557,'mech4import - CB6R3_AE7'!$B$2:$B$3557,"="&amp;'CB6R3_AE7 - 2402 - CRITERIA'!$B6,'mech4import - CB6R3_AE7'!$C$2:$C$3557,"="&amp;'CB6R3_AE7 - 2402 - CRITERIA'!I$3)</f>
        <v>0</v>
      </c>
      <c r="J6" s="66">
        <f>SUMIFS('mech4import - CB6R3_AE7'!$D$2:$D$3557,'mech4import - CB6R3_AE7'!$B$2:$B$3557,"="&amp;'CB6R3_AE7 - 2402 - CRITERIA'!$B6,'mech4import - CB6R3_AE7'!$C$2:$C$3557,"="&amp;'CB6R3_AE7 - 2402 - CRITERIA'!J$3)</f>
        <v>0</v>
      </c>
      <c r="K6" s="66">
        <f>SUMIFS('mech4import - CB6R3_AE7'!$D$2:$D$3557,'mech4import - CB6R3_AE7'!$B$2:$B$3557,"="&amp;'CB6R3_AE7 - 2402 - CRITERIA'!$B6,'mech4import - CB6R3_AE7'!$C$2:$C$3557,"="&amp;'CB6R3_AE7 - 2402 - CRITERIA'!K$3)</f>
        <v>0</v>
      </c>
      <c r="L6" s="66">
        <f>SUMIFS('mech4import - CB6R3_AE7'!$D$2:$D$3557,'mech4import - CB6R3_AE7'!$B$2:$B$3557,"="&amp;'CB6R3_AE7 - 2402 - CRITERIA'!$B6,'mech4import - CB6R3_AE7'!$C$2:$C$3557,"="&amp;'CB6R3_AE7 - 2402 - CRITERIA'!L$3)</f>
        <v>0</v>
      </c>
      <c r="M6" s="66">
        <f>SUMIFS('mech4import - CB6R3_AE7'!$D$2:$D$3557,'mech4import - CB6R3_AE7'!$B$2:$B$3557,"="&amp;'CB6R3_AE7 - 2402 - CRITERIA'!$B6,'mech4import - CB6R3_AE7'!$C$2:$C$3557,"="&amp;'CB6R3_AE7 - 2402 - CRITERIA'!M$3)</f>
        <v>0</v>
      </c>
      <c r="N6" s="66">
        <f>SUMIFS('mech4import - CB6R3_AE7'!$D$2:$D$3557,'mech4import - CB6R3_AE7'!$B$2:$B$3557,"="&amp;'CB6R3_AE7 - 2402 - CRITERIA'!$B6,'mech4import - CB6R3_AE7'!$C$2:$C$3557,"="&amp;'CB6R3_AE7 - 2402 - CRITERIA'!N$3)</f>
        <v>0</v>
      </c>
      <c r="O6" s="66">
        <f>SUMIFS('mech4import - CB6R3_AE7'!$D$2:$D$3557,'mech4import - CB6R3_AE7'!$B$2:$B$3557,"="&amp;'CB6R3_AE7 - 2402 - CRITERIA'!$B6,'mech4import - CB6R3_AE7'!$C$2:$C$3557,"="&amp;'CB6R3_AE7 - 2402 - CRITERIA'!O$3)</f>
        <v>0</v>
      </c>
      <c r="P6" s="66">
        <f>SUMIFS('mech4import - CB6R3_AE7'!$D$2:$D$3557,'mech4import - CB6R3_AE7'!$B$2:$B$3557,"="&amp;'CB6R3_AE7 - 2402 - CRITERIA'!$B6,'mech4import - CB6R3_AE7'!$C$2:$C$3557,"="&amp;'CB6R3_AE7 - 2402 - CRITERIA'!P$3)</f>
        <v>0</v>
      </c>
      <c r="Q6" s="66">
        <f>SUMIFS('mech4import - CB6R3_AE7'!$D$2:$D$3557,'mech4import - CB6R3_AE7'!$B$2:$B$3557,"="&amp;'CB6R3_AE7 - 2402 - CRITERIA'!$B6,'mech4import - CB6R3_AE7'!$C$2:$C$3557,"="&amp;'CB6R3_AE7 - 2402 - CRITERIA'!Q$3)</f>
        <v>0</v>
      </c>
      <c r="R6" s="66">
        <f>SUMIFS('mech4import - CB6R3_AE7'!$D$2:$D$3557,'mech4import - CB6R3_AE7'!$B$2:$B$3557,"="&amp;'CB6R3_AE7 - 2402 - CRITERIA'!$B6,'mech4import - CB6R3_AE7'!$C$2:$C$3557,"="&amp;'CB6R3_AE7 - 2402 - CRITERIA'!R$3)</f>
        <v>0</v>
      </c>
      <c r="S6" s="66">
        <f>SUMIFS('mech4import - CB6R3_AE7'!$D$2:$D$3557,'mech4import - CB6R3_AE7'!$B$2:$B$3557,"="&amp;'CB6R3_AE7 - 2402 - CRITERIA'!$B6,'mech4import - CB6R3_AE7'!$C$2:$C$3557,"="&amp;'CB6R3_AE7 - 2402 - CRITERIA'!S$3)</f>
        <v>0</v>
      </c>
      <c r="T6" s="66">
        <f>SUMIFS('mech4import - CB6R3_AE7'!$D$2:$D$3557,'mech4import - CB6R3_AE7'!$B$2:$B$3557,"="&amp;'CB6R3_AE7 - 2402 - CRITERIA'!$B6,'mech4import - CB6R3_AE7'!$C$2:$C$3557,"="&amp;'CB6R3_AE7 - 2402 - CRITERIA'!T$3)</f>
        <v>0</v>
      </c>
      <c r="U6" s="66">
        <f>SUMIFS('mech4import - CB6R3_AE7'!$D$2:$D$3557,'mech4import - CB6R3_AE7'!$B$2:$B$3557,"="&amp;'CB6R3_AE7 - 2402 - CRITERIA'!$B6,'mech4import - CB6R3_AE7'!$C$2:$C$3557,"="&amp;'CB6R3_AE7 - 2402 - CRITERIA'!U$3)</f>
        <v>0</v>
      </c>
      <c r="V6" s="66">
        <f>SUMIFS('mech4import - CB6R3_AE7'!$D$2:$D$3557,'mech4import - CB6R3_AE7'!$B$2:$B$3557,"="&amp;'CB6R3_AE7 - 2402 - CRITERIA'!$B6,'mech4import - CB6R3_AE7'!$C$2:$C$3557,"="&amp;'CB6R3_AE7 - 2402 - CRITERIA'!V$3)</f>
        <v>6</v>
      </c>
      <c r="W6" s="66">
        <f>SUMIFS('mech4import - CB6R3_AE7'!$D$2:$D$3557,'mech4import - CB6R3_AE7'!$B$2:$B$3557,"="&amp;'CB6R3_AE7 - 2402 - CRITERIA'!$B6,'mech4import - CB6R3_AE7'!$C$2:$C$3557,"="&amp;'CB6R3_AE7 - 2402 - CRITERIA'!W$3)</f>
        <v>0</v>
      </c>
      <c r="X6" s="66">
        <f>SUMIFS('mech4import - CB6R3_AE7'!$D$2:$D$3557,'mech4import - CB6R3_AE7'!$B$2:$B$3557,"="&amp;'CB6R3_AE7 - 2402 - CRITERIA'!$B6,'mech4import - CB6R3_AE7'!$C$2:$C$3557,"="&amp;'CB6R3_AE7 - 2402 - CRITERIA'!X$3)</f>
        <v>0</v>
      </c>
      <c r="Y6" s="66">
        <f>SUMIFS('mech4import - CB6R3_AE7'!$D$2:$D$3557,'mech4import - CB6R3_AE7'!$B$2:$B$3557,"="&amp;'CB6R3_AE7 - 2402 - CRITERIA'!$B6,'mech4import - CB6R3_AE7'!$C$2:$C$3557,"="&amp;'CB6R3_AE7 - 2402 - CRITERIA'!Y$3)</f>
        <v>0</v>
      </c>
      <c r="Z6" s="66">
        <f>SUMIFS('mech4import - CB6R3_AE7'!$D$2:$D$3557,'mech4import - CB6R3_AE7'!$B$2:$B$3557,"="&amp;'CB6R3_AE7 - 2402 - CRITERIA'!$B6,'mech4import - CB6R3_AE7'!$C$2:$C$3557,"="&amp;'CB6R3_AE7 - 2402 - CRITERIA'!Z$3)</f>
        <v>0</v>
      </c>
      <c r="AA6" s="66">
        <f>SUMIFS('mech4import - CB6R3_AE7'!$D$2:$D$3557,'mech4import - CB6R3_AE7'!$B$2:$B$3557,"="&amp;'CB6R3_AE7 - 2402 - CRITERIA'!$B6,'mech4import - CB6R3_AE7'!$C$2:$C$3557,"="&amp;'CB6R3_AE7 - 2402 - CRITERIA'!AA$3)</f>
        <v>0</v>
      </c>
      <c r="AB6" s="66">
        <f>SUMIFS('mech4import - CB6R3_AE7'!$D$2:$D$3557,'mech4import - CB6R3_AE7'!$B$2:$B$3557,"="&amp;'CB6R3_AE7 - 2402 - CRITERIA'!$B6,'mech4import - CB6R3_AE7'!$C$2:$C$3557,"="&amp;'CB6R3_AE7 - 2402 - CRITERIA'!AB$3)</f>
        <v>0</v>
      </c>
      <c r="AC6" s="66">
        <f>SUMIFS('mech4import - CB6R3_AE7'!$D$2:$D$3557,'mech4import - CB6R3_AE7'!$B$2:$B$3557,"="&amp;'CB6R3_AE7 - 2402 - CRITERIA'!$B6,'mech4import - CB6R3_AE7'!$C$2:$C$3557,"="&amp;'CB6R3_AE7 - 2402 - CRITERIA'!AC$3)</f>
        <v>0</v>
      </c>
      <c r="AD6" s="66">
        <f>SUMIFS('mech4import - CB6R3_AE7'!$D$2:$D$3557,'mech4import - CB6R3_AE7'!$B$2:$B$3557,"="&amp;'CB6R3_AE7 - 2402 - CRITERIA'!$B6,'mech4import - CB6R3_AE7'!$C$2:$C$3557,"="&amp;'CB6R3_AE7 - 2402 - CRITERIA'!AD$3)</f>
        <v>0</v>
      </c>
      <c r="AE6" s="66">
        <f>SUMIFS('mech4import - CB6R3_AE7'!$D$2:$D$3557,'mech4import - CB6R3_AE7'!$B$2:$B$3557,"="&amp;'CB6R3_AE7 - 2402 - CRITERIA'!$B6,'mech4import - CB6R3_AE7'!$C$2:$C$3557,"="&amp;'CB6R3_AE7 - 2402 - CRITERIA'!AE$3)</f>
        <v>0</v>
      </c>
      <c r="AF6" s="66">
        <f>SUMIFS('mech4import - CB6R3_AE7'!$D$2:$D$3557,'mech4import - CB6R3_AE7'!$B$2:$B$3557,"="&amp;'CB6R3_AE7 - 2402 - CRITERIA'!$B6,'mech4import - CB6R3_AE7'!$C$2:$C$3557,"="&amp;'CB6R3_AE7 - 2402 - CRITERIA'!AF$3)</f>
        <v>0</v>
      </c>
      <c r="AG6" s="66">
        <f>SUMIFS('mech4import - CB6R3_AE7'!$D$2:$D$3557,'mech4import - CB6R3_AE7'!$B$2:$B$3557,"="&amp;'CB6R3_AE7 - 2402 - CRITERIA'!$B6,'mech4import - CB6R3_AE7'!$C$2:$C$3557,"="&amp;'CB6R3_AE7 - 2402 - CRITERIA'!AG$3)</f>
        <v>0</v>
      </c>
      <c r="AH6" s="66">
        <f>SUMIFS('mech4import - CB6R3_AE7'!$D$2:$D$3557,'mech4import - CB6R3_AE7'!$B$2:$B$3557,"="&amp;'CB6R3_AE7 - 2402 - CRITERIA'!$B6,'mech4import - CB6R3_AE7'!$C$2:$C$3557,"="&amp;'CB6R3_AE7 - 2402 - CRITERIA'!AH$3)</f>
        <v>0</v>
      </c>
      <c r="AI6" s="41">
        <f t="array" ref="AI6">SUM($G$1:$AH$1*G6:AH6)</f>
        <v>6</v>
      </c>
    </row>
    <row r="7" spans="1:35" s="33" customFormat="1" x14ac:dyDescent="0.2">
      <c r="A7" s="53">
        <v>2402</v>
      </c>
      <c r="B7" s="15">
        <v>281</v>
      </c>
      <c r="C7" s="55">
        <v>3.21</v>
      </c>
      <c r="D7" s="64" t="s">
        <v>18</v>
      </c>
      <c r="E7" s="62" t="b">
        <v>1</v>
      </c>
      <c r="F7" s="65">
        <v>58.08</v>
      </c>
      <c r="G7" s="66">
        <f>SUMIFS('mech4import - CB6R3_AE7'!$D$2:$D$3557,'mech4import - CB6R3_AE7'!$B$2:$B$3557,"="&amp;'CB6R3_AE7 - 2402 - CRITERIA'!$B7,'mech4import - CB6R3_AE7'!$C$2:$C$3557,"="&amp;'CB6R3_AE7 - 2402 - CRITERIA'!G$3)</f>
        <v>1</v>
      </c>
      <c r="H7" s="66">
        <f>SUMIFS('mech4import - CB6R3_AE7'!$D$2:$D$3557,'mech4import - CB6R3_AE7'!$B$2:$B$3557,"="&amp;'CB6R3_AE7 - 2402 - CRITERIA'!$B7,'mech4import - CB6R3_AE7'!$C$2:$C$3557,"="&amp;'CB6R3_AE7 - 2402 - CRITERIA'!H$3)</f>
        <v>0</v>
      </c>
      <c r="I7" s="66">
        <f>SUMIFS('mech4import - CB6R3_AE7'!$D$2:$D$3557,'mech4import - CB6R3_AE7'!$B$2:$B$3557,"="&amp;'CB6R3_AE7 - 2402 - CRITERIA'!$B7,'mech4import - CB6R3_AE7'!$C$2:$C$3557,"="&amp;'CB6R3_AE7 - 2402 - CRITERIA'!I$3)</f>
        <v>0</v>
      </c>
      <c r="J7" s="66">
        <f>SUMIFS('mech4import - CB6R3_AE7'!$D$2:$D$3557,'mech4import - CB6R3_AE7'!$B$2:$B$3557,"="&amp;'CB6R3_AE7 - 2402 - CRITERIA'!$B7,'mech4import - CB6R3_AE7'!$C$2:$C$3557,"="&amp;'CB6R3_AE7 - 2402 - CRITERIA'!J$3)</f>
        <v>0</v>
      </c>
      <c r="K7" s="66">
        <f>SUMIFS('mech4import - CB6R3_AE7'!$D$2:$D$3557,'mech4import - CB6R3_AE7'!$B$2:$B$3557,"="&amp;'CB6R3_AE7 - 2402 - CRITERIA'!$B7,'mech4import - CB6R3_AE7'!$C$2:$C$3557,"="&amp;'CB6R3_AE7 - 2402 - CRITERIA'!K$3)</f>
        <v>0</v>
      </c>
      <c r="L7" s="66">
        <f>SUMIFS('mech4import - CB6R3_AE7'!$D$2:$D$3557,'mech4import - CB6R3_AE7'!$B$2:$B$3557,"="&amp;'CB6R3_AE7 - 2402 - CRITERIA'!$B7,'mech4import - CB6R3_AE7'!$C$2:$C$3557,"="&amp;'CB6R3_AE7 - 2402 - CRITERIA'!L$3)</f>
        <v>0</v>
      </c>
      <c r="M7" s="66">
        <f>SUMIFS('mech4import - CB6R3_AE7'!$D$2:$D$3557,'mech4import - CB6R3_AE7'!$B$2:$B$3557,"="&amp;'CB6R3_AE7 - 2402 - CRITERIA'!$B7,'mech4import - CB6R3_AE7'!$C$2:$C$3557,"="&amp;'CB6R3_AE7 - 2402 - CRITERIA'!M$3)</f>
        <v>0</v>
      </c>
      <c r="N7" s="66">
        <f>SUMIFS('mech4import - CB6R3_AE7'!$D$2:$D$3557,'mech4import - CB6R3_AE7'!$B$2:$B$3557,"="&amp;'CB6R3_AE7 - 2402 - CRITERIA'!$B7,'mech4import - CB6R3_AE7'!$C$2:$C$3557,"="&amp;'CB6R3_AE7 - 2402 - CRITERIA'!N$3)</f>
        <v>0</v>
      </c>
      <c r="O7" s="66">
        <f>SUMIFS('mech4import - CB6R3_AE7'!$D$2:$D$3557,'mech4import - CB6R3_AE7'!$B$2:$B$3557,"="&amp;'CB6R3_AE7 - 2402 - CRITERIA'!$B7,'mech4import - CB6R3_AE7'!$C$2:$C$3557,"="&amp;'CB6R3_AE7 - 2402 - CRITERIA'!O$3)</f>
        <v>0</v>
      </c>
      <c r="P7" s="66">
        <f>SUMIFS('mech4import - CB6R3_AE7'!$D$2:$D$3557,'mech4import - CB6R3_AE7'!$B$2:$B$3557,"="&amp;'CB6R3_AE7 - 2402 - CRITERIA'!$B7,'mech4import - CB6R3_AE7'!$C$2:$C$3557,"="&amp;'CB6R3_AE7 - 2402 - CRITERIA'!P$3)</f>
        <v>0</v>
      </c>
      <c r="Q7" s="66">
        <f>SUMIFS('mech4import - CB6R3_AE7'!$D$2:$D$3557,'mech4import - CB6R3_AE7'!$B$2:$B$3557,"="&amp;'CB6R3_AE7 - 2402 - CRITERIA'!$B7,'mech4import - CB6R3_AE7'!$C$2:$C$3557,"="&amp;'CB6R3_AE7 - 2402 - CRITERIA'!Q$3)</f>
        <v>0</v>
      </c>
      <c r="R7" s="66">
        <f>SUMIFS('mech4import - CB6R3_AE7'!$D$2:$D$3557,'mech4import - CB6R3_AE7'!$B$2:$B$3557,"="&amp;'CB6R3_AE7 - 2402 - CRITERIA'!$B7,'mech4import - CB6R3_AE7'!$C$2:$C$3557,"="&amp;'CB6R3_AE7 - 2402 - CRITERIA'!R$3)</f>
        <v>0</v>
      </c>
      <c r="S7" s="66">
        <f>SUMIFS('mech4import - CB6R3_AE7'!$D$2:$D$3557,'mech4import - CB6R3_AE7'!$B$2:$B$3557,"="&amp;'CB6R3_AE7 - 2402 - CRITERIA'!$B7,'mech4import - CB6R3_AE7'!$C$2:$C$3557,"="&amp;'CB6R3_AE7 - 2402 - CRITERIA'!S$3)</f>
        <v>0</v>
      </c>
      <c r="T7" s="66">
        <f>SUMIFS('mech4import - CB6R3_AE7'!$D$2:$D$3557,'mech4import - CB6R3_AE7'!$B$2:$B$3557,"="&amp;'CB6R3_AE7 - 2402 - CRITERIA'!$B7,'mech4import - CB6R3_AE7'!$C$2:$C$3557,"="&amp;'CB6R3_AE7 - 2402 - CRITERIA'!T$3)</f>
        <v>0</v>
      </c>
      <c r="U7" s="66">
        <f>SUMIFS('mech4import - CB6R3_AE7'!$D$2:$D$3557,'mech4import - CB6R3_AE7'!$B$2:$B$3557,"="&amp;'CB6R3_AE7 - 2402 - CRITERIA'!$B7,'mech4import - CB6R3_AE7'!$C$2:$C$3557,"="&amp;'CB6R3_AE7 - 2402 - CRITERIA'!U$3)</f>
        <v>0</v>
      </c>
      <c r="V7" s="66">
        <f>SUMIFS('mech4import - CB6R3_AE7'!$D$2:$D$3557,'mech4import - CB6R3_AE7'!$B$2:$B$3557,"="&amp;'CB6R3_AE7 - 2402 - CRITERIA'!$B7,'mech4import - CB6R3_AE7'!$C$2:$C$3557,"="&amp;'CB6R3_AE7 - 2402 - CRITERIA'!V$3)</f>
        <v>0</v>
      </c>
      <c r="W7" s="66">
        <f>SUMIFS('mech4import - CB6R3_AE7'!$D$2:$D$3557,'mech4import - CB6R3_AE7'!$B$2:$B$3557,"="&amp;'CB6R3_AE7 - 2402 - CRITERIA'!$B7,'mech4import - CB6R3_AE7'!$C$2:$C$3557,"="&amp;'CB6R3_AE7 - 2402 - CRITERIA'!W$3)</f>
        <v>0</v>
      </c>
      <c r="X7" s="66">
        <f>SUMIFS('mech4import - CB6R3_AE7'!$D$2:$D$3557,'mech4import - CB6R3_AE7'!$B$2:$B$3557,"="&amp;'CB6R3_AE7 - 2402 - CRITERIA'!$B7,'mech4import - CB6R3_AE7'!$C$2:$C$3557,"="&amp;'CB6R3_AE7 - 2402 - CRITERIA'!X$3)</f>
        <v>0</v>
      </c>
      <c r="Y7" s="66">
        <f>SUMIFS('mech4import - CB6R3_AE7'!$D$2:$D$3557,'mech4import - CB6R3_AE7'!$B$2:$B$3557,"="&amp;'CB6R3_AE7 - 2402 - CRITERIA'!$B7,'mech4import - CB6R3_AE7'!$C$2:$C$3557,"="&amp;'CB6R3_AE7 - 2402 - CRITERIA'!Y$3)</f>
        <v>0</v>
      </c>
      <c r="Z7" s="66">
        <f>SUMIFS('mech4import - CB6R3_AE7'!$D$2:$D$3557,'mech4import - CB6R3_AE7'!$B$2:$B$3557,"="&amp;'CB6R3_AE7 - 2402 - CRITERIA'!$B7,'mech4import - CB6R3_AE7'!$C$2:$C$3557,"="&amp;'CB6R3_AE7 - 2402 - CRITERIA'!Z$3)</f>
        <v>0</v>
      </c>
      <c r="AA7" s="66">
        <f>SUMIFS('mech4import - CB6R3_AE7'!$D$2:$D$3557,'mech4import - CB6R3_AE7'!$B$2:$B$3557,"="&amp;'CB6R3_AE7 - 2402 - CRITERIA'!$B7,'mech4import - CB6R3_AE7'!$C$2:$C$3557,"="&amp;'CB6R3_AE7 - 2402 - CRITERIA'!AA$3)</f>
        <v>0</v>
      </c>
      <c r="AB7" s="66">
        <f>SUMIFS('mech4import - CB6R3_AE7'!$D$2:$D$3557,'mech4import - CB6R3_AE7'!$B$2:$B$3557,"="&amp;'CB6R3_AE7 - 2402 - CRITERIA'!$B7,'mech4import - CB6R3_AE7'!$C$2:$C$3557,"="&amp;'CB6R3_AE7 - 2402 - CRITERIA'!AB$3)</f>
        <v>0</v>
      </c>
      <c r="AC7" s="66">
        <f>SUMIFS('mech4import - CB6R3_AE7'!$D$2:$D$3557,'mech4import - CB6R3_AE7'!$B$2:$B$3557,"="&amp;'CB6R3_AE7 - 2402 - CRITERIA'!$B7,'mech4import - CB6R3_AE7'!$C$2:$C$3557,"="&amp;'CB6R3_AE7 - 2402 - CRITERIA'!AC$3)</f>
        <v>0</v>
      </c>
      <c r="AD7" s="66">
        <f>SUMIFS('mech4import - CB6R3_AE7'!$D$2:$D$3557,'mech4import - CB6R3_AE7'!$B$2:$B$3557,"="&amp;'CB6R3_AE7 - 2402 - CRITERIA'!$B7,'mech4import - CB6R3_AE7'!$C$2:$C$3557,"="&amp;'CB6R3_AE7 - 2402 - CRITERIA'!AD$3)</f>
        <v>0</v>
      </c>
      <c r="AE7" s="66">
        <f>SUMIFS('mech4import - CB6R3_AE7'!$D$2:$D$3557,'mech4import - CB6R3_AE7'!$B$2:$B$3557,"="&amp;'CB6R3_AE7 - 2402 - CRITERIA'!$B7,'mech4import - CB6R3_AE7'!$C$2:$C$3557,"="&amp;'CB6R3_AE7 - 2402 - CRITERIA'!AE$3)</f>
        <v>0</v>
      </c>
      <c r="AF7" s="66">
        <f>SUMIFS('mech4import - CB6R3_AE7'!$D$2:$D$3557,'mech4import - CB6R3_AE7'!$B$2:$B$3557,"="&amp;'CB6R3_AE7 - 2402 - CRITERIA'!$B7,'mech4import - CB6R3_AE7'!$C$2:$C$3557,"="&amp;'CB6R3_AE7 - 2402 - CRITERIA'!AF$3)</f>
        <v>0</v>
      </c>
      <c r="AG7" s="66">
        <f>SUMIFS('mech4import - CB6R3_AE7'!$D$2:$D$3557,'mech4import - CB6R3_AE7'!$B$2:$B$3557,"="&amp;'CB6R3_AE7 - 2402 - CRITERIA'!$B7,'mech4import - CB6R3_AE7'!$C$2:$C$3557,"="&amp;'CB6R3_AE7 - 2402 - CRITERIA'!AG$3)</f>
        <v>0</v>
      </c>
      <c r="AH7" s="66">
        <f>SUMIFS('mech4import - CB6R3_AE7'!$D$2:$D$3557,'mech4import - CB6R3_AE7'!$B$2:$B$3557,"="&amp;'CB6R3_AE7 - 2402 - CRITERIA'!$B7,'mech4import - CB6R3_AE7'!$C$2:$C$3557,"="&amp;'CB6R3_AE7 - 2402 - CRITERIA'!AH$3)</f>
        <v>0</v>
      </c>
      <c r="AI7" s="41">
        <f t="array" ref="AI7">SUM($G$1:$AH$1*G7:AH7)</f>
        <v>3</v>
      </c>
    </row>
    <row r="8" spans="1:35" s="33" customFormat="1" x14ac:dyDescent="0.2">
      <c r="A8" s="53">
        <v>2402</v>
      </c>
      <c r="B8" s="15">
        <v>310</v>
      </c>
      <c r="C8" s="55">
        <v>2</v>
      </c>
      <c r="D8" s="64" t="s">
        <v>55</v>
      </c>
      <c r="E8" s="62" t="b">
        <v>0</v>
      </c>
      <c r="F8" s="65">
        <v>118.176</v>
      </c>
      <c r="G8" s="66">
        <f>SUMIFS('mech4import - CB6R3_AE7'!$D$2:$D$3557,'mech4import - CB6R3_AE7'!$B$2:$B$3557,"="&amp;'CB6R3_AE7 - 2402 - CRITERIA'!$B8,'mech4import - CB6R3_AE7'!$C$2:$C$3557,"="&amp;'CB6R3_AE7 - 2402 - CRITERIA'!G$3)</f>
        <v>0</v>
      </c>
      <c r="H8" s="66">
        <f>SUMIFS('mech4import - CB6R3_AE7'!$D$2:$D$3557,'mech4import - CB6R3_AE7'!$B$2:$B$3557,"="&amp;'CB6R3_AE7 - 2402 - CRITERIA'!$B8,'mech4import - CB6R3_AE7'!$C$2:$C$3557,"="&amp;'CB6R3_AE7 - 2402 - CRITERIA'!H$3)</f>
        <v>0</v>
      </c>
      <c r="I8" s="66">
        <f>SUMIFS('mech4import - CB6R3_AE7'!$D$2:$D$3557,'mech4import - CB6R3_AE7'!$B$2:$B$3557,"="&amp;'CB6R3_AE7 - 2402 - CRITERIA'!$B8,'mech4import - CB6R3_AE7'!$C$2:$C$3557,"="&amp;'CB6R3_AE7 - 2402 - CRITERIA'!I$3)</f>
        <v>0</v>
      </c>
      <c r="J8" s="66">
        <f>SUMIFS('mech4import - CB6R3_AE7'!$D$2:$D$3557,'mech4import - CB6R3_AE7'!$B$2:$B$3557,"="&amp;'CB6R3_AE7 - 2402 - CRITERIA'!$B8,'mech4import - CB6R3_AE7'!$C$2:$C$3557,"="&amp;'CB6R3_AE7 - 2402 - CRITERIA'!J$3)</f>
        <v>0</v>
      </c>
      <c r="K8" s="66">
        <f>SUMIFS('mech4import - CB6R3_AE7'!$D$2:$D$3557,'mech4import - CB6R3_AE7'!$B$2:$B$3557,"="&amp;'CB6R3_AE7 - 2402 - CRITERIA'!$B8,'mech4import - CB6R3_AE7'!$C$2:$C$3557,"="&amp;'CB6R3_AE7 - 2402 - CRITERIA'!K$3)</f>
        <v>0</v>
      </c>
      <c r="L8" s="66">
        <f>SUMIFS('mech4import - CB6R3_AE7'!$D$2:$D$3557,'mech4import - CB6R3_AE7'!$B$2:$B$3557,"="&amp;'CB6R3_AE7 - 2402 - CRITERIA'!$B8,'mech4import - CB6R3_AE7'!$C$2:$C$3557,"="&amp;'CB6R3_AE7 - 2402 - CRITERIA'!L$3)</f>
        <v>0</v>
      </c>
      <c r="M8" s="66">
        <f>SUMIFS('mech4import - CB6R3_AE7'!$D$2:$D$3557,'mech4import - CB6R3_AE7'!$B$2:$B$3557,"="&amp;'CB6R3_AE7 - 2402 - CRITERIA'!$B8,'mech4import - CB6R3_AE7'!$C$2:$C$3557,"="&amp;'CB6R3_AE7 - 2402 - CRITERIA'!M$3)</f>
        <v>0</v>
      </c>
      <c r="N8" s="66">
        <f>SUMIFS('mech4import - CB6R3_AE7'!$D$2:$D$3557,'mech4import - CB6R3_AE7'!$B$2:$B$3557,"="&amp;'CB6R3_AE7 - 2402 - CRITERIA'!$B8,'mech4import - CB6R3_AE7'!$C$2:$C$3557,"="&amp;'CB6R3_AE7 - 2402 - CRITERIA'!N$3)</f>
        <v>0</v>
      </c>
      <c r="O8" s="66">
        <f>SUMIFS('mech4import - CB6R3_AE7'!$D$2:$D$3557,'mech4import - CB6R3_AE7'!$B$2:$B$3557,"="&amp;'CB6R3_AE7 - 2402 - CRITERIA'!$B8,'mech4import - CB6R3_AE7'!$C$2:$C$3557,"="&amp;'CB6R3_AE7 - 2402 - CRITERIA'!O$3)</f>
        <v>0</v>
      </c>
      <c r="P8" s="66">
        <f>SUMIFS('mech4import - CB6R3_AE7'!$D$2:$D$3557,'mech4import - CB6R3_AE7'!$B$2:$B$3557,"="&amp;'CB6R3_AE7 - 2402 - CRITERIA'!$B8,'mech4import - CB6R3_AE7'!$C$2:$C$3557,"="&amp;'CB6R3_AE7 - 2402 - CRITERIA'!P$3)</f>
        <v>0</v>
      </c>
      <c r="Q8" s="66">
        <f>SUMIFS('mech4import - CB6R3_AE7'!$D$2:$D$3557,'mech4import - CB6R3_AE7'!$B$2:$B$3557,"="&amp;'CB6R3_AE7 - 2402 - CRITERIA'!$B8,'mech4import - CB6R3_AE7'!$C$2:$C$3557,"="&amp;'CB6R3_AE7 - 2402 - CRITERIA'!Q$3)</f>
        <v>0</v>
      </c>
      <c r="R8" s="66">
        <f>SUMIFS('mech4import - CB6R3_AE7'!$D$2:$D$3557,'mech4import - CB6R3_AE7'!$B$2:$B$3557,"="&amp;'CB6R3_AE7 - 2402 - CRITERIA'!$B8,'mech4import - CB6R3_AE7'!$C$2:$C$3557,"="&amp;'CB6R3_AE7 - 2402 - CRITERIA'!R$3)</f>
        <v>0</v>
      </c>
      <c r="S8" s="66">
        <f>SUMIFS('mech4import - CB6R3_AE7'!$D$2:$D$3557,'mech4import - CB6R3_AE7'!$B$2:$B$3557,"="&amp;'CB6R3_AE7 - 2402 - CRITERIA'!$B8,'mech4import - CB6R3_AE7'!$C$2:$C$3557,"="&amp;'CB6R3_AE7 - 2402 - CRITERIA'!S$3)</f>
        <v>0</v>
      </c>
      <c r="T8" s="66">
        <f>SUMIFS('mech4import - CB6R3_AE7'!$D$2:$D$3557,'mech4import - CB6R3_AE7'!$B$2:$B$3557,"="&amp;'CB6R3_AE7 - 2402 - CRITERIA'!$B8,'mech4import - CB6R3_AE7'!$C$2:$C$3557,"="&amp;'CB6R3_AE7 - 2402 - CRITERIA'!T$3)</f>
        <v>0</v>
      </c>
      <c r="U8" s="66">
        <f>SUMIFS('mech4import - CB6R3_AE7'!$D$2:$D$3557,'mech4import - CB6R3_AE7'!$B$2:$B$3557,"="&amp;'CB6R3_AE7 - 2402 - CRITERIA'!$B8,'mech4import - CB6R3_AE7'!$C$2:$C$3557,"="&amp;'CB6R3_AE7 - 2402 - CRITERIA'!U$3)</f>
        <v>0</v>
      </c>
      <c r="V8" s="66">
        <f>SUMIFS('mech4import - CB6R3_AE7'!$D$2:$D$3557,'mech4import - CB6R3_AE7'!$B$2:$B$3557,"="&amp;'CB6R3_AE7 - 2402 - CRITERIA'!$B8,'mech4import - CB6R3_AE7'!$C$2:$C$3557,"="&amp;'CB6R3_AE7 - 2402 - CRITERIA'!V$3)</f>
        <v>6</v>
      </c>
      <c r="W8" s="66">
        <f>SUMIFS('mech4import - CB6R3_AE7'!$D$2:$D$3557,'mech4import - CB6R3_AE7'!$B$2:$B$3557,"="&amp;'CB6R3_AE7 - 2402 - CRITERIA'!$B8,'mech4import - CB6R3_AE7'!$C$2:$C$3557,"="&amp;'CB6R3_AE7 - 2402 - CRITERIA'!W$3)</f>
        <v>0</v>
      </c>
      <c r="X8" s="66">
        <f>SUMIFS('mech4import - CB6R3_AE7'!$D$2:$D$3557,'mech4import - CB6R3_AE7'!$B$2:$B$3557,"="&amp;'CB6R3_AE7 - 2402 - CRITERIA'!$B8,'mech4import - CB6R3_AE7'!$C$2:$C$3557,"="&amp;'CB6R3_AE7 - 2402 - CRITERIA'!X$3)</f>
        <v>0</v>
      </c>
      <c r="Y8" s="66">
        <f>SUMIFS('mech4import - CB6R3_AE7'!$D$2:$D$3557,'mech4import - CB6R3_AE7'!$B$2:$B$3557,"="&amp;'CB6R3_AE7 - 2402 - CRITERIA'!$B8,'mech4import - CB6R3_AE7'!$C$2:$C$3557,"="&amp;'CB6R3_AE7 - 2402 - CRITERIA'!Y$3)</f>
        <v>0</v>
      </c>
      <c r="Z8" s="66">
        <f>SUMIFS('mech4import - CB6R3_AE7'!$D$2:$D$3557,'mech4import - CB6R3_AE7'!$B$2:$B$3557,"="&amp;'CB6R3_AE7 - 2402 - CRITERIA'!$B8,'mech4import - CB6R3_AE7'!$C$2:$C$3557,"="&amp;'CB6R3_AE7 - 2402 - CRITERIA'!Z$3)</f>
        <v>0</v>
      </c>
      <c r="AA8" s="66">
        <f>SUMIFS('mech4import - CB6R3_AE7'!$D$2:$D$3557,'mech4import - CB6R3_AE7'!$B$2:$B$3557,"="&amp;'CB6R3_AE7 - 2402 - CRITERIA'!$B8,'mech4import - CB6R3_AE7'!$C$2:$C$3557,"="&amp;'CB6R3_AE7 - 2402 - CRITERIA'!AA$3)</f>
        <v>0</v>
      </c>
      <c r="AB8" s="66">
        <f>SUMIFS('mech4import - CB6R3_AE7'!$D$2:$D$3557,'mech4import - CB6R3_AE7'!$B$2:$B$3557,"="&amp;'CB6R3_AE7 - 2402 - CRITERIA'!$B8,'mech4import - CB6R3_AE7'!$C$2:$C$3557,"="&amp;'CB6R3_AE7 - 2402 - CRITERIA'!AB$3)</f>
        <v>0</v>
      </c>
      <c r="AC8" s="66">
        <f>SUMIFS('mech4import - CB6R3_AE7'!$D$2:$D$3557,'mech4import - CB6R3_AE7'!$B$2:$B$3557,"="&amp;'CB6R3_AE7 - 2402 - CRITERIA'!$B8,'mech4import - CB6R3_AE7'!$C$2:$C$3557,"="&amp;'CB6R3_AE7 - 2402 - CRITERIA'!AC$3)</f>
        <v>0</v>
      </c>
      <c r="AD8" s="66">
        <f>SUMIFS('mech4import - CB6R3_AE7'!$D$2:$D$3557,'mech4import - CB6R3_AE7'!$B$2:$B$3557,"="&amp;'CB6R3_AE7 - 2402 - CRITERIA'!$B8,'mech4import - CB6R3_AE7'!$C$2:$C$3557,"="&amp;'CB6R3_AE7 - 2402 - CRITERIA'!AD$3)</f>
        <v>0</v>
      </c>
      <c r="AE8" s="66">
        <f>SUMIFS('mech4import - CB6R3_AE7'!$D$2:$D$3557,'mech4import - CB6R3_AE7'!$B$2:$B$3557,"="&amp;'CB6R3_AE7 - 2402 - CRITERIA'!$B8,'mech4import - CB6R3_AE7'!$C$2:$C$3557,"="&amp;'CB6R3_AE7 - 2402 - CRITERIA'!AE$3)</f>
        <v>0</v>
      </c>
      <c r="AF8" s="66">
        <f>SUMIFS('mech4import - CB6R3_AE7'!$D$2:$D$3557,'mech4import - CB6R3_AE7'!$B$2:$B$3557,"="&amp;'CB6R3_AE7 - 2402 - CRITERIA'!$B8,'mech4import - CB6R3_AE7'!$C$2:$C$3557,"="&amp;'CB6R3_AE7 - 2402 - CRITERIA'!AF$3)</f>
        <v>0</v>
      </c>
      <c r="AG8" s="66">
        <f>SUMIFS('mech4import - CB6R3_AE7'!$D$2:$D$3557,'mech4import - CB6R3_AE7'!$B$2:$B$3557,"="&amp;'CB6R3_AE7 - 2402 - CRITERIA'!$B8,'mech4import - CB6R3_AE7'!$C$2:$C$3557,"="&amp;'CB6R3_AE7 - 2402 - CRITERIA'!AG$3)</f>
        <v>0</v>
      </c>
      <c r="AH8" s="66">
        <f>SUMIFS('mech4import - CB6R3_AE7'!$D$2:$D$3557,'mech4import - CB6R3_AE7'!$B$2:$B$3557,"="&amp;'CB6R3_AE7 - 2402 - CRITERIA'!$B8,'mech4import - CB6R3_AE7'!$C$2:$C$3557,"="&amp;'CB6R3_AE7 - 2402 - CRITERIA'!AH$3)</f>
        <v>0</v>
      </c>
      <c r="AI8" s="41">
        <f t="array" ref="AI8">SUM($G$1:$AH$1*G8:AH8)</f>
        <v>6</v>
      </c>
    </row>
    <row r="9" spans="1:35" s="33" customFormat="1" x14ac:dyDescent="0.2">
      <c r="A9" s="53">
        <v>2402</v>
      </c>
      <c r="B9" s="15">
        <v>331</v>
      </c>
      <c r="C9" s="55">
        <v>0.08</v>
      </c>
      <c r="D9" s="64" t="s">
        <v>56</v>
      </c>
      <c r="E9" s="62" t="b">
        <v>0</v>
      </c>
      <c r="F9" s="65">
        <v>134.17500000000001</v>
      </c>
      <c r="G9" s="66">
        <f>SUMIFS('mech4import - CB6R3_AE7'!$D$2:$D$3557,'mech4import - CB6R3_AE7'!$B$2:$B$3557,"="&amp;'CB6R3_AE7 - 2402 - CRITERIA'!$B9,'mech4import - CB6R3_AE7'!$C$2:$C$3557,"="&amp;'CB6R3_AE7 - 2402 - CRITERIA'!G$3)</f>
        <v>0</v>
      </c>
      <c r="H9" s="66">
        <f>SUMIFS('mech4import - CB6R3_AE7'!$D$2:$D$3557,'mech4import - CB6R3_AE7'!$B$2:$B$3557,"="&amp;'CB6R3_AE7 - 2402 - CRITERIA'!$B9,'mech4import - CB6R3_AE7'!$C$2:$C$3557,"="&amp;'CB6R3_AE7 - 2402 - CRITERIA'!H$3)</f>
        <v>0</v>
      </c>
      <c r="I9" s="66">
        <f>SUMIFS('mech4import - CB6R3_AE7'!$D$2:$D$3557,'mech4import - CB6R3_AE7'!$B$2:$B$3557,"="&amp;'CB6R3_AE7 - 2402 - CRITERIA'!$B9,'mech4import - CB6R3_AE7'!$C$2:$C$3557,"="&amp;'CB6R3_AE7 - 2402 - CRITERIA'!I$3)</f>
        <v>0</v>
      </c>
      <c r="J9" s="66">
        <f>SUMIFS('mech4import - CB6R3_AE7'!$D$2:$D$3557,'mech4import - CB6R3_AE7'!$B$2:$B$3557,"="&amp;'CB6R3_AE7 - 2402 - CRITERIA'!$B9,'mech4import - CB6R3_AE7'!$C$2:$C$3557,"="&amp;'CB6R3_AE7 - 2402 - CRITERIA'!J$3)</f>
        <v>0</v>
      </c>
      <c r="K9" s="66">
        <f>SUMIFS('mech4import - CB6R3_AE7'!$D$2:$D$3557,'mech4import - CB6R3_AE7'!$B$2:$B$3557,"="&amp;'CB6R3_AE7 - 2402 - CRITERIA'!$B9,'mech4import - CB6R3_AE7'!$C$2:$C$3557,"="&amp;'CB6R3_AE7 - 2402 - CRITERIA'!K$3)</f>
        <v>0</v>
      </c>
      <c r="L9" s="66">
        <f>SUMIFS('mech4import - CB6R3_AE7'!$D$2:$D$3557,'mech4import - CB6R3_AE7'!$B$2:$B$3557,"="&amp;'CB6R3_AE7 - 2402 - CRITERIA'!$B9,'mech4import - CB6R3_AE7'!$C$2:$C$3557,"="&amp;'CB6R3_AE7 - 2402 - CRITERIA'!L$3)</f>
        <v>0</v>
      </c>
      <c r="M9" s="66">
        <f>SUMIFS('mech4import - CB6R3_AE7'!$D$2:$D$3557,'mech4import - CB6R3_AE7'!$B$2:$B$3557,"="&amp;'CB6R3_AE7 - 2402 - CRITERIA'!$B9,'mech4import - CB6R3_AE7'!$C$2:$C$3557,"="&amp;'CB6R3_AE7 - 2402 - CRITERIA'!M$3)</f>
        <v>0</v>
      </c>
      <c r="N9" s="66">
        <f>SUMIFS('mech4import - CB6R3_AE7'!$D$2:$D$3557,'mech4import - CB6R3_AE7'!$B$2:$B$3557,"="&amp;'CB6R3_AE7 - 2402 - CRITERIA'!$B9,'mech4import - CB6R3_AE7'!$C$2:$C$3557,"="&amp;'CB6R3_AE7 - 2402 - CRITERIA'!N$3)</f>
        <v>0</v>
      </c>
      <c r="O9" s="66">
        <f>SUMIFS('mech4import - CB6R3_AE7'!$D$2:$D$3557,'mech4import - CB6R3_AE7'!$B$2:$B$3557,"="&amp;'CB6R3_AE7 - 2402 - CRITERIA'!$B9,'mech4import - CB6R3_AE7'!$C$2:$C$3557,"="&amp;'CB6R3_AE7 - 2402 - CRITERIA'!O$3)</f>
        <v>0</v>
      </c>
      <c r="P9" s="66">
        <f>SUMIFS('mech4import - CB6R3_AE7'!$D$2:$D$3557,'mech4import - CB6R3_AE7'!$B$2:$B$3557,"="&amp;'CB6R3_AE7 - 2402 - CRITERIA'!$B9,'mech4import - CB6R3_AE7'!$C$2:$C$3557,"="&amp;'CB6R3_AE7 - 2402 - CRITERIA'!P$3)</f>
        <v>0</v>
      </c>
      <c r="Q9" s="66">
        <f>SUMIFS('mech4import - CB6R3_AE7'!$D$2:$D$3557,'mech4import - CB6R3_AE7'!$B$2:$B$3557,"="&amp;'CB6R3_AE7 - 2402 - CRITERIA'!$B9,'mech4import - CB6R3_AE7'!$C$2:$C$3557,"="&amp;'CB6R3_AE7 - 2402 - CRITERIA'!Q$3)</f>
        <v>0</v>
      </c>
      <c r="R9" s="66">
        <f>SUMIFS('mech4import - CB6R3_AE7'!$D$2:$D$3557,'mech4import - CB6R3_AE7'!$B$2:$B$3557,"="&amp;'CB6R3_AE7 - 2402 - CRITERIA'!$B9,'mech4import - CB6R3_AE7'!$C$2:$C$3557,"="&amp;'CB6R3_AE7 - 2402 - CRITERIA'!R$3)</f>
        <v>0</v>
      </c>
      <c r="S9" s="66">
        <f>SUMIFS('mech4import - CB6R3_AE7'!$D$2:$D$3557,'mech4import - CB6R3_AE7'!$B$2:$B$3557,"="&amp;'CB6R3_AE7 - 2402 - CRITERIA'!$B9,'mech4import - CB6R3_AE7'!$C$2:$C$3557,"="&amp;'CB6R3_AE7 - 2402 - CRITERIA'!S$3)</f>
        <v>0</v>
      </c>
      <c r="T9" s="66">
        <f>SUMIFS('mech4import - CB6R3_AE7'!$D$2:$D$3557,'mech4import - CB6R3_AE7'!$B$2:$B$3557,"="&amp;'CB6R3_AE7 - 2402 - CRITERIA'!$B9,'mech4import - CB6R3_AE7'!$C$2:$C$3557,"="&amp;'CB6R3_AE7 - 2402 - CRITERIA'!T$3)</f>
        <v>0</v>
      </c>
      <c r="U9" s="66">
        <f>SUMIFS('mech4import - CB6R3_AE7'!$D$2:$D$3557,'mech4import - CB6R3_AE7'!$B$2:$B$3557,"="&amp;'CB6R3_AE7 - 2402 - CRITERIA'!$B9,'mech4import - CB6R3_AE7'!$C$2:$C$3557,"="&amp;'CB6R3_AE7 - 2402 - CRITERIA'!U$3)</f>
        <v>0</v>
      </c>
      <c r="V9" s="66">
        <f>SUMIFS('mech4import - CB6R3_AE7'!$D$2:$D$3557,'mech4import - CB6R3_AE7'!$B$2:$B$3557,"="&amp;'CB6R3_AE7 - 2402 - CRITERIA'!$B9,'mech4import - CB6R3_AE7'!$C$2:$C$3557,"="&amp;'CB6R3_AE7 - 2402 - CRITERIA'!V$3)</f>
        <v>0</v>
      </c>
      <c r="W9" s="66">
        <f>SUMIFS('mech4import - CB6R3_AE7'!$D$2:$D$3557,'mech4import - CB6R3_AE7'!$B$2:$B$3557,"="&amp;'CB6R3_AE7 - 2402 - CRITERIA'!$B9,'mech4import - CB6R3_AE7'!$C$2:$C$3557,"="&amp;'CB6R3_AE7 - 2402 - CRITERIA'!W$3)</f>
        <v>0</v>
      </c>
      <c r="X9" s="66">
        <f>SUMIFS('mech4import - CB6R3_AE7'!$D$2:$D$3557,'mech4import - CB6R3_AE7'!$B$2:$B$3557,"="&amp;'CB6R3_AE7 - 2402 - CRITERIA'!$B9,'mech4import - CB6R3_AE7'!$C$2:$C$3557,"="&amp;'CB6R3_AE7 - 2402 - CRITERIA'!X$3)</f>
        <v>0</v>
      </c>
      <c r="Y9" s="66">
        <f>SUMIFS('mech4import - CB6R3_AE7'!$D$2:$D$3557,'mech4import - CB6R3_AE7'!$B$2:$B$3557,"="&amp;'CB6R3_AE7 - 2402 - CRITERIA'!$B9,'mech4import - CB6R3_AE7'!$C$2:$C$3557,"="&amp;'CB6R3_AE7 - 2402 - CRITERIA'!Y$3)</f>
        <v>0</v>
      </c>
      <c r="Z9" s="66">
        <f>SUMIFS('mech4import - CB6R3_AE7'!$D$2:$D$3557,'mech4import - CB6R3_AE7'!$B$2:$B$3557,"="&amp;'CB6R3_AE7 - 2402 - CRITERIA'!$B9,'mech4import - CB6R3_AE7'!$C$2:$C$3557,"="&amp;'CB6R3_AE7 - 2402 - CRITERIA'!Z$3)</f>
        <v>0</v>
      </c>
      <c r="AA9" s="66">
        <f>SUMIFS('mech4import - CB6R3_AE7'!$D$2:$D$3557,'mech4import - CB6R3_AE7'!$B$2:$B$3557,"="&amp;'CB6R3_AE7 - 2402 - CRITERIA'!$B9,'mech4import - CB6R3_AE7'!$C$2:$C$3557,"="&amp;'CB6R3_AE7 - 2402 - CRITERIA'!AA$3)</f>
        <v>0</v>
      </c>
      <c r="AB9" s="66">
        <f>SUMIFS('mech4import - CB6R3_AE7'!$D$2:$D$3557,'mech4import - CB6R3_AE7'!$B$2:$B$3557,"="&amp;'CB6R3_AE7 - 2402 - CRITERIA'!$B9,'mech4import - CB6R3_AE7'!$C$2:$C$3557,"="&amp;'CB6R3_AE7 - 2402 - CRITERIA'!AB$3)</f>
        <v>0</v>
      </c>
      <c r="AC9" s="66">
        <f>SUMIFS('mech4import - CB6R3_AE7'!$D$2:$D$3557,'mech4import - CB6R3_AE7'!$B$2:$B$3557,"="&amp;'CB6R3_AE7 - 2402 - CRITERIA'!$B9,'mech4import - CB6R3_AE7'!$C$2:$C$3557,"="&amp;'CB6R3_AE7 - 2402 - CRITERIA'!AC$3)</f>
        <v>0</v>
      </c>
      <c r="AD9" s="66">
        <f>SUMIFS('mech4import - CB6R3_AE7'!$D$2:$D$3557,'mech4import - CB6R3_AE7'!$B$2:$B$3557,"="&amp;'CB6R3_AE7 - 2402 - CRITERIA'!$B9,'mech4import - CB6R3_AE7'!$C$2:$C$3557,"="&amp;'CB6R3_AE7 - 2402 - CRITERIA'!AD$3)</f>
        <v>0</v>
      </c>
      <c r="AE9" s="66">
        <f>SUMIFS('mech4import - CB6R3_AE7'!$D$2:$D$3557,'mech4import - CB6R3_AE7'!$B$2:$B$3557,"="&amp;'CB6R3_AE7 - 2402 - CRITERIA'!$B9,'mech4import - CB6R3_AE7'!$C$2:$C$3557,"="&amp;'CB6R3_AE7 - 2402 - CRITERIA'!AE$3)</f>
        <v>1</v>
      </c>
      <c r="AF9" s="66">
        <f>SUMIFS('mech4import - CB6R3_AE7'!$D$2:$D$3557,'mech4import - CB6R3_AE7'!$B$2:$B$3557,"="&amp;'CB6R3_AE7 - 2402 - CRITERIA'!$B9,'mech4import - CB6R3_AE7'!$C$2:$C$3557,"="&amp;'CB6R3_AE7 - 2402 - CRITERIA'!AF$3)</f>
        <v>0</v>
      </c>
      <c r="AG9" s="66">
        <f>SUMIFS('mech4import - CB6R3_AE7'!$D$2:$D$3557,'mech4import - CB6R3_AE7'!$B$2:$B$3557,"="&amp;'CB6R3_AE7 - 2402 - CRITERIA'!$B9,'mech4import - CB6R3_AE7'!$C$2:$C$3557,"="&amp;'CB6R3_AE7 - 2402 - CRITERIA'!AG$3)</f>
        <v>0</v>
      </c>
      <c r="AH9" s="66">
        <f>SUMIFS('mech4import - CB6R3_AE7'!$D$2:$D$3557,'mech4import - CB6R3_AE7'!$B$2:$B$3557,"="&amp;'CB6R3_AE7 - 2402 - CRITERIA'!$B9,'mech4import - CB6R3_AE7'!$C$2:$C$3557,"="&amp;'CB6R3_AE7 - 2402 - CRITERIA'!AH$3)</f>
        <v>0</v>
      </c>
      <c r="AI9" s="41">
        <f t="array" ref="AI9">SUM($G$1:$AH$1*G9:AH9)</f>
        <v>12</v>
      </c>
    </row>
    <row r="10" spans="1:35" s="33" customFormat="1" x14ac:dyDescent="0.2">
      <c r="A10" s="53">
        <v>2402</v>
      </c>
      <c r="B10" s="15">
        <v>395</v>
      </c>
      <c r="C10" s="55">
        <v>0.2</v>
      </c>
      <c r="D10" s="64" t="s">
        <v>19</v>
      </c>
      <c r="E10" s="62" t="b">
        <v>0</v>
      </c>
      <c r="F10" s="65">
        <v>148.202</v>
      </c>
      <c r="G10" s="66">
        <f>SUMIFS('mech4import - CB6R3_AE7'!$D$2:$D$3557,'mech4import - CB6R3_AE7'!$B$2:$B$3557,"="&amp;'CB6R3_AE7 - 2402 - CRITERIA'!$B10,'mech4import - CB6R3_AE7'!$C$2:$C$3557,"="&amp;'CB6R3_AE7 - 2402 - CRITERIA'!G$3)</f>
        <v>0</v>
      </c>
      <c r="H10" s="66">
        <f>SUMIFS('mech4import - CB6R3_AE7'!$D$2:$D$3557,'mech4import - CB6R3_AE7'!$B$2:$B$3557,"="&amp;'CB6R3_AE7 - 2402 - CRITERIA'!$B10,'mech4import - CB6R3_AE7'!$C$2:$C$3557,"="&amp;'CB6R3_AE7 - 2402 - CRITERIA'!H$3)</f>
        <v>0</v>
      </c>
      <c r="I10" s="66">
        <f>SUMIFS('mech4import - CB6R3_AE7'!$D$2:$D$3557,'mech4import - CB6R3_AE7'!$B$2:$B$3557,"="&amp;'CB6R3_AE7 - 2402 - CRITERIA'!$B10,'mech4import - CB6R3_AE7'!$C$2:$C$3557,"="&amp;'CB6R3_AE7 - 2402 - CRITERIA'!I$3)</f>
        <v>0</v>
      </c>
      <c r="J10" s="66">
        <f>SUMIFS('mech4import - CB6R3_AE7'!$D$2:$D$3557,'mech4import - CB6R3_AE7'!$B$2:$B$3557,"="&amp;'CB6R3_AE7 - 2402 - CRITERIA'!$B10,'mech4import - CB6R3_AE7'!$C$2:$C$3557,"="&amp;'CB6R3_AE7 - 2402 - CRITERIA'!J$3)</f>
        <v>0</v>
      </c>
      <c r="K10" s="66">
        <f>SUMIFS('mech4import - CB6R3_AE7'!$D$2:$D$3557,'mech4import - CB6R3_AE7'!$B$2:$B$3557,"="&amp;'CB6R3_AE7 - 2402 - CRITERIA'!$B10,'mech4import - CB6R3_AE7'!$C$2:$C$3557,"="&amp;'CB6R3_AE7 - 2402 - CRITERIA'!K$3)</f>
        <v>0</v>
      </c>
      <c r="L10" s="66">
        <f>SUMIFS('mech4import - CB6R3_AE7'!$D$2:$D$3557,'mech4import - CB6R3_AE7'!$B$2:$B$3557,"="&amp;'CB6R3_AE7 - 2402 - CRITERIA'!$B10,'mech4import - CB6R3_AE7'!$C$2:$C$3557,"="&amp;'CB6R3_AE7 - 2402 - CRITERIA'!L$3)</f>
        <v>0</v>
      </c>
      <c r="M10" s="66">
        <f>SUMIFS('mech4import - CB6R3_AE7'!$D$2:$D$3557,'mech4import - CB6R3_AE7'!$B$2:$B$3557,"="&amp;'CB6R3_AE7 - 2402 - CRITERIA'!$B10,'mech4import - CB6R3_AE7'!$C$2:$C$3557,"="&amp;'CB6R3_AE7 - 2402 - CRITERIA'!M$3)</f>
        <v>0</v>
      </c>
      <c r="N10" s="66">
        <f>SUMIFS('mech4import - CB6R3_AE7'!$D$2:$D$3557,'mech4import - CB6R3_AE7'!$B$2:$B$3557,"="&amp;'CB6R3_AE7 - 2402 - CRITERIA'!$B10,'mech4import - CB6R3_AE7'!$C$2:$C$3557,"="&amp;'CB6R3_AE7 - 2402 - CRITERIA'!N$3)</f>
        <v>0</v>
      </c>
      <c r="O10" s="66">
        <f>SUMIFS('mech4import - CB6R3_AE7'!$D$2:$D$3557,'mech4import - CB6R3_AE7'!$B$2:$B$3557,"="&amp;'CB6R3_AE7 - 2402 - CRITERIA'!$B10,'mech4import - CB6R3_AE7'!$C$2:$C$3557,"="&amp;'CB6R3_AE7 - 2402 - CRITERIA'!O$3)</f>
        <v>0</v>
      </c>
      <c r="P10" s="66">
        <f>SUMIFS('mech4import - CB6R3_AE7'!$D$2:$D$3557,'mech4import - CB6R3_AE7'!$B$2:$B$3557,"="&amp;'CB6R3_AE7 - 2402 - CRITERIA'!$B10,'mech4import - CB6R3_AE7'!$C$2:$C$3557,"="&amp;'CB6R3_AE7 - 2402 - CRITERIA'!P$3)</f>
        <v>0</v>
      </c>
      <c r="Q10" s="66">
        <f>SUMIFS('mech4import - CB6R3_AE7'!$D$2:$D$3557,'mech4import - CB6R3_AE7'!$B$2:$B$3557,"="&amp;'CB6R3_AE7 - 2402 - CRITERIA'!$B10,'mech4import - CB6R3_AE7'!$C$2:$C$3557,"="&amp;'CB6R3_AE7 - 2402 - CRITERIA'!Q$3)</f>
        <v>0</v>
      </c>
      <c r="R10" s="66">
        <f>SUMIFS('mech4import - CB6R3_AE7'!$D$2:$D$3557,'mech4import - CB6R3_AE7'!$B$2:$B$3557,"="&amp;'CB6R3_AE7 - 2402 - CRITERIA'!$B10,'mech4import - CB6R3_AE7'!$C$2:$C$3557,"="&amp;'CB6R3_AE7 - 2402 - CRITERIA'!R$3)</f>
        <v>0</v>
      </c>
      <c r="S10" s="66">
        <f>SUMIFS('mech4import - CB6R3_AE7'!$D$2:$D$3557,'mech4import - CB6R3_AE7'!$B$2:$B$3557,"="&amp;'CB6R3_AE7 - 2402 - CRITERIA'!$B10,'mech4import - CB6R3_AE7'!$C$2:$C$3557,"="&amp;'CB6R3_AE7 - 2402 - CRITERIA'!S$3)</f>
        <v>0</v>
      </c>
      <c r="T10" s="66">
        <f>SUMIFS('mech4import - CB6R3_AE7'!$D$2:$D$3557,'mech4import - CB6R3_AE7'!$B$2:$B$3557,"="&amp;'CB6R3_AE7 - 2402 - CRITERIA'!$B10,'mech4import - CB6R3_AE7'!$C$2:$C$3557,"="&amp;'CB6R3_AE7 - 2402 - CRITERIA'!T$3)</f>
        <v>0</v>
      </c>
      <c r="U10" s="66">
        <f>SUMIFS('mech4import - CB6R3_AE7'!$D$2:$D$3557,'mech4import - CB6R3_AE7'!$B$2:$B$3557,"="&amp;'CB6R3_AE7 - 2402 - CRITERIA'!$B10,'mech4import - CB6R3_AE7'!$C$2:$C$3557,"="&amp;'CB6R3_AE7 - 2402 - CRITERIA'!U$3)</f>
        <v>0</v>
      </c>
      <c r="V10" s="66">
        <f>SUMIFS('mech4import - CB6R3_AE7'!$D$2:$D$3557,'mech4import - CB6R3_AE7'!$B$2:$B$3557,"="&amp;'CB6R3_AE7 - 2402 - CRITERIA'!$B10,'mech4import - CB6R3_AE7'!$C$2:$C$3557,"="&amp;'CB6R3_AE7 - 2402 - CRITERIA'!V$3)</f>
        <v>0</v>
      </c>
      <c r="W10" s="66">
        <f>SUMIFS('mech4import - CB6R3_AE7'!$D$2:$D$3557,'mech4import - CB6R3_AE7'!$B$2:$B$3557,"="&amp;'CB6R3_AE7 - 2402 - CRITERIA'!$B10,'mech4import - CB6R3_AE7'!$C$2:$C$3557,"="&amp;'CB6R3_AE7 - 2402 - CRITERIA'!W$3)</f>
        <v>0</v>
      </c>
      <c r="X10" s="66">
        <f>SUMIFS('mech4import - CB6R3_AE7'!$D$2:$D$3557,'mech4import - CB6R3_AE7'!$B$2:$B$3557,"="&amp;'CB6R3_AE7 - 2402 - CRITERIA'!$B10,'mech4import - CB6R3_AE7'!$C$2:$C$3557,"="&amp;'CB6R3_AE7 - 2402 - CRITERIA'!X$3)</f>
        <v>0</v>
      </c>
      <c r="Y10" s="66">
        <f>SUMIFS('mech4import - CB6R3_AE7'!$D$2:$D$3557,'mech4import - CB6R3_AE7'!$B$2:$B$3557,"="&amp;'CB6R3_AE7 - 2402 - CRITERIA'!$B10,'mech4import - CB6R3_AE7'!$C$2:$C$3557,"="&amp;'CB6R3_AE7 - 2402 - CRITERIA'!Y$3)</f>
        <v>0</v>
      </c>
      <c r="Z10" s="66">
        <f>SUMIFS('mech4import - CB6R3_AE7'!$D$2:$D$3557,'mech4import - CB6R3_AE7'!$B$2:$B$3557,"="&amp;'CB6R3_AE7 - 2402 - CRITERIA'!$B10,'mech4import - CB6R3_AE7'!$C$2:$C$3557,"="&amp;'CB6R3_AE7 - 2402 - CRITERIA'!Z$3)</f>
        <v>0</v>
      </c>
      <c r="AA10" s="66">
        <f>SUMIFS('mech4import - CB6R3_AE7'!$D$2:$D$3557,'mech4import - CB6R3_AE7'!$B$2:$B$3557,"="&amp;'CB6R3_AE7 - 2402 - CRITERIA'!$B10,'mech4import - CB6R3_AE7'!$C$2:$C$3557,"="&amp;'CB6R3_AE7 - 2402 - CRITERIA'!AA$3)</f>
        <v>0</v>
      </c>
      <c r="AB10" s="66">
        <f>SUMIFS('mech4import - CB6R3_AE7'!$D$2:$D$3557,'mech4import - CB6R3_AE7'!$B$2:$B$3557,"="&amp;'CB6R3_AE7 - 2402 - CRITERIA'!$B10,'mech4import - CB6R3_AE7'!$C$2:$C$3557,"="&amp;'CB6R3_AE7 - 2402 - CRITERIA'!AB$3)</f>
        <v>0</v>
      </c>
      <c r="AC10" s="66">
        <f>SUMIFS('mech4import - CB6R3_AE7'!$D$2:$D$3557,'mech4import - CB6R3_AE7'!$B$2:$B$3557,"="&amp;'CB6R3_AE7 - 2402 - CRITERIA'!$B10,'mech4import - CB6R3_AE7'!$C$2:$C$3557,"="&amp;'CB6R3_AE7 - 2402 - CRITERIA'!AC$3)</f>
        <v>0</v>
      </c>
      <c r="AD10" s="66">
        <f>SUMIFS('mech4import - CB6R3_AE7'!$D$2:$D$3557,'mech4import - CB6R3_AE7'!$B$2:$B$3557,"="&amp;'CB6R3_AE7 - 2402 - CRITERIA'!$B10,'mech4import - CB6R3_AE7'!$C$2:$C$3557,"="&amp;'CB6R3_AE7 - 2402 - CRITERIA'!AD$3)</f>
        <v>0</v>
      </c>
      <c r="AE10" s="66">
        <f>SUMIFS('mech4import - CB6R3_AE7'!$D$2:$D$3557,'mech4import - CB6R3_AE7'!$B$2:$B$3557,"="&amp;'CB6R3_AE7 - 2402 - CRITERIA'!$B10,'mech4import - CB6R3_AE7'!$C$2:$C$3557,"="&amp;'CB6R3_AE7 - 2402 - CRITERIA'!AE$3)</f>
        <v>1</v>
      </c>
      <c r="AF10" s="66">
        <f>SUMIFS('mech4import - CB6R3_AE7'!$D$2:$D$3557,'mech4import - CB6R3_AE7'!$B$2:$B$3557,"="&amp;'CB6R3_AE7 - 2402 - CRITERIA'!$B10,'mech4import - CB6R3_AE7'!$C$2:$C$3557,"="&amp;'CB6R3_AE7 - 2402 - CRITERIA'!AF$3)</f>
        <v>0</v>
      </c>
      <c r="AG10" s="66">
        <f>SUMIFS('mech4import - CB6R3_AE7'!$D$2:$D$3557,'mech4import - CB6R3_AE7'!$B$2:$B$3557,"="&amp;'CB6R3_AE7 - 2402 - CRITERIA'!$B10,'mech4import - CB6R3_AE7'!$C$2:$C$3557,"="&amp;'CB6R3_AE7 - 2402 - CRITERIA'!AG$3)</f>
        <v>0</v>
      </c>
      <c r="AH10" s="66">
        <f>SUMIFS('mech4import - CB6R3_AE7'!$D$2:$D$3557,'mech4import - CB6R3_AE7'!$B$2:$B$3557,"="&amp;'CB6R3_AE7 - 2402 - CRITERIA'!$B10,'mech4import - CB6R3_AE7'!$C$2:$C$3557,"="&amp;'CB6R3_AE7 - 2402 - CRITERIA'!AH$3)</f>
        <v>0</v>
      </c>
      <c r="AI10" s="41">
        <f t="array" ref="AI10">SUM($G$1:$AH$1*G10:AH10)</f>
        <v>12</v>
      </c>
    </row>
    <row r="11" spans="1:35" s="33" customFormat="1" x14ac:dyDescent="0.2">
      <c r="A11" s="53">
        <v>2402</v>
      </c>
      <c r="B11" s="15">
        <v>396</v>
      </c>
      <c r="C11" s="55">
        <v>1.35</v>
      </c>
      <c r="D11" s="64" t="s">
        <v>20</v>
      </c>
      <c r="E11" s="62" t="b">
        <v>0</v>
      </c>
      <c r="F11" s="65">
        <v>116.16</v>
      </c>
      <c r="G11" s="66">
        <f>SUMIFS('mech4import - CB6R3_AE7'!$D$2:$D$3557,'mech4import - CB6R3_AE7'!$B$2:$B$3557,"="&amp;'CB6R3_AE7 - 2402 - CRITERIA'!$B11,'mech4import - CB6R3_AE7'!$C$2:$C$3557,"="&amp;'CB6R3_AE7 - 2402 - CRITERIA'!G$3)</f>
        <v>0</v>
      </c>
      <c r="H11" s="66">
        <f>SUMIFS('mech4import - CB6R3_AE7'!$D$2:$D$3557,'mech4import - CB6R3_AE7'!$B$2:$B$3557,"="&amp;'CB6R3_AE7 - 2402 - CRITERIA'!$B11,'mech4import - CB6R3_AE7'!$C$2:$C$3557,"="&amp;'CB6R3_AE7 - 2402 - CRITERIA'!H$3)</f>
        <v>0</v>
      </c>
      <c r="I11" s="66">
        <f>SUMIFS('mech4import - CB6R3_AE7'!$D$2:$D$3557,'mech4import - CB6R3_AE7'!$B$2:$B$3557,"="&amp;'CB6R3_AE7 - 2402 - CRITERIA'!$B11,'mech4import - CB6R3_AE7'!$C$2:$C$3557,"="&amp;'CB6R3_AE7 - 2402 - CRITERIA'!I$3)</f>
        <v>0</v>
      </c>
      <c r="J11" s="66">
        <f>SUMIFS('mech4import - CB6R3_AE7'!$D$2:$D$3557,'mech4import - CB6R3_AE7'!$B$2:$B$3557,"="&amp;'CB6R3_AE7 - 2402 - CRITERIA'!$B11,'mech4import - CB6R3_AE7'!$C$2:$C$3557,"="&amp;'CB6R3_AE7 - 2402 - CRITERIA'!J$3)</f>
        <v>0</v>
      </c>
      <c r="K11" s="66">
        <f>SUMIFS('mech4import - CB6R3_AE7'!$D$2:$D$3557,'mech4import - CB6R3_AE7'!$B$2:$B$3557,"="&amp;'CB6R3_AE7 - 2402 - CRITERIA'!$B11,'mech4import - CB6R3_AE7'!$C$2:$C$3557,"="&amp;'CB6R3_AE7 - 2402 - CRITERIA'!K$3)</f>
        <v>0</v>
      </c>
      <c r="L11" s="66">
        <f>SUMIFS('mech4import - CB6R3_AE7'!$D$2:$D$3557,'mech4import - CB6R3_AE7'!$B$2:$B$3557,"="&amp;'CB6R3_AE7 - 2402 - CRITERIA'!$B11,'mech4import - CB6R3_AE7'!$C$2:$C$3557,"="&amp;'CB6R3_AE7 - 2402 - CRITERIA'!L$3)</f>
        <v>0</v>
      </c>
      <c r="M11" s="66">
        <f>SUMIFS('mech4import - CB6R3_AE7'!$D$2:$D$3557,'mech4import - CB6R3_AE7'!$B$2:$B$3557,"="&amp;'CB6R3_AE7 - 2402 - CRITERIA'!$B11,'mech4import - CB6R3_AE7'!$C$2:$C$3557,"="&amp;'CB6R3_AE7 - 2402 - CRITERIA'!M$3)</f>
        <v>0</v>
      </c>
      <c r="N11" s="66">
        <f>SUMIFS('mech4import - CB6R3_AE7'!$D$2:$D$3557,'mech4import - CB6R3_AE7'!$B$2:$B$3557,"="&amp;'CB6R3_AE7 - 2402 - CRITERIA'!$B11,'mech4import - CB6R3_AE7'!$C$2:$C$3557,"="&amp;'CB6R3_AE7 - 2402 - CRITERIA'!N$3)</f>
        <v>0</v>
      </c>
      <c r="O11" s="66">
        <f>SUMIFS('mech4import - CB6R3_AE7'!$D$2:$D$3557,'mech4import - CB6R3_AE7'!$B$2:$B$3557,"="&amp;'CB6R3_AE7 - 2402 - CRITERIA'!$B11,'mech4import - CB6R3_AE7'!$C$2:$C$3557,"="&amp;'CB6R3_AE7 - 2402 - CRITERIA'!O$3)</f>
        <v>0</v>
      </c>
      <c r="P11" s="66">
        <f>SUMIFS('mech4import - CB6R3_AE7'!$D$2:$D$3557,'mech4import - CB6R3_AE7'!$B$2:$B$3557,"="&amp;'CB6R3_AE7 - 2402 - CRITERIA'!$B11,'mech4import - CB6R3_AE7'!$C$2:$C$3557,"="&amp;'CB6R3_AE7 - 2402 - CRITERIA'!P$3)</f>
        <v>0</v>
      </c>
      <c r="Q11" s="66">
        <f>SUMIFS('mech4import - CB6R3_AE7'!$D$2:$D$3557,'mech4import - CB6R3_AE7'!$B$2:$B$3557,"="&amp;'CB6R3_AE7 - 2402 - CRITERIA'!$B11,'mech4import - CB6R3_AE7'!$C$2:$C$3557,"="&amp;'CB6R3_AE7 - 2402 - CRITERIA'!Q$3)</f>
        <v>0</v>
      </c>
      <c r="R11" s="66">
        <f>SUMIFS('mech4import - CB6R3_AE7'!$D$2:$D$3557,'mech4import - CB6R3_AE7'!$B$2:$B$3557,"="&amp;'CB6R3_AE7 - 2402 - CRITERIA'!$B11,'mech4import - CB6R3_AE7'!$C$2:$C$3557,"="&amp;'CB6R3_AE7 - 2402 - CRITERIA'!R$3)</f>
        <v>0</v>
      </c>
      <c r="S11" s="66">
        <f>SUMIFS('mech4import - CB6R3_AE7'!$D$2:$D$3557,'mech4import - CB6R3_AE7'!$B$2:$B$3557,"="&amp;'CB6R3_AE7 - 2402 - CRITERIA'!$B11,'mech4import - CB6R3_AE7'!$C$2:$C$3557,"="&amp;'CB6R3_AE7 - 2402 - CRITERIA'!S$3)</f>
        <v>1</v>
      </c>
      <c r="T11" s="66">
        <f>SUMIFS('mech4import - CB6R3_AE7'!$D$2:$D$3557,'mech4import - CB6R3_AE7'!$B$2:$B$3557,"="&amp;'CB6R3_AE7 - 2402 - CRITERIA'!$B11,'mech4import - CB6R3_AE7'!$C$2:$C$3557,"="&amp;'CB6R3_AE7 - 2402 - CRITERIA'!T$3)</f>
        <v>0</v>
      </c>
      <c r="U11" s="66">
        <f>SUMIFS('mech4import - CB6R3_AE7'!$D$2:$D$3557,'mech4import - CB6R3_AE7'!$B$2:$B$3557,"="&amp;'CB6R3_AE7 - 2402 - CRITERIA'!$B11,'mech4import - CB6R3_AE7'!$C$2:$C$3557,"="&amp;'CB6R3_AE7 - 2402 - CRITERIA'!U$3)</f>
        <v>0</v>
      </c>
      <c r="V11" s="66">
        <f>SUMIFS('mech4import - CB6R3_AE7'!$D$2:$D$3557,'mech4import - CB6R3_AE7'!$B$2:$B$3557,"="&amp;'CB6R3_AE7 - 2402 - CRITERIA'!$B11,'mech4import - CB6R3_AE7'!$C$2:$C$3557,"="&amp;'CB6R3_AE7 - 2402 - CRITERIA'!V$3)</f>
        <v>5</v>
      </c>
      <c r="W11" s="66">
        <f>SUMIFS('mech4import - CB6R3_AE7'!$D$2:$D$3557,'mech4import - CB6R3_AE7'!$B$2:$B$3557,"="&amp;'CB6R3_AE7 - 2402 - CRITERIA'!$B11,'mech4import - CB6R3_AE7'!$C$2:$C$3557,"="&amp;'CB6R3_AE7 - 2402 - CRITERIA'!W$3)</f>
        <v>0</v>
      </c>
      <c r="X11" s="66">
        <f>SUMIFS('mech4import - CB6R3_AE7'!$D$2:$D$3557,'mech4import - CB6R3_AE7'!$B$2:$B$3557,"="&amp;'CB6R3_AE7 - 2402 - CRITERIA'!$B11,'mech4import - CB6R3_AE7'!$C$2:$C$3557,"="&amp;'CB6R3_AE7 - 2402 - CRITERIA'!X$3)</f>
        <v>0</v>
      </c>
      <c r="Y11" s="66">
        <f>SUMIFS('mech4import - CB6R3_AE7'!$D$2:$D$3557,'mech4import - CB6R3_AE7'!$B$2:$B$3557,"="&amp;'CB6R3_AE7 - 2402 - CRITERIA'!$B11,'mech4import - CB6R3_AE7'!$C$2:$C$3557,"="&amp;'CB6R3_AE7 - 2402 - CRITERIA'!Y$3)</f>
        <v>0</v>
      </c>
      <c r="Z11" s="66">
        <f>SUMIFS('mech4import - CB6R3_AE7'!$D$2:$D$3557,'mech4import - CB6R3_AE7'!$B$2:$B$3557,"="&amp;'CB6R3_AE7 - 2402 - CRITERIA'!$B11,'mech4import - CB6R3_AE7'!$C$2:$C$3557,"="&amp;'CB6R3_AE7 - 2402 - CRITERIA'!Z$3)</f>
        <v>0</v>
      </c>
      <c r="AA11" s="66">
        <f>SUMIFS('mech4import - CB6R3_AE7'!$D$2:$D$3557,'mech4import - CB6R3_AE7'!$B$2:$B$3557,"="&amp;'CB6R3_AE7 - 2402 - CRITERIA'!$B11,'mech4import - CB6R3_AE7'!$C$2:$C$3557,"="&amp;'CB6R3_AE7 - 2402 - CRITERIA'!AA$3)</f>
        <v>0</v>
      </c>
      <c r="AB11" s="66">
        <f>SUMIFS('mech4import - CB6R3_AE7'!$D$2:$D$3557,'mech4import - CB6R3_AE7'!$B$2:$B$3557,"="&amp;'CB6R3_AE7 - 2402 - CRITERIA'!$B11,'mech4import - CB6R3_AE7'!$C$2:$C$3557,"="&amp;'CB6R3_AE7 - 2402 - CRITERIA'!AB$3)</f>
        <v>0</v>
      </c>
      <c r="AC11" s="66">
        <f>SUMIFS('mech4import - CB6R3_AE7'!$D$2:$D$3557,'mech4import - CB6R3_AE7'!$B$2:$B$3557,"="&amp;'CB6R3_AE7 - 2402 - CRITERIA'!$B11,'mech4import - CB6R3_AE7'!$C$2:$C$3557,"="&amp;'CB6R3_AE7 - 2402 - CRITERIA'!AC$3)</f>
        <v>0</v>
      </c>
      <c r="AD11" s="66">
        <f>SUMIFS('mech4import - CB6R3_AE7'!$D$2:$D$3557,'mech4import - CB6R3_AE7'!$B$2:$B$3557,"="&amp;'CB6R3_AE7 - 2402 - CRITERIA'!$B11,'mech4import - CB6R3_AE7'!$C$2:$C$3557,"="&amp;'CB6R3_AE7 - 2402 - CRITERIA'!AD$3)</f>
        <v>0</v>
      </c>
      <c r="AE11" s="66">
        <f>SUMIFS('mech4import - CB6R3_AE7'!$D$2:$D$3557,'mech4import - CB6R3_AE7'!$B$2:$B$3557,"="&amp;'CB6R3_AE7 - 2402 - CRITERIA'!$B11,'mech4import - CB6R3_AE7'!$C$2:$C$3557,"="&amp;'CB6R3_AE7 - 2402 - CRITERIA'!AE$3)</f>
        <v>0</v>
      </c>
      <c r="AF11" s="66">
        <f>SUMIFS('mech4import - CB6R3_AE7'!$D$2:$D$3557,'mech4import - CB6R3_AE7'!$B$2:$B$3557,"="&amp;'CB6R3_AE7 - 2402 - CRITERIA'!$B11,'mech4import - CB6R3_AE7'!$C$2:$C$3557,"="&amp;'CB6R3_AE7 - 2402 - CRITERIA'!AF$3)</f>
        <v>0</v>
      </c>
      <c r="AG11" s="66">
        <f>SUMIFS('mech4import - CB6R3_AE7'!$D$2:$D$3557,'mech4import - CB6R3_AE7'!$B$2:$B$3557,"="&amp;'CB6R3_AE7 - 2402 - CRITERIA'!$B11,'mech4import - CB6R3_AE7'!$C$2:$C$3557,"="&amp;'CB6R3_AE7 - 2402 - CRITERIA'!AG$3)</f>
        <v>0</v>
      </c>
      <c r="AH11" s="66">
        <f>SUMIFS('mech4import - CB6R3_AE7'!$D$2:$D$3557,'mech4import - CB6R3_AE7'!$B$2:$B$3557,"="&amp;'CB6R3_AE7 - 2402 - CRITERIA'!$B11,'mech4import - CB6R3_AE7'!$C$2:$C$3557,"="&amp;'CB6R3_AE7 - 2402 - CRITERIA'!AH$3)</f>
        <v>0</v>
      </c>
      <c r="AI11" s="41">
        <f t="array" ref="AI11">SUM($G$1:$AH$1*G11:AH11)</f>
        <v>6</v>
      </c>
    </row>
    <row r="12" spans="1:35" s="33" customFormat="1" x14ac:dyDescent="0.2">
      <c r="A12" s="53">
        <v>2402</v>
      </c>
      <c r="B12" s="15">
        <v>434</v>
      </c>
      <c r="C12" s="55">
        <v>13.9</v>
      </c>
      <c r="D12" s="64" t="s">
        <v>21</v>
      </c>
      <c r="E12" s="62" t="b">
        <v>0</v>
      </c>
      <c r="F12" s="65">
        <v>98.188999999999993</v>
      </c>
      <c r="G12" s="66">
        <f>SUMIFS('mech4import - CB6R3_AE7'!$D$2:$D$3557,'mech4import - CB6R3_AE7'!$B$2:$B$3557,"="&amp;'CB6R3_AE7 - 2402 - CRITERIA'!$B12,'mech4import - CB6R3_AE7'!$C$2:$C$3557,"="&amp;'CB6R3_AE7 - 2402 - CRITERIA'!G$3)</f>
        <v>0</v>
      </c>
      <c r="H12" s="66">
        <f>SUMIFS('mech4import - CB6R3_AE7'!$D$2:$D$3557,'mech4import - CB6R3_AE7'!$B$2:$B$3557,"="&amp;'CB6R3_AE7 - 2402 - CRITERIA'!$B12,'mech4import - CB6R3_AE7'!$C$2:$C$3557,"="&amp;'CB6R3_AE7 - 2402 - CRITERIA'!H$3)</f>
        <v>0</v>
      </c>
      <c r="I12" s="66">
        <f>SUMIFS('mech4import - CB6R3_AE7'!$D$2:$D$3557,'mech4import - CB6R3_AE7'!$B$2:$B$3557,"="&amp;'CB6R3_AE7 - 2402 - CRITERIA'!$B12,'mech4import - CB6R3_AE7'!$C$2:$C$3557,"="&amp;'CB6R3_AE7 - 2402 - CRITERIA'!I$3)</f>
        <v>0</v>
      </c>
      <c r="J12" s="66">
        <f>SUMIFS('mech4import - CB6R3_AE7'!$D$2:$D$3557,'mech4import - CB6R3_AE7'!$B$2:$B$3557,"="&amp;'CB6R3_AE7 - 2402 - CRITERIA'!$B12,'mech4import - CB6R3_AE7'!$C$2:$C$3557,"="&amp;'CB6R3_AE7 - 2402 - CRITERIA'!J$3)</f>
        <v>0</v>
      </c>
      <c r="K12" s="66">
        <f>SUMIFS('mech4import - CB6R3_AE7'!$D$2:$D$3557,'mech4import - CB6R3_AE7'!$B$2:$B$3557,"="&amp;'CB6R3_AE7 - 2402 - CRITERIA'!$B12,'mech4import - CB6R3_AE7'!$C$2:$C$3557,"="&amp;'CB6R3_AE7 - 2402 - CRITERIA'!K$3)</f>
        <v>0</v>
      </c>
      <c r="L12" s="66">
        <f>SUMIFS('mech4import - CB6R3_AE7'!$D$2:$D$3557,'mech4import - CB6R3_AE7'!$B$2:$B$3557,"="&amp;'CB6R3_AE7 - 2402 - CRITERIA'!$B12,'mech4import - CB6R3_AE7'!$C$2:$C$3557,"="&amp;'CB6R3_AE7 - 2402 - CRITERIA'!L$3)</f>
        <v>0</v>
      </c>
      <c r="M12" s="66">
        <f>SUMIFS('mech4import - CB6R3_AE7'!$D$2:$D$3557,'mech4import - CB6R3_AE7'!$B$2:$B$3557,"="&amp;'CB6R3_AE7 - 2402 - CRITERIA'!$B12,'mech4import - CB6R3_AE7'!$C$2:$C$3557,"="&amp;'CB6R3_AE7 - 2402 - CRITERIA'!M$3)</f>
        <v>0</v>
      </c>
      <c r="N12" s="66">
        <f>SUMIFS('mech4import - CB6R3_AE7'!$D$2:$D$3557,'mech4import - CB6R3_AE7'!$B$2:$B$3557,"="&amp;'CB6R3_AE7 - 2402 - CRITERIA'!$B12,'mech4import - CB6R3_AE7'!$C$2:$C$3557,"="&amp;'CB6R3_AE7 - 2402 - CRITERIA'!N$3)</f>
        <v>0</v>
      </c>
      <c r="O12" s="66">
        <f>SUMIFS('mech4import - CB6R3_AE7'!$D$2:$D$3557,'mech4import - CB6R3_AE7'!$B$2:$B$3557,"="&amp;'CB6R3_AE7 - 2402 - CRITERIA'!$B12,'mech4import - CB6R3_AE7'!$C$2:$C$3557,"="&amp;'CB6R3_AE7 - 2402 - CRITERIA'!O$3)</f>
        <v>0</v>
      </c>
      <c r="P12" s="66">
        <f>SUMIFS('mech4import - CB6R3_AE7'!$D$2:$D$3557,'mech4import - CB6R3_AE7'!$B$2:$B$3557,"="&amp;'CB6R3_AE7 - 2402 - CRITERIA'!$B12,'mech4import - CB6R3_AE7'!$C$2:$C$3557,"="&amp;'CB6R3_AE7 - 2402 - CRITERIA'!P$3)</f>
        <v>0</v>
      </c>
      <c r="Q12" s="66">
        <f>SUMIFS('mech4import - CB6R3_AE7'!$D$2:$D$3557,'mech4import - CB6R3_AE7'!$B$2:$B$3557,"="&amp;'CB6R3_AE7 - 2402 - CRITERIA'!$B12,'mech4import - CB6R3_AE7'!$C$2:$C$3557,"="&amp;'CB6R3_AE7 - 2402 - CRITERIA'!Q$3)</f>
        <v>0</v>
      </c>
      <c r="R12" s="66">
        <f>SUMIFS('mech4import - CB6R3_AE7'!$D$2:$D$3557,'mech4import - CB6R3_AE7'!$B$2:$B$3557,"="&amp;'CB6R3_AE7 - 2402 - CRITERIA'!$B12,'mech4import - CB6R3_AE7'!$C$2:$C$3557,"="&amp;'CB6R3_AE7 - 2402 - CRITERIA'!R$3)</f>
        <v>0</v>
      </c>
      <c r="S12" s="66">
        <f>SUMIFS('mech4import - CB6R3_AE7'!$D$2:$D$3557,'mech4import - CB6R3_AE7'!$B$2:$B$3557,"="&amp;'CB6R3_AE7 - 2402 - CRITERIA'!$B12,'mech4import - CB6R3_AE7'!$C$2:$C$3557,"="&amp;'CB6R3_AE7 - 2402 - CRITERIA'!S$3)</f>
        <v>0</v>
      </c>
      <c r="T12" s="66">
        <f>SUMIFS('mech4import - CB6R3_AE7'!$D$2:$D$3557,'mech4import - CB6R3_AE7'!$B$2:$B$3557,"="&amp;'CB6R3_AE7 - 2402 - CRITERIA'!$B12,'mech4import - CB6R3_AE7'!$C$2:$C$3557,"="&amp;'CB6R3_AE7 - 2402 - CRITERIA'!T$3)</f>
        <v>0</v>
      </c>
      <c r="U12" s="66">
        <f>SUMIFS('mech4import - CB6R3_AE7'!$D$2:$D$3557,'mech4import - CB6R3_AE7'!$B$2:$B$3557,"="&amp;'CB6R3_AE7 - 2402 - CRITERIA'!$B12,'mech4import - CB6R3_AE7'!$C$2:$C$3557,"="&amp;'CB6R3_AE7 - 2402 - CRITERIA'!U$3)</f>
        <v>0</v>
      </c>
      <c r="V12" s="66">
        <f>SUMIFS('mech4import - CB6R3_AE7'!$D$2:$D$3557,'mech4import - CB6R3_AE7'!$B$2:$B$3557,"="&amp;'CB6R3_AE7 - 2402 - CRITERIA'!$B12,'mech4import - CB6R3_AE7'!$C$2:$C$3557,"="&amp;'CB6R3_AE7 - 2402 - CRITERIA'!V$3)</f>
        <v>7</v>
      </c>
      <c r="W12" s="66">
        <f>SUMIFS('mech4import - CB6R3_AE7'!$D$2:$D$3557,'mech4import - CB6R3_AE7'!$B$2:$B$3557,"="&amp;'CB6R3_AE7 - 2402 - CRITERIA'!$B12,'mech4import - CB6R3_AE7'!$C$2:$C$3557,"="&amp;'CB6R3_AE7 - 2402 - CRITERIA'!W$3)</f>
        <v>0</v>
      </c>
      <c r="X12" s="66">
        <f>SUMIFS('mech4import - CB6R3_AE7'!$D$2:$D$3557,'mech4import - CB6R3_AE7'!$B$2:$B$3557,"="&amp;'CB6R3_AE7 - 2402 - CRITERIA'!$B12,'mech4import - CB6R3_AE7'!$C$2:$C$3557,"="&amp;'CB6R3_AE7 - 2402 - CRITERIA'!X$3)</f>
        <v>0</v>
      </c>
      <c r="Y12" s="66">
        <f>SUMIFS('mech4import - CB6R3_AE7'!$D$2:$D$3557,'mech4import - CB6R3_AE7'!$B$2:$B$3557,"="&amp;'CB6R3_AE7 - 2402 - CRITERIA'!$B12,'mech4import - CB6R3_AE7'!$C$2:$C$3557,"="&amp;'CB6R3_AE7 - 2402 - CRITERIA'!Y$3)</f>
        <v>0</v>
      </c>
      <c r="Z12" s="66">
        <f>SUMIFS('mech4import - CB6R3_AE7'!$D$2:$D$3557,'mech4import - CB6R3_AE7'!$B$2:$B$3557,"="&amp;'CB6R3_AE7 - 2402 - CRITERIA'!$B12,'mech4import - CB6R3_AE7'!$C$2:$C$3557,"="&amp;'CB6R3_AE7 - 2402 - CRITERIA'!Z$3)</f>
        <v>0</v>
      </c>
      <c r="AA12" s="66">
        <f>SUMIFS('mech4import - CB6R3_AE7'!$D$2:$D$3557,'mech4import - CB6R3_AE7'!$B$2:$B$3557,"="&amp;'CB6R3_AE7 - 2402 - CRITERIA'!$B12,'mech4import - CB6R3_AE7'!$C$2:$C$3557,"="&amp;'CB6R3_AE7 - 2402 - CRITERIA'!AA$3)</f>
        <v>0</v>
      </c>
      <c r="AB12" s="66">
        <f>SUMIFS('mech4import - CB6R3_AE7'!$D$2:$D$3557,'mech4import - CB6R3_AE7'!$B$2:$B$3557,"="&amp;'CB6R3_AE7 - 2402 - CRITERIA'!$B12,'mech4import - CB6R3_AE7'!$C$2:$C$3557,"="&amp;'CB6R3_AE7 - 2402 - CRITERIA'!AB$3)</f>
        <v>0</v>
      </c>
      <c r="AC12" s="66">
        <f>SUMIFS('mech4import - CB6R3_AE7'!$D$2:$D$3557,'mech4import - CB6R3_AE7'!$B$2:$B$3557,"="&amp;'CB6R3_AE7 - 2402 - CRITERIA'!$B12,'mech4import - CB6R3_AE7'!$C$2:$C$3557,"="&amp;'CB6R3_AE7 - 2402 - CRITERIA'!AC$3)</f>
        <v>0</v>
      </c>
      <c r="AD12" s="66">
        <f>SUMIFS('mech4import - CB6R3_AE7'!$D$2:$D$3557,'mech4import - CB6R3_AE7'!$B$2:$B$3557,"="&amp;'CB6R3_AE7 - 2402 - CRITERIA'!$B12,'mech4import - CB6R3_AE7'!$C$2:$C$3557,"="&amp;'CB6R3_AE7 - 2402 - CRITERIA'!AD$3)</f>
        <v>0</v>
      </c>
      <c r="AE12" s="66">
        <f>SUMIFS('mech4import - CB6R3_AE7'!$D$2:$D$3557,'mech4import - CB6R3_AE7'!$B$2:$B$3557,"="&amp;'CB6R3_AE7 - 2402 - CRITERIA'!$B12,'mech4import - CB6R3_AE7'!$C$2:$C$3557,"="&amp;'CB6R3_AE7 - 2402 - CRITERIA'!AE$3)</f>
        <v>0</v>
      </c>
      <c r="AF12" s="66">
        <f>SUMIFS('mech4import - CB6R3_AE7'!$D$2:$D$3557,'mech4import - CB6R3_AE7'!$B$2:$B$3557,"="&amp;'CB6R3_AE7 - 2402 - CRITERIA'!$B12,'mech4import - CB6R3_AE7'!$C$2:$C$3557,"="&amp;'CB6R3_AE7 - 2402 - CRITERIA'!AF$3)</f>
        <v>0</v>
      </c>
      <c r="AG12" s="66">
        <f>SUMIFS('mech4import - CB6R3_AE7'!$D$2:$D$3557,'mech4import - CB6R3_AE7'!$B$2:$B$3557,"="&amp;'CB6R3_AE7 - 2402 - CRITERIA'!$B12,'mech4import - CB6R3_AE7'!$C$2:$C$3557,"="&amp;'CB6R3_AE7 - 2402 - CRITERIA'!AG$3)</f>
        <v>0</v>
      </c>
      <c r="AH12" s="66">
        <f>SUMIFS('mech4import - CB6R3_AE7'!$D$2:$D$3557,'mech4import - CB6R3_AE7'!$B$2:$B$3557,"="&amp;'CB6R3_AE7 - 2402 - CRITERIA'!$B12,'mech4import - CB6R3_AE7'!$C$2:$C$3557,"="&amp;'CB6R3_AE7 - 2402 - CRITERIA'!AH$3)</f>
        <v>0</v>
      </c>
      <c r="AI12" s="41">
        <f t="array" ref="AI12">SUM($G$1:$AH$1*G12:AH12)</f>
        <v>7</v>
      </c>
    </row>
    <row r="13" spans="1:35" s="33" customFormat="1" x14ac:dyDescent="0.2">
      <c r="A13" s="53">
        <v>2402</v>
      </c>
      <c r="B13" s="15">
        <v>440</v>
      </c>
      <c r="C13" s="55">
        <v>1.42</v>
      </c>
      <c r="D13" s="64" t="s">
        <v>22</v>
      </c>
      <c r="E13" s="62" t="b">
        <v>0</v>
      </c>
      <c r="F13" s="65">
        <v>88.105999999999995</v>
      </c>
      <c r="G13" s="66">
        <f>SUMIFS('mech4import - CB6R3_AE7'!$D$2:$D$3557,'mech4import - CB6R3_AE7'!$B$2:$B$3557,"="&amp;'CB6R3_AE7 - 2402 - CRITERIA'!$B13,'mech4import - CB6R3_AE7'!$C$2:$C$3557,"="&amp;'CB6R3_AE7 - 2402 - CRITERIA'!G$3)</f>
        <v>0</v>
      </c>
      <c r="H13" s="66">
        <f>SUMIFS('mech4import - CB6R3_AE7'!$D$2:$D$3557,'mech4import - CB6R3_AE7'!$B$2:$B$3557,"="&amp;'CB6R3_AE7 - 2402 - CRITERIA'!$B13,'mech4import - CB6R3_AE7'!$C$2:$C$3557,"="&amp;'CB6R3_AE7 - 2402 - CRITERIA'!H$3)</f>
        <v>0</v>
      </c>
      <c r="I13" s="66">
        <f>SUMIFS('mech4import - CB6R3_AE7'!$D$2:$D$3557,'mech4import - CB6R3_AE7'!$B$2:$B$3557,"="&amp;'CB6R3_AE7 - 2402 - CRITERIA'!$B13,'mech4import - CB6R3_AE7'!$C$2:$C$3557,"="&amp;'CB6R3_AE7 - 2402 - CRITERIA'!I$3)</f>
        <v>0</v>
      </c>
      <c r="J13" s="66">
        <f>SUMIFS('mech4import - CB6R3_AE7'!$D$2:$D$3557,'mech4import - CB6R3_AE7'!$B$2:$B$3557,"="&amp;'CB6R3_AE7 - 2402 - CRITERIA'!$B13,'mech4import - CB6R3_AE7'!$C$2:$C$3557,"="&amp;'CB6R3_AE7 - 2402 - CRITERIA'!J$3)</f>
        <v>0</v>
      </c>
      <c r="K13" s="66">
        <f>SUMIFS('mech4import - CB6R3_AE7'!$D$2:$D$3557,'mech4import - CB6R3_AE7'!$B$2:$B$3557,"="&amp;'CB6R3_AE7 - 2402 - CRITERIA'!$B13,'mech4import - CB6R3_AE7'!$C$2:$C$3557,"="&amp;'CB6R3_AE7 - 2402 - CRITERIA'!K$3)</f>
        <v>0</v>
      </c>
      <c r="L13" s="66">
        <f>SUMIFS('mech4import - CB6R3_AE7'!$D$2:$D$3557,'mech4import - CB6R3_AE7'!$B$2:$B$3557,"="&amp;'CB6R3_AE7 - 2402 - CRITERIA'!$B13,'mech4import - CB6R3_AE7'!$C$2:$C$3557,"="&amp;'CB6R3_AE7 - 2402 - CRITERIA'!L$3)</f>
        <v>0</v>
      </c>
      <c r="M13" s="66">
        <f>SUMIFS('mech4import - CB6R3_AE7'!$D$2:$D$3557,'mech4import - CB6R3_AE7'!$B$2:$B$3557,"="&amp;'CB6R3_AE7 - 2402 - CRITERIA'!$B13,'mech4import - CB6R3_AE7'!$C$2:$C$3557,"="&amp;'CB6R3_AE7 - 2402 - CRITERIA'!M$3)</f>
        <v>0</v>
      </c>
      <c r="N13" s="66">
        <f>SUMIFS('mech4import - CB6R3_AE7'!$D$2:$D$3557,'mech4import - CB6R3_AE7'!$B$2:$B$3557,"="&amp;'CB6R3_AE7 - 2402 - CRITERIA'!$B13,'mech4import - CB6R3_AE7'!$C$2:$C$3557,"="&amp;'CB6R3_AE7 - 2402 - CRITERIA'!N$3)</f>
        <v>0</v>
      </c>
      <c r="O13" s="66">
        <f>SUMIFS('mech4import - CB6R3_AE7'!$D$2:$D$3557,'mech4import - CB6R3_AE7'!$B$2:$B$3557,"="&amp;'CB6R3_AE7 - 2402 - CRITERIA'!$B13,'mech4import - CB6R3_AE7'!$C$2:$C$3557,"="&amp;'CB6R3_AE7 - 2402 - CRITERIA'!O$3)</f>
        <v>0</v>
      </c>
      <c r="P13" s="66">
        <f>SUMIFS('mech4import - CB6R3_AE7'!$D$2:$D$3557,'mech4import - CB6R3_AE7'!$B$2:$B$3557,"="&amp;'CB6R3_AE7 - 2402 - CRITERIA'!$B13,'mech4import - CB6R3_AE7'!$C$2:$C$3557,"="&amp;'CB6R3_AE7 - 2402 - CRITERIA'!P$3)</f>
        <v>0</v>
      </c>
      <c r="Q13" s="66">
        <f>SUMIFS('mech4import - CB6R3_AE7'!$D$2:$D$3557,'mech4import - CB6R3_AE7'!$B$2:$B$3557,"="&amp;'CB6R3_AE7 - 2402 - CRITERIA'!$B13,'mech4import - CB6R3_AE7'!$C$2:$C$3557,"="&amp;'CB6R3_AE7 - 2402 - CRITERIA'!Q$3)</f>
        <v>0</v>
      </c>
      <c r="R13" s="66">
        <f>SUMIFS('mech4import - CB6R3_AE7'!$D$2:$D$3557,'mech4import - CB6R3_AE7'!$B$2:$B$3557,"="&amp;'CB6R3_AE7 - 2402 - CRITERIA'!$B13,'mech4import - CB6R3_AE7'!$C$2:$C$3557,"="&amp;'CB6R3_AE7 - 2402 - CRITERIA'!R$3)</f>
        <v>0</v>
      </c>
      <c r="S13" s="66">
        <f>SUMIFS('mech4import - CB6R3_AE7'!$D$2:$D$3557,'mech4import - CB6R3_AE7'!$B$2:$B$3557,"="&amp;'CB6R3_AE7 - 2402 - CRITERIA'!$B13,'mech4import - CB6R3_AE7'!$C$2:$C$3557,"="&amp;'CB6R3_AE7 - 2402 - CRITERIA'!S$3)</f>
        <v>0</v>
      </c>
      <c r="T13" s="66">
        <f>SUMIFS('mech4import - CB6R3_AE7'!$D$2:$D$3557,'mech4import - CB6R3_AE7'!$B$2:$B$3557,"="&amp;'CB6R3_AE7 - 2402 - CRITERIA'!$B13,'mech4import - CB6R3_AE7'!$C$2:$C$3557,"="&amp;'CB6R3_AE7 - 2402 - CRITERIA'!T$3)</f>
        <v>0</v>
      </c>
      <c r="U13" s="66">
        <f>SUMIFS('mech4import - CB6R3_AE7'!$D$2:$D$3557,'mech4import - CB6R3_AE7'!$B$2:$B$3557,"="&amp;'CB6R3_AE7 - 2402 - CRITERIA'!$B13,'mech4import - CB6R3_AE7'!$C$2:$C$3557,"="&amp;'CB6R3_AE7 - 2402 - CRITERIA'!U$3)</f>
        <v>0</v>
      </c>
      <c r="V13" s="66">
        <f>SUMIFS('mech4import - CB6R3_AE7'!$D$2:$D$3557,'mech4import - CB6R3_AE7'!$B$2:$B$3557,"="&amp;'CB6R3_AE7 - 2402 - CRITERIA'!$B13,'mech4import - CB6R3_AE7'!$C$2:$C$3557,"="&amp;'CB6R3_AE7 - 2402 - CRITERIA'!V$3)</f>
        <v>4</v>
      </c>
      <c r="W13" s="66">
        <f>SUMIFS('mech4import - CB6R3_AE7'!$D$2:$D$3557,'mech4import - CB6R3_AE7'!$B$2:$B$3557,"="&amp;'CB6R3_AE7 - 2402 - CRITERIA'!$B13,'mech4import - CB6R3_AE7'!$C$2:$C$3557,"="&amp;'CB6R3_AE7 - 2402 - CRITERIA'!W$3)</f>
        <v>0</v>
      </c>
      <c r="X13" s="66">
        <f>SUMIFS('mech4import - CB6R3_AE7'!$D$2:$D$3557,'mech4import - CB6R3_AE7'!$B$2:$B$3557,"="&amp;'CB6R3_AE7 - 2402 - CRITERIA'!$B13,'mech4import - CB6R3_AE7'!$C$2:$C$3557,"="&amp;'CB6R3_AE7 - 2402 - CRITERIA'!X$3)</f>
        <v>0</v>
      </c>
      <c r="Y13" s="66">
        <f>SUMIFS('mech4import - CB6R3_AE7'!$D$2:$D$3557,'mech4import - CB6R3_AE7'!$B$2:$B$3557,"="&amp;'CB6R3_AE7 - 2402 - CRITERIA'!$B13,'mech4import - CB6R3_AE7'!$C$2:$C$3557,"="&amp;'CB6R3_AE7 - 2402 - CRITERIA'!Y$3)</f>
        <v>0</v>
      </c>
      <c r="Z13" s="66">
        <f>SUMIFS('mech4import - CB6R3_AE7'!$D$2:$D$3557,'mech4import - CB6R3_AE7'!$B$2:$B$3557,"="&amp;'CB6R3_AE7 - 2402 - CRITERIA'!$B13,'mech4import - CB6R3_AE7'!$C$2:$C$3557,"="&amp;'CB6R3_AE7 - 2402 - CRITERIA'!Z$3)</f>
        <v>0</v>
      </c>
      <c r="AA13" s="66">
        <f>SUMIFS('mech4import - CB6R3_AE7'!$D$2:$D$3557,'mech4import - CB6R3_AE7'!$B$2:$B$3557,"="&amp;'CB6R3_AE7 - 2402 - CRITERIA'!$B13,'mech4import - CB6R3_AE7'!$C$2:$C$3557,"="&amp;'CB6R3_AE7 - 2402 - CRITERIA'!AA$3)</f>
        <v>0</v>
      </c>
      <c r="AB13" s="66">
        <f>SUMIFS('mech4import - CB6R3_AE7'!$D$2:$D$3557,'mech4import - CB6R3_AE7'!$B$2:$B$3557,"="&amp;'CB6R3_AE7 - 2402 - CRITERIA'!$B13,'mech4import - CB6R3_AE7'!$C$2:$C$3557,"="&amp;'CB6R3_AE7 - 2402 - CRITERIA'!AB$3)</f>
        <v>0</v>
      </c>
      <c r="AC13" s="66">
        <f>SUMIFS('mech4import - CB6R3_AE7'!$D$2:$D$3557,'mech4import - CB6R3_AE7'!$B$2:$B$3557,"="&amp;'CB6R3_AE7 - 2402 - CRITERIA'!$B13,'mech4import - CB6R3_AE7'!$C$2:$C$3557,"="&amp;'CB6R3_AE7 - 2402 - CRITERIA'!AC$3)</f>
        <v>0</v>
      </c>
      <c r="AD13" s="66">
        <f>SUMIFS('mech4import - CB6R3_AE7'!$D$2:$D$3557,'mech4import - CB6R3_AE7'!$B$2:$B$3557,"="&amp;'CB6R3_AE7 - 2402 - CRITERIA'!$B13,'mech4import - CB6R3_AE7'!$C$2:$C$3557,"="&amp;'CB6R3_AE7 - 2402 - CRITERIA'!AD$3)</f>
        <v>0</v>
      </c>
      <c r="AE13" s="66">
        <f>SUMIFS('mech4import - CB6R3_AE7'!$D$2:$D$3557,'mech4import - CB6R3_AE7'!$B$2:$B$3557,"="&amp;'CB6R3_AE7 - 2402 - CRITERIA'!$B13,'mech4import - CB6R3_AE7'!$C$2:$C$3557,"="&amp;'CB6R3_AE7 - 2402 - CRITERIA'!AE$3)</f>
        <v>0</v>
      </c>
      <c r="AF13" s="66">
        <f>SUMIFS('mech4import - CB6R3_AE7'!$D$2:$D$3557,'mech4import - CB6R3_AE7'!$B$2:$B$3557,"="&amp;'CB6R3_AE7 - 2402 - CRITERIA'!$B13,'mech4import - CB6R3_AE7'!$C$2:$C$3557,"="&amp;'CB6R3_AE7 - 2402 - CRITERIA'!AF$3)</f>
        <v>0</v>
      </c>
      <c r="AG13" s="66">
        <f>SUMIFS('mech4import - CB6R3_AE7'!$D$2:$D$3557,'mech4import - CB6R3_AE7'!$B$2:$B$3557,"="&amp;'CB6R3_AE7 - 2402 - CRITERIA'!$B13,'mech4import - CB6R3_AE7'!$C$2:$C$3557,"="&amp;'CB6R3_AE7 - 2402 - CRITERIA'!AG$3)</f>
        <v>0</v>
      </c>
      <c r="AH13" s="66">
        <f>SUMIFS('mech4import - CB6R3_AE7'!$D$2:$D$3557,'mech4import - CB6R3_AE7'!$B$2:$B$3557,"="&amp;'CB6R3_AE7 - 2402 - CRITERIA'!$B13,'mech4import - CB6R3_AE7'!$C$2:$C$3557,"="&amp;'CB6R3_AE7 - 2402 - CRITERIA'!AH$3)</f>
        <v>0</v>
      </c>
      <c r="AI13" s="41">
        <f t="array" ref="AI13">SUM($G$1:$AH$1*G13:AH13)</f>
        <v>4</v>
      </c>
    </row>
    <row r="14" spans="1:35" s="33" customFormat="1" x14ac:dyDescent="0.2">
      <c r="A14" s="53">
        <v>2402</v>
      </c>
      <c r="B14" s="15">
        <v>442</v>
      </c>
      <c r="C14" s="55">
        <v>2.2799999999999998</v>
      </c>
      <c r="D14" s="64" t="s">
        <v>57</v>
      </c>
      <c r="E14" s="62" t="b">
        <v>0</v>
      </c>
      <c r="F14" s="65">
        <v>46.069000000000003</v>
      </c>
      <c r="G14" s="66">
        <f>SUMIFS('mech4import - CB6R3_AE7'!$D$2:$D$3557,'mech4import - CB6R3_AE7'!$B$2:$B$3557,"="&amp;'CB6R3_AE7 - 2402 - CRITERIA'!$B14,'mech4import - CB6R3_AE7'!$C$2:$C$3557,"="&amp;'CB6R3_AE7 - 2402 - CRITERIA'!G$3)</f>
        <v>0</v>
      </c>
      <c r="H14" s="66">
        <f>SUMIFS('mech4import - CB6R3_AE7'!$D$2:$D$3557,'mech4import - CB6R3_AE7'!$B$2:$B$3557,"="&amp;'CB6R3_AE7 - 2402 - CRITERIA'!$B14,'mech4import - CB6R3_AE7'!$C$2:$C$3557,"="&amp;'CB6R3_AE7 - 2402 - CRITERIA'!H$3)</f>
        <v>0</v>
      </c>
      <c r="I14" s="66">
        <f>SUMIFS('mech4import - CB6R3_AE7'!$D$2:$D$3557,'mech4import - CB6R3_AE7'!$B$2:$B$3557,"="&amp;'CB6R3_AE7 - 2402 - CRITERIA'!$B14,'mech4import - CB6R3_AE7'!$C$2:$C$3557,"="&amp;'CB6R3_AE7 - 2402 - CRITERIA'!I$3)</f>
        <v>0</v>
      </c>
      <c r="J14" s="66">
        <f>SUMIFS('mech4import - CB6R3_AE7'!$D$2:$D$3557,'mech4import - CB6R3_AE7'!$B$2:$B$3557,"="&amp;'CB6R3_AE7 - 2402 - CRITERIA'!$B14,'mech4import - CB6R3_AE7'!$C$2:$C$3557,"="&amp;'CB6R3_AE7 - 2402 - CRITERIA'!J$3)</f>
        <v>0</v>
      </c>
      <c r="K14" s="66">
        <f>SUMIFS('mech4import - CB6R3_AE7'!$D$2:$D$3557,'mech4import - CB6R3_AE7'!$B$2:$B$3557,"="&amp;'CB6R3_AE7 - 2402 - CRITERIA'!$B14,'mech4import - CB6R3_AE7'!$C$2:$C$3557,"="&amp;'CB6R3_AE7 - 2402 - CRITERIA'!K$3)</f>
        <v>0</v>
      </c>
      <c r="L14" s="66">
        <f>SUMIFS('mech4import - CB6R3_AE7'!$D$2:$D$3557,'mech4import - CB6R3_AE7'!$B$2:$B$3557,"="&amp;'CB6R3_AE7 - 2402 - CRITERIA'!$B14,'mech4import - CB6R3_AE7'!$C$2:$C$3557,"="&amp;'CB6R3_AE7 - 2402 - CRITERIA'!L$3)</f>
        <v>0</v>
      </c>
      <c r="M14" s="66">
        <f>SUMIFS('mech4import - CB6R3_AE7'!$D$2:$D$3557,'mech4import - CB6R3_AE7'!$B$2:$B$3557,"="&amp;'CB6R3_AE7 - 2402 - CRITERIA'!$B14,'mech4import - CB6R3_AE7'!$C$2:$C$3557,"="&amp;'CB6R3_AE7 - 2402 - CRITERIA'!M$3)</f>
        <v>0</v>
      </c>
      <c r="N14" s="66">
        <f>SUMIFS('mech4import - CB6R3_AE7'!$D$2:$D$3557,'mech4import - CB6R3_AE7'!$B$2:$B$3557,"="&amp;'CB6R3_AE7 - 2402 - CRITERIA'!$B14,'mech4import - CB6R3_AE7'!$C$2:$C$3557,"="&amp;'CB6R3_AE7 - 2402 - CRITERIA'!N$3)</f>
        <v>0</v>
      </c>
      <c r="O14" s="66">
        <f>SUMIFS('mech4import - CB6R3_AE7'!$D$2:$D$3557,'mech4import - CB6R3_AE7'!$B$2:$B$3557,"="&amp;'CB6R3_AE7 - 2402 - CRITERIA'!$B14,'mech4import - CB6R3_AE7'!$C$2:$C$3557,"="&amp;'CB6R3_AE7 - 2402 - CRITERIA'!O$3)</f>
        <v>1</v>
      </c>
      <c r="P14" s="66">
        <f>SUMIFS('mech4import - CB6R3_AE7'!$D$2:$D$3557,'mech4import - CB6R3_AE7'!$B$2:$B$3557,"="&amp;'CB6R3_AE7 - 2402 - CRITERIA'!$B14,'mech4import - CB6R3_AE7'!$C$2:$C$3557,"="&amp;'CB6R3_AE7 - 2402 - CRITERIA'!P$3)</f>
        <v>0</v>
      </c>
      <c r="Q14" s="66">
        <f>SUMIFS('mech4import - CB6R3_AE7'!$D$2:$D$3557,'mech4import - CB6R3_AE7'!$B$2:$B$3557,"="&amp;'CB6R3_AE7 - 2402 - CRITERIA'!$B14,'mech4import - CB6R3_AE7'!$C$2:$C$3557,"="&amp;'CB6R3_AE7 - 2402 - CRITERIA'!Q$3)</f>
        <v>0</v>
      </c>
      <c r="R14" s="66">
        <f>SUMIFS('mech4import - CB6R3_AE7'!$D$2:$D$3557,'mech4import - CB6R3_AE7'!$B$2:$B$3557,"="&amp;'CB6R3_AE7 - 2402 - CRITERIA'!$B14,'mech4import - CB6R3_AE7'!$C$2:$C$3557,"="&amp;'CB6R3_AE7 - 2402 - CRITERIA'!R$3)</f>
        <v>0</v>
      </c>
      <c r="S14" s="66">
        <f>SUMIFS('mech4import - CB6R3_AE7'!$D$2:$D$3557,'mech4import - CB6R3_AE7'!$B$2:$B$3557,"="&amp;'CB6R3_AE7 - 2402 - CRITERIA'!$B14,'mech4import - CB6R3_AE7'!$C$2:$C$3557,"="&amp;'CB6R3_AE7 - 2402 - CRITERIA'!S$3)</f>
        <v>0</v>
      </c>
      <c r="T14" s="66">
        <f>SUMIFS('mech4import - CB6R3_AE7'!$D$2:$D$3557,'mech4import - CB6R3_AE7'!$B$2:$B$3557,"="&amp;'CB6R3_AE7 - 2402 - CRITERIA'!$B14,'mech4import - CB6R3_AE7'!$C$2:$C$3557,"="&amp;'CB6R3_AE7 - 2402 - CRITERIA'!T$3)</f>
        <v>0</v>
      </c>
      <c r="U14" s="66">
        <f>SUMIFS('mech4import - CB6R3_AE7'!$D$2:$D$3557,'mech4import - CB6R3_AE7'!$B$2:$B$3557,"="&amp;'CB6R3_AE7 - 2402 - CRITERIA'!$B14,'mech4import - CB6R3_AE7'!$C$2:$C$3557,"="&amp;'CB6R3_AE7 - 2402 - CRITERIA'!U$3)</f>
        <v>0</v>
      </c>
      <c r="V14" s="66">
        <f>SUMIFS('mech4import - CB6R3_AE7'!$D$2:$D$3557,'mech4import - CB6R3_AE7'!$B$2:$B$3557,"="&amp;'CB6R3_AE7 - 2402 - CRITERIA'!$B14,'mech4import - CB6R3_AE7'!$C$2:$C$3557,"="&amp;'CB6R3_AE7 - 2402 - CRITERIA'!V$3)</f>
        <v>0</v>
      </c>
      <c r="W14" s="66">
        <f>SUMIFS('mech4import - CB6R3_AE7'!$D$2:$D$3557,'mech4import - CB6R3_AE7'!$B$2:$B$3557,"="&amp;'CB6R3_AE7 - 2402 - CRITERIA'!$B14,'mech4import - CB6R3_AE7'!$C$2:$C$3557,"="&amp;'CB6R3_AE7 - 2402 - CRITERIA'!W$3)</f>
        <v>0</v>
      </c>
      <c r="X14" s="66">
        <f>SUMIFS('mech4import - CB6R3_AE7'!$D$2:$D$3557,'mech4import - CB6R3_AE7'!$B$2:$B$3557,"="&amp;'CB6R3_AE7 - 2402 - CRITERIA'!$B14,'mech4import - CB6R3_AE7'!$C$2:$C$3557,"="&amp;'CB6R3_AE7 - 2402 - CRITERIA'!X$3)</f>
        <v>0</v>
      </c>
      <c r="Y14" s="66">
        <f>SUMIFS('mech4import - CB6R3_AE7'!$D$2:$D$3557,'mech4import - CB6R3_AE7'!$B$2:$B$3557,"="&amp;'CB6R3_AE7 - 2402 - CRITERIA'!$B14,'mech4import - CB6R3_AE7'!$C$2:$C$3557,"="&amp;'CB6R3_AE7 - 2402 - CRITERIA'!Y$3)</f>
        <v>0</v>
      </c>
      <c r="Z14" s="66">
        <f>SUMIFS('mech4import - CB6R3_AE7'!$D$2:$D$3557,'mech4import - CB6R3_AE7'!$B$2:$B$3557,"="&amp;'CB6R3_AE7 - 2402 - CRITERIA'!$B14,'mech4import - CB6R3_AE7'!$C$2:$C$3557,"="&amp;'CB6R3_AE7 - 2402 - CRITERIA'!Z$3)</f>
        <v>0</v>
      </c>
      <c r="AA14" s="66">
        <f>SUMIFS('mech4import - CB6R3_AE7'!$D$2:$D$3557,'mech4import - CB6R3_AE7'!$B$2:$B$3557,"="&amp;'CB6R3_AE7 - 2402 - CRITERIA'!$B14,'mech4import - CB6R3_AE7'!$C$2:$C$3557,"="&amp;'CB6R3_AE7 - 2402 - CRITERIA'!AA$3)</f>
        <v>0</v>
      </c>
      <c r="AB14" s="66">
        <f>SUMIFS('mech4import - CB6R3_AE7'!$D$2:$D$3557,'mech4import - CB6R3_AE7'!$B$2:$B$3557,"="&amp;'CB6R3_AE7 - 2402 - CRITERIA'!$B14,'mech4import - CB6R3_AE7'!$C$2:$C$3557,"="&amp;'CB6R3_AE7 - 2402 - CRITERIA'!AB$3)</f>
        <v>0</v>
      </c>
      <c r="AC14" s="66">
        <f>SUMIFS('mech4import - CB6R3_AE7'!$D$2:$D$3557,'mech4import - CB6R3_AE7'!$B$2:$B$3557,"="&amp;'CB6R3_AE7 - 2402 - CRITERIA'!$B14,'mech4import - CB6R3_AE7'!$C$2:$C$3557,"="&amp;'CB6R3_AE7 - 2402 - CRITERIA'!AC$3)</f>
        <v>0</v>
      </c>
      <c r="AD14" s="66">
        <f>SUMIFS('mech4import - CB6R3_AE7'!$D$2:$D$3557,'mech4import - CB6R3_AE7'!$B$2:$B$3557,"="&amp;'CB6R3_AE7 - 2402 - CRITERIA'!$B14,'mech4import - CB6R3_AE7'!$C$2:$C$3557,"="&amp;'CB6R3_AE7 - 2402 - CRITERIA'!AD$3)</f>
        <v>0</v>
      </c>
      <c r="AE14" s="66">
        <f>SUMIFS('mech4import - CB6R3_AE7'!$D$2:$D$3557,'mech4import - CB6R3_AE7'!$B$2:$B$3557,"="&amp;'CB6R3_AE7 - 2402 - CRITERIA'!$B14,'mech4import - CB6R3_AE7'!$C$2:$C$3557,"="&amp;'CB6R3_AE7 - 2402 - CRITERIA'!AE$3)</f>
        <v>0</v>
      </c>
      <c r="AF14" s="66">
        <f>SUMIFS('mech4import - CB6R3_AE7'!$D$2:$D$3557,'mech4import - CB6R3_AE7'!$B$2:$B$3557,"="&amp;'CB6R3_AE7 - 2402 - CRITERIA'!$B14,'mech4import - CB6R3_AE7'!$C$2:$C$3557,"="&amp;'CB6R3_AE7 - 2402 - CRITERIA'!AF$3)</f>
        <v>0</v>
      </c>
      <c r="AG14" s="66">
        <f>SUMIFS('mech4import - CB6R3_AE7'!$D$2:$D$3557,'mech4import - CB6R3_AE7'!$B$2:$B$3557,"="&amp;'CB6R3_AE7 - 2402 - CRITERIA'!$B14,'mech4import - CB6R3_AE7'!$C$2:$C$3557,"="&amp;'CB6R3_AE7 - 2402 - CRITERIA'!AG$3)</f>
        <v>0</v>
      </c>
      <c r="AH14" s="66">
        <f>SUMIFS('mech4import - CB6R3_AE7'!$D$2:$D$3557,'mech4import - CB6R3_AE7'!$B$2:$B$3557,"="&amp;'CB6R3_AE7 - 2402 - CRITERIA'!$B14,'mech4import - CB6R3_AE7'!$C$2:$C$3557,"="&amp;'CB6R3_AE7 - 2402 - CRITERIA'!AH$3)</f>
        <v>0</v>
      </c>
      <c r="AI14" s="41">
        <f t="array" ref="AI14">SUM($G$1:$AH$1*G14:AH14)</f>
        <v>2</v>
      </c>
    </row>
    <row r="15" spans="1:35" s="33" customFormat="1" x14ac:dyDescent="0.2">
      <c r="A15" s="53">
        <v>2402</v>
      </c>
      <c r="B15" s="15">
        <v>455</v>
      </c>
      <c r="C15" s="55">
        <v>0.16</v>
      </c>
      <c r="D15" s="64" t="s">
        <v>23</v>
      </c>
      <c r="E15" s="62" t="b">
        <v>0</v>
      </c>
      <c r="F15" s="65">
        <v>62.067999999999998</v>
      </c>
      <c r="G15" s="66">
        <f>SUMIFS('mech4import - CB6R3_AE7'!$D$2:$D$3557,'mech4import - CB6R3_AE7'!$B$2:$B$3557,"="&amp;'CB6R3_AE7 - 2402 - CRITERIA'!$B15,'mech4import - CB6R3_AE7'!$C$2:$C$3557,"="&amp;'CB6R3_AE7 - 2402 - CRITERIA'!G$3)</f>
        <v>0</v>
      </c>
      <c r="H15" s="66">
        <f>SUMIFS('mech4import - CB6R3_AE7'!$D$2:$D$3557,'mech4import - CB6R3_AE7'!$B$2:$B$3557,"="&amp;'CB6R3_AE7 - 2402 - CRITERIA'!$B15,'mech4import - CB6R3_AE7'!$C$2:$C$3557,"="&amp;'CB6R3_AE7 - 2402 - CRITERIA'!H$3)</f>
        <v>0</v>
      </c>
      <c r="I15" s="66">
        <f>SUMIFS('mech4import - CB6R3_AE7'!$D$2:$D$3557,'mech4import - CB6R3_AE7'!$B$2:$B$3557,"="&amp;'CB6R3_AE7 - 2402 - CRITERIA'!$B15,'mech4import - CB6R3_AE7'!$C$2:$C$3557,"="&amp;'CB6R3_AE7 - 2402 - CRITERIA'!I$3)</f>
        <v>0</v>
      </c>
      <c r="J15" s="66">
        <f>SUMIFS('mech4import - CB6R3_AE7'!$D$2:$D$3557,'mech4import - CB6R3_AE7'!$B$2:$B$3557,"="&amp;'CB6R3_AE7 - 2402 - CRITERIA'!$B15,'mech4import - CB6R3_AE7'!$C$2:$C$3557,"="&amp;'CB6R3_AE7 - 2402 - CRITERIA'!J$3)</f>
        <v>0</v>
      </c>
      <c r="K15" s="66">
        <f>SUMIFS('mech4import - CB6R3_AE7'!$D$2:$D$3557,'mech4import - CB6R3_AE7'!$B$2:$B$3557,"="&amp;'CB6R3_AE7 - 2402 - CRITERIA'!$B15,'mech4import - CB6R3_AE7'!$C$2:$C$3557,"="&amp;'CB6R3_AE7 - 2402 - CRITERIA'!K$3)</f>
        <v>0</v>
      </c>
      <c r="L15" s="66">
        <f>SUMIFS('mech4import - CB6R3_AE7'!$D$2:$D$3557,'mech4import - CB6R3_AE7'!$B$2:$B$3557,"="&amp;'CB6R3_AE7 - 2402 - CRITERIA'!$B15,'mech4import - CB6R3_AE7'!$C$2:$C$3557,"="&amp;'CB6R3_AE7 - 2402 - CRITERIA'!L$3)</f>
        <v>0</v>
      </c>
      <c r="M15" s="66">
        <f>SUMIFS('mech4import - CB6R3_AE7'!$D$2:$D$3557,'mech4import - CB6R3_AE7'!$B$2:$B$3557,"="&amp;'CB6R3_AE7 - 2402 - CRITERIA'!$B15,'mech4import - CB6R3_AE7'!$C$2:$C$3557,"="&amp;'CB6R3_AE7 - 2402 - CRITERIA'!M$3)</f>
        <v>0</v>
      </c>
      <c r="N15" s="66">
        <f>SUMIFS('mech4import - CB6R3_AE7'!$D$2:$D$3557,'mech4import - CB6R3_AE7'!$B$2:$B$3557,"="&amp;'CB6R3_AE7 - 2402 - CRITERIA'!$B15,'mech4import - CB6R3_AE7'!$C$2:$C$3557,"="&amp;'CB6R3_AE7 - 2402 - CRITERIA'!N$3)</f>
        <v>0</v>
      </c>
      <c r="O15" s="66">
        <f>SUMIFS('mech4import - CB6R3_AE7'!$D$2:$D$3557,'mech4import - CB6R3_AE7'!$B$2:$B$3557,"="&amp;'CB6R3_AE7 - 2402 - CRITERIA'!$B15,'mech4import - CB6R3_AE7'!$C$2:$C$3557,"="&amp;'CB6R3_AE7 - 2402 - CRITERIA'!O$3)</f>
        <v>0</v>
      </c>
      <c r="P15" s="66">
        <f>SUMIFS('mech4import - CB6R3_AE7'!$D$2:$D$3557,'mech4import - CB6R3_AE7'!$B$2:$B$3557,"="&amp;'CB6R3_AE7 - 2402 - CRITERIA'!$B15,'mech4import - CB6R3_AE7'!$C$2:$C$3557,"="&amp;'CB6R3_AE7 - 2402 - CRITERIA'!P$3)</f>
        <v>0</v>
      </c>
      <c r="Q15" s="66">
        <f>SUMIFS('mech4import - CB6R3_AE7'!$D$2:$D$3557,'mech4import - CB6R3_AE7'!$B$2:$B$3557,"="&amp;'CB6R3_AE7 - 2402 - CRITERIA'!$B15,'mech4import - CB6R3_AE7'!$C$2:$C$3557,"="&amp;'CB6R3_AE7 - 2402 - CRITERIA'!Q$3)</f>
        <v>0</v>
      </c>
      <c r="R15" s="66">
        <f>SUMIFS('mech4import - CB6R3_AE7'!$D$2:$D$3557,'mech4import - CB6R3_AE7'!$B$2:$B$3557,"="&amp;'CB6R3_AE7 - 2402 - CRITERIA'!$B15,'mech4import - CB6R3_AE7'!$C$2:$C$3557,"="&amp;'CB6R3_AE7 - 2402 - CRITERIA'!R$3)</f>
        <v>0</v>
      </c>
      <c r="S15" s="66">
        <f>SUMIFS('mech4import - CB6R3_AE7'!$D$2:$D$3557,'mech4import - CB6R3_AE7'!$B$2:$B$3557,"="&amp;'CB6R3_AE7 - 2402 - CRITERIA'!$B15,'mech4import - CB6R3_AE7'!$C$2:$C$3557,"="&amp;'CB6R3_AE7 - 2402 - CRITERIA'!S$3)</f>
        <v>0</v>
      </c>
      <c r="T15" s="66">
        <f>SUMIFS('mech4import - CB6R3_AE7'!$D$2:$D$3557,'mech4import - CB6R3_AE7'!$B$2:$B$3557,"="&amp;'CB6R3_AE7 - 2402 - CRITERIA'!$B15,'mech4import - CB6R3_AE7'!$C$2:$C$3557,"="&amp;'CB6R3_AE7 - 2402 - CRITERIA'!T$3)</f>
        <v>0</v>
      </c>
      <c r="U15" s="66">
        <f>SUMIFS('mech4import - CB6R3_AE7'!$D$2:$D$3557,'mech4import - CB6R3_AE7'!$B$2:$B$3557,"="&amp;'CB6R3_AE7 - 2402 - CRITERIA'!$B15,'mech4import - CB6R3_AE7'!$C$2:$C$3557,"="&amp;'CB6R3_AE7 - 2402 - CRITERIA'!U$3)</f>
        <v>0</v>
      </c>
      <c r="V15" s="66">
        <f>SUMIFS('mech4import - CB6R3_AE7'!$D$2:$D$3557,'mech4import - CB6R3_AE7'!$B$2:$B$3557,"="&amp;'CB6R3_AE7 - 2402 - CRITERIA'!$B15,'mech4import - CB6R3_AE7'!$C$2:$C$3557,"="&amp;'CB6R3_AE7 - 2402 - CRITERIA'!V$3)</f>
        <v>0</v>
      </c>
      <c r="W15" s="66">
        <f>SUMIFS('mech4import - CB6R3_AE7'!$D$2:$D$3557,'mech4import - CB6R3_AE7'!$B$2:$B$3557,"="&amp;'CB6R3_AE7 - 2402 - CRITERIA'!$B15,'mech4import - CB6R3_AE7'!$C$2:$C$3557,"="&amp;'CB6R3_AE7 - 2402 - CRITERIA'!W$3)</f>
        <v>0</v>
      </c>
      <c r="X15" s="66">
        <f>SUMIFS('mech4import - CB6R3_AE7'!$D$2:$D$3557,'mech4import - CB6R3_AE7'!$B$2:$B$3557,"="&amp;'CB6R3_AE7 - 2402 - CRITERIA'!$B15,'mech4import - CB6R3_AE7'!$C$2:$C$3557,"="&amp;'CB6R3_AE7 - 2402 - CRITERIA'!X$3)</f>
        <v>0</v>
      </c>
      <c r="Y15" s="66">
        <f>SUMIFS('mech4import - CB6R3_AE7'!$D$2:$D$3557,'mech4import - CB6R3_AE7'!$B$2:$B$3557,"="&amp;'CB6R3_AE7 - 2402 - CRITERIA'!$B15,'mech4import - CB6R3_AE7'!$C$2:$C$3557,"="&amp;'CB6R3_AE7 - 2402 - CRITERIA'!Y$3)</f>
        <v>0</v>
      </c>
      <c r="Z15" s="66">
        <f>SUMIFS('mech4import - CB6R3_AE7'!$D$2:$D$3557,'mech4import - CB6R3_AE7'!$B$2:$B$3557,"="&amp;'CB6R3_AE7 - 2402 - CRITERIA'!$B15,'mech4import - CB6R3_AE7'!$C$2:$C$3557,"="&amp;'CB6R3_AE7 - 2402 - CRITERIA'!Z$3)</f>
        <v>0</v>
      </c>
      <c r="AA15" s="66">
        <f>SUMIFS('mech4import - CB6R3_AE7'!$D$2:$D$3557,'mech4import - CB6R3_AE7'!$B$2:$B$3557,"="&amp;'CB6R3_AE7 - 2402 - CRITERIA'!$B15,'mech4import - CB6R3_AE7'!$C$2:$C$3557,"="&amp;'CB6R3_AE7 - 2402 - CRITERIA'!AA$3)</f>
        <v>0</v>
      </c>
      <c r="AB15" s="66">
        <f>SUMIFS('mech4import - CB6R3_AE7'!$D$2:$D$3557,'mech4import - CB6R3_AE7'!$B$2:$B$3557,"="&amp;'CB6R3_AE7 - 2402 - CRITERIA'!$B15,'mech4import - CB6R3_AE7'!$C$2:$C$3557,"="&amp;'CB6R3_AE7 - 2402 - CRITERIA'!AB$3)</f>
        <v>0</v>
      </c>
      <c r="AC15" s="66">
        <f>SUMIFS('mech4import - CB6R3_AE7'!$D$2:$D$3557,'mech4import - CB6R3_AE7'!$B$2:$B$3557,"="&amp;'CB6R3_AE7 - 2402 - CRITERIA'!$B15,'mech4import - CB6R3_AE7'!$C$2:$C$3557,"="&amp;'CB6R3_AE7 - 2402 - CRITERIA'!AC$3)</f>
        <v>0</v>
      </c>
      <c r="AD15" s="66">
        <f>SUMIFS('mech4import - CB6R3_AE7'!$D$2:$D$3557,'mech4import - CB6R3_AE7'!$B$2:$B$3557,"="&amp;'CB6R3_AE7 - 2402 - CRITERIA'!$B15,'mech4import - CB6R3_AE7'!$C$2:$C$3557,"="&amp;'CB6R3_AE7 - 2402 - CRITERIA'!AD$3)</f>
        <v>0</v>
      </c>
      <c r="AE15" s="66">
        <f>SUMIFS('mech4import - CB6R3_AE7'!$D$2:$D$3557,'mech4import - CB6R3_AE7'!$B$2:$B$3557,"="&amp;'CB6R3_AE7 - 2402 - CRITERIA'!$B15,'mech4import - CB6R3_AE7'!$C$2:$C$3557,"="&amp;'CB6R3_AE7 - 2402 - CRITERIA'!AE$3)</f>
        <v>1</v>
      </c>
      <c r="AF15" s="66">
        <f>SUMIFS('mech4import - CB6R3_AE7'!$D$2:$D$3557,'mech4import - CB6R3_AE7'!$B$2:$B$3557,"="&amp;'CB6R3_AE7 - 2402 - CRITERIA'!$B15,'mech4import - CB6R3_AE7'!$C$2:$C$3557,"="&amp;'CB6R3_AE7 - 2402 - CRITERIA'!AF$3)</f>
        <v>0</v>
      </c>
      <c r="AG15" s="66">
        <f>SUMIFS('mech4import - CB6R3_AE7'!$D$2:$D$3557,'mech4import - CB6R3_AE7'!$B$2:$B$3557,"="&amp;'CB6R3_AE7 - 2402 - CRITERIA'!$B15,'mech4import - CB6R3_AE7'!$C$2:$C$3557,"="&amp;'CB6R3_AE7 - 2402 - CRITERIA'!AG$3)</f>
        <v>0</v>
      </c>
      <c r="AH15" s="66">
        <f>SUMIFS('mech4import - CB6R3_AE7'!$D$2:$D$3557,'mech4import - CB6R3_AE7'!$B$2:$B$3557,"="&amp;'CB6R3_AE7 - 2402 - CRITERIA'!$B15,'mech4import - CB6R3_AE7'!$C$2:$C$3557,"="&amp;'CB6R3_AE7 - 2402 - CRITERIA'!AH$3)</f>
        <v>0</v>
      </c>
      <c r="AI15" s="41">
        <f t="array" ref="AI15">SUM($G$1:$AH$1*G15:AH15)</f>
        <v>12</v>
      </c>
    </row>
    <row r="16" spans="1:35" s="33" customFormat="1" x14ac:dyDescent="0.2">
      <c r="A16" s="53">
        <v>2402</v>
      </c>
      <c r="B16" s="15">
        <v>493</v>
      </c>
      <c r="C16" s="55">
        <v>3.64</v>
      </c>
      <c r="D16" s="64" t="s">
        <v>24</v>
      </c>
      <c r="E16" s="62" t="b">
        <v>0</v>
      </c>
      <c r="F16" s="65">
        <v>74.123000000000005</v>
      </c>
      <c r="G16" s="66">
        <f>SUMIFS('mech4import - CB6R3_AE7'!$D$2:$D$3557,'mech4import - CB6R3_AE7'!$B$2:$B$3557,"="&amp;'CB6R3_AE7 - 2402 - CRITERIA'!$B16,'mech4import - CB6R3_AE7'!$C$2:$C$3557,"="&amp;'CB6R3_AE7 - 2402 - CRITERIA'!G$3)</f>
        <v>0</v>
      </c>
      <c r="H16" s="66">
        <f>SUMIFS('mech4import - CB6R3_AE7'!$D$2:$D$3557,'mech4import - CB6R3_AE7'!$B$2:$B$3557,"="&amp;'CB6R3_AE7 - 2402 - CRITERIA'!$B16,'mech4import - CB6R3_AE7'!$C$2:$C$3557,"="&amp;'CB6R3_AE7 - 2402 - CRITERIA'!H$3)</f>
        <v>0</v>
      </c>
      <c r="I16" s="66">
        <f>SUMIFS('mech4import - CB6R3_AE7'!$D$2:$D$3557,'mech4import - CB6R3_AE7'!$B$2:$B$3557,"="&amp;'CB6R3_AE7 - 2402 - CRITERIA'!$B16,'mech4import - CB6R3_AE7'!$C$2:$C$3557,"="&amp;'CB6R3_AE7 - 2402 - CRITERIA'!I$3)</f>
        <v>0</v>
      </c>
      <c r="J16" s="66">
        <f>SUMIFS('mech4import - CB6R3_AE7'!$D$2:$D$3557,'mech4import - CB6R3_AE7'!$B$2:$B$3557,"="&amp;'CB6R3_AE7 - 2402 - CRITERIA'!$B16,'mech4import - CB6R3_AE7'!$C$2:$C$3557,"="&amp;'CB6R3_AE7 - 2402 - CRITERIA'!J$3)</f>
        <v>0</v>
      </c>
      <c r="K16" s="66">
        <f>SUMIFS('mech4import - CB6R3_AE7'!$D$2:$D$3557,'mech4import - CB6R3_AE7'!$B$2:$B$3557,"="&amp;'CB6R3_AE7 - 2402 - CRITERIA'!$B16,'mech4import - CB6R3_AE7'!$C$2:$C$3557,"="&amp;'CB6R3_AE7 - 2402 - CRITERIA'!K$3)</f>
        <v>0</v>
      </c>
      <c r="L16" s="66">
        <f>SUMIFS('mech4import - CB6R3_AE7'!$D$2:$D$3557,'mech4import - CB6R3_AE7'!$B$2:$B$3557,"="&amp;'CB6R3_AE7 - 2402 - CRITERIA'!$B16,'mech4import - CB6R3_AE7'!$C$2:$C$3557,"="&amp;'CB6R3_AE7 - 2402 - CRITERIA'!L$3)</f>
        <v>0</v>
      </c>
      <c r="M16" s="66">
        <f>SUMIFS('mech4import - CB6R3_AE7'!$D$2:$D$3557,'mech4import - CB6R3_AE7'!$B$2:$B$3557,"="&amp;'CB6R3_AE7 - 2402 - CRITERIA'!$B16,'mech4import - CB6R3_AE7'!$C$2:$C$3557,"="&amp;'CB6R3_AE7 - 2402 - CRITERIA'!M$3)</f>
        <v>0</v>
      </c>
      <c r="N16" s="66">
        <f>SUMIFS('mech4import - CB6R3_AE7'!$D$2:$D$3557,'mech4import - CB6R3_AE7'!$B$2:$B$3557,"="&amp;'CB6R3_AE7 - 2402 - CRITERIA'!$B16,'mech4import - CB6R3_AE7'!$C$2:$C$3557,"="&amp;'CB6R3_AE7 - 2402 - CRITERIA'!N$3)</f>
        <v>0</v>
      </c>
      <c r="O16" s="66">
        <f>SUMIFS('mech4import - CB6R3_AE7'!$D$2:$D$3557,'mech4import - CB6R3_AE7'!$B$2:$B$3557,"="&amp;'CB6R3_AE7 - 2402 - CRITERIA'!$B16,'mech4import - CB6R3_AE7'!$C$2:$C$3557,"="&amp;'CB6R3_AE7 - 2402 - CRITERIA'!O$3)</f>
        <v>0</v>
      </c>
      <c r="P16" s="66">
        <f>SUMIFS('mech4import - CB6R3_AE7'!$D$2:$D$3557,'mech4import - CB6R3_AE7'!$B$2:$B$3557,"="&amp;'CB6R3_AE7 - 2402 - CRITERIA'!$B16,'mech4import - CB6R3_AE7'!$C$2:$C$3557,"="&amp;'CB6R3_AE7 - 2402 - CRITERIA'!P$3)</f>
        <v>0</v>
      </c>
      <c r="Q16" s="66">
        <f>SUMIFS('mech4import - CB6R3_AE7'!$D$2:$D$3557,'mech4import - CB6R3_AE7'!$B$2:$B$3557,"="&amp;'CB6R3_AE7 - 2402 - CRITERIA'!$B16,'mech4import - CB6R3_AE7'!$C$2:$C$3557,"="&amp;'CB6R3_AE7 - 2402 - CRITERIA'!Q$3)</f>
        <v>0</v>
      </c>
      <c r="R16" s="66">
        <f>SUMIFS('mech4import - CB6R3_AE7'!$D$2:$D$3557,'mech4import - CB6R3_AE7'!$B$2:$B$3557,"="&amp;'CB6R3_AE7 - 2402 - CRITERIA'!$B16,'mech4import - CB6R3_AE7'!$C$2:$C$3557,"="&amp;'CB6R3_AE7 - 2402 - CRITERIA'!R$3)</f>
        <v>0</v>
      </c>
      <c r="S16" s="66">
        <f>SUMIFS('mech4import - CB6R3_AE7'!$D$2:$D$3557,'mech4import - CB6R3_AE7'!$B$2:$B$3557,"="&amp;'CB6R3_AE7 - 2402 - CRITERIA'!$B16,'mech4import - CB6R3_AE7'!$C$2:$C$3557,"="&amp;'CB6R3_AE7 - 2402 - CRITERIA'!S$3)</f>
        <v>0</v>
      </c>
      <c r="T16" s="66">
        <f>SUMIFS('mech4import - CB6R3_AE7'!$D$2:$D$3557,'mech4import - CB6R3_AE7'!$B$2:$B$3557,"="&amp;'CB6R3_AE7 - 2402 - CRITERIA'!$B16,'mech4import - CB6R3_AE7'!$C$2:$C$3557,"="&amp;'CB6R3_AE7 - 2402 - CRITERIA'!T$3)</f>
        <v>0</v>
      </c>
      <c r="U16" s="66">
        <f>SUMIFS('mech4import - CB6R3_AE7'!$D$2:$D$3557,'mech4import - CB6R3_AE7'!$B$2:$B$3557,"="&amp;'CB6R3_AE7 - 2402 - CRITERIA'!$B16,'mech4import - CB6R3_AE7'!$C$2:$C$3557,"="&amp;'CB6R3_AE7 - 2402 - CRITERIA'!U$3)</f>
        <v>0</v>
      </c>
      <c r="V16" s="66">
        <f>SUMIFS('mech4import - CB6R3_AE7'!$D$2:$D$3557,'mech4import - CB6R3_AE7'!$B$2:$B$3557,"="&amp;'CB6R3_AE7 - 2402 - CRITERIA'!$B16,'mech4import - CB6R3_AE7'!$C$2:$C$3557,"="&amp;'CB6R3_AE7 - 2402 - CRITERIA'!V$3)</f>
        <v>4</v>
      </c>
      <c r="W16" s="66">
        <f>SUMIFS('mech4import - CB6R3_AE7'!$D$2:$D$3557,'mech4import - CB6R3_AE7'!$B$2:$B$3557,"="&amp;'CB6R3_AE7 - 2402 - CRITERIA'!$B16,'mech4import - CB6R3_AE7'!$C$2:$C$3557,"="&amp;'CB6R3_AE7 - 2402 - CRITERIA'!W$3)</f>
        <v>0</v>
      </c>
      <c r="X16" s="66">
        <f>SUMIFS('mech4import - CB6R3_AE7'!$D$2:$D$3557,'mech4import - CB6R3_AE7'!$B$2:$B$3557,"="&amp;'CB6R3_AE7 - 2402 - CRITERIA'!$B16,'mech4import - CB6R3_AE7'!$C$2:$C$3557,"="&amp;'CB6R3_AE7 - 2402 - CRITERIA'!X$3)</f>
        <v>0</v>
      </c>
      <c r="Y16" s="66">
        <f>SUMIFS('mech4import - CB6R3_AE7'!$D$2:$D$3557,'mech4import - CB6R3_AE7'!$B$2:$B$3557,"="&amp;'CB6R3_AE7 - 2402 - CRITERIA'!$B16,'mech4import - CB6R3_AE7'!$C$2:$C$3557,"="&amp;'CB6R3_AE7 - 2402 - CRITERIA'!Y$3)</f>
        <v>0</v>
      </c>
      <c r="Z16" s="66">
        <f>SUMIFS('mech4import - CB6R3_AE7'!$D$2:$D$3557,'mech4import - CB6R3_AE7'!$B$2:$B$3557,"="&amp;'CB6R3_AE7 - 2402 - CRITERIA'!$B16,'mech4import - CB6R3_AE7'!$C$2:$C$3557,"="&amp;'CB6R3_AE7 - 2402 - CRITERIA'!Z$3)</f>
        <v>0</v>
      </c>
      <c r="AA16" s="66">
        <f>SUMIFS('mech4import - CB6R3_AE7'!$D$2:$D$3557,'mech4import - CB6R3_AE7'!$B$2:$B$3557,"="&amp;'CB6R3_AE7 - 2402 - CRITERIA'!$B16,'mech4import - CB6R3_AE7'!$C$2:$C$3557,"="&amp;'CB6R3_AE7 - 2402 - CRITERIA'!AA$3)</f>
        <v>0</v>
      </c>
      <c r="AB16" s="66">
        <f>SUMIFS('mech4import - CB6R3_AE7'!$D$2:$D$3557,'mech4import - CB6R3_AE7'!$B$2:$B$3557,"="&amp;'CB6R3_AE7 - 2402 - CRITERIA'!$B16,'mech4import - CB6R3_AE7'!$C$2:$C$3557,"="&amp;'CB6R3_AE7 - 2402 - CRITERIA'!AB$3)</f>
        <v>0</v>
      </c>
      <c r="AC16" s="66">
        <f>SUMIFS('mech4import - CB6R3_AE7'!$D$2:$D$3557,'mech4import - CB6R3_AE7'!$B$2:$B$3557,"="&amp;'CB6R3_AE7 - 2402 - CRITERIA'!$B16,'mech4import - CB6R3_AE7'!$C$2:$C$3557,"="&amp;'CB6R3_AE7 - 2402 - CRITERIA'!AC$3)</f>
        <v>0</v>
      </c>
      <c r="AD16" s="66">
        <f>SUMIFS('mech4import - CB6R3_AE7'!$D$2:$D$3557,'mech4import - CB6R3_AE7'!$B$2:$B$3557,"="&amp;'CB6R3_AE7 - 2402 - CRITERIA'!$B16,'mech4import - CB6R3_AE7'!$C$2:$C$3557,"="&amp;'CB6R3_AE7 - 2402 - CRITERIA'!AD$3)</f>
        <v>0</v>
      </c>
      <c r="AE16" s="66">
        <f>SUMIFS('mech4import - CB6R3_AE7'!$D$2:$D$3557,'mech4import - CB6R3_AE7'!$B$2:$B$3557,"="&amp;'CB6R3_AE7 - 2402 - CRITERIA'!$B16,'mech4import - CB6R3_AE7'!$C$2:$C$3557,"="&amp;'CB6R3_AE7 - 2402 - CRITERIA'!AE$3)</f>
        <v>0</v>
      </c>
      <c r="AF16" s="66">
        <f>SUMIFS('mech4import - CB6R3_AE7'!$D$2:$D$3557,'mech4import - CB6R3_AE7'!$B$2:$B$3557,"="&amp;'CB6R3_AE7 - 2402 - CRITERIA'!$B16,'mech4import - CB6R3_AE7'!$C$2:$C$3557,"="&amp;'CB6R3_AE7 - 2402 - CRITERIA'!AF$3)</f>
        <v>0</v>
      </c>
      <c r="AG16" s="66">
        <f>SUMIFS('mech4import - CB6R3_AE7'!$D$2:$D$3557,'mech4import - CB6R3_AE7'!$B$2:$B$3557,"="&amp;'CB6R3_AE7 - 2402 - CRITERIA'!$B16,'mech4import - CB6R3_AE7'!$C$2:$C$3557,"="&amp;'CB6R3_AE7 - 2402 - CRITERIA'!AG$3)</f>
        <v>0</v>
      </c>
      <c r="AH16" s="66">
        <f>SUMIFS('mech4import - CB6R3_AE7'!$D$2:$D$3557,'mech4import - CB6R3_AE7'!$B$2:$B$3557,"="&amp;'CB6R3_AE7 - 2402 - CRITERIA'!$B16,'mech4import - CB6R3_AE7'!$C$2:$C$3557,"="&amp;'CB6R3_AE7 - 2402 - CRITERIA'!AH$3)</f>
        <v>0</v>
      </c>
      <c r="AI16" s="41">
        <f t="array" ref="AI16">SUM($G$1:$AH$1*G16:AH16)</f>
        <v>4</v>
      </c>
    </row>
    <row r="17" spans="1:35" s="33" customFormat="1" x14ac:dyDescent="0.2">
      <c r="A17" s="53">
        <v>2402</v>
      </c>
      <c r="B17" s="15">
        <v>507</v>
      </c>
      <c r="C17" s="55">
        <v>25.7</v>
      </c>
      <c r="D17" s="64" t="s">
        <v>25</v>
      </c>
      <c r="E17" s="62" t="b">
        <v>0</v>
      </c>
      <c r="F17" s="65">
        <v>106.16800000000001</v>
      </c>
      <c r="G17" s="66">
        <f>SUMIFS('mech4import - CB6R3_AE7'!$D$2:$D$3557,'mech4import - CB6R3_AE7'!$B$2:$B$3557,"="&amp;'CB6R3_AE7 - 2402 - CRITERIA'!$B17,'mech4import - CB6R3_AE7'!$C$2:$C$3557,"="&amp;'CB6R3_AE7 - 2402 - CRITERIA'!G$3)</f>
        <v>0</v>
      </c>
      <c r="H17" s="66">
        <f>SUMIFS('mech4import - CB6R3_AE7'!$D$2:$D$3557,'mech4import - CB6R3_AE7'!$B$2:$B$3557,"="&amp;'CB6R3_AE7 - 2402 - CRITERIA'!$B17,'mech4import - CB6R3_AE7'!$C$2:$C$3557,"="&amp;'CB6R3_AE7 - 2402 - CRITERIA'!H$3)</f>
        <v>0</v>
      </c>
      <c r="I17" s="66">
        <f>SUMIFS('mech4import - CB6R3_AE7'!$D$2:$D$3557,'mech4import - CB6R3_AE7'!$B$2:$B$3557,"="&amp;'CB6R3_AE7 - 2402 - CRITERIA'!$B17,'mech4import - CB6R3_AE7'!$C$2:$C$3557,"="&amp;'CB6R3_AE7 - 2402 - CRITERIA'!I$3)</f>
        <v>0</v>
      </c>
      <c r="J17" s="66">
        <f>SUMIFS('mech4import - CB6R3_AE7'!$D$2:$D$3557,'mech4import - CB6R3_AE7'!$B$2:$B$3557,"="&amp;'CB6R3_AE7 - 2402 - CRITERIA'!$B17,'mech4import - CB6R3_AE7'!$C$2:$C$3557,"="&amp;'CB6R3_AE7 - 2402 - CRITERIA'!J$3)</f>
        <v>0</v>
      </c>
      <c r="K17" s="66">
        <f>SUMIFS('mech4import - CB6R3_AE7'!$D$2:$D$3557,'mech4import - CB6R3_AE7'!$B$2:$B$3557,"="&amp;'CB6R3_AE7 - 2402 - CRITERIA'!$B17,'mech4import - CB6R3_AE7'!$C$2:$C$3557,"="&amp;'CB6R3_AE7 - 2402 - CRITERIA'!K$3)</f>
        <v>0</v>
      </c>
      <c r="L17" s="66">
        <f>SUMIFS('mech4import - CB6R3_AE7'!$D$2:$D$3557,'mech4import - CB6R3_AE7'!$B$2:$B$3557,"="&amp;'CB6R3_AE7 - 2402 - CRITERIA'!$B17,'mech4import - CB6R3_AE7'!$C$2:$C$3557,"="&amp;'CB6R3_AE7 - 2402 - CRITERIA'!L$3)</f>
        <v>0</v>
      </c>
      <c r="M17" s="66">
        <f>SUMIFS('mech4import - CB6R3_AE7'!$D$2:$D$3557,'mech4import - CB6R3_AE7'!$B$2:$B$3557,"="&amp;'CB6R3_AE7 - 2402 - CRITERIA'!$B17,'mech4import - CB6R3_AE7'!$C$2:$C$3557,"="&amp;'CB6R3_AE7 - 2402 - CRITERIA'!M$3)</f>
        <v>0</v>
      </c>
      <c r="N17" s="66">
        <f>SUMIFS('mech4import - CB6R3_AE7'!$D$2:$D$3557,'mech4import - CB6R3_AE7'!$B$2:$B$3557,"="&amp;'CB6R3_AE7 - 2402 - CRITERIA'!$B17,'mech4import - CB6R3_AE7'!$C$2:$C$3557,"="&amp;'CB6R3_AE7 - 2402 - CRITERIA'!N$3)</f>
        <v>0</v>
      </c>
      <c r="O17" s="66">
        <f>SUMIFS('mech4import - CB6R3_AE7'!$D$2:$D$3557,'mech4import - CB6R3_AE7'!$B$2:$B$3557,"="&amp;'CB6R3_AE7 - 2402 - CRITERIA'!$B17,'mech4import - CB6R3_AE7'!$C$2:$C$3557,"="&amp;'CB6R3_AE7 - 2402 - CRITERIA'!O$3)</f>
        <v>0</v>
      </c>
      <c r="P17" s="66">
        <f>SUMIFS('mech4import - CB6R3_AE7'!$D$2:$D$3557,'mech4import - CB6R3_AE7'!$B$2:$B$3557,"="&amp;'CB6R3_AE7 - 2402 - CRITERIA'!$B17,'mech4import - CB6R3_AE7'!$C$2:$C$3557,"="&amp;'CB6R3_AE7 - 2402 - CRITERIA'!P$3)</f>
        <v>0</v>
      </c>
      <c r="Q17" s="66">
        <f>SUMIFS('mech4import - CB6R3_AE7'!$D$2:$D$3557,'mech4import - CB6R3_AE7'!$B$2:$B$3557,"="&amp;'CB6R3_AE7 - 2402 - CRITERIA'!$B17,'mech4import - CB6R3_AE7'!$C$2:$C$3557,"="&amp;'CB6R3_AE7 - 2402 - CRITERIA'!Q$3)</f>
        <v>0</v>
      </c>
      <c r="R17" s="66">
        <f>SUMIFS('mech4import - CB6R3_AE7'!$D$2:$D$3557,'mech4import - CB6R3_AE7'!$B$2:$B$3557,"="&amp;'CB6R3_AE7 - 2402 - CRITERIA'!$B17,'mech4import - CB6R3_AE7'!$C$2:$C$3557,"="&amp;'CB6R3_AE7 - 2402 - CRITERIA'!R$3)</f>
        <v>0</v>
      </c>
      <c r="S17" s="66">
        <f>SUMIFS('mech4import - CB6R3_AE7'!$D$2:$D$3557,'mech4import - CB6R3_AE7'!$B$2:$B$3557,"="&amp;'CB6R3_AE7 - 2402 - CRITERIA'!$B17,'mech4import - CB6R3_AE7'!$C$2:$C$3557,"="&amp;'CB6R3_AE7 - 2402 - CRITERIA'!S$3)</f>
        <v>0</v>
      </c>
      <c r="T17" s="66">
        <f>SUMIFS('mech4import - CB6R3_AE7'!$D$2:$D$3557,'mech4import - CB6R3_AE7'!$B$2:$B$3557,"="&amp;'CB6R3_AE7 - 2402 - CRITERIA'!$B17,'mech4import - CB6R3_AE7'!$C$2:$C$3557,"="&amp;'CB6R3_AE7 - 2402 - CRITERIA'!T$3)</f>
        <v>0</v>
      </c>
      <c r="U17" s="66">
        <f>SUMIFS('mech4import - CB6R3_AE7'!$D$2:$D$3557,'mech4import - CB6R3_AE7'!$B$2:$B$3557,"="&amp;'CB6R3_AE7 - 2402 - CRITERIA'!$B17,'mech4import - CB6R3_AE7'!$C$2:$C$3557,"="&amp;'CB6R3_AE7 - 2402 - CRITERIA'!U$3)</f>
        <v>0</v>
      </c>
      <c r="V17" s="66">
        <f>SUMIFS('mech4import - CB6R3_AE7'!$D$2:$D$3557,'mech4import - CB6R3_AE7'!$B$2:$B$3557,"="&amp;'CB6R3_AE7 - 2402 - CRITERIA'!$B17,'mech4import - CB6R3_AE7'!$C$2:$C$3557,"="&amp;'CB6R3_AE7 - 2402 - CRITERIA'!V$3)</f>
        <v>0</v>
      </c>
      <c r="W17" s="66">
        <f>SUMIFS('mech4import - CB6R3_AE7'!$D$2:$D$3557,'mech4import - CB6R3_AE7'!$B$2:$B$3557,"="&amp;'CB6R3_AE7 - 2402 - CRITERIA'!$B17,'mech4import - CB6R3_AE7'!$C$2:$C$3557,"="&amp;'CB6R3_AE7 - 2402 - CRITERIA'!W$3)</f>
        <v>0</v>
      </c>
      <c r="X17" s="66">
        <f>SUMIFS('mech4import - CB6R3_AE7'!$D$2:$D$3557,'mech4import - CB6R3_AE7'!$B$2:$B$3557,"="&amp;'CB6R3_AE7 - 2402 - CRITERIA'!$B17,'mech4import - CB6R3_AE7'!$C$2:$C$3557,"="&amp;'CB6R3_AE7 - 2402 - CRITERIA'!X$3)</f>
        <v>0</v>
      </c>
      <c r="Y17" s="66">
        <f>SUMIFS('mech4import - CB6R3_AE7'!$D$2:$D$3557,'mech4import - CB6R3_AE7'!$B$2:$B$3557,"="&amp;'CB6R3_AE7 - 2402 - CRITERIA'!$B17,'mech4import - CB6R3_AE7'!$C$2:$C$3557,"="&amp;'CB6R3_AE7 - 2402 - CRITERIA'!Y$3)</f>
        <v>0</v>
      </c>
      <c r="Z17" s="66">
        <f>SUMIFS('mech4import - CB6R3_AE7'!$D$2:$D$3557,'mech4import - CB6R3_AE7'!$B$2:$B$3557,"="&amp;'CB6R3_AE7 - 2402 - CRITERIA'!$B17,'mech4import - CB6R3_AE7'!$C$2:$C$3557,"="&amp;'CB6R3_AE7 - 2402 - CRITERIA'!Z$3)</f>
        <v>0</v>
      </c>
      <c r="AA17" s="66">
        <f>SUMIFS('mech4import - CB6R3_AE7'!$D$2:$D$3557,'mech4import - CB6R3_AE7'!$B$2:$B$3557,"="&amp;'CB6R3_AE7 - 2402 - CRITERIA'!$B17,'mech4import - CB6R3_AE7'!$C$2:$C$3557,"="&amp;'CB6R3_AE7 - 2402 - CRITERIA'!AA$3)</f>
        <v>1</v>
      </c>
      <c r="AB17" s="66">
        <f>SUMIFS('mech4import - CB6R3_AE7'!$D$2:$D$3557,'mech4import - CB6R3_AE7'!$B$2:$B$3557,"="&amp;'CB6R3_AE7 - 2402 - CRITERIA'!$B17,'mech4import - CB6R3_AE7'!$C$2:$C$3557,"="&amp;'CB6R3_AE7 - 2402 - CRITERIA'!AB$3)</f>
        <v>0</v>
      </c>
      <c r="AC17" s="66">
        <f>SUMIFS('mech4import - CB6R3_AE7'!$D$2:$D$3557,'mech4import - CB6R3_AE7'!$B$2:$B$3557,"="&amp;'CB6R3_AE7 - 2402 - CRITERIA'!$B17,'mech4import - CB6R3_AE7'!$C$2:$C$3557,"="&amp;'CB6R3_AE7 - 2402 - CRITERIA'!AC$3)</f>
        <v>0</v>
      </c>
      <c r="AD17" s="66">
        <f>SUMIFS('mech4import - CB6R3_AE7'!$D$2:$D$3557,'mech4import - CB6R3_AE7'!$B$2:$B$3557,"="&amp;'CB6R3_AE7 - 2402 - CRITERIA'!$B17,'mech4import - CB6R3_AE7'!$C$2:$C$3557,"="&amp;'CB6R3_AE7 - 2402 - CRITERIA'!AD$3)</f>
        <v>0</v>
      </c>
      <c r="AE17" s="66">
        <f>SUMIFS('mech4import - CB6R3_AE7'!$D$2:$D$3557,'mech4import - CB6R3_AE7'!$B$2:$B$3557,"="&amp;'CB6R3_AE7 - 2402 - CRITERIA'!$B17,'mech4import - CB6R3_AE7'!$C$2:$C$3557,"="&amp;'CB6R3_AE7 - 2402 - CRITERIA'!AE$3)</f>
        <v>0</v>
      </c>
      <c r="AF17" s="66">
        <f>SUMIFS('mech4import - CB6R3_AE7'!$D$2:$D$3557,'mech4import - CB6R3_AE7'!$B$2:$B$3557,"="&amp;'CB6R3_AE7 - 2402 - CRITERIA'!$B17,'mech4import - CB6R3_AE7'!$C$2:$C$3557,"="&amp;'CB6R3_AE7 - 2402 - CRITERIA'!AF$3)</f>
        <v>0</v>
      </c>
      <c r="AG17" s="66">
        <f>SUMIFS('mech4import - CB6R3_AE7'!$D$2:$D$3557,'mech4import - CB6R3_AE7'!$B$2:$B$3557,"="&amp;'CB6R3_AE7 - 2402 - CRITERIA'!$B17,'mech4import - CB6R3_AE7'!$C$2:$C$3557,"="&amp;'CB6R3_AE7 - 2402 - CRITERIA'!AG$3)</f>
        <v>0</v>
      </c>
      <c r="AH17" s="66">
        <f>SUMIFS('mech4import - CB6R3_AE7'!$D$2:$D$3557,'mech4import - CB6R3_AE7'!$B$2:$B$3557,"="&amp;'CB6R3_AE7 - 2402 - CRITERIA'!$B17,'mech4import - CB6R3_AE7'!$C$2:$C$3557,"="&amp;'CB6R3_AE7 - 2402 - CRITERIA'!AH$3)</f>
        <v>0</v>
      </c>
      <c r="AI17" s="41">
        <f t="array" ref="AI17">SUM($G$1:$AH$1*G17:AH17)</f>
        <v>8</v>
      </c>
    </row>
    <row r="18" spans="1:35" s="33" customFormat="1" x14ac:dyDescent="0.2">
      <c r="A18" s="53">
        <v>2402</v>
      </c>
      <c r="B18" s="15">
        <v>513</v>
      </c>
      <c r="C18" s="55">
        <v>4.57</v>
      </c>
      <c r="D18" s="64" t="s">
        <v>58</v>
      </c>
      <c r="E18" s="62" t="b">
        <v>0</v>
      </c>
      <c r="F18" s="65">
        <v>60.095999999999997</v>
      </c>
      <c r="G18" s="66">
        <f>SUMIFS('mech4import - CB6R3_AE7'!$D$2:$D$3557,'mech4import - CB6R3_AE7'!$B$2:$B$3557,"="&amp;'CB6R3_AE7 - 2402 - CRITERIA'!$B18,'mech4import - CB6R3_AE7'!$C$2:$C$3557,"="&amp;'CB6R3_AE7 - 2402 - CRITERIA'!G$3)</f>
        <v>0</v>
      </c>
      <c r="H18" s="66">
        <f>SUMIFS('mech4import - CB6R3_AE7'!$D$2:$D$3557,'mech4import - CB6R3_AE7'!$B$2:$B$3557,"="&amp;'CB6R3_AE7 - 2402 - CRITERIA'!$B18,'mech4import - CB6R3_AE7'!$C$2:$C$3557,"="&amp;'CB6R3_AE7 - 2402 - CRITERIA'!H$3)</f>
        <v>0</v>
      </c>
      <c r="I18" s="66">
        <f>SUMIFS('mech4import - CB6R3_AE7'!$D$2:$D$3557,'mech4import - CB6R3_AE7'!$B$2:$B$3557,"="&amp;'CB6R3_AE7 - 2402 - CRITERIA'!$B18,'mech4import - CB6R3_AE7'!$C$2:$C$3557,"="&amp;'CB6R3_AE7 - 2402 - CRITERIA'!I$3)</f>
        <v>0</v>
      </c>
      <c r="J18" s="66">
        <f>SUMIFS('mech4import - CB6R3_AE7'!$D$2:$D$3557,'mech4import - CB6R3_AE7'!$B$2:$B$3557,"="&amp;'CB6R3_AE7 - 2402 - CRITERIA'!$B18,'mech4import - CB6R3_AE7'!$C$2:$C$3557,"="&amp;'CB6R3_AE7 - 2402 - CRITERIA'!J$3)</f>
        <v>0</v>
      </c>
      <c r="K18" s="66">
        <f>SUMIFS('mech4import - CB6R3_AE7'!$D$2:$D$3557,'mech4import - CB6R3_AE7'!$B$2:$B$3557,"="&amp;'CB6R3_AE7 - 2402 - CRITERIA'!$B18,'mech4import - CB6R3_AE7'!$C$2:$C$3557,"="&amp;'CB6R3_AE7 - 2402 - CRITERIA'!K$3)</f>
        <v>0</v>
      </c>
      <c r="L18" s="66">
        <f>SUMIFS('mech4import - CB6R3_AE7'!$D$2:$D$3557,'mech4import - CB6R3_AE7'!$B$2:$B$3557,"="&amp;'CB6R3_AE7 - 2402 - CRITERIA'!$B18,'mech4import - CB6R3_AE7'!$C$2:$C$3557,"="&amp;'CB6R3_AE7 - 2402 - CRITERIA'!L$3)</f>
        <v>0</v>
      </c>
      <c r="M18" s="66">
        <f>SUMIFS('mech4import - CB6R3_AE7'!$D$2:$D$3557,'mech4import - CB6R3_AE7'!$B$2:$B$3557,"="&amp;'CB6R3_AE7 - 2402 - CRITERIA'!$B18,'mech4import - CB6R3_AE7'!$C$2:$C$3557,"="&amp;'CB6R3_AE7 - 2402 - CRITERIA'!M$3)</f>
        <v>0</v>
      </c>
      <c r="N18" s="66">
        <f>SUMIFS('mech4import - CB6R3_AE7'!$D$2:$D$3557,'mech4import - CB6R3_AE7'!$B$2:$B$3557,"="&amp;'CB6R3_AE7 - 2402 - CRITERIA'!$B18,'mech4import - CB6R3_AE7'!$C$2:$C$3557,"="&amp;'CB6R3_AE7 - 2402 - CRITERIA'!N$3)</f>
        <v>0</v>
      </c>
      <c r="O18" s="66">
        <f>SUMIFS('mech4import - CB6R3_AE7'!$D$2:$D$3557,'mech4import - CB6R3_AE7'!$B$2:$B$3557,"="&amp;'CB6R3_AE7 - 2402 - CRITERIA'!$B18,'mech4import - CB6R3_AE7'!$C$2:$C$3557,"="&amp;'CB6R3_AE7 - 2402 - CRITERIA'!O$3)</f>
        <v>0</v>
      </c>
      <c r="P18" s="66">
        <f>SUMIFS('mech4import - CB6R3_AE7'!$D$2:$D$3557,'mech4import - CB6R3_AE7'!$B$2:$B$3557,"="&amp;'CB6R3_AE7 - 2402 - CRITERIA'!$B18,'mech4import - CB6R3_AE7'!$C$2:$C$3557,"="&amp;'CB6R3_AE7 - 2402 - CRITERIA'!P$3)</f>
        <v>0</v>
      </c>
      <c r="Q18" s="66">
        <f>SUMIFS('mech4import - CB6R3_AE7'!$D$2:$D$3557,'mech4import - CB6R3_AE7'!$B$2:$B$3557,"="&amp;'CB6R3_AE7 - 2402 - CRITERIA'!$B18,'mech4import - CB6R3_AE7'!$C$2:$C$3557,"="&amp;'CB6R3_AE7 - 2402 - CRITERIA'!Q$3)</f>
        <v>0</v>
      </c>
      <c r="R18" s="66">
        <f>SUMIFS('mech4import - CB6R3_AE7'!$D$2:$D$3557,'mech4import - CB6R3_AE7'!$B$2:$B$3557,"="&amp;'CB6R3_AE7 - 2402 - CRITERIA'!$B18,'mech4import - CB6R3_AE7'!$C$2:$C$3557,"="&amp;'CB6R3_AE7 - 2402 - CRITERIA'!R$3)</f>
        <v>0</v>
      </c>
      <c r="S18" s="66">
        <f>SUMIFS('mech4import - CB6R3_AE7'!$D$2:$D$3557,'mech4import - CB6R3_AE7'!$B$2:$B$3557,"="&amp;'CB6R3_AE7 - 2402 - CRITERIA'!$B18,'mech4import - CB6R3_AE7'!$C$2:$C$3557,"="&amp;'CB6R3_AE7 - 2402 - CRITERIA'!S$3)</f>
        <v>0</v>
      </c>
      <c r="T18" s="66">
        <f>SUMIFS('mech4import - CB6R3_AE7'!$D$2:$D$3557,'mech4import - CB6R3_AE7'!$B$2:$B$3557,"="&amp;'CB6R3_AE7 - 2402 - CRITERIA'!$B18,'mech4import - CB6R3_AE7'!$C$2:$C$3557,"="&amp;'CB6R3_AE7 - 2402 - CRITERIA'!T$3)</f>
        <v>0</v>
      </c>
      <c r="U18" s="66">
        <f>SUMIFS('mech4import - CB6R3_AE7'!$D$2:$D$3557,'mech4import - CB6R3_AE7'!$B$2:$B$3557,"="&amp;'CB6R3_AE7 - 2402 - CRITERIA'!$B18,'mech4import - CB6R3_AE7'!$C$2:$C$3557,"="&amp;'CB6R3_AE7 - 2402 - CRITERIA'!U$3)</f>
        <v>0</v>
      </c>
      <c r="V18" s="66">
        <f>SUMIFS('mech4import - CB6R3_AE7'!$D$2:$D$3557,'mech4import - CB6R3_AE7'!$B$2:$B$3557,"="&amp;'CB6R3_AE7 - 2402 - CRITERIA'!$B18,'mech4import - CB6R3_AE7'!$C$2:$C$3557,"="&amp;'CB6R3_AE7 - 2402 - CRITERIA'!V$3)</f>
        <v>3</v>
      </c>
      <c r="W18" s="66">
        <f>SUMIFS('mech4import - CB6R3_AE7'!$D$2:$D$3557,'mech4import - CB6R3_AE7'!$B$2:$B$3557,"="&amp;'CB6R3_AE7 - 2402 - CRITERIA'!$B18,'mech4import - CB6R3_AE7'!$C$2:$C$3557,"="&amp;'CB6R3_AE7 - 2402 - CRITERIA'!W$3)</f>
        <v>0</v>
      </c>
      <c r="X18" s="66">
        <f>SUMIFS('mech4import - CB6R3_AE7'!$D$2:$D$3557,'mech4import - CB6R3_AE7'!$B$2:$B$3557,"="&amp;'CB6R3_AE7 - 2402 - CRITERIA'!$B18,'mech4import - CB6R3_AE7'!$C$2:$C$3557,"="&amp;'CB6R3_AE7 - 2402 - CRITERIA'!X$3)</f>
        <v>0</v>
      </c>
      <c r="Y18" s="66">
        <f>SUMIFS('mech4import - CB6R3_AE7'!$D$2:$D$3557,'mech4import - CB6R3_AE7'!$B$2:$B$3557,"="&amp;'CB6R3_AE7 - 2402 - CRITERIA'!$B18,'mech4import - CB6R3_AE7'!$C$2:$C$3557,"="&amp;'CB6R3_AE7 - 2402 - CRITERIA'!Y$3)</f>
        <v>0</v>
      </c>
      <c r="Z18" s="66">
        <f>SUMIFS('mech4import - CB6R3_AE7'!$D$2:$D$3557,'mech4import - CB6R3_AE7'!$B$2:$B$3557,"="&amp;'CB6R3_AE7 - 2402 - CRITERIA'!$B18,'mech4import - CB6R3_AE7'!$C$2:$C$3557,"="&amp;'CB6R3_AE7 - 2402 - CRITERIA'!Z$3)</f>
        <v>0</v>
      </c>
      <c r="AA18" s="66">
        <f>SUMIFS('mech4import - CB6R3_AE7'!$D$2:$D$3557,'mech4import - CB6R3_AE7'!$B$2:$B$3557,"="&amp;'CB6R3_AE7 - 2402 - CRITERIA'!$B18,'mech4import - CB6R3_AE7'!$C$2:$C$3557,"="&amp;'CB6R3_AE7 - 2402 - CRITERIA'!AA$3)</f>
        <v>0</v>
      </c>
      <c r="AB18" s="66">
        <f>SUMIFS('mech4import - CB6R3_AE7'!$D$2:$D$3557,'mech4import - CB6R3_AE7'!$B$2:$B$3557,"="&amp;'CB6R3_AE7 - 2402 - CRITERIA'!$B18,'mech4import - CB6R3_AE7'!$C$2:$C$3557,"="&amp;'CB6R3_AE7 - 2402 - CRITERIA'!AB$3)</f>
        <v>0</v>
      </c>
      <c r="AC18" s="66">
        <f>SUMIFS('mech4import - CB6R3_AE7'!$D$2:$D$3557,'mech4import - CB6R3_AE7'!$B$2:$B$3557,"="&amp;'CB6R3_AE7 - 2402 - CRITERIA'!$B18,'mech4import - CB6R3_AE7'!$C$2:$C$3557,"="&amp;'CB6R3_AE7 - 2402 - CRITERIA'!AC$3)</f>
        <v>0</v>
      </c>
      <c r="AD18" s="66">
        <f>SUMIFS('mech4import - CB6R3_AE7'!$D$2:$D$3557,'mech4import - CB6R3_AE7'!$B$2:$B$3557,"="&amp;'CB6R3_AE7 - 2402 - CRITERIA'!$B18,'mech4import - CB6R3_AE7'!$C$2:$C$3557,"="&amp;'CB6R3_AE7 - 2402 - CRITERIA'!AD$3)</f>
        <v>0</v>
      </c>
      <c r="AE18" s="66">
        <f>SUMIFS('mech4import - CB6R3_AE7'!$D$2:$D$3557,'mech4import - CB6R3_AE7'!$B$2:$B$3557,"="&amp;'CB6R3_AE7 - 2402 - CRITERIA'!$B18,'mech4import - CB6R3_AE7'!$C$2:$C$3557,"="&amp;'CB6R3_AE7 - 2402 - CRITERIA'!AE$3)</f>
        <v>0</v>
      </c>
      <c r="AF18" s="66">
        <f>SUMIFS('mech4import - CB6R3_AE7'!$D$2:$D$3557,'mech4import - CB6R3_AE7'!$B$2:$B$3557,"="&amp;'CB6R3_AE7 - 2402 - CRITERIA'!$B18,'mech4import - CB6R3_AE7'!$C$2:$C$3557,"="&amp;'CB6R3_AE7 - 2402 - CRITERIA'!AF$3)</f>
        <v>0</v>
      </c>
      <c r="AG18" s="66">
        <f>SUMIFS('mech4import - CB6R3_AE7'!$D$2:$D$3557,'mech4import - CB6R3_AE7'!$B$2:$B$3557,"="&amp;'CB6R3_AE7 - 2402 - CRITERIA'!$B18,'mech4import - CB6R3_AE7'!$C$2:$C$3557,"="&amp;'CB6R3_AE7 - 2402 - CRITERIA'!AG$3)</f>
        <v>0</v>
      </c>
      <c r="AH18" s="66">
        <f>SUMIFS('mech4import - CB6R3_AE7'!$D$2:$D$3557,'mech4import - CB6R3_AE7'!$B$2:$B$3557,"="&amp;'CB6R3_AE7 - 2402 - CRITERIA'!$B18,'mech4import - CB6R3_AE7'!$C$2:$C$3557,"="&amp;'CB6R3_AE7 - 2402 - CRITERIA'!AH$3)</f>
        <v>0</v>
      </c>
      <c r="AI18" s="41">
        <f t="array" ref="AI18">SUM($G$1:$AH$1*G18:AH18)</f>
        <v>3</v>
      </c>
    </row>
    <row r="19" spans="1:35" s="33" customFormat="1" x14ac:dyDescent="0.2">
      <c r="A19" s="53">
        <v>2402</v>
      </c>
      <c r="B19" s="15">
        <v>534</v>
      </c>
      <c r="C19" s="55">
        <v>0.08</v>
      </c>
      <c r="D19" s="64" t="s">
        <v>59</v>
      </c>
      <c r="E19" s="62" t="b">
        <v>0</v>
      </c>
      <c r="F19" s="65">
        <v>120.148</v>
      </c>
      <c r="G19" s="66">
        <f>SUMIFS('mech4import - CB6R3_AE7'!$D$2:$D$3557,'mech4import - CB6R3_AE7'!$B$2:$B$3557,"="&amp;'CB6R3_AE7 - 2402 - CRITERIA'!$B19,'mech4import - CB6R3_AE7'!$C$2:$C$3557,"="&amp;'CB6R3_AE7 - 2402 - CRITERIA'!G$3)</f>
        <v>0</v>
      </c>
      <c r="H19" s="66">
        <f>SUMIFS('mech4import - CB6R3_AE7'!$D$2:$D$3557,'mech4import - CB6R3_AE7'!$B$2:$B$3557,"="&amp;'CB6R3_AE7 - 2402 - CRITERIA'!$B19,'mech4import - CB6R3_AE7'!$C$2:$C$3557,"="&amp;'CB6R3_AE7 - 2402 - CRITERIA'!H$3)</f>
        <v>0</v>
      </c>
      <c r="I19" s="66">
        <f>SUMIFS('mech4import - CB6R3_AE7'!$D$2:$D$3557,'mech4import - CB6R3_AE7'!$B$2:$B$3557,"="&amp;'CB6R3_AE7 - 2402 - CRITERIA'!$B19,'mech4import - CB6R3_AE7'!$C$2:$C$3557,"="&amp;'CB6R3_AE7 - 2402 - CRITERIA'!I$3)</f>
        <v>0</v>
      </c>
      <c r="J19" s="66">
        <f>SUMIFS('mech4import - CB6R3_AE7'!$D$2:$D$3557,'mech4import - CB6R3_AE7'!$B$2:$B$3557,"="&amp;'CB6R3_AE7 - 2402 - CRITERIA'!$B19,'mech4import - CB6R3_AE7'!$C$2:$C$3557,"="&amp;'CB6R3_AE7 - 2402 - CRITERIA'!J$3)</f>
        <v>0</v>
      </c>
      <c r="K19" s="66">
        <f>SUMIFS('mech4import - CB6R3_AE7'!$D$2:$D$3557,'mech4import - CB6R3_AE7'!$B$2:$B$3557,"="&amp;'CB6R3_AE7 - 2402 - CRITERIA'!$B19,'mech4import - CB6R3_AE7'!$C$2:$C$3557,"="&amp;'CB6R3_AE7 - 2402 - CRITERIA'!K$3)</f>
        <v>0</v>
      </c>
      <c r="L19" s="66">
        <f>SUMIFS('mech4import - CB6R3_AE7'!$D$2:$D$3557,'mech4import - CB6R3_AE7'!$B$2:$B$3557,"="&amp;'CB6R3_AE7 - 2402 - CRITERIA'!$B19,'mech4import - CB6R3_AE7'!$C$2:$C$3557,"="&amp;'CB6R3_AE7 - 2402 - CRITERIA'!L$3)</f>
        <v>0</v>
      </c>
      <c r="M19" s="66">
        <f>SUMIFS('mech4import - CB6R3_AE7'!$D$2:$D$3557,'mech4import - CB6R3_AE7'!$B$2:$B$3557,"="&amp;'CB6R3_AE7 - 2402 - CRITERIA'!$B19,'mech4import - CB6R3_AE7'!$C$2:$C$3557,"="&amp;'CB6R3_AE7 - 2402 - CRITERIA'!M$3)</f>
        <v>0</v>
      </c>
      <c r="N19" s="66">
        <f>SUMIFS('mech4import - CB6R3_AE7'!$D$2:$D$3557,'mech4import - CB6R3_AE7'!$B$2:$B$3557,"="&amp;'CB6R3_AE7 - 2402 - CRITERIA'!$B19,'mech4import - CB6R3_AE7'!$C$2:$C$3557,"="&amp;'CB6R3_AE7 - 2402 - CRITERIA'!N$3)</f>
        <v>0</v>
      </c>
      <c r="O19" s="66">
        <f>SUMIFS('mech4import - CB6R3_AE7'!$D$2:$D$3557,'mech4import - CB6R3_AE7'!$B$2:$B$3557,"="&amp;'CB6R3_AE7 - 2402 - CRITERIA'!$B19,'mech4import - CB6R3_AE7'!$C$2:$C$3557,"="&amp;'CB6R3_AE7 - 2402 - CRITERIA'!O$3)</f>
        <v>0</v>
      </c>
      <c r="P19" s="66">
        <f>SUMIFS('mech4import - CB6R3_AE7'!$D$2:$D$3557,'mech4import - CB6R3_AE7'!$B$2:$B$3557,"="&amp;'CB6R3_AE7 - 2402 - CRITERIA'!$B19,'mech4import - CB6R3_AE7'!$C$2:$C$3557,"="&amp;'CB6R3_AE7 - 2402 - CRITERIA'!P$3)</f>
        <v>0</v>
      </c>
      <c r="Q19" s="66">
        <f>SUMIFS('mech4import - CB6R3_AE7'!$D$2:$D$3557,'mech4import - CB6R3_AE7'!$B$2:$B$3557,"="&amp;'CB6R3_AE7 - 2402 - CRITERIA'!$B19,'mech4import - CB6R3_AE7'!$C$2:$C$3557,"="&amp;'CB6R3_AE7 - 2402 - CRITERIA'!Q$3)</f>
        <v>0</v>
      </c>
      <c r="R19" s="66">
        <f>SUMIFS('mech4import - CB6R3_AE7'!$D$2:$D$3557,'mech4import - CB6R3_AE7'!$B$2:$B$3557,"="&amp;'CB6R3_AE7 - 2402 - CRITERIA'!$B19,'mech4import - CB6R3_AE7'!$C$2:$C$3557,"="&amp;'CB6R3_AE7 - 2402 - CRITERIA'!R$3)</f>
        <v>0</v>
      </c>
      <c r="S19" s="66">
        <f>SUMIFS('mech4import - CB6R3_AE7'!$D$2:$D$3557,'mech4import - CB6R3_AE7'!$B$2:$B$3557,"="&amp;'CB6R3_AE7 - 2402 - CRITERIA'!$B19,'mech4import - CB6R3_AE7'!$C$2:$C$3557,"="&amp;'CB6R3_AE7 - 2402 - CRITERIA'!S$3)</f>
        <v>0</v>
      </c>
      <c r="T19" s="66">
        <f>SUMIFS('mech4import - CB6R3_AE7'!$D$2:$D$3557,'mech4import - CB6R3_AE7'!$B$2:$B$3557,"="&amp;'CB6R3_AE7 - 2402 - CRITERIA'!$B19,'mech4import - CB6R3_AE7'!$C$2:$C$3557,"="&amp;'CB6R3_AE7 - 2402 - CRITERIA'!T$3)</f>
        <v>0</v>
      </c>
      <c r="U19" s="66">
        <f>SUMIFS('mech4import - CB6R3_AE7'!$D$2:$D$3557,'mech4import - CB6R3_AE7'!$B$2:$B$3557,"="&amp;'CB6R3_AE7 - 2402 - CRITERIA'!$B19,'mech4import - CB6R3_AE7'!$C$2:$C$3557,"="&amp;'CB6R3_AE7 - 2402 - CRITERIA'!U$3)</f>
        <v>0</v>
      </c>
      <c r="V19" s="66">
        <f>SUMIFS('mech4import - CB6R3_AE7'!$D$2:$D$3557,'mech4import - CB6R3_AE7'!$B$2:$B$3557,"="&amp;'CB6R3_AE7 - 2402 - CRITERIA'!$B19,'mech4import - CB6R3_AE7'!$C$2:$C$3557,"="&amp;'CB6R3_AE7 - 2402 - CRITERIA'!V$3)</f>
        <v>0</v>
      </c>
      <c r="W19" s="66">
        <f>SUMIFS('mech4import - CB6R3_AE7'!$D$2:$D$3557,'mech4import - CB6R3_AE7'!$B$2:$B$3557,"="&amp;'CB6R3_AE7 - 2402 - CRITERIA'!$B19,'mech4import - CB6R3_AE7'!$C$2:$C$3557,"="&amp;'CB6R3_AE7 - 2402 - CRITERIA'!W$3)</f>
        <v>0</v>
      </c>
      <c r="X19" s="66">
        <f>SUMIFS('mech4import - CB6R3_AE7'!$D$2:$D$3557,'mech4import - CB6R3_AE7'!$B$2:$B$3557,"="&amp;'CB6R3_AE7 - 2402 - CRITERIA'!$B19,'mech4import - CB6R3_AE7'!$C$2:$C$3557,"="&amp;'CB6R3_AE7 - 2402 - CRITERIA'!X$3)</f>
        <v>0</v>
      </c>
      <c r="Y19" s="66">
        <f>SUMIFS('mech4import - CB6R3_AE7'!$D$2:$D$3557,'mech4import - CB6R3_AE7'!$B$2:$B$3557,"="&amp;'CB6R3_AE7 - 2402 - CRITERIA'!$B19,'mech4import - CB6R3_AE7'!$C$2:$C$3557,"="&amp;'CB6R3_AE7 - 2402 - CRITERIA'!Y$3)</f>
        <v>0</v>
      </c>
      <c r="Z19" s="66">
        <f>SUMIFS('mech4import - CB6R3_AE7'!$D$2:$D$3557,'mech4import - CB6R3_AE7'!$B$2:$B$3557,"="&amp;'CB6R3_AE7 - 2402 - CRITERIA'!$B19,'mech4import - CB6R3_AE7'!$C$2:$C$3557,"="&amp;'CB6R3_AE7 - 2402 - CRITERIA'!Z$3)</f>
        <v>0</v>
      </c>
      <c r="AA19" s="66">
        <f>SUMIFS('mech4import - CB6R3_AE7'!$D$2:$D$3557,'mech4import - CB6R3_AE7'!$B$2:$B$3557,"="&amp;'CB6R3_AE7 - 2402 - CRITERIA'!$B19,'mech4import - CB6R3_AE7'!$C$2:$C$3557,"="&amp;'CB6R3_AE7 - 2402 - CRITERIA'!AA$3)</f>
        <v>0</v>
      </c>
      <c r="AB19" s="66">
        <f>SUMIFS('mech4import - CB6R3_AE7'!$D$2:$D$3557,'mech4import - CB6R3_AE7'!$B$2:$B$3557,"="&amp;'CB6R3_AE7 - 2402 - CRITERIA'!$B19,'mech4import - CB6R3_AE7'!$C$2:$C$3557,"="&amp;'CB6R3_AE7 - 2402 - CRITERIA'!AB$3)</f>
        <v>0</v>
      </c>
      <c r="AC19" s="66">
        <f>SUMIFS('mech4import - CB6R3_AE7'!$D$2:$D$3557,'mech4import - CB6R3_AE7'!$B$2:$B$3557,"="&amp;'CB6R3_AE7 - 2402 - CRITERIA'!$B19,'mech4import - CB6R3_AE7'!$C$2:$C$3557,"="&amp;'CB6R3_AE7 - 2402 - CRITERIA'!AC$3)</f>
        <v>0</v>
      </c>
      <c r="AD19" s="66">
        <f>SUMIFS('mech4import - CB6R3_AE7'!$D$2:$D$3557,'mech4import - CB6R3_AE7'!$B$2:$B$3557,"="&amp;'CB6R3_AE7 - 2402 - CRITERIA'!$B19,'mech4import - CB6R3_AE7'!$C$2:$C$3557,"="&amp;'CB6R3_AE7 - 2402 - CRITERIA'!AD$3)</f>
        <v>0</v>
      </c>
      <c r="AE19" s="66">
        <f>SUMIFS('mech4import - CB6R3_AE7'!$D$2:$D$3557,'mech4import - CB6R3_AE7'!$B$2:$B$3557,"="&amp;'CB6R3_AE7 - 2402 - CRITERIA'!$B19,'mech4import - CB6R3_AE7'!$C$2:$C$3557,"="&amp;'CB6R3_AE7 - 2402 - CRITERIA'!AE$3)</f>
        <v>1</v>
      </c>
      <c r="AF19" s="66">
        <f>SUMIFS('mech4import - CB6R3_AE7'!$D$2:$D$3557,'mech4import - CB6R3_AE7'!$B$2:$B$3557,"="&amp;'CB6R3_AE7 - 2402 - CRITERIA'!$B19,'mech4import - CB6R3_AE7'!$C$2:$C$3557,"="&amp;'CB6R3_AE7 - 2402 - CRITERIA'!AF$3)</f>
        <v>0</v>
      </c>
      <c r="AG19" s="66">
        <f>SUMIFS('mech4import - CB6R3_AE7'!$D$2:$D$3557,'mech4import - CB6R3_AE7'!$B$2:$B$3557,"="&amp;'CB6R3_AE7 - 2402 - CRITERIA'!$B19,'mech4import - CB6R3_AE7'!$C$2:$C$3557,"="&amp;'CB6R3_AE7 - 2402 - CRITERIA'!AG$3)</f>
        <v>0</v>
      </c>
      <c r="AH19" s="66">
        <f>SUMIFS('mech4import - CB6R3_AE7'!$D$2:$D$3557,'mech4import - CB6R3_AE7'!$B$2:$B$3557,"="&amp;'CB6R3_AE7 - 2402 - CRITERIA'!$B19,'mech4import - CB6R3_AE7'!$C$2:$C$3557,"="&amp;'CB6R3_AE7 - 2402 - CRITERIA'!AH$3)</f>
        <v>0</v>
      </c>
      <c r="AI19" s="41">
        <f t="array" ref="AI19">SUM($G$1:$AH$1*G19:AH19)</f>
        <v>12</v>
      </c>
    </row>
    <row r="20" spans="1:35" s="33" customFormat="1" x14ac:dyDescent="0.2">
      <c r="A20" s="53">
        <v>2402</v>
      </c>
      <c r="B20" s="15">
        <v>536</v>
      </c>
      <c r="C20" s="55">
        <v>11.6</v>
      </c>
      <c r="D20" s="64" t="s">
        <v>60</v>
      </c>
      <c r="E20" s="62" t="b">
        <v>0</v>
      </c>
      <c r="F20" s="65">
        <v>72.106999999999999</v>
      </c>
      <c r="G20" s="66">
        <f>SUMIFS('mech4import - CB6R3_AE7'!$D$2:$D$3557,'mech4import - CB6R3_AE7'!$B$2:$B$3557,"="&amp;'CB6R3_AE7 - 2402 - CRITERIA'!$B20,'mech4import - CB6R3_AE7'!$C$2:$C$3557,"="&amp;'CB6R3_AE7 - 2402 - CRITERIA'!G$3)</f>
        <v>0</v>
      </c>
      <c r="H20" s="66">
        <f>SUMIFS('mech4import - CB6R3_AE7'!$D$2:$D$3557,'mech4import - CB6R3_AE7'!$B$2:$B$3557,"="&amp;'CB6R3_AE7 - 2402 - CRITERIA'!$B20,'mech4import - CB6R3_AE7'!$C$2:$C$3557,"="&amp;'CB6R3_AE7 - 2402 - CRITERIA'!H$3)</f>
        <v>0</v>
      </c>
      <c r="I20" s="66">
        <f>SUMIFS('mech4import - CB6R3_AE7'!$D$2:$D$3557,'mech4import - CB6R3_AE7'!$B$2:$B$3557,"="&amp;'CB6R3_AE7 - 2402 - CRITERIA'!$B20,'mech4import - CB6R3_AE7'!$C$2:$C$3557,"="&amp;'CB6R3_AE7 - 2402 - CRITERIA'!I$3)</f>
        <v>0</v>
      </c>
      <c r="J20" s="66">
        <f>SUMIFS('mech4import - CB6R3_AE7'!$D$2:$D$3557,'mech4import - CB6R3_AE7'!$B$2:$B$3557,"="&amp;'CB6R3_AE7 - 2402 - CRITERIA'!$B20,'mech4import - CB6R3_AE7'!$C$2:$C$3557,"="&amp;'CB6R3_AE7 - 2402 - CRITERIA'!J$3)</f>
        <v>0</v>
      </c>
      <c r="K20" s="66">
        <f>SUMIFS('mech4import - CB6R3_AE7'!$D$2:$D$3557,'mech4import - CB6R3_AE7'!$B$2:$B$3557,"="&amp;'CB6R3_AE7 - 2402 - CRITERIA'!$B20,'mech4import - CB6R3_AE7'!$C$2:$C$3557,"="&amp;'CB6R3_AE7 - 2402 - CRITERIA'!K$3)</f>
        <v>0</v>
      </c>
      <c r="L20" s="66">
        <f>SUMIFS('mech4import - CB6R3_AE7'!$D$2:$D$3557,'mech4import - CB6R3_AE7'!$B$2:$B$3557,"="&amp;'CB6R3_AE7 - 2402 - CRITERIA'!$B20,'mech4import - CB6R3_AE7'!$C$2:$C$3557,"="&amp;'CB6R3_AE7 - 2402 - CRITERIA'!L$3)</f>
        <v>0</v>
      </c>
      <c r="M20" s="66">
        <f>SUMIFS('mech4import - CB6R3_AE7'!$D$2:$D$3557,'mech4import - CB6R3_AE7'!$B$2:$B$3557,"="&amp;'CB6R3_AE7 - 2402 - CRITERIA'!$B20,'mech4import - CB6R3_AE7'!$C$2:$C$3557,"="&amp;'CB6R3_AE7 - 2402 - CRITERIA'!M$3)</f>
        <v>0</v>
      </c>
      <c r="N20" s="66">
        <f>SUMIFS('mech4import - CB6R3_AE7'!$D$2:$D$3557,'mech4import - CB6R3_AE7'!$B$2:$B$3557,"="&amp;'CB6R3_AE7 - 2402 - CRITERIA'!$B20,'mech4import - CB6R3_AE7'!$C$2:$C$3557,"="&amp;'CB6R3_AE7 - 2402 - CRITERIA'!N$3)</f>
        <v>0</v>
      </c>
      <c r="O20" s="66">
        <f>SUMIFS('mech4import - CB6R3_AE7'!$D$2:$D$3557,'mech4import - CB6R3_AE7'!$B$2:$B$3557,"="&amp;'CB6R3_AE7 - 2402 - CRITERIA'!$B20,'mech4import - CB6R3_AE7'!$C$2:$C$3557,"="&amp;'CB6R3_AE7 - 2402 - CRITERIA'!O$3)</f>
        <v>0</v>
      </c>
      <c r="P20" s="66">
        <f>SUMIFS('mech4import - CB6R3_AE7'!$D$2:$D$3557,'mech4import - CB6R3_AE7'!$B$2:$B$3557,"="&amp;'CB6R3_AE7 - 2402 - CRITERIA'!$B20,'mech4import - CB6R3_AE7'!$C$2:$C$3557,"="&amp;'CB6R3_AE7 - 2402 - CRITERIA'!P$3)</f>
        <v>0</v>
      </c>
      <c r="Q20" s="66">
        <f>SUMIFS('mech4import - CB6R3_AE7'!$D$2:$D$3557,'mech4import - CB6R3_AE7'!$B$2:$B$3557,"="&amp;'CB6R3_AE7 - 2402 - CRITERIA'!$B20,'mech4import - CB6R3_AE7'!$C$2:$C$3557,"="&amp;'CB6R3_AE7 - 2402 - CRITERIA'!Q$3)</f>
        <v>0</v>
      </c>
      <c r="R20" s="66">
        <f>SUMIFS('mech4import - CB6R3_AE7'!$D$2:$D$3557,'mech4import - CB6R3_AE7'!$B$2:$B$3557,"="&amp;'CB6R3_AE7 - 2402 - CRITERIA'!$B20,'mech4import - CB6R3_AE7'!$C$2:$C$3557,"="&amp;'CB6R3_AE7 - 2402 - CRITERIA'!R$3)</f>
        <v>0</v>
      </c>
      <c r="S20" s="66">
        <f>SUMIFS('mech4import - CB6R3_AE7'!$D$2:$D$3557,'mech4import - CB6R3_AE7'!$B$2:$B$3557,"="&amp;'CB6R3_AE7 - 2402 - CRITERIA'!$B20,'mech4import - CB6R3_AE7'!$C$2:$C$3557,"="&amp;'CB6R3_AE7 - 2402 - CRITERIA'!S$3)</f>
        <v>1</v>
      </c>
      <c r="T20" s="66">
        <f>SUMIFS('mech4import - CB6R3_AE7'!$D$2:$D$3557,'mech4import - CB6R3_AE7'!$B$2:$B$3557,"="&amp;'CB6R3_AE7 - 2402 - CRITERIA'!$B20,'mech4import - CB6R3_AE7'!$C$2:$C$3557,"="&amp;'CB6R3_AE7 - 2402 - CRITERIA'!T$3)</f>
        <v>0</v>
      </c>
      <c r="U20" s="66">
        <f>SUMIFS('mech4import - CB6R3_AE7'!$D$2:$D$3557,'mech4import - CB6R3_AE7'!$B$2:$B$3557,"="&amp;'CB6R3_AE7 - 2402 - CRITERIA'!$B20,'mech4import - CB6R3_AE7'!$C$2:$C$3557,"="&amp;'CB6R3_AE7 - 2402 - CRITERIA'!U$3)</f>
        <v>0</v>
      </c>
      <c r="V20" s="66">
        <f>SUMIFS('mech4import - CB6R3_AE7'!$D$2:$D$3557,'mech4import - CB6R3_AE7'!$B$2:$B$3557,"="&amp;'CB6R3_AE7 - 2402 - CRITERIA'!$B20,'mech4import - CB6R3_AE7'!$C$2:$C$3557,"="&amp;'CB6R3_AE7 - 2402 - CRITERIA'!V$3)</f>
        <v>3</v>
      </c>
      <c r="W20" s="66">
        <f>SUMIFS('mech4import - CB6R3_AE7'!$D$2:$D$3557,'mech4import - CB6R3_AE7'!$B$2:$B$3557,"="&amp;'CB6R3_AE7 - 2402 - CRITERIA'!$B20,'mech4import - CB6R3_AE7'!$C$2:$C$3557,"="&amp;'CB6R3_AE7 - 2402 - CRITERIA'!W$3)</f>
        <v>0</v>
      </c>
      <c r="X20" s="66">
        <f>SUMIFS('mech4import - CB6R3_AE7'!$D$2:$D$3557,'mech4import - CB6R3_AE7'!$B$2:$B$3557,"="&amp;'CB6R3_AE7 - 2402 - CRITERIA'!$B20,'mech4import - CB6R3_AE7'!$C$2:$C$3557,"="&amp;'CB6R3_AE7 - 2402 - CRITERIA'!X$3)</f>
        <v>0</v>
      </c>
      <c r="Y20" s="66">
        <f>SUMIFS('mech4import - CB6R3_AE7'!$D$2:$D$3557,'mech4import - CB6R3_AE7'!$B$2:$B$3557,"="&amp;'CB6R3_AE7 - 2402 - CRITERIA'!$B20,'mech4import - CB6R3_AE7'!$C$2:$C$3557,"="&amp;'CB6R3_AE7 - 2402 - CRITERIA'!Y$3)</f>
        <v>0</v>
      </c>
      <c r="Z20" s="66">
        <f>SUMIFS('mech4import - CB6R3_AE7'!$D$2:$D$3557,'mech4import - CB6R3_AE7'!$B$2:$B$3557,"="&amp;'CB6R3_AE7 - 2402 - CRITERIA'!$B20,'mech4import - CB6R3_AE7'!$C$2:$C$3557,"="&amp;'CB6R3_AE7 - 2402 - CRITERIA'!Z$3)</f>
        <v>0</v>
      </c>
      <c r="AA20" s="66">
        <f>SUMIFS('mech4import - CB6R3_AE7'!$D$2:$D$3557,'mech4import - CB6R3_AE7'!$B$2:$B$3557,"="&amp;'CB6R3_AE7 - 2402 - CRITERIA'!$B20,'mech4import - CB6R3_AE7'!$C$2:$C$3557,"="&amp;'CB6R3_AE7 - 2402 - CRITERIA'!AA$3)</f>
        <v>0</v>
      </c>
      <c r="AB20" s="66">
        <f>SUMIFS('mech4import - CB6R3_AE7'!$D$2:$D$3557,'mech4import - CB6R3_AE7'!$B$2:$B$3557,"="&amp;'CB6R3_AE7 - 2402 - CRITERIA'!$B20,'mech4import - CB6R3_AE7'!$C$2:$C$3557,"="&amp;'CB6R3_AE7 - 2402 - CRITERIA'!AB$3)</f>
        <v>0</v>
      </c>
      <c r="AC20" s="66">
        <f>SUMIFS('mech4import - CB6R3_AE7'!$D$2:$D$3557,'mech4import - CB6R3_AE7'!$B$2:$B$3557,"="&amp;'CB6R3_AE7 - 2402 - CRITERIA'!$B20,'mech4import - CB6R3_AE7'!$C$2:$C$3557,"="&amp;'CB6R3_AE7 - 2402 - CRITERIA'!AC$3)</f>
        <v>0</v>
      </c>
      <c r="AD20" s="66">
        <f>SUMIFS('mech4import - CB6R3_AE7'!$D$2:$D$3557,'mech4import - CB6R3_AE7'!$B$2:$B$3557,"="&amp;'CB6R3_AE7 - 2402 - CRITERIA'!$B20,'mech4import - CB6R3_AE7'!$C$2:$C$3557,"="&amp;'CB6R3_AE7 - 2402 - CRITERIA'!AD$3)</f>
        <v>0</v>
      </c>
      <c r="AE20" s="66">
        <f>SUMIFS('mech4import - CB6R3_AE7'!$D$2:$D$3557,'mech4import - CB6R3_AE7'!$B$2:$B$3557,"="&amp;'CB6R3_AE7 - 2402 - CRITERIA'!$B20,'mech4import - CB6R3_AE7'!$C$2:$C$3557,"="&amp;'CB6R3_AE7 - 2402 - CRITERIA'!AE$3)</f>
        <v>0</v>
      </c>
      <c r="AF20" s="66">
        <f>SUMIFS('mech4import - CB6R3_AE7'!$D$2:$D$3557,'mech4import - CB6R3_AE7'!$B$2:$B$3557,"="&amp;'CB6R3_AE7 - 2402 - CRITERIA'!$B20,'mech4import - CB6R3_AE7'!$C$2:$C$3557,"="&amp;'CB6R3_AE7 - 2402 - CRITERIA'!AF$3)</f>
        <v>0</v>
      </c>
      <c r="AG20" s="66">
        <f>SUMIFS('mech4import - CB6R3_AE7'!$D$2:$D$3557,'mech4import - CB6R3_AE7'!$B$2:$B$3557,"="&amp;'CB6R3_AE7 - 2402 - CRITERIA'!$B20,'mech4import - CB6R3_AE7'!$C$2:$C$3557,"="&amp;'CB6R3_AE7 - 2402 - CRITERIA'!AG$3)</f>
        <v>0</v>
      </c>
      <c r="AH20" s="66">
        <f>SUMIFS('mech4import - CB6R3_AE7'!$D$2:$D$3557,'mech4import - CB6R3_AE7'!$B$2:$B$3557,"="&amp;'CB6R3_AE7 - 2402 - CRITERIA'!$B20,'mech4import - CB6R3_AE7'!$C$2:$C$3557,"="&amp;'CB6R3_AE7 - 2402 - CRITERIA'!AH$3)</f>
        <v>0</v>
      </c>
      <c r="AI20" s="41">
        <f t="array" ref="AI20">SUM($G$1:$AH$1*G20:AH20)</f>
        <v>4</v>
      </c>
    </row>
    <row r="21" spans="1:35" s="33" customFormat="1" x14ac:dyDescent="0.2">
      <c r="A21" s="53">
        <v>2402</v>
      </c>
      <c r="B21" s="15">
        <v>539</v>
      </c>
      <c r="C21" s="55">
        <v>3.09</v>
      </c>
      <c r="D21" s="64" t="s">
        <v>61</v>
      </c>
      <c r="E21" s="62" t="b">
        <v>0</v>
      </c>
      <c r="F21" s="65">
        <v>100.161</v>
      </c>
      <c r="G21" s="66">
        <f>SUMIFS('mech4import - CB6R3_AE7'!$D$2:$D$3557,'mech4import - CB6R3_AE7'!$B$2:$B$3557,"="&amp;'CB6R3_AE7 - 2402 - CRITERIA'!$B21,'mech4import - CB6R3_AE7'!$C$2:$C$3557,"="&amp;'CB6R3_AE7 - 2402 - CRITERIA'!G$3)</f>
        <v>0</v>
      </c>
      <c r="H21" s="66">
        <f>SUMIFS('mech4import - CB6R3_AE7'!$D$2:$D$3557,'mech4import - CB6R3_AE7'!$B$2:$B$3557,"="&amp;'CB6R3_AE7 - 2402 - CRITERIA'!$B21,'mech4import - CB6R3_AE7'!$C$2:$C$3557,"="&amp;'CB6R3_AE7 - 2402 - CRITERIA'!H$3)</f>
        <v>0</v>
      </c>
      <c r="I21" s="66">
        <f>SUMIFS('mech4import - CB6R3_AE7'!$D$2:$D$3557,'mech4import - CB6R3_AE7'!$B$2:$B$3557,"="&amp;'CB6R3_AE7 - 2402 - CRITERIA'!$B21,'mech4import - CB6R3_AE7'!$C$2:$C$3557,"="&amp;'CB6R3_AE7 - 2402 - CRITERIA'!I$3)</f>
        <v>0</v>
      </c>
      <c r="J21" s="66">
        <f>SUMIFS('mech4import - CB6R3_AE7'!$D$2:$D$3557,'mech4import - CB6R3_AE7'!$B$2:$B$3557,"="&amp;'CB6R3_AE7 - 2402 - CRITERIA'!$B21,'mech4import - CB6R3_AE7'!$C$2:$C$3557,"="&amp;'CB6R3_AE7 - 2402 - CRITERIA'!J$3)</f>
        <v>0</v>
      </c>
      <c r="K21" s="66">
        <f>SUMIFS('mech4import - CB6R3_AE7'!$D$2:$D$3557,'mech4import - CB6R3_AE7'!$B$2:$B$3557,"="&amp;'CB6R3_AE7 - 2402 - CRITERIA'!$B21,'mech4import - CB6R3_AE7'!$C$2:$C$3557,"="&amp;'CB6R3_AE7 - 2402 - CRITERIA'!K$3)</f>
        <v>0</v>
      </c>
      <c r="L21" s="66">
        <f>SUMIFS('mech4import - CB6R3_AE7'!$D$2:$D$3557,'mech4import - CB6R3_AE7'!$B$2:$B$3557,"="&amp;'CB6R3_AE7 - 2402 - CRITERIA'!$B21,'mech4import - CB6R3_AE7'!$C$2:$C$3557,"="&amp;'CB6R3_AE7 - 2402 - CRITERIA'!L$3)</f>
        <v>0</v>
      </c>
      <c r="M21" s="66">
        <f>SUMIFS('mech4import - CB6R3_AE7'!$D$2:$D$3557,'mech4import - CB6R3_AE7'!$B$2:$B$3557,"="&amp;'CB6R3_AE7 - 2402 - CRITERIA'!$B21,'mech4import - CB6R3_AE7'!$C$2:$C$3557,"="&amp;'CB6R3_AE7 - 2402 - CRITERIA'!M$3)</f>
        <v>0</v>
      </c>
      <c r="N21" s="66">
        <f>SUMIFS('mech4import - CB6R3_AE7'!$D$2:$D$3557,'mech4import - CB6R3_AE7'!$B$2:$B$3557,"="&amp;'CB6R3_AE7 - 2402 - CRITERIA'!$B21,'mech4import - CB6R3_AE7'!$C$2:$C$3557,"="&amp;'CB6R3_AE7 - 2402 - CRITERIA'!N$3)</f>
        <v>0</v>
      </c>
      <c r="O21" s="66">
        <f>SUMIFS('mech4import - CB6R3_AE7'!$D$2:$D$3557,'mech4import - CB6R3_AE7'!$B$2:$B$3557,"="&amp;'CB6R3_AE7 - 2402 - CRITERIA'!$B21,'mech4import - CB6R3_AE7'!$C$2:$C$3557,"="&amp;'CB6R3_AE7 - 2402 - CRITERIA'!O$3)</f>
        <v>0</v>
      </c>
      <c r="P21" s="66">
        <f>SUMIFS('mech4import - CB6R3_AE7'!$D$2:$D$3557,'mech4import - CB6R3_AE7'!$B$2:$B$3557,"="&amp;'CB6R3_AE7 - 2402 - CRITERIA'!$B21,'mech4import - CB6R3_AE7'!$C$2:$C$3557,"="&amp;'CB6R3_AE7 - 2402 - CRITERIA'!P$3)</f>
        <v>0</v>
      </c>
      <c r="Q21" s="66">
        <f>SUMIFS('mech4import - CB6R3_AE7'!$D$2:$D$3557,'mech4import - CB6R3_AE7'!$B$2:$B$3557,"="&amp;'CB6R3_AE7 - 2402 - CRITERIA'!$B21,'mech4import - CB6R3_AE7'!$C$2:$C$3557,"="&amp;'CB6R3_AE7 - 2402 - CRITERIA'!Q$3)</f>
        <v>0</v>
      </c>
      <c r="R21" s="66">
        <f>SUMIFS('mech4import - CB6R3_AE7'!$D$2:$D$3557,'mech4import - CB6R3_AE7'!$B$2:$B$3557,"="&amp;'CB6R3_AE7 - 2402 - CRITERIA'!$B21,'mech4import - CB6R3_AE7'!$C$2:$C$3557,"="&amp;'CB6R3_AE7 - 2402 - CRITERIA'!R$3)</f>
        <v>0</v>
      </c>
      <c r="S21" s="66">
        <f>SUMIFS('mech4import - CB6R3_AE7'!$D$2:$D$3557,'mech4import - CB6R3_AE7'!$B$2:$B$3557,"="&amp;'CB6R3_AE7 - 2402 - CRITERIA'!$B21,'mech4import - CB6R3_AE7'!$C$2:$C$3557,"="&amp;'CB6R3_AE7 - 2402 - CRITERIA'!S$3)</f>
        <v>1</v>
      </c>
      <c r="T21" s="66">
        <f>SUMIFS('mech4import - CB6R3_AE7'!$D$2:$D$3557,'mech4import - CB6R3_AE7'!$B$2:$B$3557,"="&amp;'CB6R3_AE7 - 2402 - CRITERIA'!$B21,'mech4import - CB6R3_AE7'!$C$2:$C$3557,"="&amp;'CB6R3_AE7 - 2402 - CRITERIA'!T$3)</f>
        <v>0</v>
      </c>
      <c r="U21" s="66">
        <f>SUMIFS('mech4import - CB6R3_AE7'!$D$2:$D$3557,'mech4import - CB6R3_AE7'!$B$2:$B$3557,"="&amp;'CB6R3_AE7 - 2402 - CRITERIA'!$B21,'mech4import - CB6R3_AE7'!$C$2:$C$3557,"="&amp;'CB6R3_AE7 - 2402 - CRITERIA'!U$3)</f>
        <v>0</v>
      </c>
      <c r="V21" s="66">
        <f>SUMIFS('mech4import - CB6R3_AE7'!$D$2:$D$3557,'mech4import - CB6R3_AE7'!$B$2:$B$3557,"="&amp;'CB6R3_AE7 - 2402 - CRITERIA'!$B21,'mech4import - CB6R3_AE7'!$C$2:$C$3557,"="&amp;'CB6R3_AE7 - 2402 - CRITERIA'!V$3)</f>
        <v>5</v>
      </c>
      <c r="W21" s="66">
        <f>SUMIFS('mech4import - CB6R3_AE7'!$D$2:$D$3557,'mech4import - CB6R3_AE7'!$B$2:$B$3557,"="&amp;'CB6R3_AE7 - 2402 - CRITERIA'!$B21,'mech4import - CB6R3_AE7'!$C$2:$C$3557,"="&amp;'CB6R3_AE7 - 2402 - CRITERIA'!W$3)</f>
        <v>0</v>
      </c>
      <c r="X21" s="66">
        <f>SUMIFS('mech4import - CB6R3_AE7'!$D$2:$D$3557,'mech4import - CB6R3_AE7'!$B$2:$B$3557,"="&amp;'CB6R3_AE7 - 2402 - CRITERIA'!$B21,'mech4import - CB6R3_AE7'!$C$2:$C$3557,"="&amp;'CB6R3_AE7 - 2402 - CRITERIA'!X$3)</f>
        <v>0</v>
      </c>
      <c r="Y21" s="66">
        <f>SUMIFS('mech4import - CB6R3_AE7'!$D$2:$D$3557,'mech4import - CB6R3_AE7'!$B$2:$B$3557,"="&amp;'CB6R3_AE7 - 2402 - CRITERIA'!$B21,'mech4import - CB6R3_AE7'!$C$2:$C$3557,"="&amp;'CB6R3_AE7 - 2402 - CRITERIA'!Y$3)</f>
        <v>0</v>
      </c>
      <c r="Z21" s="66">
        <f>SUMIFS('mech4import - CB6R3_AE7'!$D$2:$D$3557,'mech4import - CB6R3_AE7'!$B$2:$B$3557,"="&amp;'CB6R3_AE7 - 2402 - CRITERIA'!$B21,'mech4import - CB6R3_AE7'!$C$2:$C$3557,"="&amp;'CB6R3_AE7 - 2402 - CRITERIA'!Z$3)</f>
        <v>0</v>
      </c>
      <c r="AA21" s="66">
        <f>SUMIFS('mech4import - CB6R3_AE7'!$D$2:$D$3557,'mech4import - CB6R3_AE7'!$B$2:$B$3557,"="&amp;'CB6R3_AE7 - 2402 - CRITERIA'!$B21,'mech4import - CB6R3_AE7'!$C$2:$C$3557,"="&amp;'CB6R3_AE7 - 2402 - CRITERIA'!AA$3)</f>
        <v>0</v>
      </c>
      <c r="AB21" s="66">
        <f>SUMIFS('mech4import - CB6R3_AE7'!$D$2:$D$3557,'mech4import - CB6R3_AE7'!$B$2:$B$3557,"="&amp;'CB6R3_AE7 - 2402 - CRITERIA'!$B21,'mech4import - CB6R3_AE7'!$C$2:$C$3557,"="&amp;'CB6R3_AE7 - 2402 - CRITERIA'!AB$3)</f>
        <v>0</v>
      </c>
      <c r="AC21" s="66">
        <f>SUMIFS('mech4import - CB6R3_AE7'!$D$2:$D$3557,'mech4import - CB6R3_AE7'!$B$2:$B$3557,"="&amp;'CB6R3_AE7 - 2402 - CRITERIA'!$B21,'mech4import - CB6R3_AE7'!$C$2:$C$3557,"="&amp;'CB6R3_AE7 - 2402 - CRITERIA'!AC$3)</f>
        <v>0</v>
      </c>
      <c r="AD21" s="66">
        <f>SUMIFS('mech4import - CB6R3_AE7'!$D$2:$D$3557,'mech4import - CB6R3_AE7'!$B$2:$B$3557,"="&amp;'CB6R3_AE7 - 2402 - CRITERIA'!$B21,'mech4import - CB6R3_AE7'!$C$2:$C$3557,"="&amp;'CB6R3_AE7 - 2402 - CRITERIA'!AD$3)</f>
        <v>0</v>
      </c>
      <c r="AE21" s="66">
        <f>SUMIFS('mech4import - CB6R3_AE7'!$D$2:$D$3557,'mech4import - CB6R3_AE7'!$B$2:$B$3557,"="&amp;'CB6R3_AE7 - 2402 - CRITERIA'!$B21,'mech4import - CB6R3_AE7'!$C$2:$C$3557,"="&amp;'CB6R3_AE7 - 2402 - CRITERIA'!AE$3)</f>
        <v>0</v>
      </c>
      <c r="AF21" s="66">
        <f>SUMIFS('mech4import - CB6R3_AE7'!$D$2:$D$3557,'mech4import - CB6R3_AE7'!$B$2:$B$3557,"="&amp;'CB6R3_AE7 - 2402 - CRITERIA'!$B21,'mech4import - CB6R3_AE7'!$C$2:$C$3557,"="&amp;'CB6R3_AE7 - 2402 - CRITERIA'!AF$3)</f>
        <v>0</v>
      </c>
      <c r="AG21" s="66">
        <f>SUMIFS('mech4import - CB6R3_AE7'!$D$2:$D$3557,'mech4import - CB6R3_AE7'!$B$2:$B$3557,"="&amp;'CB6R3_AE7 - 2402 - CRITERIA'!$B21,'mech4import - CB6R3_AE7'!$C$2:$C$3557,"="&amp;'CB6R3_AE7 - 2402 - CRITERIA'!AG$3)</f>
        <v>0</v>
      </c>
      <c r="AH21" s="66">
        <f>SUMIFS('mech4import - CB6R3_AE7'!$D$2:$D$3557,'mech4import - CB6R3_AE7'!$B$2:$B$3557,"="&amp;'CB6R3_AE7 - 2402 - CRITERIA'!$B21,'mech4import - CB6R3_AE7'!$C$2:$C$3557,"="&amp;'CB6R3_AE7 - 2402 - CRITERIA'!AH$3)</f>
        <v>0</v>
      </c>
      <c r="AI21" s="41">
        <f t="array" ref="AI21">SUM($G$1:$AH$1*G21:AH21)</f>
        <v>6</v>
      </c>
    </row>
    <row r="22" spans="1:35" s="33" customFormat="1" x14ac:dyDescent="0.2">
      <c r="A22" s="53">
        <v>2402</v>
      </c>
      <c r="B22" s="15">
        <v>593</v>
      </c>
      <c r="C22" s="55">
        <v>5.31</v>
      </c>
      <c r="D22" s="64" t="s">
        <v>27</v>
      </c>
      <c r="E22" s="62" t="b">
        <v>0</v>
      </c>
      <c r="F22" s="65">
        <v>116.16</v>
      </c>
      <c r="G22" s="66">
        <f>SUMIFS('mech4import - CB6R3_AE7'!$D$2:$D$3557,'mech4import - CB6R3_AE7'!$B$2:$B$3557,"="&amp;'CB6R3_AE7 - 2402 - CRITERIA'!$B22,'mech4import - CB6R3_AE7'!$C$2:$C$3557,"="&amp;'CB6R3_AE7 - 2402 - CRITERIA'!G$3)</f>
        <v>0</v>
      </c>
      <c r="H22" s="66">
        <f>SUMIFS('mech4import - CB6R3_AE7'!$D$2:$D$3557,'mech4import - CB6R3_AE7'!$B$2:$B$3557,"="&amp;'CB6R3_AE7 - 2402 - CRITERIA'!$B22,'mech4import - CB6R3_AE7'!$C$2:$C$3557,"="&amp;'CB6R3_AE7 - 2402 - CRITERIA'!H$3)</f>
        <v>0</v>
      </c>
      <c r="I22" s="66">
        <f>SUMIFS('mech4import - CB6R3_AE7'!$D$2:$D$3557,'mech4import - CB6R3_AE7'!$B$2:$B$3557,"="&amp;'CB6R3_AE7 - 2402 - CRITERIA'!$B22,'mech4import - CB6R3_AE7'!$C$2:$C$3557,"="&amp;'CB6R3_AE7 - 2402 - CRITERIA'!I$3)</f>
        <v>0</v>
      </c>
      <c r="J22" s="66">
        <f>SUMIFS('mech4import - CB6R3_AE7'!$D$2:$D$3557,'mech4import - CB6R3_AE7'!$B$2:$B$3557,"="&amp;'CB6R3_AE7 - 2402 - CRITERIA'!$B22,'mech4import - CB6R3_AE7'!$C$2:$C$3557,"="&amp;'CB6R3_AE7 - 2402 - CRITERIA'!J$3)</f>
        <v>0</v>
      </c>
      <c r="K22" s="66">
        <f>SUMIFS('mech4import - CB6R3_AE7'!$D$2:$D$3557,'mech4import - CB6R3_AE7'!$B$2:$B$3557,"="&amp;'CB6R3_AE7 - 2402 - CRITERIA'!$B22,'mech4import - CB6R3_AE7'!$C$2:$C$3557,"="&amp;'CB6R3_AE7 - 2402 - CRITERIA'!K$3)</f>
        <v>0</v>
      </c>
      <c r="L22" s="66">
        <f>SUMIFS('mech4import - CB6R3_AE7'!$D$2:$D$3557,'mech4import - CB6R3_AE7'!$B$2:$B$3557,"="&amp;'CB6R3_AE7 - 2402 - CRITERIA'!$B22,'mech4import - CB6R3_AE7'!$C$2:$C$3557,"="&amp;'CB6R3_AE7 - 2402 - CRITERIA'!L$3)</f>
        <v>0</v>
      </c>
      <c r="M22" s="66">
        <f>SUMIFS('mech4import - CB6R3_AE7'!$D$2:$D$3557,'mech4import - CB6R3_AE7'!$B$2:$B$3557,"="&amp;'CB6R3_AE7 - 2402 - CRITERIA'!$B22,'mech4import - CB6R3_AE7'!$C$2:$C$3557,"="&amp;'CB6R3_AE7 - 2402 - CRITERIA'!M$3)</f>
        <v>0</v>
      </c>
      <c r="N22" s="66">
        <f>SUMIFS('mech4import - CB6R3_AE7'!$D$2:$D$3557,'mech4import - CB6R3_AE7'!$B$2:$B$3557,"="&amp;'CB6R3_AE7 - 2402 - CRITERIA'!$B22,'mech4import - CB6R3_AE7'!$C$2:$C$3557,"="&amp;'CB6R3_AE7 - 2402 - CRITERIA'!N$3)</f>
        <v>0</v>
      </c>
      <c r="O22" s="66">
        <f>SUMIFS('mech4import - CB6R3_AE7'!$D$2:$D$3557,'mech4import - CB6R3_AE7'!$B$2:$B$3557,"="&amp;'CB6R3_AE7 - 2402 - CRITERIA'!$B22,'mech4import - CB6R3_AE7'!$C$2:$C$3557,"="&amp;'CB6R3_AE7 - 2402 - CRITERIA'!O$3)</f>
        <v>0</v>
      </c>
      <c r="P22" s="66">
        <f>SUMIFS('mech4import - CB6R3_AE7'!$D$2:$D$3557,'mech4import - CB6R3_AE7'!$B$2:$B$3557,"="&amp;'CB6R3_AE7 - 2402 - CRITERIA'!$B22,'mech4import - CB6R3_AE7'!$C$2:$C$3557,"="&amp;'CB6R3_AE7 - 2402 - CRITERIA'!P$3)</f>
        <v>0</v>
      </c>
      <c r="Q22" s="66">
        <f>SUMIFS('mech4import - CB6R3_AE7'!$D$2:$D$3557,'mech4import - CB6R3_AE7'!$B$2:$B$3557,"="&amp;'CB6R3_AE7 - 2402 - CRITERIA'!$B22,'mech4import - CB6R3_AE7'!$C$2:$C$3557,"="&amp;'CB6R3_AE7 - 2402 - CRITERIA'!Q$3)</f>
        <v>0</v>
      </c>
      <c r="R22" s="66">
        <f>SUMIFS('mech4import - CB6R3_AE7'!$D$2:$D$3557,'mech4import - CB6R3_AE7'!$B$2:$B$3557,"="&amp;'CB6R3_AE7 - 2402 - CRITERIA'!$B22,'mech4import - CB6R3_AE7'!$C$2:$C$3557,"="&amp;'CB6R3_AE7 - 2402 - CRITERIA'!R$3)</f>
        <v>0</v>
      </c>
      <c r="S22" s="66">
        <f>SUMIFS('mech4import - CB6R3_AE7'!$D$2:$D$3557,'mech4import - CB6R3_AE7'!$B$2:$B$3557,"="&amp;'CB6R3_AE7 - 2402 - CRITERIA'!$B22,'mech4import - CB6R3_AE7'!$C$2:$C$3557,"="&amp;'CB6R3_AE7 - 2402 - CRITERIA'!S$3)</f>
        <v>0</v>
      </c>
      <c r="T22" s="66">
        <f>SUMIFS('mech4import - CB6R3_AE7'!$D$2:$D$3557,'mech4import - CB6R3_AE7'!$B$2:$B$3557,"="&amp;'CB6R3_AE7 - 2402 - CRITERIA'!$B22,'mech4import - CB6R3_AE7'!$C$2:$C$3557,"="&amp;'CB6R3_AE7 - 2402 - CRITERIA'!T$3)</f>
        <v>0</v>
      </c>
      <c r="U22" s="66">
        <f>SUMIFS('mech4import - CB6R3_AE7'!$D$2:$D$3557,'mech4import - CB6R3_AE7'!$B$2:$B$3557,"="&amp;'CB6R3_AE7 - 2402 - CRITERIA'!$B22,'mech4import - CB6R3_AE7'!$C$2:$C$3557,"="&amp;'CB6R3_AE7 - 2402 - CRITERIA'!U$3)</f>
        <v>0</v>
      </c>
      <c r="V22" s="66">
        <f>SUMIFS('mech4import - CB6R3_AE7'!$D$2:$D$3557,'mech4import - CB6R3_AE7'!$B$2:$B$3557,"="&amp;'CB6R3_AE7 - 2402 - CRITERIA'!$B22,'mech4import - CB6R3_AE7'!$C$2:$C$3557,"="&amp;'CB6R3_AE7 - 2402 - CRITERIA'!V$3)</f>
        <v>6</v>
      </c>
      <c r="W22" s="66">
        <f>SUMIFS('mech4import - CB6R3_AE7'!$D$2:$D$3557,'mech4import - CB6R3_AE7'!$B$2:$B$3557,"="&amp;'CB6R3_AE7 - 2402 - CRITERIA'!$B22,'mech4import - CB6R3_AE7'!$C$2:$C$3557,"="&amp;'CB6R3_AE7 - 2402 - CRITERIA'!W$3)</f>
        <v>0</v>
      </c>
      <c r="X22" s="66">
        <f>SUMIFS('mech4import - CB6R3_AE7'!$D$2:$D$3557,'mech4import - CB6R3_AE7'!$B$2:$B$3557,"="&amp;'CB6R3_AE7 - 2402 - CRITERIA'!$B22,'mech4import - CB6R3_AE7'!$C$2:$C$3557,"="&amp;'CB6R3_AE7 - 2402 - CRITERIA'!X$3)</f>
        <v>0</v>
      </c>
      <c r="Y22" s="66">
        <f>SUMIFS('mech4import - CB6R3_AE7'!$D$2:$D$3557,'mech4import - CB6R3_AE7'!$B$2:$B$3557,"="&amp;'CB6R3_AE7 - 2402 - CRITERIA'!$B22,'mech4import - CB6R3_AE7'!$C$2:$C$3557,"="&amp;'CB6R3_AE7 - 2402 - CRITERIA'!Y$3)</f>
        <v>0</v>
      </c>
      <c r="Z22" s="66">
        <f>SUMIFS('mech4import - CB6R3_AE7'!$D$2:$D$3557,'mech4import - CB6R3_AE7'!$B$2:$B$3557,"="&amp;'CB6R3_AE7 - 2402 - CRITERIA'!$B22,'mech4import - CB6R3_AE7'!$C$2:$C$3557,"="&amp;'CB6R3_AE7 - 2402 - CRITERIA'!Z$3)</f>
        <v>0</v>
      </c>
      <c r="AA22" s="66">
        <f>SUMIFS('mech4import - CB6R3_AE7'!$D$2:$D$3557,'mech4import - CB6R3_AE7'!$B$2:$B$3557,"="&amp;'CB6R3_AE7 - 2402 - CRITERIA'!$B22,'mech4import - CB6R3_AE7'!$C$2:$C$3557,"="&amp;'CB6R3_AE7 - 2402 - CRITERIA'!AA$3)</f>
        <v>0</v>
      </c>
      <c r="AB22" s="66">
        <f>SUMIFS('mech4import - CB6R3_AE7'!$D$2:$D$3557,'mech4import - CB6R3_AE7'!$B$2:$B$3557,"="&amp;'CB6R3_AE7 - 2402 - CRITERIA'!$B22,'mech4import - CB6R3_AE7'!$C$2:$C$3557,"="&amp;'CB6R3_AE7 - 2402 - CRITERIA'!AB$3)</f>
        <v>0</v>
      </c>
      <c r="AC22" s="66">
        <f>SUMIFS('mech4import - CB6R3_AE7'!$D$2:$D$3557,'mech4import - CB6R3_AE7'!$B$2:$B$3557,"="&amp;'CB6R3_AE7 - 2402 - CRITERIA'!$B22,'mech4import - CB6R3_AE7'!$C$2:$C$3557,"="&amp;'CB6R3_AE7 - 2402 - CRITERIA'!AC$3)</f>
        <v>0</v>
      </c>
      <c r="AD22" s="66">
        <f>SUMIFS('mech4import - CB6R3_AE7'!$D$2:$D$3557,'mech4import - CB6R3_AE7'!$B$2:$B$3557,"="&amp;'CB6R3_AE7 - 2402 - CRITERIA'!$B22,'mech4import - CB6R3_AE7'!$C$2:$C$3557,"="&amp;'CB6R3_AE7 - 2402 - CRITERIA'!AD$3)</f>
        <v>0</v>
      </c>
      <c r="AE22" s="66">
        <f>SUMIFS('mech4import - CB6R3_AE7'!$D$2:$D$3557,'mech4import - CB6R3_AE7'!$B$2:$B$3557,"="&amp;'CB6R3_AE7 - 2402 - CRITERIA'!$B22,'mech4import - CB6R3_AE7'!$C$2:$C$3557,"="&amp;'CB6R3_AE7 - 2402 - CRITERIA'!AE$3)</f>
        <v>0</v>
      </c>
      <c r="AF22" s="66">
        <f>SUMIFS('mech4import - CB6R3_AE7'!$D$2:$D$3557,'mech4import - CB6R3_AE7'!$B$2:$B$3557,"="&amp;'CB6R3_AE7 - 2402 - CRITERIA'!$B22,'mech4import - CB6R3_AE7'!$C$2:$C$3557,"="&amp;'CB6R3_AE7 - 2402 - CRITERIA'!AF$3)</f>
        <v>0</v>
      </c>
      <c r="AG22" s="66">
        <f>SUMIFS('mech4import - CB6R3_AE7'!$D$2:$D$3557,'mech4import - CB6R3_AE7'!$B$2:$B$3557,"="&amp;'CB6R3_AE7 - 2402 - CRITERIA'!$B22,'mech4import - CB6R3_AE7'!$C$2:$C$3557,"="&amp;'CB6R3_AE7 - 2402 - CRITERIA'!AG$3)</f>
        <v>0</v>
      </c>
      <c r="AH22" s="66">
        <f>SUMIFS('mech4import - CB6R3_AE7'!$D$2:$D$3557,'mech4import - CB6R3_AE7'!$B$2:$B$3557,"="&amp;'CB6R3_AE7 - 2402 - CRITERIA'!$B22,'mech4import - CB6R3_AE7'!$C$2:$C$3557,"="&amp;'CB6R3_AE7 - 2402 - CRITERIA'!AH$3)</f>
        <v>0</v>
      </c>
      <c r="AI22" s="41">
        <f t="array" ref="AI22">SUM($G$1:$AH$1*G22:AH22)</f>
        <v>6</v>
      </c>
    </row>
    <row r="23" spans="1:35" s="33" customFormat="1" x14ac:dyDescent="0.2">
      <c r="A23" s="53">
        <v>2402</v>
      </c>
      <c r="B23" s="15">
        <v>674</v>
      </c>
      <c r="C23" s="55">
        <v>1.1100000000000001</v>
      </c>
      <c r="D23" s="64" t="s">
        <v>26</v>
      </c>
      <c r="E23" s="62" t="b">
        <v>0</v>
      </c>
      <c r="F23" s="65">
        <v>102.133</v>
      </c>
      <c r="G23" s="66">
        <f>SUMIFS('mech4import - CB6R3_AE7'!$D$2:$D$3557,'mech4import - CB6R3_AE7'!$B$2:$B$3557,"="&amp;'CB6R3_AE7 - 2402 - CRITERIA'!$B23,'mech4import - CB6R3_AE7'!$C$2:$C$3557,"="&amp;'CB6R3_AE7 - 2402 - CRITERIA'!G$3)</f>
        <v>0</v>
      </c>
      <c r="H23" s="66">
        <f>SUMIFS('mech4import - CB6R3_AE7'!$D$2:$D$3557,'mech4import - CB6R3_AE7'!$B$2:$B$3557,"="&amp;'CB6R3_AE7 - 2402 - CRITERIA'!$B23,'mech4import - CB6R3_AE7'!$C$2:$C$3557,"="&amp;'CB6R3_AE7 - 2402 - CRITERIA'!H$3)</f>
        <v>0</v>
      </c>
      <c r="I23" s="66">
        <f>SUMIFS('mech4import - CB6R3_AE7'!$D$2:$D$3557,'mech4import - CB6R3_AE7'!$B$2:$B$3557,"="&amp;'CB6R3_AE7 - 2402 - CRITERIA'!$B23,'mech4import - CB6R3_AE7'!$C$2:$C$3557,"="&amp;'CB6R3_AE7 - 2402 - CRITERIA'!I$3)</f>
        <v>0</v>
      </c>
      <c r="J23" s="66">
        <f>SUMIFS('mech4import - CB6R3_AE7'!$D$2:$D$3557,'mech4import - CB6R3_AE7'!$B$2:$B$3557,"="&amp;'CB6R3_AE7 - 2402 - CRITERIA'!$B23,'mech4import - CB6R3_AE7'!$C$2:$C$3557,"="&amp;'CB6R3_AE7 - 2402 - CRITERIA'!J$3)</f>
        <v>0</v>
      </c>
      <c r="K23" s="66">
        <f>SUMIFS('mech4import - CB6R3_AE7'!$D$2:$D$3557,'mech4import - CB6R3_AE7'!$B$2:$B$3557,"="&amp;'CB6R3_AE7 - 2402 - CRITERIA'!$B23,'mech4import - CB6R3_AE7'!$C$2:$C$3557,"="&amp;'CB6R3_AE7 - 2402 - CRITERIA'!K$3)</f>
        <v>0</v>
      </c>
      <c r="L23" s="66">
        <f>SUMIFS('mech4import - CB6R3_AE7'!$D$2:$D$3557,'mech4import - CB6R3_AE7'!$B$2:$B$3557,"="&amp;'CB6R3_AE7 - 2402 - CRITERIA'!$B23,'mech4import - CB6R3_AE7'!$C$2:$C$3557,"="&amp;'CB6R3_AE7 - 2402 - CRITERIA'!L$3)</f>
        <v>0</v>
      </c>
      <c r="M23" s="66">
        <f>SUMIFS('mech4import - CB6R3_AE7'!$D$2:$D$3557,'mech4import - CB6R3_AE7'!$B$2:$B$3557,"="&amp;'CB6R3_AE7 - 2402 - CRITERIA'!$B23,'mech4import - CB6R3_AE7'!$C$2:$C$3557,"="&amp;'CB6R3_AE7 - 2402 - CRITERIA'!M$3)</f>
        <v>0</v>
      </c>
      <c r="N23" s="66">
        <f>SUMIFS('mech4import - CB6R3_AE7'!$D$2:$D$3557,'mech4import - CB6R3_AE7'!$B$2:$B$3557,"="&amp;'CB6R3_AE7 - 2402 - CRITERIA'!$B23,'mech4import - CB6R3_AE7'!$C$2:$C$3557,"="&amp;'CB6R3_AE7 - 2402 - CRITERIA'!N$3)</f>
        <v>0</v>
      </c>
      <c r="O23" s="66">
        <f>SUMIFS('mech4import - CB6R3_AE7'!$D$2:$D$3557,'mech4import - CB6R3_AE7'!$B$2:$B$3557,"="&amp;'CB6R3_AE7 - 2402 - CRITERIA'!$B23,'mech4import - CB6R3_AE7'!$C$2:$C$3557,"="&amp;'CB6R3_AE7 - 2402 - CRITERIA'!O$3)</f>
        <v>0</v>
      </c>
      <c r="P23" s="66">
        <f>SUMIFS('mech4import - CB6R3_AE7'!$D$2:$D$3557,'mech4import - CB6R3_AE7'!$B$2:$B$3557,"="&amp;'CB6R3_AE7 - 2402 - CRITERIA'!$B23,'mech4import - CB6R3_AE7'!$C$2:$C$3557,"="&amp;'CB6R3_AE7 - 2402 - CRITERIA'!P$3)</f>
        <v>0</v>
      </c>
      <c r="Q23" s="66">
        <f>SUMIFS('mech4import - CB6R3_AE7'!$D$2:$D$3557,'mech4import - CB6R3_AE7'!$B$2:$B$3557,"="&amp;'CB6R3_AE7 - 2402 - CRITERIA'!$B23,'mech4import - CB6R3_AE7'!$C$2:$C$3557,"="&amp;'CB6R3_AE7 - 2402 - CRITERIA'!Q$3)</f>
        <v>0</v>
      </c>
      <c r="R23" s="66">
        <f>SUMIFS('mech4import - CB6R3_AE7'!$D$2:$D$3557,'mech4import - CB6R3_AE7'!$B$2:$B$3557,"="&amp;'CB6R3_AE7 - 2402 - CRITERIA'!$B23,'mech4import - CB6R3_AE7'!$C$2:$C$3557,"="&amp;'CB6R3_AE7 - 2402 - CRITERIA'!R$3)</f>
        <v>0</v>
      </c>
      <c r="S23" s="66">
        <f>SUMIFS('mech4import - CB6R3_AE7'!$D$2:$D$3557,'mech4import - CB6R3_AE7'!$B$2:$B$3557,"="&amp;'CB6R3_AE7 - 2402 - CRITERIA'!$B23,'mech4import - CB6R3_AE7'!$C$2:$C$3557,"="&amp;'CB6R3_AE7 - 2402 - CRITERIA'!S$3)</f>
        <v>0</v>
      </c>
      <c r="T23" s="66">
        <f>SUMIFS('mech4import - CB6R3_AE7'!$D$2:$D$3557,'mech4import - CB6R3_AE7'!$B$2:$B$3557,"="&amp;'CB6R3_AE7 - 2402 - CRITERIA'!$B23,'mech4import - CB6R3_AE7'!$C$2:$C$3557,"="&amp;'CB6R3_AE7 - 2402 - CRITERIA'!T$3)</f>
        <v>0</v>
      </c>
      <c r="U23" s="66">
        <f>SUMIFS('mech4import - CB6R3_AE7'!$D$2:$D$3557,'mech4import - CB6R3_AE7'!$B$2:$B$3557,"="&amp;'CB6R3_AE7 - 2402 - CRITERIA'!$B23,'mech4import - CB6R3_AE7'!$C$2:$C$3557,"="&amp;'CB6R3_AE7 - 2402 - CRITERIA'!U$3)</f>
        <v>0</v>
      </c>
      <c r="V23" s="66">
        <f>SUMIFS('mech4import - CB6R3_AE7'!$D$2:$D$3557,'mech4import - CB6R3_AE7'!$B$2:$B$3557,"="&amp;'CB6R3_AE7 - 2402 - CRITERIA'!$B23,'mech4import - CB6R3_AE7'!$C$2:$C$3557,"="&amp;'CB6R3_AE7 - 2402 - CRITERIA'!V$3)</f>
        <v>5</v>
      </c>
      <c r="W23" s="66">
        <f>SUMIFS('mech4import - CB6R3_AE7'!$D$2:$D$3557,'mech4import - CB6R3_AE7'!$B$2:$B$3557,"="&amp;'CB6R3_AE7 - 2402 - CRITERIA'!$B23,'mech4import - CB6R3_AE7'!$C$2:$C$3557,"="&amp;'CB6R3_AE7 - 2402 - CRITERIA'!W$3)</f>
        <v>0</v>
      </c>
      <c r="X23" s="66">
        <f>SUMIFS('mech4import - CB6R3_AE7'!$D$2:$D$3557,'mech4import - CB6R3_AE7'!$B$2:$B$3557,"="&amp;'CB6R3_AE7 - 2402 - CRITERIA'!$B23,'mech4import - CB6R3_AE7'!$C$2:$C$3557,"="&amp;'CB6R3_AE7 - 2402 - CRITERIA'!X$3)</f>
        <v>0</v>
      </c>
      <c r="Y23" s="66">
        <f>SUMIFS('mech4import - CB6R3_AE7'!$D$2:$D$3557,'mech4import - CB6R3_AE7'!$B$2:$B$3557,"="&amp;'CB6R3_AE7 - 2402 - CRITERIA'!$B23,'mech4import - CB6R3_AE7'!$C$2:$C$3557,"="&amp;'CB6R3_AE7 - 2402 - CRITERIA'!Y$3)</f>
        <v>0</v>
      </c>
      <c r="Z23" s="66">
        <f>SUMIFS('mech4import - CB6R3_AE7'!$D$2:$D$3557,'mech4import - CB6R3_AE7'!$B$2:$B$3557,"="&amp;'CB6R3_AE7 - 2402 - CRITERIA'!$B23,'mech4import - CB6R3_AE7'!$C$2:$C$3557,"="&amp;'CB6R3_AE7 - 2402 - CRITERIA'!Z$3)</f>
        <v>0</v>
      </c>
      <c r="AA23" s="66">
        <f>SUMIFS('mech4import - CB6R3_AE7'!$D$2:$D$3557,'mech4import - CB6R3_AE7'!$B$2:$B$3557,"="&amp;'CB6R3_AE7 - 2402 - CRITERIA'!$B23,'mech4import - CB6R3_AE7'!$C$2:$C$3557,"="&amp;'CB6R3_AE7 - 2402 - CRITERIA'!AA$3)</f>
        <v>0</v>
      </c>
      <c r="AB23" s="66">
        <f>SUMIFS('mech4import - CB6R3_AE7'!$D$2:$D$3557,'mech4import - CB6R3_AE7'!$B$2:$B$3557,"="&amp;'CB6R3_AE7 - 2402 - CRITERIA'!$B23,'mech4import - CB6R3_AE7'!$C$2:$C$3557,"="&amp;'CB6R3_AE7 - 2402 - CRITERIA'!AB$3)</f>
        <v>0</v>
      </c>
      <c r="AC23" s="66">
        <f>SUMIFS('mech4import - CB6R3_AE7'!$D$2:$D$3557,'mech4import - CB6R3_AE7'!$B$2:$B$3557,"="&amp;'CB6R3_AE7 - 2402 - CRITERIA'!$B23,'mech4import - CB6R3_AE7'!$C$2:$C$3557,"="&amp;'CB6R3_AE7 - 2402 - CRITERIA'!AC$3)</f>
        <v>0</v>
      </c>
      <c r="AD23" s="66">
        <f>SUMIFS('mech4import - CB6R3_AE7'!$D$2:$D$3557,'mech4import - CB6R3_AE7'!$B$2:$B$3557,"="&amp;'CB6R3_AE7 - 2402 - CRITERIA'!$B23,'mech4import - CB6R3_AE7'!$C$2:$C$3557,"="&amp;'CB6R3_AE7 - 2402 - CRITERIA'!AD$3)</f>
        <v>0</v>
      </c>
      <c r="AE23" s="66">
        <f>SUMIFS('mech4import - CB6R3_AE7'!$D$2:$D$3557,'mech4import - CB6R3_AE7'!$B$2:$B$3557,"="&amp;'CB6R3_AE7 - 2402 - CRITERIA'!$B23,'mech4import - CB6R3_AE7'!$C$2:$C$3557,"="&amp;'CB6R3_AE7 - 2402 - CRITERIA'!AE$3)</f>
        <v>0</v>
      </c>
      <c r="AF23" s="66">
        <f>SUMIFS('mech4import - CB6R3_AE7'!$D$2:$D$3557,'mech4import - CB6R3_AE7'!$B$2:$B$3557,"="&amp;'CB6R3_AE7 - 2402 - CRITERIA'!$B23,'mech4import - CB6R3_AE7'!$C$2:$C$3557,"="&amp;'CB6R3_AE7 - 2402 - CRITERIA'!AF$3)</f>
        <v>0</v>
      </c>
      <c r="AG23" s="66">
        <f>SUMIFS('mech4import - CB6R3_AE7'!$D$2:$D$3557,'mech4import - CB6R3_AE7'!$B$2:$B$3557,"="&amp;'CB6R3_AE7 - 2402 - CRITERIA'!$B23,'mech4import - CB6R3_AE7'!$C$2:$C$3557,"="&amp;'CB6R3_AE7 - 2402 - CRITERIA'!AG$3)</f>
        <v>0</v>
      </c>
      <c r="AH23" s="66">
        <f>SUMIFS('mech4import - CB6R3_AE7'!$D$2:$D$3557,'mech4import - CB6R3_AE7'!$B$2:$B$3557,"="&amp;'CB6R3_AE7 - 2402 - CRITERIA'!$B23,'mech4import - CB6R3_AE7'!$C$2:$C$3557,"="&amp;'CB6R3_AE7 - 2402 - CRITERIA'!AH$3)</f>
        <v>0</v>
      </c>
      <c r="AI23" s="41">
        <f t="array" ref="AI23">SUM($G$1:$AH$1*G23:AH23)</f>
        <v>5</v>
      </c>
    </row>
    <row r="24" spans="1:35" s="33" customFormat="1" x14ac:dyDescent="0.2">
      <c r="A24" s="53">
        <v>2402</v>
      </c>
      <c r="B24" s="15">
        <v>682</v>
      </c>
      <c r="C24" s="55">
        <v>0.2</v>
      </c>
      <c r="D24" s="64" t="s">
        <v>62</v>
      </c>
      <c r="E24" s="62" t="b">
        <v>0</v>
      </c>
      <c r="F24" s="65">
        <v>90.122</v>
      </c>
      <c r="G24" s="66">
        <f>SUMIFS('mech4import - CB6R3_AE7'!$D$2:$D$3557,'mech4import - CB6R3_AE7'!$B$2:$B$3557,"="&amp;'CB6R3_AE7 - 2402 - CRITERIA'!$B24,'mech4import - CB6R3_AE7'!$C$2:$C$3557,"="&amp;'CB6R3_AE7 - 2402 - CRITERIA'!G$3)</f>
        <v>0</v>
      </c>
      <c r="H24" s="66">
        <f>SUMIFS('mech4import - CB6R3_AE7'!$D$2:$D$3557,'mech4import - CB6R3_AE7'!$B$2:$B$3557,"="&amp;'CB6R3_AE7 - 2402 - CRITERIA'!$B24,'mech4import - CB6R3_AE7'!$C$2:$C$3557,"="&amp;'CB6R3_AE7 - 2402 - CRITERIA'!H$3)</f>
        <v>0</v>
      </c>
      <c r="I24" s="66">
        <f>SUMIFS('mech4import - CB6R3_AE7'!$D$2:$D$3557,'mech4import - CB6R3_AE7'!$B$2:$B$3557,"="&amp;'CB6R3_AE7 - 2402 - CRITERIA'!$B24,'mech4import - CB6R3_AE7'!$C$2:$C$3557,"="&amp;'CB6R3_AE7 - 2402 - CRITERIA'!I$3)</f>
        <v>0</v>
      </c>
      <c r="J24" s="66">
        <f>SUMIFS('mech4import - CB6R3_AE7'!$D$2:$D$3557,'mech4import - CB6R3_AE7'!$B$2:$B$3557,"="&amp;'CB6R3_AE7 - 2402 - CRITERIA'!$B24,'mech4import - CB6R3_AE7'!$C$2:$C$3557,"="&amp;'CB6R3_AE7 - 2402 - CRITERIA'!J$3)</f>
        <v>0</v>
      </c>
      <c r="K24" s="66">
        <f>SUMIFS('mech4import - CB6R3_AE7'!$D$2:$D$3557,'mech4import - CB6R3_AE7'!$B$2:$B$3557,"="&amp;'CB6R3_AE7 - 2402 - CRITERIA'!$B24,'mech4import - CB6R3_AE7'!$C$2:$C$3557,"="&amp;'CB6R3_AE7 - 2402 - CRITERIA'!K$3)</f>
        <v>0</v>
      </c>
      <c r="L24" s="66">
        <f>SUMIFS('mech4import - CB6R3_AE7'!$D$2:$D$3557,'mech4import - CB6R3_AE7'!$B$2:$B$3557,"="&amp;'CB6R3_AE7 - 2402 - CRITERIA'!$B24,'mech4import - CB6R3_AE7'!$C$2:$C$3557,"="&amp;'CB6R3_AE7 - 2402 - CRITERIA'!L$3)</f>
        <v>0</v>
      </c>
      <c r="M24" s="66">
        <f>SUMIFS('mech4import - CB6R3_AE7'!$D$2:$D$3557,'mech4import - CB6R3_AE7'!$B$2:$B$3557,"="&amp;'CB6R3_AE7 - 2402 - CRITERIA'!$B24,'mech4import - CB6R3_AE7'!$C$2:$C$3557,"="&amp;'CB6R3_AE7 - 2402 - CRITERIA'!M$3)</f>
        <v>0</v>
      </c>
      <c r="N24" s="66">
        <f>SUMIFS('mech4import - CB6R3_AE7'!$D$2:$D$3557,'mech4import - CB6R3_AE7'!$B$2:$B$3557,"="&amp;'CB6R3_AE7 - 2402 - CRITERIA'!$B24,'mech4import - CB6R3_AE7'!$C$2:$C$3557,"="&amp;'CB6R3_AE7 - 2402 - CRITERIA'!N$3)</f>
        <v>0</v>
      </c>
      <c r="O24" s="66">
        <f>SUMIFS('mech4import - CB6R3_AE7'!$D$2:$D$3557,'mech4import - CB6R3_AE7'!$B$2:$B$3557,"="&amp;'CB6R3_AE7 - 2402 - CRITERIA'!$B24,'mech4import - CB6R3_AE7'!$C$2:$C$3557,"="&amp;'CB6R3_AE7 - 2402 - CRITERIA'!O$3)</f>
        <v>0</v>
      </c>
      <c r="P24" s="66">
        <f>SUMIFS('mech4import - CB6R3_AE7'!$D$2:$D$3557,'mech4import - CB6R3_AE7'!$B$2:$B$3557,"="&amp;'CB6R3_AE7 - 2402 - CRITERIA'!$B24,'mech4import - CB6R3_AE7'!$C$2:$C$3557,"="&amp;'CB6R3_AE7 - 2402 - CRITERIA'!P$3)</f>
        <v>0</v>
      </c>
      <c r="Q24" s="66">
        <f>SUMIFS('mech4import - CB6R3_AE7'!$D$2:$D$3557,'mech4import - CB6R3_AE7'!$B$2:$B$3557,"="&amp;'CB6R3_AE7 - 2402 - CRITERIA'!$B24,'mech4import - CB6R3_AE7'!$C$2:$C$3557,"="&amp;'CB6R3_AE7 - 2402 - CRITERIA'!Q$3)</f>
        <v>0</v>
      </c>
      <c r="R24" s="66">
        <f>SUMIFS('mech4import - CB6R3_AE7'!$D$2:$D$3557,'mech4import - CB6R3_AE7'!$B$2:$B$3557,"="&amp;'CB6R3_AE7 - 2402 - CRITERIA'!$B24,'mech4import - CB6R3_AE7'!$C$2:$C$3557,"="&amp;'CB6R3_AE7 - 2402 - CRITERIA'!R$3)</f>
        <v>0</v>
      </c>
      <c r="S24" s="66">
        <f>SUMIFS('mech4import - CB6R3_AE7'!$D$2:$D$3557,'mech4import - CB6R3_AE7'!$B$2:$B$3557,"="&amp;'CB6R3_AE7 - 2402 - CRITERIA'!$B24,'mech4import - CB6R3_AE7'!$C$2:$C$3557,"="&amp;'CB6R3_AE7 - 2402 - CRITERIA'!S$3)</f>
        <v>0</v>
      </c>
      <c r="T24" s="66">
        <f>SUMIFS('mech4import - CB6R3_AE7'!$D$2:$D$3557,'mech4import - CB6R3_AE7'!$B$2:$B$3557,"="&amp;'CB6R3_AE7 - 2402 - CRITERIA'!$B24,'mech4import - CB6R3_AE7'!$C$2:$C$3557,"="&amp;'CB6R3_AE7 - 2402 - CRITERIA'!T$3)</f>
        <v>0</v>
      </c>
      <c r="U24" s="66">
        <f>SUMIFS('mech4import - CB6R3_AE7'!$D$2:$D$3557,'mech4import - CB6R3_AE7'!$B$2:$B$3557,"="&amp;'CB6R3_AE7 - 2402 - CRITERIA'!$B24,'mech4import - CB6R3_AE7'!$C$2:$C$3557,"="&amp;'CB6R3_AE7 - 2402 - CRITERIA'!U$3)</f>
        <v>0</v>
      </c>
      <c r="V24" s="66">
        <f>SUMIFS('mech4import - CB6R3_AE7'!$D$2:$D$3557,'mech4import - CB6R3_AE7'!$B$2:$B$3557,"="&amp;'CB6R3_AE7 - 2402 - CRITERIA'!$B24,'mech4import - CB6R3_AE7'!$C$2:$C$3557,"="&amp;'CB6R3_AE7 - 2402 - CRITERIA'!V$3)</f>
        <v>4</v>
      </c>
      <c r="W24" s="66">
        <f>SUMIFS('mech4import - CB6R3_AE7'!$D$2:$D$3557,'mech4import - CB6R3_AE7'!$B$2:$B$3557,"="&amp;'CB6R3_AE7 - 2402 - CRITERIA'!$B24,'mech4import - CB6R3_AE7'!$C$2:$C$3557,"="&amp;'CB6R3_AE7 - 2402 - CRITERIA'!W$3)</f>
        <v>0</v>
      </c>
      <c r="X24" s="66">
        <f>SUMIFS('mech4import - CB6R3_AE7'!$D$2:$D$3557,'mech4import - CB6R3_AE7'!$B$2:$B$3557,"="&amp;'CB6R3_AE7 - 2402 - CRITERIA'!$B24,'mech4import - CB6R3_AE7'!$C$2:$C$3557,"="&amp;'CB6R3_AE7 - 2402 - CRITERIA'!X$3)</f>
        <v>0</v>
      </c>
      <c r="Y24" s="66">
        <f>SUMIFS('mech4import - CB6R3_AE7'!$D$2:$D$3557,'mech4import - CB6R3_AE7'!$B$2:$B$3557,"="&amp;'CB6R3_AE7 - 2402 - CRITERIA'!$B24,'mech4import - CB6R3_AE7'!$C$2:$C$3557,"="&amp;'CB6R3_AE7 - 2402 - CRITERIA'!Y$3)</f>
        <v>0</v>
      </c>
      <c r="Z24" s="66">
        <f>SUMIFS('mech4import - CB6R3_AE7'!$D$2:$D$3557,'mech4import - CB6R3_AE7'!$B$2:$B$3557,"="&amp;'CB6R3_AE7 - 2402 - CRITERIA'!$B24,'mech4import - CB6R3_AE7'!$C$2:$C$3557,"="&amp;'CB6R3_AE7 - 2402 - CRITERIA'!Z$3)</f>
        <v>0</v>
      </c>
      <c r="AA24" s="66">
        <f>SUMIFS('mech4import - CB6R3_AE7'!$D$2:$D$3557,'mech4import - CB6R3_AE7'!$B$2:$B$3557,"="&amp;'CB6R3_AE7 - 2402 - CRITERIA'!$B24,'mech4import - CB6R3_AE7'!$C$2:$C$3557,"="&amp;'CB6R3_AE7 - 2402 - CRITERIA'!AA$3)</f>
        <v>0</v>
      </c>
      <c r="AB24" s="66">
        <f>SUMIFS('mech4import - CB6R3_AE7'!$D$2:$D$3557,'mech4import - CB6R3_AE7'!$B$2:$B$3557,"="&amp;'CB6R3_AE7 - 2402 - CRITERIA'!$B24,'mech4import - CB6R3_AE7'!$C$2:$C$3557,"="&amp;'CB6R3_AE7 - 2402 - CRITERIA'!AB$3)</f>
        <v>0</v>
      </c>
      <c r="AC24" s="66">
        <f>SUMIFS('mech4import - CB6R3_AE7'!$D$2:$D$3557,'mech4import - CB6R3_AE7'!$B$2:$B$3557,"="&amp;'CB6R3_AE7 - 2402 - CRITERIA'!$B24,'mech4import - CB6R3_AE7'!$C$2:$C$3557,"="&amp;'CB6R3_AE7 - 2402 - CRITERIA'!AC$3)</f>
        <v>0</v>
      </c>
      <c r="AD24" s="66">
        <f>SUMIFS('mech4import - CB6R3_AE7'!$D$2:$D$3557,'mech4import - CB6R3_AE7'!$B$2:$B$3557,"="&amp;'CB6R3_AE7 - 2402 - CRITERIA'!$B24,'mech4import - CB6R3_AE7'!$C$2:$C$3557,"="&amp;'CB6R3_AE7 - 2402 - CRITERIA'!AD$3)</f>
        <v>0</v>
      </c>
      <c r="AE24" s="66">
        <f>SUMIFS('mech4import - CB6R3_AE7'!$D$2:$D$3557,'mech4import - CB6R3_AE7'!$B$2:$B$3557,"="&amp;'CB6R3_AE7 - 2402 - CRITERIA'!$B24,'mech4import - CB6R3_AE7'!$C$2:$C$3557,"="&amp;'CB6R3_AE7 - 2402 - CRITERIA'!AE$3)</f>
        <v>0</v>
      </c>
      <c r="AF24" s="66">
        <f>SUMIFS('mech4import - CB6R3_AE7'!$D$2:$D$3557,'mech4import - CB6R3_AE7'!$B$2:$B$3557,"="&amp;'CB6R3_AE7 - 2402 - CRITERIA'!$B24,'mech4import - CB6R3_AE7'!$C$2:$C$3557,"="&amp;'CB6R3_AE7 - 2402 - CRITERIA'!AF$3)</f>
        <v>0</v>
      </c>
      <c r="AG24" s="66">
        <f>SUMIFS('mech4import - CB6R3_AE7'!$D$2:$D$3557,'mech4import - CB6R3_AE7'!$B$2:$B$3557,"="&amp;'CB6R3_AE7 - 2402 - CRITERIA'!$B24,'mech4import - CB6R3_AE7'!$C$2:$C$3557,"="&amp;'CB6R3_AE7 - 2402 - CRITERIA'!AG$3)</f>
        <v>0</v>
      </c>
      <c r="AH24" s="66">
        <f>SUMIFS('mech4import - CB6R3_AE7'!$D$2:$D$3557,'mech4import - CB6R3_AE7'!$B$2:$B$3557,"="&amp;'CB6R3_AE7 - 2402 - CRITERIA'!$B24,'mech4import - CB6R3_AE7'!$C$2:$C$3557,"="&amp;'CB6R3_AE7 - 2402 - CRITERIA'!AH$3)</f>
        <v>0</v>
      </c>
      <c r="AI24" s="41">
        <f t="array" ref="AI24">SUM($G$1:$AH$1*G24:AH24)</f>
        <v>4</v>
      </c>
    </row>
    <row r="25" spans="1:35" s="33" customFormat="1" x14ac:dyDescent="0.2">
      <c r="A25" s="53">
        <v>2402</v>
      </c>
      <c r="B25" s="15">
        <v>684</v>
      </c>
      <c r="C25" s="55">
        <v>0.41</v>
      </c>
      <c r="D25" s="64" t="s">
        <v>63</v>
      </c>
      <c r="E25" s="62" t="b">
        <v>0</v>
      </c>
      <c r="F25" s="65">
        <v>132.15899999999999</v>
      </c>
      <c r="G25" s="66">
        <f>SUMIFS('mech4import - CB6R3_AE7'!$D$2:$D$3557,'mech4import - CB6R3_AE7'!$B$2:$B$3557,"="&amp;'CB6R3_AE7 - 2402 - CRITERIA'!$B25,'mech4import - CB6R3_AE7'!$C$2:$C$3557,"="&amp;'CB6R3_AE7 - 2402 - CRITERIA'!G$3)</f>
        <v>0</v>
      </c>
      <c r="H25" s="66">
        <f>SUMIFS('mech4import - CB6R3_AE7'!$D$2:$D$3557,'mech4import - CB6R3_AE7'!$B$2:$B$3557,"="&amp;'CB6R3_AE7 - 2402 - CRITERIA'!$B25,'mech4import - CB6R3_AE7'!$C$2:$C$3557,"="&amp;'CB6R3_AE7 - 2402 - CRITERIA'!H$3)</f>
        <v>0</v>
      </c>
      <c r="I25" s="66">
        <f>SUMIFS('mech4import - CB6R3_AE7'!$D$2:$D$3557,'mech4import - CB6R3_AE7'!$B$2:$B$3557,"="&amp;'CB6R3_AE7 - 2402 - CRITERIA'!$B25,'mech4import - CB6R3_AE7'!$C$2:$C$3557,"="&amp;'CB6R3_AE7 - 2402 - CRITERIA'!I$3)</f>
        <v>0</v>
      </c>
      <c r="J25" s="66">
        <f>SUMIFS('mech4import - CB6R3_AE7'!$D$2:$D$3557,'mech4import - CB6R3_AE7'!$B$2:$B$3557,"="&amp;'CB6R3_AE7 - 2402 - CRITERIA'!$B25,'mech4import - CB6R3_AE7'!$C$2:$C$3557,"="&amp;'CB6R3_AE7 - 2402 - CRITERIA'!J$3)</f>
        <v>0</v>
      </c>
      <c r="K25" s="66">
        <f>SUMIFS('mech4import - CB6R3_AE7'!$D$2:$D$3557,'mech4import - CB6R3_AE7'!$B$2:$B$3557,"="&amp;'CB6R3_AE7 - 2402 - CRITERIA'!$B25,'mech4import - CB6R3_AE7'!$C$2:$C$3557,"="&amp;'CB6R3_AE7 - 2402 - CRITERIA'!K$3)</f>
        <v>0</v>
      </c>
      <c r="L25" s="66">
        <f>SUMIFS('mech4import - CB6R3_AE7'!$D$2:$D$3557,'mech4import - CB6R3_AE7'!$B$2:$B$3557,"="&amp;'CB6R3_AE7 - 2402 - CRITERIA'!$B25,'mech4import - CB6R3_AE7'!$C$2:$C$3557,"="&amp;'CB6R3_AE7 - 2402 - CRITERIA'!L$3)</f>
        <v>0</v>
      </c>
      <c r="M25" s="66">
        <f>SUMIFS('mech4import - CB6R3_AE7'!$D$2:$D$3557,'mech4import - CB6R3_AE7'!$B$2:$B$3557,"="&amp;'CB6R3_AE7 - 2402 - CRITERIA'!$B25,'mech4import - CB6R3_AE7'!$C$2:$C$3557,"="&amp;'CB6R3_AE7 - 2402 - CRITERIA'!M$3)</f>
        <v>0</v>
      </c>
      <c r="N25" s="66">
        <f>SUMIFS('mech4import - CB6R3_AE7'!$D$2:$D$3557,'mech4import - CB6R3_AE7'!$B$2:$B$3557,"="&amp;'CB6R3_AE7 - 2402 - CRITERIA'!$B25,'mech4import - CB6R3_AE7'!$C$2:$C$3557,"="&amp;'CB6R3_AE7 - 2402 - CRITERIA'!N$3)</f>
        <v>0</v>
      </c>
      <c r="O25" s="66">
        <f>SUMIFS('mech4import - CB6R3_AE7'!$D$2:$D$3557,'mech4import - CB6R3_AE7'!$B$2:$B$3557,"="&amp;'CB6R3_AE7 - 2402 - CRITERIA'!$B25,'mech4import - CB6R3_AE7'!$C$2:$C$3557,"="&amp;'CB6R3_AE7 - 2402 - CRITERIA'!O$3)</f>
        <v>0</v>
      </c>
      <c r="P25" s="66">
        <f>SUMIFS('mech4import - CB6R3_AE7'!$D$2:$D$3557,'mech4import - CB6R3_AE7'!$B$2:$B$3557,"="&amp;'CB6R3_AE7 - 2402 - CRITERIA'!$B25,'mech4import - CB6R3_AE7'!$C$2:$C$3557,"="&amp;'CB6R3_AE7 - 2402 - CRITERIA'!P$3)</f>
        <v>0</v>
      </c>
      <c r="Q25" s="66">
        <f>SUMIFS('mech4import - CB6R3_AE7'!$D$2:$D$3557,'mech4import - CB6R3_AE7'!$B$2:$B$3557,"="&amp;'CB6R3_AE7 - 2402 - CRITERIA'!$B25,'mech4import - CB6R3_AE7'!$C$2:$C$3557,"="&amp;'CB6R3_AE7 - 2402 - CRITERIA'!Q$3)</f>
        <v>0</v>
      </c>
      <c r="R25" s="66">
        <f>SUMIFS('mech4import - CB6R3_AE7'!$D$2:$D$3557,'mech4import - CB6R3_AE7'!$B$2:$B$3557,"="&amp;'CB6R3_AE7 - 2402 - CRITERIA'!$B25,'mech4import - CB6R3_AE7'!$C$2:$C$3557,"="&amp;'CB6R3_AE7 - 2402 - CRITERIA'!R$3)</f>
        <v>0</v>
      </c>
      <c r="S25" s="66">
        <f>SUMIFS('mech4import - CB6R3_AE7'!$D$2:$D$3557,'mech4import - CB6R3_AE7'!$B$2:$B$3557,"="&amp;'CB6R3_AE7 - 2402 - CRITERIA'!$B25,'mech4import - CB6R3_AE7'!$C$2:$C$3557,"="&amp;'CB6R3_AE7 - 2402 - CRITERIA'!S$3)</f>
        <v>0</v>
      </c>
      <c r="T25" s="66">
        <f>SUMIFS('mech4import - CB6R3_AE7'!$D$2:$D$3557,'mech4import - CB6R3_AE7'!$B$2:$B$3557,"="&amp;'CB6R3_AE7 - 2402 - CRITERIA'!$B25,'mech4import - CB6R3_AE7'!$C$2:$C$3557,"="&amp;'CB6R3_AE7 - 2402 - CRITERIA'!T$3)</f>
        <v>0</v>
      </c>
      <c r="U25" s="66">
        <f>SUMIFS('mech4import - CB6R3_AE7'!$D$2:$D$3557,'mech4import - CB6R3_AE7'!$B$2:$B$3557,"="&amp;'CB6R3_AE7 - 2402 - CRITERIA'!$B25,'mech4import - CB6R3_AE7'!$C$2:$C$3557,"="&amp;'CB6R3_AE7 - 2402 - CRITERIA'!U$3)</f>
        <v>0</v>
      </c>
      <c r="V25" s="66">
        <f>SUMIFS('mech4import - CB6R3_AE7'!$D$2:$D$3557,'mech4import - CB6R3_AE7'!$B$2:$B$3557,"="&amp;'CB6R3_AE7 - 2402 - CRITERIA'!$B25,'mech4import - CB6R3_AE7'!$C$2:$C$3557,"="&amp;'CB6R3_AE7 - 2402 - CRITERIA'!V$3)</f>
        <v>6</v>
      </c>
      <c r="W25" s="66">
        <f>SUMIFS('mech4import - CB6R3_AE7'!$D$2:$D$3557,'mech4import - CB6R3_AE7'!$B$2:$B$3557,"="&amp;'CB6R3_AE7 - 2402 - CRITERIA'!$B25,'mech4import - CB6R3_AE7'!$C$2:$C$3557,"="&amp;'CB6R3_AE7 - 2402 - CRITERIA'!W$3)</f>
        <v>0</v>
      </c>
      <c r="X25" s="66">
        <f>SUMIFS('mech4import - CB6R3_AE7'!$D$2:$D$3557,'mech4import - CB6R3_AE7'!$B$2:$B$3557,"="&amp;'CB6R3_AE7 - 2402 - CRITERIA'!$B25,'mech4import - CB6R3_AE7'!$C$2:$C$3557,"="&amp;'CB6R3_AE7 - 2402 - CRITERIA'!X$3)</f>
        <v>0</v>
      </c>
      <c r="Y25" s="66">
        <f>SUMIFS('mech4import - CB6R3_AE7'!$D$2:$D$3557,'mech4import - CB6R3_AE7'!$B$2:$B$3557,"="&amp;'CB6R3_AE7 - 2402 - CRITERIA'!$B25,'mech4import - CB6R3_AE7'!$C$2:$C$3557,"="&amp;'CB6R3_AE7 - 2402 - CRITERIA'!Y$3)</f>
        <v>0</v>
      </c>
      <c r="Z25" s="66">
        <f>SUMIFS('mech4import - CB6R3_AE7'!$D$2:$D$3557,'mech4import - CB6R3_AE7'!$B$2:$B$3557,"="&amp;'CB6R3_AE7 - 2402 - CRITERIA'!$B25,'mech4import - CB6R3_AE7'!$C$2:$C$3557,"="&amp;'CB6R3_AE7 - 2402 - CRITERIA'!Z$3)</f>
        <v>0</v>
      </c>
      <c r="AA25" s="66">
        <f>SUMIFS('mech4import - CB6R3_AE7'!$D$2:$D$3557,'mech4import - CB6R3_AE7'!$B$2:$B$3557,"="&amp;'CB6R3_AE7 - 2402 - CRITERIA'!$B25,'mech4import - CB6R3_AE7'!$C$2:$C$3557,"="&amp;'CB6R3_AE7 - 2402 - CRITERIA'!AA$3)</f>
        <v>0</v>
      </c>
      <c r="AB25" s="66">
        <f>SUMIFS('mech4import - CB6R3_AE7'!$D$2:$D$3557,'mech4import - CB6R3_AE7'!$B$2:$B$3557,"="&amp;'CB6R3_AE7 - 2402 - CRITERIA'!$B25,'mech4import - CB6R3_AE7'!$C$2:$C$3557,"="&amp;'CB6R3_AE7 - 2402 - CRITERIA'!AB$3)</f>
        <v>0</v>
      </c>
      <c r="AC25" s="66">
        <f>SUMIFS('mech4import - CB6R3_AE7'!$D$2:$D$3557,'mech4import - CB6R3_AE7'!$B$2:$B$3557,"="&amp;'CB6R3_AE7 - 2402 - CRITERIA'!$B25,'mech4import - CB6R3_AE7'!$C$2:$C$3557,"="&amp;'CB6R3_AE7 - 2402 - CRITERIA'!AC$3)</f>
        <v>0</v>
      </c>
      <c r="AD25" s="66">
        <f>SUMIFS('mech4import - CB6R3_AE7'!$D$2:$D$3557,'mech4import - CB6R3_AE7'!$B$2:$B$3557,"="&amp;'CB6R3_AE7 - 2402 - CRITERIA'!$B25,'mech4import - CB6R3_AE7'!$C$2:$C$3557,"="&amp;'CB6R3_AE7 - 2402 - CRITERIA'!AD$3)</f>
        <v>0</v>
      </c>
      <c r="AE25" s="66">
        <f>SUMIFS('mech4import - CB6R3_AE7'!$D$2:$D$3557,'mech4import - CB6R3_AE7'!$B$2:$B$3557,"="&amp;'CB6R3_AE7 - 2402 - CRITERIA'!$B25,'mech4import - CB6R3_AE7'!$C$2:$C$3557,"="&amp;'CB6R3_AE7 - 2402 - CRITERIA'!AE$3)</f>
        <v>0</v>
      </c>
      <c r="AF25" s="66">
        <f>SUMIFS('mech4import - CB6R3_AE7'!$D$2:$D$3557,'mech4import - CB6R3_AE7'!$B$2:$B$3557,"="&amp;'CB6R3_AE7 - 2402 - CRITERIA'!$B25,'mech4import - CB6R3_AE7'!$C$2:$C$3557,"="&amp;'CB6R3_AE7 - 2402 - CRITERIA'!AF$3)</f>
        <v>0</v>
      </c>
      <c r="AG25" s="66">
        <f>SUMIFS('mech4import - CB6R3_AE7'!$D$2:$D$3557,'mech4import - CB6R3_AE7'!$B$2:$B$3557,"="&amp;'CB6R3_AE7 - 2402 - CRITERIA'!$B25,'mech4import - CB6R3_AE7'!$C$2:$C$3557,"="&amp;'CB6R3_AE7 - 2402 - CRITERIA'!AG$3)</f>
        <v>0</v>
      </c>
      <c r="AH25" s="66">
        <f>SUMIFS('mech4import - CB6R3_AE7'!$D$2:$D$3557,'mech4import - CB6R3_AE7'!$B$2:$B$3557,"="&amp;'CB6R3_AE7 - 2402 - CRITERIA'!$B25,'mech4import - CB6R3_AE7'!$C$2:$C$3557,"="&amp;'CB6R3_AE7 - 2402 - CRITERIA'!AH$3)</f>
        <v>0</v>
      </c>
      <c r="AI25" s="41">
        <f t="array" ref="AI25">SUM($G$1:$AH$1*G25:AH25)</f>
        <v>6</v>
      </c>
    </row>
    <row r="26" spans="1:35" s="33" customFormat="1" x14ac:dyDescent="0.2">
      <c r="A26" s="53">
        <v>2402</v>
      </c>
      <c r="B26" s="15">
        <v>692</v>
      </c>
      <c r="C26" s="55">
        <v>1.36</v>
      </c>
      <c r="D26" s="64" t="s">
        <v>64</v>
      </c>
      <c r="E26" s="62" t="b">
        <v>0</v>
      </c>
      <c r="F26" s="65">
        <v>74.123000000000005</v>
      </c>
      <c r="G26" s="66">
        <f>SUMIFS('mech4import - CB6R3_AE7'!$D$2:$D$3557,'mech4import - CB6R3_AE7'!$B$2:$B$3557,"="&amp;'CB6R3_AE7 - 2402 - CRITERIA'!$B26,'mech4import - CB6R3_AE7'!$C$2:$C$3557,"="&amp;'CB6R3_AE7 - 2402 - CRITERIA'!G$3)</f>
        <v>0</v>
      </c>
      <c r="H26" s="66">
        <f>SUMIFS('mech4import - CB6R3_AE7'!$D$2:$D$3557,'mech4import - CB6R3_AE7'!$B$2:$B$3557,"="&amp;'CB6R3_AE7 - 2402 - CRITERIA'!$B26,'mech4import - CB6R3_AE7'!$C$2:$C$3557,"="&amp;'CB6R3_AE7 - 2402 - CRITERIA'!H$3)</f>
        <v>0</v>
      </c>
      <c r="I26" s="66">
        <f>SUMIFS('mech4import - CB6R3_AE7'!$D$2:$D$3557,'mech4import - CB6R3_AE7'!$B$2:$B$3557,"="&amp;'CB6R3_AE7 - 2402 - CRITERIA'!$B26,'mech4import - CB6R3_AE7'!$C$2:$C$3557,"="&amp;'CB6R3_AE7 - 2402 - CRITERIA'!I$3)</f>
        <v>0</v>
      </c>
      <c r="J26" s="66">
        <f>SUMIFS('mech4import - CB6R3_AE7'!$D$2:$D$3557,'mech4import - CB6R3_AE7'!$B$2:$B$3557,"="&amp;'CB6R3_AE7 - 2402 - CRITERIA'!$B26,'mech4import - CB6R3_AE7'!$C$2:$C$3557,"="&amp;'CB6R3_AE7 - 2402 - CRITERIA'!J$3)</f>
        <v>0</v>
      </c>
      <c r="K26" s="66">
        <f>SUMIFS('mech4import - CB6R3_AE7'!$D$2:$D$3557,'mech4import - CB6R3_AE7'!$B$2:$B$3557,"="&amp;'CB6R3_AE7 - 2402 - CRITERIA'!$B26,'mech4import - CB6R3_AE7'!$C$2:$C$3557,"="&amp;'CB6R3_AE7 - 2402 - CRITERIA'!K$3)</f>
        <v>0</v>
      </c>
      <c r="L26" s="66">
        <f>SUMIFS('mech4import - CB6R3_AE7'!$D$2:$D$3557,'mech4import - CB6R3_AE7'!$B$2:$B$3557,"="&amp;'CB6R3_AE7 - 2402 - CRITERIA'!$B26,'mech4import - CB6R3_AE7'!$C$2:$C$3557,"="&amp;'CB6R3_AE7 - 2402 - CRITERIA'!L$3)</f>
        <v>0</v>
      </c>
      <c r="M26" s="66">
        <f>SUMIFS('mech4import - CB6R3_AE7'!$D$2:$D$3557,'mech4import - CB6R3_AE7'!$B$2:$B$3557,"="&amp;'CB6R3_AE7 - 2402 - CRITERIA'!$B26,'mech4import - CB6R3_AE7'!$C$2:$C$3557,"="&amp;'CB6R3_AE7 - 2402 - CRITERIA'!M$3)</f>
        <v>0</v>
      </c>
      <c r="N26" s="66">
        <f>SUMIFS('mech4import - CB6R3_AE7'!$D$2:$D$3557,'mech4import - CB6R3_AE7'!$B$2:$B$3557,"="&amp;'CB6R3_AE7 - 2402 - CRITERIA'!$B26,'mech4import - CB6R3_AE7'!$C$2:$C$3557,"="&amp;'CB6R3_AE7 - 2402 - CRITERIA'!N$3)</f>
        <v>0</v>
      </c>
      <c r="O26" s="66">
        <f>SUMIFS('mech4import - CB6R3_AE7'!$D$2:$D$3557,'mech4import - CB6R3_AE7'!$B$2:$B$3557,"="&amp;'CB6R3_AE7 - 2402 - CRITERIA'!$B26,'mech4import - CB6R3_AE7'!$C$2:$C$3557,"="&amp;'CB6R3_AE7 - 2402 - CRITERIA'!O$3)</f>
        <v>0</v>
      </c>
      <c r="P26" s="66">
        <f>SUMIFS('mech4import - CB6R3_AE7'!$D$2:$D$3557,'mech4import - CB6R3_AE7'!$B$2:$B$3557,"="&amp;'CB6R3_AE7 - 2402 - CRITERIA'!$B26,'mech4import - CB6R3_AE7'!$C$2:$C$3557,"="&amp;'CB6R3_AE7 - 2402 - CRITERIA'!P$3)</f>
        <v>0</v>
      </c>
      <c r="Q26" s="66">
        <f>SUMIFS('mech4import - CB6R3_AE7'!$D$2:$D$3557,'mech4import - CB6R3_AE7'!$B$2:$B$3557,"="&amp;'CB6R3_AE7 - 2402 - CRITERIA'!$B26,'mech4import - CB6R3_AE7'!$C$2:$C$3557,"="&amp;'CB6R3_AE7 - 2402 - CRITERIA'!Q$3)</f>
        <v>0</v>
      </c>
      <c r="R26" s="66">
        <f>SUMIFS('mech4import - CB6R3_AE7'!$D$2:$D$3557,'mech4import - CB6R3_AE7'!$B$2:$B$3557,"="&amp;'CB6R3_AE7 - 2402 - CRITERIA'!$B26,'mech4import - CB6R3_AE7'!$C$2:$C$3557,"="&amp;'CB6R3_AE7 - 2402 - CRITERIA'!R$3)</f>
        <v>0</v>
      </c>
      <c r="S26" s="66">
        <f>SUMIFS('mech4import - CB6R3_AE7'!$D$2:$D$3557,'mech4import - CB6R3_AE7'!$B$2:$B$3557,"="&amp;'CB6R3_AE7 - 2402 - CRITERIA'!$B26,'mech4import - CB6R3_AE7'!$C$2:$C$3557,"="&amp;'CB6R3_AE7 - 2402 - CRITERIA'!S$3)</f>
        <v>0</v>
      </c>
      <c r="T26" s="66">
        <f>SUMIFS('mech4import - CB6R3_AE7'!$D$2:$D$3557,'mech4import - CB6R3_AE7'!$B$2:$B$3557,"="&amp;'CB6R3_AE7 - 2402 - CRITERIA'!$B26,'mech4import - CB6R3_AE7'!$C$2:$C$3557,"="&amp;'CB6R3_AE7 - 2402 - CRITERIA'!T$3)</f>
        <v>0</v>
      </c>
      <c r="U26" s="66">
        <f>SUMIFS('mech4import - CB6R3_AE7'!$D$2:$D$3557,'mech4import - CB6R3_AE7'!$B$2:$B$3557,"="&amp;'CB6R3_AE7 - 2402 - CRITERIA'!$B26,'mech4import - CB6R3_AE7'!$C$2:$C$3557,"="&amp;'CB6R3_AE7 - 2402 - CRITERIA'!U$3)</f>
        <v>0</v>
      </c>
      <c r="V26" s="66">
        <f>SUMIFS('mech4import - CB6R3_AE7'!$D$2:$D$3557,'mech4import - CB6R3_AE7'!$B$2:$B$3557,"="&amp;'CB6R3_AE7 - 2402 - CRITERIA'!$B26,'mech4import - CB6R3_AE7'!$C$2:$C$3557,"="&amp;'CB6R3_AE7 - 2402 - CRITERIA'!V$3)</f>
        <v>4</v>
      </c>
      <c r="W26" s="66">
        <f>SUMIFS('mech4import - CB6R3_AE7'!$D$2:$D$3557,'mech4import - CB6R3_AE7'!$B$2:$B$3557,"="&amp;'CB6R3_AE7 - 2402 - CRITERIA'!$B26,'mech4import - CB6R3_AE7'!$C$2:$C$3557,"="&amp;'CB6R3_AE7 - 2402 - CRITERIA'!W$3)</f>
        <v>0</v>
      </c>
      <c r="X26" s="66">
        <f>SUMIFS('mech4import - CB6R3_AE7'!$D$2:$D$3557,'mech4import - CB6R3_AE7'!$B$2:$B$3557,"="&amp;'CB6R3_AE7 - 2402 - CRITERIA'!$B26,'mech4import - CB6R3_AE7'!$C$2:$C$3557,"="&amp;'CB6R3_AE7 - 2402 - CRITERIA'!X$3)</f>
        <v>0</v>
      </c>
      <c r="Y26" s="66">
        <f>SUMIFS('mech4import - CB6R3_AE7'!$D$2:$D$3557,'mech4import - CB6R3_AE7'!$B$2:$B$3557,"="&amp;'CB6R3_AE7 - 2402 - CRITERIA'!$B26,'mech4import - CB6R3_AE7'!$C$2:$C$3557,"="&amp;'CB6R3_AE7 - 2402 - CRITERIA'!Y$3)</f>
        <v>0</v>
      </c>
      <c r="Z26" s="66">
        <f>SUMIFS('mech4import - CB6R3_AE7'!$D$2:$D$3557,'mech4import - CB6R3_AE7'!$B$2:$B$3557,"="&amp;'CB6R3_AE7 - 2402 - CRITERIA'!$B26,'mech4import - CB6R3_AE7'!$C$2:$C$3557,"="&amp;'CB6R3_AE7 - 2402 - CRITERIA'!Z$3)</f>
        <v>0</v>
      </c>
      <c r="AA26" s="66">
        <f>SUMIFS('mech4import - CB6R3_AE7'!$D$2:$D$3557,'mech4import - CB6R3_AE7'!$B$2:$B$3557,"="&amp;'CB6R3_AE7 - 2402 - CRITERIA'!$B26,'mech4import - CB6R3_AE7'!$C$2:$C$3557,"="&amp;'CB6R3_AE7 - 2402 - CRITERIA'!AA$3)</f>
        <v>0</v>
      </c>
      <c r="AB26" s="66">
        <f>SUMIFS('mech4import - CB6R3_AE7'!$D$2:$D$3557,'mech4import - CB6R3_AE7'!$B$2:$B$3557,"="&amp;'CB6R3_AE7 - 2402 - CRITERIA'!$B26,'mech4import - CB6R3_AE7'!$C$2:$C$3557,"="&amp;'CB6R3_AE7 - 2402 - CRITERIA'!AB$3)</f>
        <v>0</v>
      </c>
      <c r="AC26" s="66">
        <f>SUMIFS('mech4import - CB6R3_AE7'!$D$2:$D$3557,'mech4import - CB6R3_AE7'!$B$2:$B$3557,"="&amp;'CB6R3_AE7 - 2402 - CRITERIA'!$B26,'mech4import - CB6R3_AE7'!$C$2:$C$3557,"="&amp;'CB6R3_AE7 - 2402 - CRITERIA'!AC$3)</f>
        <v>0</v>
      </c>
      <c r="AD26" s="66">
        <f>SUMIFS('mech4import - CB6R3_AE7'!$D$2:$D$3557,'mech4import - CB6R3_AE7'!$B$2:$B$3557,"="&amp;'CB6R3_AE7 - 2402 - CRITERIA'!$B26,'mech4import - CB6R3_AE7'!$C$2:$C$3557,"="&amp;'CB6R3_AE7 - 2402 - CRITERIA'!AD$3)</f>
        <v>0</v>
      </c>
      <c r="AE26" s="66">
        <f>SUMIFS('mech4import - CB6R3_AE7'!$D$2:$D$3557,'mech4import - CB6R3_AE7'!$B$2:$B$3557,"="&amp;'CB6R3_AE7 - 2402 - CRITERIA'!$B26,'mech4import - CB6R3_AE7'!$C$2:$C$3557,"="&amp;'CB6R3_AE7 - 2402 - CRITERIA'!AE$3)</f>
        <v>0</v>
      </c>
      <c r="AF26" s="66">
        <f>SUMIFS('mech4import - CB6R3_AE7'!$D$2:$D$3557,'mech4import - CB6R3_AE7'!$B$2:$B$3557,"="&amp;'CB6R3_AE7 - 2402 - CRITERIA'!$B26,'mech4import - CB6R3_AE7'!$C$2:$C$3557,"="&amp;'CB6R3_AE7 - 2402 - CRITERIA'!AF$3)</f>
        <v>0</v>
      </c>
      <c r="AG26" s="66">
        <f>SUMIFS('mech4import - CB6R3_AE7'!$D$2:$D$3557,'mech4import - CB6R3_AE7'!$B$2:$B$3557,"="&amp;'CB6R3_AE7 - 2402 - CRITERIA'!$B26,'mech4import - CB6R3_AE7'!$C$2:$C$3557,"="&amp;'CB6R3_AE7 - 2402 - CRITERIA'!AG$3)</f>
        <v>0</v>
      </c>
      <c r="AH26" s="66">
        <f>SUMIFS('mech4import - CB6R3_AE7'!$D$2:$D$3557,'mech4import - CB6R3_AE7'!$B$2:$B$3557,"="&amp;'CB6R3_AE7 - 2402 - CRITERIA'!$B26,'mech4import - CB6R3_AE7'!$C$2:$C$3557,"="&amp;'CB6R3_AE7 - 2402 - CRITERIA'!AH$3)</f>
        <v>0</v>
      </c>
      <c r="AI26" s="41">
        <f t="array" ref="AI26">SUM($G$1:$AH$1*G26:AH26)</f>
        <v>4</v>
      </c>
    </row>
    <row r="27" spans="1:35" s="33" customFormat="1" x14ac:dyDescent="0.2">
      <c r="A27" s="53">
        <v>2402</v>
      </c>
      <c r="B27" s="15">
        <v>717</v>
      </c>
      <c r="C27" s="55">
        <v>13</v>
      </c>
      <c r="D27" s="64" t="s">
        <v>0</v>
      </c>
      <c r="E27" s="62" t="b">
        <v>0</v>
      </c>
      <c r="F27" s="65">
        <v>92.141000000000005</v>
      </c>
      <c r="G27" s="66">
        <f>SUMIFS('mech4import - CB6R3_AE7'!$D$2:$D$3557,'mech4import - CB6R3_AE7'!$B$2:$B$3557,"="&amp;'CB6R3_AE7 - 2402 - CRITERIA'!$B27,'mech4import - CB6R3_AE7'!$C$2:$C$3557,"="&amp;'CB6R3_AE7 - 2402 - CRITERIA'!G$3)</f>
        <v>0</v>
      </c>
      <c r="H27" s="66">
        <f>SUMIFS('mech4import - CB6R3_AE7'!$D$2:$D$3557,'mech4import - CB6R3_AE7'!$B$2:$B$3557,"="&amp;'CB6R3_AE7 - 2402 - CRITERIA'!$B27,'mech4import - CB6R3_AE7'!$C$2:$C$3557,"="&amp;'CB6R3_AE7 - 2402 - CRITERIA'!H$3)</f>
        <v>0</v>
      </c>
      <c r="I27" s="66">
        <f>SUMIFS('mech4import - CB6R3_AE7'!$D$2:$D$3557,'mech4import - CB6R3_AE7'!$B$2:$B$3557,"="&amp;'CB6R3_AE7 - 2402 - CRITERIA'!$B27,'mech4import - CB6R3_AE7'!$C$2:$C$3557,"="&amp;'CB6R3_AE7 - 2402 - CRITERIA'!I$3)</f>
        <v>0</v>
      </c>
      <c r="J27" s="66">
        <f>SUMIFS('mech4import - CB6R3_AE7'!$D$2:$D$3557,'mech4import - CB6R3_AE7'!$B$2:$B$3557,"="&amp;'CB6R3_AE7 - 2402 - CRITERIA'!$B27,'mech4import - CB6R3_AE7'!$C$2:$C$3557,"="&amp;'CB6R3_AE7 - 2402 - CRITERIA'!J$3)</f>
        <v>0</v>
      </c>
      <c r="K27" s="66">
        <f>SUMIFS('mech4import - CB6R3_AE7'!$D$2:$D$3557,'mech4import - CB6R3_AE7'!$B$2:$B$3557,"="&amp;'CB6R3_AE7 - 2402 - CRITERIA'!$B27,'mech4import - CB6R3_AE7'!$C$2:$C$3557,"="&amp;'CB6R3_AE7 - 2402 - CRITERIA'!K$3)</f>
        <v>0</v>
      </c>
      <c r="L27" s="66">
        <f>SUMIFS('mech4import - CB6R3_AE7'!$D$2:$D$3557,'mech4import - CB6R3_AE7'!$B$2:$B$3557,"="&amp;'CB6R3_AE7 - 2402 - CRITERIA'!$B27,'mech4import - CB6R3_AE7'!$C$2:$C$3557,"="&amp;'CB6R3_AE7 - 2402 - CRITERIA'!L$3)</f>
        <v>0</v>
      </c>
      <c r="M27" s="66">
        <f>SUMIFS('mech4import - CB6R3_AE7'!$D$2:$D$3557,'mech4import - CB6R3_AE7'!$B$2:$B$3557,"="&amp;'CB6R3_AE7 - 2402 - CRITERIA'!$B27,'mech4import - CB6R3_AE7'!$C$2:$C$3557,"="&amp;'CB6R3_AE7 - 2402 - CRITERIA'!M$3)</f>
        <v>0</v>
      </c>
      <c r="N27" s="66">
        <f>SUMIFS('mech4import - CB6R3_AE7'!$D$2:$D$3557,'mech4import - CB6R3_AE7'!$B$2:$B$3557,"="&amp;'CB6R3_AE7 - 2402 - CRITERIA'!$B27,'mech4import - CB6R3_AE7'!$C$2:$C$3557,"="&amp;'CB6R3_AE7 - 2402 - CRITERIA'!N$3)</f>
        <v>0</v>
      </c>
      <c r="O27" s="66">
        <f>SUMIFS('mech4import - CB6R3_AE7'!$D$2:$D$3557,'mech4import - CB6R3_AE7'!$B$2:$B$3557,"="&amp;'CB6R3_AE7 - 2402 - CRITERIA'!$B27,'mech4import - CB6R3_AE7'!$C$2:$C$3557,"="&amp;'CB6R3_AE7 - 2402 - CRITERIA'!O$3)</f>
        <v>0</v>
      </c>
      <c r="P27" s="66">
        <f>SUMIFS('mech4import - CB6R3_AE7'!$D$2:$D$3557,'mech4import - CB6R3_AE7'!$B$2:$B$3557,"="&amp;'CB6R3_AE7 - 2402 - CRITERIA'!$B27,'mech4import - CB6R3_AE7'!$C$2:$C$3557,"="&amp;'CB6R3_AE7 - 2402 - CRITERIA'!P$3)</f>
        <v>0</v>
      </c>
      <c r="Q27" s="66">
        <f>SUMIFS('mech4import - CB6R3_AE7'!$D$2:$D$3557,'mech4import - CB6R3_AE7'!$B$2:$B$3557,"="&amp;'CB6R3_AE7 - 2402 - CRITERIA'!$B27,'mech4import - CB6R3_AE7'!$C$2:$C$3557,"="&amp;'CB6R3_AE7 - 2402 - CRITERIA'!Q$3)</f>
        <v>0</v>
      </c>
      <c r="R27" s="66">
        <f>SUMIFS('mech4import - CB6R3_AE7'!$D$2:$D$3557,'mech4import - CB6R3_AE7'!$B$2:$B$3557,"="&amp;'CB6R3_AE7 - 2402 - CRITERIA'!$B27,'mech4import - CB6R3_AE7'!$C$2:$C$3557,"="&amp;'CB6R3_AE7 - 2402 - CRITERIA'!R$3)</f>
        <v>0</v>
      </c>
      <c r="S27" s="66">
        <f>SUMIFS('mech4import - CB6R3_AE7'!$D$2:$D$3557,'mech4import - CB6R3_AE7'!$B$2:$B$3557,"="&amp;'CB6R3_AE7 - 2402 - CRITERIA'!$B27,'mech4import - CB6R3_AE7'!$C$2:$C$3557,"="&amp;'CB6R3_AE7 - 2402 - CRITERIA'!S$3)</f>
        <v>0</v>
      </c>
      <c r="T27" s="66">
        <f>SUMIFS('mech4import - CB6R3_AE7'!$D$2:$D$3557,'mech4import - CB6R3_AE7'!$B$2:$B$3557,"="&amp;'CB6R3_AE7 - 2402 - CRITERIA'!$B27,'mech4import - CB6R3_AE7'!$C$2:$C$3557,"="&amp;'CB6R3_AE7 - 2402 - CRITERIA'!T$3)</f>
        <v>0</v>
      </c>
      <c r="U27" s="66">
        <f>SUMIFS('mech4import - CB6R3_AE7'!$D$2:$D$3557,'mech4import - CB6R3_AE7'!$B$2:$B$3557,"="&amp;'CB6R3_AE7 - 2402 - CRITERIA'!$B27,'mech4import - CB6R3_AE7'!$C$2:$C$3557,"="&amp;'CB6R3_AE7 - 2402 - CRITERIA'!U$3)</f>
        <v>0</v>
      </c>
      <c r="V27" s="66">
        <f>SUMIFS('mech4import - CB6R3_AE7'!$D$2:$D$3557,'mech4import - CB6R3_AE7'!$B$2:$B$3557,"="&amp;'CB6R3_AE7 - 2402 - CRITERIA'!$B27,'mech4import - CB6R3_AE7'!$C$2:$C$3557,"="&amp;'CB6R3_AE7 - 2402 - CRITERIA'!V$3)</f>
        <v>0</v>
      </c>
      <c r="W27" s="66">
        <f>SUMIFS('mech4import - CB6R3_AE7'!$D$2:$D$3557,'mech4import - CB6R3_AE7'!$B$2:$B$3557,"="&amp;'CB6R3_AE7 - 2402 - CRITERIA'!$B27,'mech4import - CB6R3_AE7'!$C$2:$C$3557,"="&amp;'CB6R3_AE7 - 2402 - CRITERIA'!W$3)</f>
        <v>0</v>
      </c>
      <c r="X27" s="66">
        <f>SUMIFS('mech4import - CB6R3_AE7'!$D$2:$D$3557,'mech4import - CB6R3_AE7'!$B$2:$B$3557,"="&amp;'CB6R3_AE7 - 2402 - CRITERIA'!$B27,'mech4import - CB6R3_AE7'!$C$2:$C$3557,"="&amp;'CB6R3_AE7 - 2402 - CRITERIA'!X$3)</f>
        <v>0</v>
      </c>
      <c r="Y27" s="66">
        <f>SUMIFS('mech4import - CB6R3_AE7'!$D$2:$D$3557,'mech4import - CB6R3_AE7'!$B$2:$B$3557,"="&amp;'CB6R3_AE7 - 2402 - CRITERIA'!$B27,'mech4import - CB6R3_AE7'!$C$2:$C$3557,"="&amp;'CB6R3_AE7 - 2402 - CRITERIA'!Y$3)</f>
        <v>1</v>
      </c>
      <c r="Z27" s="66">
        <f>SUMIFS('mech4import - CB6R3_AE7'!$D$2:$D$3557,'mech4import - CB6R3_AE7'!$B$2:$B$3557,"="&amp;'CB6R3_AE7 - 2402 - CRITERIA'!$B27,'mech4import - CB6R3_AE7'!$C$2:$C$3557,"="&amp;'CB6R3_AE7 - 2402 - CRITERIA'!Z$3)</f>
        <v>0</v>
      </c>
      <c r="AA27" s="66">
        <f>SUMIFS('mech4import - CB6R3_AE7'!$D$2:$D$3557,'mech4import - CB6R3_AE7'!$B$2:$B$3557,"="&amp;'CB6R3_AE7 - 2402 - CRITERIA'!$B27,'mech4import - CB6R3_AE7'!$C$2:$C$3557,"="&amp;'CB6R3_AE7 - 2402 - CRITERIA'!AA$3)</f>
        <v>0</v>
      </c>
      <c r="AB27" s="66">
        <f>SUMIFS('mech4import - CB6R3_AE7'!$D$2:$D$3557,'mech4import - CB6R3_AE7'!$B$2:$B$3557,"="&amp;'CB6R3_AE7 - 2402 - CRITERIA'!$B27,'mech4import - CB6R3_AE7'!$C$2:$C$3557,"="&amp;'CB6R3_AE7 - 2402 - CRITERIA'!AB$3)</f>
        <v>0</v>
      </c>
      <c r="AC27" s="66">
        <f>SUMIFS('mech4import - CB6R3_AE7'!$D$2:$D$3557,'mech4import - CB6R3_AE7'!$B$2:$B$3557,"="&amp;'CB6R3_AE7 - 2402 - CRITERIA'!$B27,'mech4import - CB6R3_AE7'!$C$2:$C$3557,"="&amp;'CB6R3_AE7 - 2402 - CRITERIA'!AC$3)</f>
        <v>0</v>
      </c>
      <c r="AD27" s="66">
        <f>SUMIFS('mech4import - CB6R3_AE7'!$D$2:$D$3557,'mech4import - CB6R3_AE7'!$B$2:$B$3557,"="&amp;'CB6R3_AE7 - 2402 - CRITERIA'!$B27,'mech4import - CB6R3_AE7'!$C$2:$C$3557,"="&amp;'CB6R3_AE7 - 2402 - CRITERIA'!AD$3)</f>
        <v>0</v>
      </c>
      <c r="AE27" s="66">
        <f>SUMIFS('mech4import - CB6R3_AE7'!$D$2:$D$3557,'mech4import - CB6R3_AE7'!$B$2:$B$3557,"="&amp;'CB6R3_AE7 - 2402 - CRITERIA'!$B27,'mech4import - CB6R3_AE7'!$C$2:$C$3557,"="&amp;'CB6R3_AE7 - 2402 - CRITERIA'!AE$3)</f>
        <v>0</v>
      </c>
      <c r="AF27" s="66">
        <f>SUMIFS('mech4import - CB6R3_AE7'!$D$2:$D$3557,'mech4import - CB6R3_AE7'!$B$2:$B$3557,"="&amp;'CB6R3_AE7 - 2402 - CRITERIA'!$B27,'mech4import - CB6R3_AE7'!$C$2:$C$3557,"="&amp;'CB6R3_AE7 - 2402 - CRITERIA'!AF$3)</f>
        <v>0</v>
      </c>
      <c r="AG27" s="66">
        <f>SUMIFS('mech4import - CB6R3_AE7'!$D$2:$D$3557,'mech4import - CB6R3_AE7'!$B$2:$B$3557,"="&amp;'CB6R3_AE7 - 2402 - CRITERIA'!$B27,'mech4import - CB6R3_AE7'!$C$2:$C$3557,"="&amp;'CB6R3_AE7 - 2402 - CRITERIA'!AG$3)</f>
        <v>0</v>
      </c>
      <c r="AH27" s="66">
        <f>SUMIFS('mech4import - CB6R3_AE7'!$D$2:$D$3557,'mech4import - CB6R3_AE7'!$B$2:$B$3557,"="&amp;'CB6R3_AE7 - 2402 - CRITERIA'!$B27,'mech4import - CB6R3_AE7'!$C$2:$C$3557,"="&amp;'CB6R3_AE7 - 2402 - CRITERIA'!AH$3)</f>
        <v>0</v>
      </c>
      <c r="AI27" s="41">
        <f t="array" ref="AI27">SUM($G$1:$AH$1*G27:AH27)</f>
        <v>7</v>
      </c>
    </row>
    <row r="28" spans="1:35" s="33" customFormat="1" x14ac:dyDescent="0.2">
      <c r="A28" s="53">
        <v>2402</v>
      </c>
      <c r="B28" s="15">
        <v>2137</v>
      </c>
      <c r="C28" s="55">
        <v>0.2</v>
      </c>
      <c r="D28" s="64" t="s">
        <v>44</v>
      </c>
      <c r="E28" s="62" t="b">
        <v>0</v>
      </c>
      <c r="F28" s="65">
        <v>86.134</v>
      </c>
      <c r="G28" s="66">
        <f>SUMIFS('mech4import - CB6R3_AE7'!$D$2:$D$3557,'mech4import - CB6R3_AE7'!$B$2:$B$3557,"="&amp;'CB6R3_AE7 - 2402 - CRITERIA'!$B28,'mech4import - CB6R3_AE7'!$C$2:$C$3557,"="&amp;'CB6R3_AE7 - 2402 - CRITERIA'!G$3)</f>
        <v>0</v>
      </c>
      <c r="H28" s="66">
        <f>SUMIFS('mech4import - CB6R3_AE7'!$D$2:$D$3557,'mech4import - CB6R3_AE7'!$B$2:$B$3557,"="&amp;'CB6R3_AE7 - 2402 - CRITERIA'!$B28,'mech4import - CB6R3_AE7'!$C$2:$C$3557,"="&amp;'CB6R3_AE7 - 2402 - CRITERIA'!H$3)</f>
        <v>0</v>
      </c>
      <c r="I28" s="66">
        <f>SUMIFS('mech4import - CB6R3_AE7'!$D$2:$D$3557,'mech4import - CB6R3_AE7'!$B$2:$B$3557,"="&amp;'CB6R3_AE7 - 2402 - CRITERIA'!$B28,'mech4import - CB6R3_AE7'!$C$2:$C$3557,"="&amp;'CB6R3_AE7 - 2402 - CRITERIA'!I$3)</f>
        <v>1</v>
      </c>
      <c r="J28" s="66">
        <f>SUMIFS('mech4import - CB6R3_AE7'!$D$2:$D$3557,'mech4import - CB6R3_AE7'!$B$2:$B$3557,"="&amp;'CB6R3_AE7 - 2402 - CRITERIA'!$B28,'mech4import - CB6R3_AE7'!$C$2:$C$3557,"="&amp;'CB6R3_AE7 - 2402 - CRITERIA'!J$3)</f>
        <v>0</v>
      </c>
      <c r="K28" s="66">
        <f>SUMIFS('mech4import - CB6R3_AE7'!$D$2:$D$3557,'mech4import - CB6R3_AE7'!$B$2:$B$3557,"="&amp;'CB6R3_AE7 - 2402 - CRITERIA'!$B28,'mech4import - CB6R3_AE7'!$C$2:$C$3557,"="&amp;'CB6R3_AE7 - 2402 - CRITERIA'!K$3)</f>
        <v>0</v>
      </c>
      <c r="L28" s="66">
        <f>SUMIFS('mech4import - CB6R3_AE7'!$D$2:$D$3557,'mech4import - CB6R3_AE7'!$B$2:$B$3557,"="&amp;'CB6R3_AE7 - 2402 - CRITERIA'!$B28,'mech4import - CB6R3_AE7'!$C$2:$C$3557,"="&amp;'CB6R3_AE7 - 2402 - CRITERIA'!L$3)</f>
        <v>0</v>
      </c>
      <c r="M28" s="66">
        <f>SUMIFS('mech4import - CB6R3_AE7'!$D$2:$D$3557,'mech4import - CB6R3_AE7'!$B$2:$B$3557,"="&amp;'CB6R3_AE7 - 2402 - CRITERIA'!$B28,'mech4import - CB6R3_AE7'!$C$2:$C$3557,"="&amp;'CB6R3_AE7 - 2402 - CRITERIA'!M$3)</f>
        <v>0</v>
      </c>
      <c r="N28" s="66">
        <f>SUMIFS('mech4import - CB6R3_AE7'!$D$2:$D$3557,'mech4import - CB6R3_AE7'!$B$2:$B$3557,"="&amp;'CB6R3_AE7 - 2402 - CRITERIA'!$B28,'mech4import - CB6R3_AE7'!$C$2:$C$3557,"="&amp;'CB6R3_AE7 - 2402 - CRITERIA'!N$3)</f>
        <v>0</v>
      </c>
      <c r="O28" s="66">
        <f>SUMIFS('mech4import - CB6R3_AE7'!$D$2:$D$3557,'mech4import - CB6R3_AE7'!$B$2:$B$3557,"="&amp;'CB6R3_AE7 - 2402 - CRITERIA'!$B28,'mech4import - CB6R3_AE7'!$C$2:$C$3557,"="&amp;'CB6R3_AE7 - 2402 - CRITERIA'!O$3)</f>
        <v>0</v>
      </c>
      <c r="P28" s="66">
        <f>SUMIFS('mech4import - CB6R3_AE7'!$D$2:$D$3557,'mech4import - CB6R3_AE7'!$B$2:$B$3557,"="&amp;'CB6R3_AE7 - 2402 - CRITERIA'!$B28,'mech4import - CB6R3_AE7'!$C$2:$C$3557,"="&amp;'CB6R3_AE7 - 2402 - CRITERIA'!P$3)</f>
        <v>0</v>
      </c>
      <c r="Q28" s="66">
        <f>SUMIFS('mech4import - CB6R3_AE7'!$D$2:$D$3557,'mech4import - CB6R3_AE7'!$B$2:$B$3557,"="&amp;'CB6R3_AE7 - 2402 - CRITERIA'!$B28,'mech4import - CB6R3_AE7'!$C$2:$C$3557,"="&amp;'CB6R3_AE7 - 2402 - CRITERIA'!Q$3)</f>
        <v>0</v>
      </c>
      <c r="R28" s="66">
        <f>SUMIFS('mech4import - CB6R3_AE7'!$D$2:$D$3557,'mech4import - CB6R3_AE7'!$B$2:$B$3557,"="&amp;'CB6R3_AE7 - 2402 - CRITERIA'!$B28,'mech4import - CB6R3_AE7'!$C$2:$C$3557,"="&amp;'CB6R3_AE7 - 2402 - CRITERIA'!R$3)</f>
        <v>0</v>
      </c>
      <c r="S28" s="66">
        <f>SUMIFS('mech4import - CB6R3_AE7'!$D$2:$D$3557,'mech4import - CB6R3_AE7'!$B$2:$B$3557,"="&amp;'CB6R3_AE7 - 2402 - CRITERIA'!$B28,'mech4import - CB6R3_AE7'!$C$2:$C$3557,"="&amp;'CB6R3_AE7 - 2402 - CRITERIA'!S$3)</f>
        <v>0</v>
      </c>
      <c r="T28" s="66">
        <f>SUMIFS('mech4import - CB6R3_AE7'!$D$2:$D$3557,'mech4import - CB6R3_AE7'!$B$2:$B$3557,"="&amp;'CB6R3_AE7 - 2402 - CRITERIA'!$B28,'mech4import - CB6R3_AE7'!$C$2:$C$3557,"="&amp;'CB6R3_AE7 - 2402 - CRITERIA'!T$3)</f>
        <v>0</v>
      </c>
      <c r="U28" s="66">
        <f>SUMIFS('mech4import - CB6R3_AE7'!$D$2:$D$3557,'mech4import - CB6R3_AE7'!$B$2:$B$3557,"="&amp;'CB6R3_AE7 - 2402 - CRITERIA'!$B28,'mech4import - CB6R3_AE7'!$C$2:$C$3557,"="&amp;'CB6R3_AE7 - 2402 - CRITERIA'!U$3)</f>
        <v>0</v>
      </c>
      <c r="V28" s="66">
        <f>SUMIFS('mech4import - CB6R3_AE7'!$D$2:$D$3557,'mech4import - CB6R3_AE7'!$B$2:$B$3557,"="&amp;'CB6R3_AE7 - 2402 - CRITERIA'!$B28,'mech4import - CB6R3_AE7'!$C$2:$C$3557,"="&amp;'CB6R3_AE7 - 2402 - CRITERIA'!V$3)</f>
        <v>3</v>
      </c>
      <c r="W28" s="66">
        <f>SUMIFS('mech4import - CB6R3_AE7'!$D$2:$D$3557,'mech4import - CB6R3_AE7'!$B$2:$B$3557,"="&amp;'CB6R3_AE7 - 2402 - CRITERIA'!$B28,'mech4import - CB6R3_AE7'!$C$2:$C$3557,"="&amp;'CB6R3_AE7 - 2402 - CRITERIA'!W$3)</f>
        <v>0</v>
      </c>
      <c r="X28" s="66">
        <f>SUMIFS('mech4import - CB6R3_AE7'!$D$2:$D$3557,'mech4import - CB6R3_AE7'!$B$2:$B$3557,"="&amp;'CB6R3_AE7 - 2402 - CRITERIA'!$B28,'mech4import - CB6R3_AE7'!$C$2:$C$3557,"="&amp;'CB6R3_AE7 - 2402 - CRITERIA'!X$3)</f>
        <v>0</v>
      </c>
      <c r="Y28" s="66">
        <f>SUMIFS('mech4import - CB6R3_AE7'!$D$2:$D$3557,'mech4import - CB6R3_AE7'!$B$2:$B$3557,"="&amp;'CB6R3_AE7 - 2402 - CRITERIA'!$B28,'mech4import - CB6R3_AE7'!$C$2:$C$3557,"="&amp;'CB6R3_AE7 - 2402 - CRITERIA'!Y$3)</f>
        <v>0</v>
      </c>
      <c r="Z28" s="66">
        <f>SUMIFS('mech4import - CB6R3_AE7'!$D$2:$D$3557,'mech4import - CB6R3_AE7'!$B$2:$B$3557,"="&amp;'CB6R3_AE7 - 2402 - CRITERIA'!$B28,'mech4import - CB6R3_AE7'!$C$2:$C$3557,"="&amp;'CB6R3_AE7 - 2402 - CRITERIA'!Z$3)</f>
        <v>0</v>
      </c>
      <c r="AA28" s="66">
        <f>SUMIFS('mech4import - CB6R3_AE7'!$D$2:$D$3557,'mech4import - CB6R3_AE7'!$B$2:$B$3557,"="&amp;'CB6R3_AE7 - 2402 - CRITERIA'!$B28,'mech4import - CB6R3_AE7'!$C$2:$C$3557,"="&amp;'CB6R3_AE7 - 2402 - CRITERIA'!AA$3)</f>
        <v>0</v>
      </c>
      <c r="AB28" s="66">
        <f>SUMIFS('mech4import - CB6R3_AE7'!$D$2:$D$3557,'mech4import - CB6R3_AE7'!$B$2:$B$3557,"="&amp;'CB6R3_AE7 - 2402 - CRITERIA'!$B28,'mech4import - CB6R3_AE7'!$C$2:$C$3557,"="&amp;'CB6R3_AE7 - 2402 - CRITERIA'!AB$3)</f>
        <v>0</v>
      </c>
      <c r="AC28" s="66">
        <f>SUMIFS('mech4import - CB6R3_AE7'!$D$2:$D$3557,'mech4import - CB6R3_AE7'!$B$2:$B$3557,"="&amp;'CB6R3_AE7 - 2402 - CRITERIA'!$B28,'mech4import - CB6R3_AE7'!$C$2:$C$3557,"="&amp;'CB6R3_AE7 - 2402 - CRITERIA'!AC$3)</f>
        <v>0</v>
      </c>
      <c r="AD28" s="66">
        <f>SUMIFS('mech4import - CB6R3_AE7'!$D$2:$D$3557,'mech4import - CB6R3_AE7'!$B$2:$B$3557,"="&amp;'CB6R3_AE7 - 2402 - CRITERIA'!$B28,'mech4import - CB6R3_AE7'!$C$2:$C$3557,"="&amp;'CB6R3_AE7 - 2402 - CRITERIA'!AD$3)</f>
        <v>0</v>
      </c>
      <c r="AE28" s="66">
        <f>SUMIFS('mech4import - CB6R3_AE7'!$D$2:$D$3557,'mech4import - CB6R3_AE7'!$B$2:$B$3557,"="&amp;'CB6R3_AE7 - 2402 - CRITERIA'!$B28,'mech4import - CB6R3_AE7'!$C$2:$C$3557,"="&amp;'CB6R3_AE7 - 2402 - CRITERIA'!AE$3)</f>
        <v>0</v>
      </c>
      <c r="AF28" s="66">
        <f>SUMIFS('mech4import - CB6R3_AE7'!$D$2:$D$3557,'mech4import - CB6R3_AE7'!$B$2:$B$3557,"="&amp;'CB6R3_AE7 - 2402 - CRITERIA'!$B28,'mech4import - CB6R3_AE7'!$C$2:$C$3557,"="&amp;'CB6R3_AE7 - 2402 - CRITERIA'!AF$3)</f>
        <v>0</v>
      </c>
      <c r="AG28" s="66">
        <f>SUMIFS('mech4import - CB6R3_AE7'!$D$2:$D$3557,'mech4import - CB6R3_AE7'!$B$2:$B$3557,"="&amp;'CB6R3_AE7 - 2402 - CRITERIA'!$B28,'mech4import - CB6R3_AE7'!$C$2:$C$3557,"="&amp;'CB6R3_AE7 - 2402 - CRITERIA'!AG$3)</f>
        <v>0</v>
      </c>
      <c r="AH28" s="66">
        <f>SUMIFS('mech4import - CB6R3_AE7'!$D$2:$D$3557,'mech4import - CB6R3_AE7'!$B$2:$B$3557,"="&amp;'CB6R3_AE7 - 2402 - CRITERIA'!$B28,'mech4import - CB6R3_AE7'!$C$2:$C$3557,"="&amp;'CB6R3_AE7 - 2402 - CRITERIA'!AH$3)</f>
        <v>0</v>
      </c>
      <c r="AI28" s="41">
        <f t="array" ref="AI28">SUM($G$1:$AH$1*G28:AH28)</f>
        <v>5</v>
      </c>
    </row>
    <row r="29" spans="1:35" s="33" customFormat="1" x14ac:dyDescent="0.2">
      <c r="A29" s="53">
        <v>2402</v>
      </c>
      <c r="B29" s="15">
        <v>2215</v>
      </c>
      <c r="C29" s="55">
        <v>0.28000000000000003</v>
      </c>
      <c r="D29" s="64" t="s">
        <v>45</v>
      </c>
      <c r="E29" s="62" t="b">
        <v>0</v>
      </c>
      <c r="F29" s="65">
        <v>92.093999999999994</v>
      </c>
      <c r="G29" s="66">
        <f>SUMIFS('mech4import - CB6R3_AE7'!$D$2:$D$3557,'mech4import - CB6R3_AE7'!$B$2:$B$3557,"="&amp;'CB6R3_AE7 - 2402 - CRITERIA'!$B29,'mech4import - CB6R3_AE7'!$C$2:$C$3557,"="&amp;'CB6R3_AE7 - 2402 - CRITERIA'!G$3)</f>
        <v>0</v>
      </c>
      <c r="H29" s="66">
        <f>SUMIFS('mech4import - CB6R3_AE7'!$D$2:$D$3557,'mech4import - CB6R3_AE7'!$B$2:$B$3557,"="&amp;'CB6R3_AE7 - 2402 - CRITERIA'!$B29,'mech4import - CB6R3_AE7'!$C$2:$C$3557,"="&amp;'CB6R3_AE7 - 2402 - CRITERIA'!H$3)</f>
        <v>0</v>
      </c>
      <c r="I29" s="66">
        <f>SUMIFS('mech4import - CB6R3_AE7'!$D$2:$D$3557,'mech4import - CB6R3_AE7'!$B$2:$B$3557,"="&amp;'CB6R3_AE7 - 2402 - CRITERIA'!$B29,'mech4import - CB6R3_AE7'!$C$2:$C$3557,"="&amp;'CB6R3_AE7 - 2402 - CRITERIA'!I$3)</f>
        <v>0</v>
      </c>
      <c r="J29" s="66">
        <f>SUMIFS('mech4import - CB6R3_AE7'!$D$2:$D$3557,'mech4import - CB6R3_AE7'!$B$2:$B$3557,"="&amp;'CB6R3_AE7 - 2402 - CRITERIA'!$B29,'mech4import - CB6R3_AE7'!$C$2:$C$3557,"="&amp;'CB6R3_AE7 - 2402 - CRITERIA'!J$3)</f>
        <v>0</v>
      </c>
      <c r="K29" s="66">
        <f>SUMIFS('mech4import - CB6R3_AE7'!$D$2:$D$3557,'mech4import - CB6R3_AE7'!$B$2:$B$3557,"="&amp;'CB6R3_AE7 - 2402 - CRITERIA'!$B29,'mech4import - CB6R3_AE7'!$C$2:$C$3557,"="&amp;'CB6R3_AE7 - 2402 - CRITERIA'!K$3)</f>
        <v>0</v>
      </c>
      <c r="L29" s="66">
        <f>SUMIFS('mech4import - CB6R3_AE7'!$D$2:$D$3557,'mech4import - CB6R3_AE7'!$B$2:$B$3557,"="&amp;'CB6R3_AE7 - 2402 - CRITERIA'!$B29,'mech4import - CB6R3_AE7'!$C$2:$C$3557,"="&amp;'CB6R3_AE7 - 2402 - CRITERIA'!L$3)</f>
        <v>0</v>
      </c>
      <c r="M29" s="66">
        <f>SUMIFS('mech4import - CB6R3_AE7'!$D$2:$D$3557,'mech4import - CB6R3_AE7'!$B$2:$B$3557,"="&amp;'CB6R3_AE7 - 2402 - CRITERIA'!$B29,'mech4import - CB6R3_AE7'!$C$2:$C$3557,"="&amp;'CB6R3_AE7 - 2402 - CRITERIA'!M$3)</f>
        <v>0</v>
      </c>
      <c r="N29" s="66">
        <f>SUMIFS('mech4import - CB6R3_AE7'!$D$2:$D$3557,'mech4import - CB6R3_AE7'!$B$2:$B$3557,"="&amp;'CB6R3_AE7 - 2402 - CRITERIA'!$B29,'mech4import - CB6R3_AE7'!$C$2:$C$3557,"="&amp;'CB6R3_AE7 - 2402 - CRITERIA'!N$3)</f>
        <v>0</v>
      </c>
      <c r="O29" s="66">
        <f>SUMIFS('mech4import - CB6R3_AE7'!$D$2:$D$3557,'mech4import - CB6R3_AE7'!$B$2:$B$3557,"="&amp;'CB6R3_AE7 - 2402 - CRITERIA'!$B29,'mech4import - CB6R3_AE7'!$C$2:$C$3557,"="&amp;'CB6R3_AE7 - 2402 - CRITERIA'!O$3)</f>
        <v>0</v>
      </c>
      <c r="P29" s="66">
        <f>SUMIFS('mech4import - CB6R3_AE7'!$D$2:$D$3557,'mech4import - CB6R3_AE7'!$B$2:$B$3557,"="&amp;'CB6R3_AE7 - 2402 - CRITERIA'!$B29,'mech4import - CB6R3_AE7'!$C$2:$C$3557,"="&amp;'CB6R3_AE7 - 2402 - CRITERIA'!P$3)</f>
        <v>0</v>
      </c>
      <c r="Q29" s="66">
        <f>SUMIFS('mech4import - CB6R3_AE7'!$D$2:$D$3557,'mech4import - CB6R3_AE7'!$B$2:$B$3557,"="&amp;'CB6R3_AE7 - 2402 - CRITERIA'!$B29,'mech4import - CB6R3_AE7'!$C$2:$C$3557,"="&amp;'CB6R3_AE7 - 2402 - CRITERIA'!Q$3)</f>
        <v>0</v>
      </c>
      <c r="R29" s="66">
        <f>SUMIFS('mech4import - CB6R3_AE7'!$D$2:$D$3557,'mech4import - CB6R3_AE7'!$B$2:$B$3557,"="&amp;'CB6R3_AE7 - 2402 - CRITERIA'!$B29,'mech4import - CB6R3_AE7'!$C$2:$C$3557,"="&amp;'CB6R3_AE7 - 2402 - CRITERIA'!R$3)</f>
        <v>0</v>
      </c>
      <c r="S29" s="66">
        <f>SUMIFS('mech4import - CB6R3_AE7'!$D$2:$D$3557,'mech4import - CB6R3_AE7'!$B$2:$B$3557,"="&amp;'CB6R3_AE7 - 2402 - CRITERIA'!$B29,'mech4import - CB6R3_AE7'!$C$2:$C$3557,"="&amp;'CB6R3_AE7 - 2402 - CRITERIA'!S$3)</f>
        <v>0</v>
      </c>
      <c r="T29" s="66">
        <f>SUMIFS('mech4import - CB6R3_AE7'!$D$2:$D$3557,'mech4import - CB6R3_AE7'!$B$2:$B$3557,"="&amp;'CB6R3_AE7 - 2402 - CRITERIA'!$B29,'mech4import - CB6R3_AE7'!$C$2:$C$3557,"="&amp;'CB6R3_AE7 - 2402 - CRITERIA'!T$3)</f>
        <v>0</v>
      </c>
      <c r="U29" s="66">
        <f>SUMIFS('mech4import - CB6R3_AE7'!$D$2:$D$3557,'mech4import - CB6R3_AE7'!$B$2:$B$3557,"="&amp;'CB6R3_AE7 - 2402 - CRITERIA'!$B29,'mech4import - CB6R3_AE7'!$C$2:$C$3557,"="&amp;'CB6R3_AE7 - 2402 - CRITERIA'!U$3)</f>
        <v>0</v>
      </c>
      <c r="V29" s="66">
        <f>SUMIFS('mech4import - CB6R3_AE7'!$D$2:$D$3557,'mech4import - CB6R3_AE7'!$B$2:$B$3557,"="&amp;'CB6R3_AE7 - 2402 - CRITERIA'!$B29,'mech4import - CB6R3_AE7'!$C$2:$C$3557,"="&amp;'CB6R3_AE7 - 2402 - CRITERIA'!V$3)</f>
        <v>0</v>
      </c>
      <c r="W29" s="66">
        <f>SUMIFS('mech4import - CB6R3_AE7'!$D$2:$D$3557,'mech4import - CB6R3_AE7'!$B$2:$B$3557,"="&amp;'CB6R3_AE7 - 2402 - CRITERIA'!$B29,'mech4import - CB6R3_AE7'!$C$2:$C$3557,"="&amp;'CB6R3_AE7 - 2402 - CRITERIA'!W$3)</f>
        <v>0</v>
      </c>
      <c r="X29" s="66">
        <f>SUMIFS('mech4import - CB6R3_AE7'!$D$2:$D$3557,'mech4import - CB6R3_AE7'!$B$2:$B$3557,"="&amp;'CB6R3_AE7 - 2402 - CRITERIA'!$B29,'mech4import - CB6R3_AE7'!$C$2:$C$3557,"="&amp;'CB6R3_AE7 - 2402 - CRITERIA'!X$3)</f>
        <v>0</v>
      </c>
      <c r="Y29" s="66">
        <f>SUMIFS('mech4import - CB6R3_AE7'!$D$2:$D$3557,'mech4import - CB6R3_AE7'!$B$2:$B$3557,"="&amp;'CB6R3_AE7 - 2402 - CRITERIA'!$B29,'mech4import - CB6R3_AE7'!$C$2:$C$3557,"="&amp;'CB6R3_AE7 - 2402 - CRITERIA'!Y$3)</f>
        <v>0</v>
      </c>
      <c r="Z29" s="66">
        <f>SUMIFS('mech4import - CB6R3_AE7'!$D$2:$D$3557,'mech4import - CB6R3_AE7'!$B$2:$B$3557,"="&amp;'CB6R3_AE7 - 2402 - CRITERIA'!$B29,'mech4import - CB6R3_AE7'!$C$2:$C$3557,"="&amp;'CB6R3_AE7 - 2402 - CRITERIA'!Z$3)</f>
        <v>0</v>
      </c>
      <c r="AA29" s="66">
        <f>SUMIFS('mech4import - CB6R3_AE7'!$D$2:$D$3557,'mech4import - CB6R3_AE7'!$B$2:$B$3557,"="&amp;'CB6R3_AE7 - 2402 - CRITERIA'!$B29,'mech4import - CB6R3_AE7'!$C$2:$C$3557,"="&amp;'CB6R3_AE7 - 2402 - CRITERIA'!AA$3)</f>
        <v>0</v>
      </c>
      <c r="AB29" s="66">
        <f>SUMIFS('mech4import - CB6R3_AE7'!$D$2:$D$3557,'mech4import - CB6R3_AE7'!$B$2:$B$3557,"="&amp;'CB6R3_AE7 - 2402 - CRITERIA'!$B29,'mech4import - CB6R3_AE7'!$C$2:$C$3557,"="&amp;'CB6R3_AE7 - 2402 - CRITERIA'!AB$3)</f>
        <v>0</v>
      </c>
      <c r="AC29" s="66">
        <f>SUMIFS('mech4import - CB6R3_AE7'!$D$2:$D$3557,'mech4import - CB6R3_AE7'!$B$2:$B$3557,"="&amp;'CB6R3_AE7 - 2402 - CRITERIA'!$B29,'mech4import - CB6R3_AE7'!$C$2:$C$3557,"="&amp;'CB6R3_AE7 - 2402 - CRITERIA'!AC$3)</f>
        <v>0</v>
      </c>
      <c r="AD29" s="66">
        <f>SUMIFS('mech4import - CB6R3_AE7'!$D$2:$D$3557,'mech4import - CB6R3_AE7'!$B$2:$B$3557,"="&amp;'CB6R3_AE7 - 2402 - CRITERIA'!$B29,'mech4import - CB6R3_AE7'!$C$2:$C$3557,"="&amp;'CB6R3_AE7 - 2402 - CRITERIA'!AD$3)</f>
        <v>0</v>
      </c>
      <c r="AE29" s="66">
        <f>SUMIFS('mech4import - CB6R3_AE7'!$D$2:$D$3557,'mech4import - CB6R3_AE7'!$B$2:$B$3557,"="&amp;'CB6R3_AE7 - 2402 - CRITERIA'!$B29,'mech4import - CB6R3_AE7'!$C$2:$C$3557,"="&amp;'CB6R3_AE7 - 2402 - CRITERIA'!AE$3)</f>
        <v>1</v>
      </c>
      <c r="AF29" s="66">
        <f>SUMIFS('mech4import - CB6R3_AE7'!$D$2:$D$3557,'mech4import - CB6R3_AE7'!$B$2:$B$3557,"="&amp;'CB6R3_AE7 - 2402 - CRITERIA'!$B29,'mech4import - CB6R3_AE7'!$C$2:$C$3557,"="&amp;'CB6R3_AE7 - 2402 - CRITERIA'!AF$3)</f>
        <v>0</v>
      </c>
      <c r="AG29" s="66">
        <f>SUMIFS('mech4import - CB6R3_AE7'!$D$2:$D$3557,'mech4import - CB6R3_AE7'!$B$2:$B$3557,"="&amp;'CB6R3_AE7 - 2402 - CRITERIA'!$B29,'mech4import - CB6R3_AE7'!$C$2:$C$3557,"="&amp;'CB6R3_AE7 - 2402 - CRITERIA'!AG$3)</f>
        <v>0</v>
      </c>
      <c r="AH29" s="66">
        <f>SUMIFS('mech4import - CB6R3_AE7'!$D$2:$D$3557,'mech4import - CB6R3_AE7'!$B$2:$B$3557,"="&amp;'CB6R3_AE7 - 2402 - CRITERIA'!$B29,'mech4import - CB6R3_AE7'!$C$2:$C$3557,"="&amp;'CB6R3_AE7 - 2402 - CRITERIA'!AH$3)</f>
        <v>0</v>
      </c>
      <c r="AI29" s="41">
        <f t="array" ref="AI29">SUM($G$1:$AH$1*G29:AH29)</f>
        <v>12</v>
      </c>
    </row>
    <row r="30" spans="1:35" s="33" customFormat="1" x14ac:dyDescent="0.2">
      <c r="A30" s="53">
        <v>2402</v>
      </c>
      <c r="B30" s="15">
        <v>2278</v>
      </c>
      <c r="C30" s="55">
        <v>3.02</v>
      </c>
      <c r="D30" s="64" t="s">
        <v>46</v>
      </c>
      <c r="E30" s="62" t="b">
        <v>0</v>
      </c>
      <c r="F30" s="65">
        <v>106.16800000000001</v>
      </c>
      <c r="G30" s="66">
        <f>SUMIFS('mech4import - CB6R3_AE7'!$D$2:$D$3557,'mech4import - CB6R3_AE7'!$B$2:$B$3557,"="&amp;'CB6R3_AE7 - 2402 - CRITERIA'!$B30,'mech4import - CB6R3_AE7'!$C$2:$C$3557,"="&amp;'CB6R3_AE7 - 2402 - CRITERIA'!G$3)</f>
        <v>0</v>
      </c>
      <c r="H30" s="66">
        <f>SUMIFS('mech4import - CB6R3_AE7'!$D$2:$D$3557,'mech4import - CB6R3_AE7'!$B$2:$B$3557,"="&amp;'CB6R3_AE7 - 2402 - CRITERIA'!$B30,'mech4import - CB6R3_AE7'!$C$2:$C$3557,"="&amp;'CB6R3_AE7 - 2402 - CRITERIA'!H$3)</f>
        <v>0</v>
      </c>
      <c r="I30" s="66">
        <f>SUMIFS('mech4import - CB6R3_AE7'!$D$2:$D$3557,'mech4import - CB6R3_AE7'!$B$2:$B$3557,"="&amp;'CB6R3_AE7 - 2402 - CRITERIA'!$B30,'mech4import - CB6R3_AE7'!$C$2:$C$3557,"="&amp;'CB6R3_AE7 - 2402 - CRITERIA'!I$3)</f>
        <v>0</v>
      </c>
      <c r="J30" s="66">
        <f>SUMIFS('mech4import - CB6R3_AE7'!$D$2:$D$3557,'mech4import - CB6R3_AE7'!$B$2:$B$3557,"="&amp;'CB6R3_AE7 - 2402 - CRITERIA'!$B30,'mech4import - CB6R3_AE7'!$C$2:$C$3557,"="&amp;'CB6R3_AE7 - 2402 - CRITERIA'!J$3)</f>
        <v>0</v>
      </c>
      <c r="K30" s="66">
        <f>SUMIFS('mech4import - CB6R3_AE7'!$D$2:$D$3557,'mech4import - CB6R3_AE7'!$B$2:$B$3557,"="&amp;'CB6R3_AE7 - 2402 - CRITERIA'!$B30,'mech4import - CB6R3_AE7'!$C$2:$C$3557,"="&amp;'CB6R3_AE7 - 2402 - CRITERIA'!K$3)</f>
        <v>0</v>
      </c>
      <c r="L30" s="66">
        <f>SUMIFS('mech4import - CB6R3_AE7'!$D$2:$D$3557,'mech4import - CB6R3_AE7'!$B$2:$B$3557,"="&amp;'CB6R3_AE7 - 2402 - CRITERIA'!$B30,'mech4import - CB6R3_AE7'!$C$2:$C$3557,"="&amp;'CB6R3_AE7 - 2402 - CRITERIA'!L$3)</f>
        <v>0</v>
      </c>
      <c r="M30" s="66">
        <f>SUMIFS('mech4import - CB6R3_AE7'!$D$2:$D$3557,'mech4import - CB6R3_AE7'!$B$2:$B$3557,"="&amp;'CB6R3_AE7 - 2402 - CRITERIA'!$B30,'mech4import - CB6R3_AE7'!$C$2:$C$3557,"="&amp;'CB6R3_AE7 - 2402 - CRITERIA'!M$3)</f>
        <v>0</v>
      </c>
      <c r="N30" s="66">
        <f>SUMIFS('mech4import - CB6R3_AE7'!$D$2:$D$3557,'mech4import - CB6R3_AE7'!$B$2:$B$3557,"="&amp;'CB6R3_AE7 - 2402 - CRITERIA'!$B30,'mech4import - CB6R3_AE7'!$C$2:$C$3557,"="&amp;'CB6R3_AE7 - 2402 - CRITERIA'!N$3)</f>
        <v>0</v>
      </c>
      <c r="O30" s="66">
        <f>SUMIFS('mech4import - CB6R3_AE7'!$D$2:$D$3557,'mech4import - CB6R3_AE7'!$B$2:$B$3557,"="&amp;'CB6R3_AE7 - 2402 - CRITERIA'!$B30,'mech4import - CB6R3_AE7'!$C$2:$C$3557,"="&amp;'CB6R3_AE7 - 2402 - CRITERIA'!O$3)</f>
        <v>0</v>
      </c>
      <c r="P30" s="66">
        <f>SUMIFS('mech4import - CB6R3_AE7'!$D$2:$D$3557,'mech4import - CB6R3_AE7'!$B$2:$B$3557,"="&amp;'CB6R3_AE7 - 2402 - CRITERIA'!$B30,'mech4import - CB6R3_AE7'!$C$2:$C$3557,"="&amp;'CB6R3_AE7 - 2402 - CRITERIA'!P$3)</f>
        <v>0</v>
      </c>
      <c r="Q30" s="66">
        <f>SUMIFS('mech4import - CB6R3_AE7'!$D$2:$D$3557,'mech4import - CB6R3_AE7'!$B$2:$B$3557,"="&amp;'CB6R3_AE7 - 2402 - CRITERIA'!$B30,'mech4import - CB6R3_AE7'!$C$2:$C$3557,"="&amp;'CB6R3_AE7 - 2402 - CRITERIA'!Q$3)</f>
        <v>0</v>
      </c>
      <c r="R30" s="66">
        <f>SUMIFS('mech4import - CB6R3_AE7'!$D$2:$D$3557,'mech4import - CB6R3_AE7'!$B$2:$B$3557,"="&amp;'CB6R3_AE7 - 2402 - CRITERIA'!$B30,'mech4import - CB6R3_AE7'!$C$2:$C$3557,"="&amp;'CB6R3_AE7 - 2402 - CRITERIA'!R$3)</f>
        <v>0</v>
      </c>
      <c r="S30" s="66">
        <f>SUMIFS('mech4import - CB6R3_AE7'!$D$2:$D$3557,'mech4import - CB6R3_AE7'!$B$2:$B$3557,"="&amp;'CB6R3_AE7 - 2402 - CRITERIA'!$B30,'mech4import - CB6R3_AE7'!$C$2:$C$3557,"="&amp;'CB6R3_AE7 - 2402 - CRITERIA'!S$3)</f>
        <v>0</v>
      </c>
      <c r="T30" s="66">
        <f>SUMIFS('mech4import - CB6R3_AE7'!$D$2:$D$3557,'mech4import - CB6R3_AE7'!$B$2:$B$3557,"="&amp;'CB6R3_AE7 - 2402 - CRITERIA'!$B30,'mech4import - CB6R3_AE7'!$C$2:$C$3557,"="&amp;'CB6R3_AE7 - 2402 - CRITERIA'!T$3)</f>
        <v>0</v>
      </c>
      <c r="U30" s="66">
        <f>SUMIFS('mech4import - CB6R3_AE7'!$D$2:$D$3557,'mech4import - CB6R3_AE7'!$B$2:$B$3557,"="&amp;'CB6R3_AE7 - 2402 - CRITERIA'!$B30,'mech4import - CB6R3_AE7'!$C$2:$C$3557,"="&amp;'CB6R3_AE7 - 2402 - CRITERIA'!U$3)</f>
        <v>0</v>
      </c>
      <c r="V30" s="66">
        <f>SUMIFS('mech4import - CB6R3_AE7'!$D$2:$D$3557,'mech4import - CB6R3_AE7'!$B$2:$B$3557,"="&amp;'CB6R3_AE7 - 2402 - CRITERIA'!$B30,'mech4import - CB6R3_AE7'!$C$2:$C$3557,"="&amp;'CB6R3_AE7 - 2402 - CRITERIA'!V$3)</f>
        <v>0</v>
      </c>
      <c r="W30" s="66">
        <f>SUMIFS('mech4import - CB6R3_AE7'!$D$2:$D$3557,'mech4import - CB6R3_AE7'!$B$2:$B$3557,"="&amp;'CB6R3_AE7 - 2402 - CRITERIA'!$B30,'mech4import - CB6R3_AE7'!$C$2:$C$3557,"="&amp;'CB6R3_AE7 - 2402 - CRITERIA'!W$3)</f>
        <v>0</v>
      </c>
      <c r="X30" s="66">
        <f>SUMIFS('mech4import - CB6R3_AE7'!$D$2:$D$3557,'mech4import - CB6R3_AE7'!$B$2:$B$3557,"="&amp;'CB6R3_AE7 - 2402 - CRITERIA'!$B30,'mech4import - CB6R3_AE7'!$C$2:$C$3557,"="&amp;'CB6R3_AE7 - 2402 - CRITERIA'!X$3)</f>
        <v>0</v>
      </c>
      <c r="Y30" s="66">
        <f>SUMIFS('mech4import - CB6R3_AE7'!$D$2:$D$3557,'mech4import - CB6R3_AE7'!$B$2:$B$3557,"="&amp;'CB6R3_AE7 - 2402 - CRITERIA'!$B30,'mech4import - CB6R3_AE7'!$C$2:$C$3557,"="&amp;'CB6R3_AE7 - 2402 - CRITERIA'!Y$3)</f>
        <v>0</v>
      </c>
      <c r="Z30" s="66">
        <f>SUMIFS('mech4import - CB6R3_AE7'!$D$2:$D$3557,'mech4import - CB6R3_AE7'!$B$2:$B$3557,"="&amp;'CB6R3_AE7 - 2402 - CRITERIA'!$B30,'mech4import - CB6R3_AE7'!$C$2:$C$3557,"="&amp;'CB6R3_AE7 - 2402 - CRITERIA'!Z$3)</f>
        <v>0</v>
      </c>
      <c r="AA30" s="66">
        <f>SUMIFS('mech4import - CB6R3_AE7'!$D$2:$D$3557,'mech4import - CB6R3_AE7'!$B$2:$B$3557,"="&amp;'CB6R3_AE7 - 2402 - CRITERIA'!$B30,'mech4import - CB6R3_AE7'!$C$2:$C$3557,"="&amp;'CB6R3_AE7 - 2402 - CRITERIA'!AA$3)</f>
        <v>1</v>
      </c>
      <c r="AB30" s="66">
        <f>SUMIFS('mech4import - CB6R3_AE7'!$D$2:$D$3557,'mech4import - CB6R3_AE7'!$B$2:$B$3557,"="&amp;'CB6R3_AE7 - 2402 - CRITERIA'!$B30,'mech4import - CB6R3_AE7'!$C$2:$C$3557,"="&amp;'CB6R3_AE7 - 2402 - CRITERIA'!AB$3)</f>
        <v>0</v>
      </c>
      <c r="AC30" s="66">
        <f>SUMIFS('mech4import - CB6R3_AE7'!$D$2:$D$3557,'mech4import - CB6R3_AE7'!$B$2:$B$3557,"="&amp;'CB6R3_AE7 - 2402 - CRITERIA'!$B30,'mech4import - CB6R3_AE7'!$C$2:$C$3557,"="&amp;'CB6R3_AE7 - 2402 - CRITERIA'!AC$3)</f>
        <v>0</v>
      </c>
      <c r="AD30" s="66">
        <f>SUMIFS('mech4import - CB6R3_AE7'!$D$2:$D$3557,'mech4import - CB6R3_AE7'!$B$2:$B$3557,"="&amp;'CB6R3_AE7 - 2402 - CRITERIA'!$B30,'mech4import - CB6R3_AE7'!$C$2:$C$3557,"="&amp;'CB6R3_AE7 - 2402 - CRITERIA'!AD$3)</f>
        <v>0</v>
      </c>
      <c r="AE30" s="66">
        <f>SUMIFS('mech4import - CB6R3_AE7'!$D$2:$D$3557,'mech4import - CB6R3_AE7'!$B$2:$B$3557,"="&amp;'CB6R3_AE7 - 2402 - CRITERIA'!$B30,'mech4import - CB6R3_AE7'!$C$2:$C$3557,"="&amp;'CB6R3_AE7 - 2402 - CRITERIA'!AE$3)</f>
        <v>0</v>
      </c>
      <c r="AF30" s="66">
        <f>SUMIFS('mech4import - CB6R3_AE7'!$D$2:$D$3557,'mech4import - CB6R3_AE7'!$B$2:$B$3557,"="&amp;'CB6R3_AE7 - 2402 - CRITERIA'!$B30,'mech4import - CB6R3_AE7'!$C$2:$C$3557,"="&amp;'CB6R3_AE7 - 2402 - CRITERIA'!AF$3)</f>
        <v>0</v>
      </c>
      <c r="AG30" s="66">
        <f>SUMIFS('mech4import - CB6R3_AE7'!$D$2:$D$3557,'mech4import - CB6R3_AE7'!$B$2:$B$3557,"="&amp;'CB6R3_AE7 - 2402 - CRITERIA'!$B30,'mech4import - CB6R3_AE7'!$C$2:$C$3557,"="&amp;'CB6R3_AE7 - 2402 - CRITERIA'!AG$3)</f>
        <v>0</v>
      </c>
      <c r="AH30" s="66">
        <f>SUMIFS('mech4import - CB6R3_AE7'!$D$2:$D$3557,'mech4import - CB6R3_AE7'!$B$2:$B$3557,"="&amp;'CB6R3_AE7 - 2402 - CRITERIA'!$B30,'mech4import - CB6R3_AE7'!$C$2:$C$3557,"="&amp;'CB6R3_AE7 - 2402 - CRITERIA'!AH$3)</f>
        <v>0</v>
      </c>
      <c r="AI30" s="41">
        <f t="array" ref="AI30">SUM($G$1:$AH$1*G30:AH30)</f>
        <v>8</v>
      </c>
    </row>
    <row r="31" spans="1:35" s="33" customFormat="1" x14ac:dyDescent="0.2">
      <c r="A31" s="53">
        <v>2402</v>
      </c>
      <c r="B31" s="15">
        <v>2283</v>
      </c>
      <c r="C31" s="55">
        <v>1.1299999999999999</v>
      </c>
      <c r="D31" s="64" t="s">
        <v>47</v>
      </c>
      <c r="E31" s="62" t="b">
        <v>0</v>
      </c>
      <c r="F31" s="65">
        <v>142.286</v>
      </c>
      <c r="G31" s="66">
        <f>SUMIFS('mech4import - CB6R3_AE7'!$D$2:$D$3557,'mech4import - CB6R3_AE7'!$B$2:$B$3557,"="&amp;'CB6R3_AE7 - 2402 - CRITERIA'!$B31,'mech4import - CB6R3_AE7'!$C$2:$C$3557,"="&amp;'CB6R3_AE7 - 2402 - CRITERIA'!G$3)</f>
        <v>0</v>
      </c>
      <c r="H31" s="66">
        <f>SUMIFS('mech4import - CB6R3_AE7'!$D$2:$D$3557,'mech4import - CB6R3_AE7'!$B$2:$B$3557,"="&amp;'CB6R3_AE7 - 2402 - CRITERIA'!$B31,'mech4import - CB6R3_AE7'!$C$2:$C$3557,"="&amp;'CB6R3_AE7 - 2402 - CRITERIA'!H$3)</f>
        <v>0</v>
      </c>
      <c r="I31" s="66">
        <f>SUMIFS('mech4import - CB6R3_AE7'!$D$2:$D$3557,'mech4import - CB6R3_AE7'!$B$2:$B$3557,"="&amp;'CB6R3_AE7 - 2402 - CRITERIA'!$B31,'mech4import - CB6R3_AE7'!$C$2:$C$3557,"="&amp;'CB6R3_AE7 - 2402 - CRITERIA'!I$3)</f>
        <v>0</v>
      </c>
      <c r="J31" s="66">
        <f>SUMIFS('mech4import - CB6R3_AE7'!$D$2:$D$3557,'mech4import - CB6R3_AE7'!$B$2:$B$3557,"="&amp;'CB6R3_AE7 - 2402 - CRITERIA'!$B31,'mech4import - CB6R3_AE7'!$C$2:$C$3557,"="&amp;'CB6R3_AE7 - 2402 - CRITERIA'!J$3)</f>
        <v>0</v>
      </c>
      <c r="K31" s="66">
        <f>SUMIFS('mech4import - CB6R3_AE7'!$D$2:$D$3557,'mech4import - CB6R3_AE7'!$B$2:$B$3557,"="&amp;'CB6R3_AE7 - 2402 - CRITERIA'!$B31,'mech4import - CB6R3_AE7'!$C$2:$C$3557,"="&amp;'CB6R3_AE7 - 2402 - CRITERIA'!K$3)</f>
        <v>0</v>
      </c>
      <c r="L31" s="66">
        <f>SUMIFS('mech4import - CB6R3_AE7'!$D$2:$D$3557,'mech4import - CB6R3_AE7'!$B$2:$B$3557,"="&amp;'CB6R3_AE7 - 2402 - CRITERIA'!$B31,'mech4import - CB6R3_AE7'!$C$2:$C$3557,"="&amp;'CB6R3_AE7 - 2402 - CRITERIA'!L$3)</f>
        <v>0</v>
      </c>
      <c r="M31" s="66">
        <f>SUMIFS('mech4import - CB6R3_AE7'!$D$2:$D$3557,'mech4import - CB6R3_AE7'!$B$2:$B$3557,"="&amp;'CB6R3_AE7 - 2402 - CRITERIA'!$B31,'mech4import - CB6R3_AE7'!$C$2:$C$3557,"="&amp;'CB6R3_AE7 - 2402 - CRITERIA'!M$3)</f>
        <v>0</v>
      </c>
      <c r="N31" s="66">
        <f>SUMIFS('mech4import - CB6R3_AE7'!$D$2:$D$3557,'mech4import - CB6R3_AE7'!$B$2:$B$3557,"="&amp;'CB6R3_AE7 - 2402 - CRITERIA'!$B31,'mech4import - CB6R3_AE7'!$C$2:$C$3557,"="&amp;'CB6R3_AE7 - 2402 - CRITERIA'!N$3)</f>
        <v>0</v>
      </c>
      <c r="O31" s="66">
        <f>SUMIFS('mech4import - CB6R3_AE7'!$D$2:$D$3557,'mech4import - CB6R3_AE7'!$B$2:$B$3557,"="&amp;'CB6R3_AE7 - 2402 - CRITERIA'!$B31,'mech4import - CB6R3_AE7'!$C$2:$C$3557,"="&amp;'CB6R3_AE7 - 2402 - CRITERIA'!O$3)</f>
        <v>0</v>
      </c>
      <c r="P31" s="66">
        <f>SUMIFS('mech4import - CB6R3_AE7'!$D$2:$D$3557,'mech4import - CB6R3_AE7'!$B$2:$B$3557,"="&amp;'CB6R3_AE7 - 2402 - CRITERIA'!$B31,'mech4import - CB6R3_AE7'!$C$2:$C$3557,"="&amp;'CB6R3_AE7 - 2402 - CRITERIA'!P$3)</f>
        <v>0</v>
      </c>
      <c r="Q31" s="66">
        <f>SUMIFS('mech4import - CB6R3_AE7'!$D$2:$D$3557,'mech4import - CB6R3_AE7'!$B$2:$B$3557,"="&amp;'CB6R3_AE7 - 2402 - CRITERIA'!$B31,'mech4import - CB6R3_AE7'!$C$2:$C$3557,"="&amp;'CB6R3_AE7 - 2402 - CRITERIA'!Q$3)</f>
        <v>0</v>
      </c>
      <c r="R31" s="66">
        <f>SUMIFS('mech4import - CB6R3_AE7'!$D$2:$D$3557,'mech4import - CB6R3_AE7'!$B$2:$B$3557,"="&amp;'CB6R3_AE7 - 2402 - CRITERIA'!$B31,'mech4import - CB6R3_AE7'!$C$2:$C$3557,"="&amp;'CB6R3_AE7 - 2402 - CRITERIA'!R$3)</f>
        <v>0</v>
      </c>
      <c r="S31" s="66">
        <f>SUMIFS('mech4import - CB6R3_AE7'!$D$2:$D$3557,'mech4import - CB6R3_AE7'!$B$2:$B$3557,"="&amp;'CB6R3_AE7 - 2402 - CRITERIA'!$B31,'mech4import - CB6R3_AE7'!$C$2:$C$3557,"="&amp;'CB6R3_AE7 - 2402 - CRITERIA'!S$3)</f>
        <v>0</v>
      </c>
      <c r="T31" s="66">
        <f>SUMIFS('mech4import - CB6R3_AE7'!$D$2:$D$3557,'mech4import - CB6R3_AE7'!$B$2:$B$3557,"="&amp;'CB6R3_AE7 - 2402 - CRITERIA'!$B31,'mech4import - CB6R3_AE7'!$C$2:$C$3557,"="&amp;'CB6R3_AE7 - 2402 - CRITERIA'!T$3)</f>
        <v>0</v>
      </c>
      <c r="U31" s="66">
        <f>SUMIFS('mech4import - CB6R3_AE7'!$D$2:$D$3557,'mech4import - CB6R3_AE7'!$B$2:$B$3557,"="&amp;'CB6R3_AE7 - 2402 - CRITERIA'!$B31,'mech4import - CB6R3_AE7'!$C$2:$C$3557,"="&amp;'CB6R3_AE7 - 2402 - CRITERIA'!U$3)</f>
        <v>0</v>
      </c>
      <c r="V31" s="66">
        <f>SUMIFS('mech4import - CB6R3_AE7'!$D$2:$D$3557,'mech4import - CB6R3_AE7'!$B$2:$B$3557,"="&amp;'CB6R3_AE7 - 2402 - CRITERIA'!$B31,'mech4import - CB6R3_AE7'!$C$2:$C$3557,"="&amp;'CB6R3_AE7 - 2402 - CRITERIA'!V$3)</f>
        <v>10</v>
      </c>
      <c r="W31" s="66">
        <f>SUMIFS('mech4import - CB6R3_AE7'!$D$2:$D$3557,'mech4import - CB6R3_AE7'!$B$2:$B$3557,"="&amp;'CB6R3_AE7 - 2402 - CRITERIA'!$B31,'mech4import - CB6R3_AE7'!$C$2:$C$3557,"="&amp;'CB6R3_AE7 - 2402 - CRITERIA'!W$3)</f>
        <v>0</v>
      </c>
      <c r="X31" s="66">
        <f>SUMIFS('mech4import - CB6R3_AE7'!$D$2:$D$3557,'mech4import - CB6R3_AE7'!$B$2:$B$3557,"="&amp;'CB6R3_AE7 - 2402 - CRITERIA'!$B31,'mech4import - CB6R3_AE7'!$C$2:$C$3557,"="&amp;'CB6R3_AE7 - 2402 - CRITERIA'!X$3)</f>
        <v>0</v>
      </c>
      <c r="Y31" s="66">
        <f>SUMIFS('mech4import - CB6R3_AE7'!$D$2:$D$3557,'mech4import - CB6R3_AE7'!$B$2:$B$3557,"="&amp;'CB6R3_AE7 - 2402 - CRITERIA'!$B31,'mech4import - CB6R3_AE7'!$C$2:$C$3557,"="&amp;'CB6R3_AE7 - 2402 - CRITERIA'!Y$3)</f>
        <v>0</v>
      </c>
      <c r="Z31" s="66">
        <f>SUMIFS('mech4import - CB6R3_AE7'!$D$2:$D$3557,'mech4import - CB6R3_AE7'!$B$2:$B$3557,"="&amp;'CB6R3_AE7 - 2402 - CRITERIA'!$B31,'mech4import - CB6R3_AE7'!$C$2:$C$3557,"="&amp;'CB6R3_AE7 - 2402 - CRITERIA'!Z$3)</f>
        <v>0</v>
      </c>
      <c r="AA31" s="66">
        <f>SUMIFS('mech4import - CB6R3_AE7'!$D$2:$D$3557,'mech4import - CB6R3_AE7'!$B$2:$B$3557,"="&amp;'CB6R3_AE7 - 2402 - CRITERIA'!$B31,'mech4import - CB6R3_AE7'!$C$2:$C$3557,"="&amp;'CB6R3_AE7 - 2402 - CRITERIA'!AA$3)</f>
        <v>0</v>
      </c>
      <c r="AB31" s="66">
        <f>SUMIFS('mech4import - CB6R3_AE7'!$D$2:$D$3557,'mech4import - CB6R3_AE7'!$B$2:$B$3557,"="&amp;'CB6R3_AE7 - 2402 - CRITERIA'!$B31,'mech4import - CB6R3_AE7'!$C$2:$C$3557,"="&amp;'CB6R3_AE7 - 2402 - CRITERIA'!AB$3)</f>
        <v>0</v>
      </c>
      <c r="AC31" s="66">
        <f>SUMIFS('mech4import - CB6R3_AE7'!$D$2:$D$3557,'mech4import - CB6R3_AE7'!$B$2:$B$3557,"="&amp;'CB6R3_AE7 - 2402 - CRITERIA'!$B31,'mech4import - CB6R3_AE7'!$C$2:$C$3557,"="&amp;'CB6R3_AE7 - 2402 - CRITERIA'!AC$3)</f>
        <v>0</v>
      </c>
      <c r="AD31" s="66">
        <f>SUMIFS('mech4import - CB6R3_AE7'!$D$2:$D$3557,'mech4import - CB6R3_AE7'!$B$2:$B$3557,"="&amp;'CB6R3_AE7 - 2402 - CRITERIA'!$B31,'mech4import - CB6R3_AE7'!$C$2:$C$3557,"="&amp;'CB6R3_AE7 - 2402 - CRITERIA'!AD$3)</f>
        <v>0</v>
      </c>
      <c r="AE31" s="66">
        <f>SUMIFS('mech4import - CB6R3_AE7'!$D$2:$D$3557,'mech4import - CB6R3_AE7'!$B$2:$B$3557,"="&amp;'CB6R3_AE7 - 2402 - CRITERIA'!$B31,'mech4import - CB6R3_AE7'!$C$2:$C$3557,"="&amp;'CB6R3_AE7 - 2402 - CRITERIA'!AE$3)</f>
        <v>0</v>
      </c>
      <c r="AF31" s="66">
        <f>SUMIFS('mech4import - CB6R3_AE7'!$D$2:$D$3557,'mech4import - CB6R3_AE7'!$B$2:$B$3557,"="&amp;'CB6R3_AE7 - 2402 - CRITERIA'!$B31,'mech4import - CB6R3_AE7'!$C$2:$C$3557,"="&amp;'CB6R3_AE7 - 2402 - CRITERIA'!AF$3)</f>
        <v>0</v>
      </c>
      <c r="AG31" s="66">
        <f>SUMIFS('mech4import - CB6R3_AE7'!$D$2:$D$3557,'mech4import - CB6R3_AE7'!$B$2:$B$3557,"="&amp;'CB6R3_AE7 - 2402 - CRITERIA'!$B31,'mech4import - CB6R3_AE7'!$C$2:$C$3557,"="&amp;'CB6R3_AE7 - 2402 - CRITERIA'!AG$3)</f>
        <v>0</v>
      </c>
      <c r="AH31" s="66">
        <f>SUMIFS('mech4import - CB6R3_AE7'!$D$2:$D$3557,'mech4import - CB6R3_AE7'!$B$2:$B$3557,"="&amp;'CB6R3_AE7 - 2402 - CRITERIA'!$B31,'mech4import - CB6R3_AE7'!$C$2:$C$3557,"="&amp;'CB6R3_AE7 - 2402 - CRITERIA'!AH$3)</f>
        <v>0</v>
      </c>
      <c r="AI31" s="41">
        <f t="array" ref="AI31">SUM($G$1:$AH$1*G31:AH31)</f>
        <v>10</v>
      </c>
    </row>
    <row r="32" spans="1:35" s="33" customFormat="1" x14ac:dyDescent="0.2">
      <c r="A32" s="17"/>
      <c r="B32" s="17"/>
      <c r="C32" s="16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34" s="33" customFormat="1" x14ac:dyDescent="0.2">
      <c r="A33" s="17"/>
      <c r="B33" s="17"/>
      <c r="C33" s="17"/>
      <c r="D33" s="14" t="s">
        <v>51</v>
      </c>
      <c r="E33" s="30"/>
      <c r="F33" s="10"/>
      <c r="G33" s="24" t="s">
        <v>84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34" s="33" customFormat="1" x14ac:dyDescent="0.2">
      <c r="A34" s="17"/>
      <c r="B34" s="17"/>
      <c r="C34" s="17"/>
      <c r="D34" s="69" t="str">
        <f>D4</f>
        <v>2-(2-butoxyethoxy)ethanol</v>
      </c>
      <c r="E34" s="30"/>
      <c r="F34" s="10"/>
      <c r="G34" s="70">
        <f t="shared" ref="G34:AH34" si="0">$C4*G4/$F4</f>
        <v>0</v>
      </c>
      <c r="H34" s="70">
        <f t="shared" si="0"/>
        <v>0</v>
      </c>
      <c r="I34" s="70">
        <f t="shared" si="0"/>
        <v>0</v>
      </c>
      <c r="J34" s="70">
        <f t="shared" si="0"/>
        <v>0</v>
      </c>
      <c r="K34" s="70">
        <f t="shared" si="0"/>
        <v>0</v>
      </c>
      <c r="L34" s="70">
        <f t="shared" si="0"/>
        <v>0</v>
      </c>
      <c r="M34" s="70">
        <f t="shared" si="0"/>
        <v>0</v>
      </c>
      <c r="N34" s="70">
        <f t="shared" si="0"/>
        <v>0</v>
      </c>
      <c r="O34" s="70">
        <f t="shared" si="0"/>
        <v>0</v>
      </c>
      <c r="P34" s="70">
        <f t="shared" si="0"/>
        <v>0</v>
      </c>
      <c r="Q34" s="70">
        <f t="shared" si="0"/>
        <v>0</v>
      </c>
      <c r="R34" s="70">
        <f t="shared" si="0"/>
        <v>0</v>
      </c>
      <c r="S34" s="70">
        <f t="shared" si="0"/>
        <v>0</v>
      </c>
      <c r="T34" s="70">
        <f t="shared" si="0"/>
        <v>0</v>
      </c>
      <c r="U34" s="70">
        <f t="shared" si="0"/>
        <v>0</v>
      </c>
      <c r="V34" s="70">
        <f t="shared" si="0"/>
        <v>0</v>
      </c>
      <c r="W34" s="70">
        <f t="shared" si="0"/>
        <v>0</v>
      </c>
      <c r="X34" s="70">
        <f t="shared" si="0"/>
        <v>0</v>
      </c>
      <c r="Y34" s="70">
        <f t="shared" si="0"/>
        <v>0</v>
      </c>
      <c r="Z34" s="70">
        <f t="shared" si="0"/>
        <v>0</v>
      </c>
      <c r="AA34" s="70">
        <f t="shared" si="0"/>
        <v>0</v>
      </c>
      <c r="AB34" s="70">
        <f t="shared" si="0"/>
        <v>0</v>
      </c>
      <c r="AC34" s="70">
        <f t="shared" si="0"/>
        <v>0</v>
      </c>
      <c r="AD34" s="70">
        <f t="shared" si="0"/>
        <v>0</v>
      </c>
      <c r="AE34" s="70">
        <f t="shared" si="0"/>
        <v>2.2807266271751658E-3</v>
      </c>
      <c r="AF34" s="70">
        <f t="shared" si="0"/>
        <v>0</v>
      </c>
      <c r="AG34" s="70">
        <f t="shared" si="0"/>
        <v>0</v>
      </c>
      <c r="AH34" s="70">
        <f t="shared" si="0"/>
        <v>0</v>
      </c>
    </row>
    <row r="35" spans="1:34" s="33" customFormat="1" x14ac:dyDescent="0.2">
      <c r="A35" s="17"/>
      <c r="B35" s="17"/>
      <c r="C35" s="17"/>
      <c r="D35" s="69" t="str">
        <f t="shared" ref="D35:D61" si="1">D5</f>
        <v>2-ethoxyethanol</v>
      </c>
      <c r="E35" s="30"/>
      <c r="F35" s="10"/>
      <c r="G35" s="70">
        <f t="shared" ref="G35:AH35" si="2">$C5*G5/$F5</f>
        <v>0</v>
      </c>
      <c r="H35" s="70">
        <f t="shared" si="2"/>
        <v>0</v>
      </c>
      <c r="I35" s="70">
        <f t="shared" si="2"/>
        <v>0</v>
      </c>
      <c r="J35" s="70">
        <f t="shared" si="2"/>
        <v>0</v>
      </c>
      <c r="K35" s="70">
        <f t="shared" si="2"/>
        <v>0</v>
      </c>
      <c r="L35" s="70">
        <f t="shared" si="2"/>
        <v>0</v>
      </c>
      <c r="M35" s="70">
        <f t="shared" si="2"/>
        <v>0</v>
      </c>
      <c r="N35" s="70">
        <f t="shared" si="2"/>
        <v>0</v>
      </c>
      <c r="O35" s="70">
        <f t="shared" si="2"/>
        <v>0</v>
      </c>
      <c r="P35" s="70">
        <f t="shared" si="2"/>
        <v>0</v>
      </c>
      <c r="Q35" s="70">
        <f t="shared" si="2"/>
        <v>0</v>
      </c>
      <c r="R35" s="70">
        <f t="shared" si="2"/>
        <v>0</v>
      </c>
      <c r="S35" s="70">
        <f t="shared" si="2"/>
        <v>0</v>
      </c>
      <c r="T35" s="70">
        <f t="shared" si="2"/>
        <v>0</v>
      </c>
      <c r="U35" s="70">
        <f t="shared" si="2"/>
        <v>0</v>
      </c>
      <c r="V35" s="70">
        <f t="shared" si="2"/>
        <v>7.1014846541355052E-3</v>
      </c>
      <c r="W35" s="70">
        <f t="shared" si="2"/>
        <v>0</v>
      </c>
      <c r="X35" s="70">
        <f t="shared" si="2"/>
        <v>0</v>
      </c>
      <c r="Y35" s="70">
        <f t="shared" si="2"/>
        <v>0</v>
      </c>
      <c r="Z35" s="70">
        <f t="shared" si="2"/>
        <v>0</v>
      </c>
      <c r="AA35" s="70">
        <f t="shared" si="2"/>
        <v>0</v>
      </c>
      <c r="AB35" s="70">
        <f t="shared" si="2"/>
        <v>0</v>
      </c>
      <c r="AC35" s="70">
        <f t="shared" si="2"/>
        <v>0</v>
      </c>
      <c r="AD35" s="70">
        <f t="shared" si="2"/>
        <v>0</v>
      </c>
      <c r="AE35" s="70">
        <f t="shared" si="2"/>
        <v>0</v>
      </c>
      <c r="AF35" s="70">
        <f t="shared" si="2"/>
        <v>0</v>
      </c>
      <c r="AG35" s="70">
        <f t="shared" si="2"/>
        <v>0</v>
      </c>
      <c r="AH35" s="70">
        <f t="shared" si="2"/>
        <v>0</v>
      </c>
    </row>
    <row r="36" spans="1:34" s="33" customFormat="1" x14ac:dyDescent="0.2">
      <c r="A36" s="17"/>
      <c r="B36" s="17"/>
      <c r="C36" s="17"/>
      <c r="D36" s="69" t="str">
        <f t="shared" si="1"/>
        <v>2-ethoxyethyl acetate</v>
      </c>
      <c r="E36" s="30"/>
      <c r="F36" s="10"/>
      <c r="G36" s="70">
        <f t="shared" ref="G36:AH36" si="3">$C6*G6/$F6</f>
        <v>0</v>
      </c>
      <c r="H36" s="70">
        <f t="shared" si="3"/>
        <v>0</v>
      </c>
      <c r="I36" s="70">
        <f t="shared" si="3"/>
        <v>0</v>
      </c>
      <c r="J36" s="70">
        <f t="shared" si="3"/>
        <v>0</v>
      </c>
      <c r="K36" s="70">
        <f t="shared" si="3"/>
        <v>0</v>
      </c>
      <c r="L36" s="70">
        <f t="shared" si="3"/>
        <v>0</v>
      </c>
      <c r="M36" s="70">
        <f t="shared" si="3"/>
        <v>0</v>
      </c>
      <c r="N36" s="70">
        <f t="shared" si="3"/>
        <v>0</v>
      </c>
      <c r="O36" s="70">
        <f t="shared" si="3"/>
        <v>0</v>
      </c>
      <c r="P36" s="70">
        <f t="shared" si="3"/>
        <v>0</v>
      </c>
      <c r="Q36" s="70">
        <f t="shared" si="3"/>
        <v>0</v>
      </c>
      <c r="R36" s="70">
        <f t="shared" si="3"/>
        <v>0</v>
      </c>
      <c r="S36" s="70">
        <f t="shared" si="3"/>
        <v>0</v>
      </c>
      <c r="T36" s="70">
        <f t="shared" si="3"/>
        <v>0</v>
      </c>
      <c r="U36" s="70">
        <f t="shared" si="3"/>
        <v>0</v>
      </c>
      <c r="V36" s="70">
        <f t="shared" si="3"/>
        <v>1.0895966222504711E-2</v>
      </c>
      <c r="W36" s="70">
        <f t="shared" si="3"/>
        <v>0</v>
      </c>
      <c r="X36" s="70">
        <f t="shared" si="3"/>
        <v>0</v>
      </c>
      <c r="Y36" s="70">
        <f t="shared" si="3"/>
        <v>0</v>
      </c>
      <c r="Z36" s="70">
        <f t="shared" si="3"/>
        <v>0</v>
      </c>
      <c r="AA36" s="70">
        <f t="shared" si="3"/>
        <v>0</v>
      </c>
      <c r="AB36" s="70">
        <f t="shared" si="3"/>
        <v>0</v>
      </c>
      <c r="AC36" s="70">
        <f t="shared" si="3"/>
        <v>0</v>
      </c>
      <c r="AD36" s="70">
        <f t="shared" si="3"/>
        <v>0</v>
      </c>
      <c r="AE36" s="70">
        <f t="shared" si="3"/>
        <v>0</v>
      </c>
      <c r="AF36" s="70">
        <f t="shared" si="3"/>
        <v>0</v>
      </c>
      <c r="AG36" s="70">
        <f t="shared" si="3"/>
        <v>0</v>
      </c>
      <c r="AH36" s="70">
        <f t="shared" si="3"/>
        <v>0</v>
      </c>
    </row>
    <row r="37" spans="1:34" s="33" customFormat="1" x14ac:dyDescent="0.2">
      <c r="A37" s="17"/>
      <c r="B37" s="17"/>
      <c r="C37" s="17"/>
      <c r="D37" s="69" t="str">
        <f t="shared" si="1"/>
        <v>Acetone</v>
      </c>
      <c r="E37" s="30"/>
      <c r="F37" s="10"/>
      <c r="G37" s="70">
        <f t="shared" ref="G37:AH37" si="4">$C7*G7/$F7</f>
        <v>5.5268595041322317E-2</v>
      </c>
      <c r="H37" s="70">
        <f t="shared" si="4"/>
        <v>0</v>
      </c>
      <c r="I37" s="70">
        <f t="shared" si="4"/>
        <v>0</v>
      </c>
      <c r="J37" s="70">
        <f t="shared" si="4"/>
        <v>0</v>
      </c>
      <c r="K37" s="70">
        <f t="shared" si="4"/>
        <v>0</v>
      </c>
      <c r="L37" s="70">
        <f t="shared" si="4"/>
        <v>0</v>
      </c>
      <c r="M37" s="70">
        <f t="shared" si="4"/>
        <v>0</v>
      </c>
      <c r="N37" s="70">
        <f t="shared" si="4"/>
        <v>0</v>
      </c>
      <c r="O37" s="70">
        <f t="shared" si="4"/>
        <v>0</v>
      </c>
      <c r="P37" s="70">
        <f t="shared" si="4"/>
        <v>0</v>
      </c>
      <c r="Q37" s="70">
        <f t="shared" si="4"/>
        <v>0</v>
      </c>
      <c r="R37" s="70">
        <f t="shared" si="4"/>
        <v>0</v>
      </c>
      <c r="S37" s="70">
        <f t="shared" si="4"/>
        <v>0</v>
      </c>
      <c r="T37" s="70">
        <f t="shared" si="4"/>
        <v>0</v>
      </c>
      <c r="U37" s="70">
        <f t="shared" si="4"/>
        <v>0</v>
      </c>
      <c r="V37" s="70">
        <f t="shared" si="4"/>
        <v>0</v>
      </c>
      <c r="W37" s="70">
        <f t="shared" si="4"/>
        <v>0</v>
      </c>
      <c r="X37" s="70">
        <f t="shared" si="4"/>
        <v>0</v>
      </c>
      <c r="Y37" s="70">
        <f t="shared" si="4"/>
        <v>0</v>
      </c>
      <c r="Z37" s="70">
        <f t="shared" si="4"/>
        <v>0</v>
      </c>
      <c r="AA37" s="70">
        <f t="shared" si="4"/>
        <v>0</v>
      </c>
      <c r="AB37" s="70">
        <f t="shared" si="4"/>
        <v>0</v>
      </c>
      <c r="AC37" s="70">
        <f t="shared" si="4"/>
        <v>0</v>
      </c>
      <c r="AD37" s="70">
        <f t="shared" si="4"/>
        <v>0</v>
      </c>
      <c r="AE37" s="70">
        <f t="shared" si="4"/>
        <v>0</v>
      </c>
      <c r="AF37" s="70">
        <f t="shared" si="4"/>
        <v>0</v>
      </c>
      <c r="AG37" s="70">
        <f t="shared" si="4"/>
        <v>0</v>
      </c>
      <c r="AH37" s="70">
        <f t="shared" si="4"/>
        <v>0</v>
      </c>
    </row>
    <row r="38" spans="1:34" s="33" customFormat="1" x14ac:dyDescent="0.2">
      <c r="A38" s="17"/>
      <c r="B38" s="17"/>
      <c r="C38" s="17"/>
      <c r="D38" s="69" t="str">
        <f t="shared" si="1"/>
        <v>Butyl cellosolve</v>
      </c>
      <c r="E38" s="30"/>
      <c r="F38" s="10"/>
      <c r="G38" s="70">
        <f t="shared" ref="G38:AH38" si="5">$C8*G8/$F8</f>
        <v>0</v>
      </c>
      <c r="H38" s="70">
        <f t="shared" si="5"/>
        <v>0</v>
      </c>
      <c r="I38" s="70">
        <f t="shared" si="5"/>
        <v>0</v>
      </c>
      <c r="J38" s="70">
        <f t="shared" si="5"/>
        <v>0</v>
      </c>
      <c r="K38" s="70">
        <f t="shared" si="5"/>
        <v>0</v>
      </c>
      <c r="L38" s="70">
        <f t="shared" si="5"/>
        <v>0</v>
      </c>
      <c r="M38" s="70">
        <f t="shared" si="5"/>
        <v>0</v>
      </c>
      <c r="N38" s="70">
        <f t="shared" si="5"/>
        <v>0</v>
      </c>
      <c r="O38" s="70">
        <f t="shared" si="5"/>
        <v>0</v>
      </c>
      <c r="P38" s="70">
        <f t="shared" si="5"/>
        <v>0</v>
      </c>
      <c r="Q38" s="70">
        <f t="shared" si="5"/>
        <v>0</v>
      </c>
      <c r="R38" s="70">
        <f t="shared" si="5"/>
        <v>0</v>
      </c>
      <c r="S38" s="70">
        <f t="shared" si="5"/>
        <v>0</v>
      </c>
      <c r="T38" s="70">
        <f t="shared" si="5"/>
        <v>0</v>
      </c>
      <c r="U38" s="70">
        <f t="shared" si="5"/>
        <v>0</v>
      </c>
      <c r="V38" s="70">
        <f t="shared" si="5"/>
        <v>0.10154346060113728</v>
      </c>
      <c r="W38" s="70">
        <f t="shared" si="5"/>
        <v>0</v>
      </c>
      <c r="X38" s="70">
        <f t="shared" si="5"/>
        <v>0</v>
      </c>
      <c r="Y38" s="70">
        <f t="shared" si="5"/>
        <v>0</v>
      </c>
      <c r="Z38" s="70">
        <f t="shared" si="5"/>
        <v>0</v>
      </c>
      <c r="AA38" s="70">
        <f t="shared" si="5"/>
        <v>0</v>
      </c>
      <c r="AB38" s="70">
        <f t="shared" si="5"/>
        <v>0</v>
      </c>
      <c r="AC38" s="70">
        <f t="shared" si="5"/>
        <v>0</v>
      </c>
      <c r="AD38" s="70">
        <f t="shared" si="5"/>
        <v>0</v>
      </c>
      <c r="AE38" s="70">
        <f t="shared" si="5"/>
        <v>0</v>
      </c>
      <c r="AF38" s="70">
        <f t="shared" si="5"/>
        <v>0</v>
      </c>
      <c r="AG38" s="70">
        <f t="shared" si="5"/>
        <v>0</v>
      </c>
      <c r="AH38" s="70">
        <f t="shared" si="5"/>
        <v>0</v>
      </c>
    </row>
    <row r="39" spans="1:34" s="33" customFormat="1" x14ac:dyDescent="0.2">
      <c r="A39" s="17"/>
      <c r="B39" s="17"/>
      <c r="C39" s="17"/>
      <c r="D39" s="69" t="str">
        <f t="shared" si="1"/>
        <v>Carbitol</v>
      </c>
      <c r="E39" s="30"/>
      <c r="F39" s="10"/>
      <c r="G39" s="70">
        <f t="shared" ref="G39:AH39" si="6">$C9*G9/$F9</f>
        <v>0</v>
      </c>
      <c r="H39" s="70">
        <f t="shared" si="6"/>
        <v>0</v>
      </c>
      <c r="I39" s="70">
        <f t="shared" si="6"/>
        <v>0</v>
      </c>
      <c r="J39" s="70">
        <f t="shared" si="6"/>
        <v>0</v>
      </c>
      <c r="K39" s="70">
        <f t="shared" si="6"/>
        <v>0</v>
      </c>
      <c r="L39" s="70">
        <f t="shared" si="6"/>
        <v>0</v>
      </c>
      <c r="M39" s="70">
        <f t="shared" si="6"/>
        <v>0</v>
      </c>
      <c r="N39" s="70">
        <f t="shared" si="6"/>
        <v>0</v>
      </c>
      <c r="O39" s="70">
        <f t="shared" si="6"/>
        <v>0</v>
      </c>
      <c r="P39" s="70">
        <f t="shared" si="6"/>
        <v>0</v>
      </c>
      <c r="Q39" s="70">
        <f t="shared" si="6"/>
        <v>0</v>
      </c>
      <c r="R39" s="70">
        <f t="shared" si="6"/>
        <v>0</v>
      </c>
      <c r="S39" s="70">
        <f t="shared" si="6"/>
        <v>0</v>
      </c>
      <c r="T39" s="70">
        <f t="shared" si="6"/>
        <v>0</v>
      </c>
      <c r="U39" s="70">
        <f t="shared" si="6"/>
        <v>0</v>
      </c>
      <c r="V39" s="70">
        <f t="shared" si="6"/>
        <v>0</v>
      </c>
      <c r="W39" s="70">
        <f t="shared" si="6"/>
        <v>0</v>
      </c>
      <c r="X39" s="70">
        <f t="shared" si="6"/>
        <v>0</v>
      </c>
      <c r="Y39" s="70">
        <f t="shared" si="6"/>
        <v>0</v>
      </c>
      <c r="Z39" s="70">
        <f t="shared" si="6"/>
        <v>0</v>
      </c>
      <c r="AA39" s="70">
        <f t="shared" si="6"/>
        <v>0</v>
      </c>
      <c r="AB39" s="70">
        <f t="shared" si="6"/>
        <v>0</v>
      </c>
      <c r="AC39" s="70">
        <f t="shared" si="6"/>
        <v>0</v>
      </c>
      <c r="AD39" s="70">
        <f t="shared" si="6"/>
        <v>0</v>
      </c>
      <c r="AE39" s="70">
        <f t="shared" si="6"/>
        <v>5.9623625861747714E-4</v>
      </c>
      <c r="AF39" s="70">
        <f t="shared" si="6"/>
        <v>0</v>
      </c>
      <c r="AG39" s="70">
        <f t="shared" si="6"/>
        <v>0</v>
      </c>
      <c r="AH39" s="70">
        <f t="shared" si="6"/>
        <v>0</v>
      </c>
    </row>
    <row r="40" spans="1:34" s="33" customFormat="1" x14ac:dyDescent="0.2">
      <c r="A40" s="17"/>
      <c r="B40" s="17"/>
      <c r="C40" s="17"/>
      <c r="D40" s="69" t="str">
        <f t="shared" si="1"/>
        <v>Di(propylene glycol) methyl ether</v>
      </c>
      <c r="E40" s="30"/>
      <c r="F40" s="10"/>
      <c r="G40" s="70">
        <f t="shared" ref="G40:AH40" si="7">$C10*G10/$F10</f>
        <v>0</v>
      </c>
      <c r="H40" s="70">
        <f t="shared" si="7"/>
        <v>0</v>
      </c>
      <c r="I40" s="70">
        <f t="shared" si="7"/>
        <v>0</v>
      </c>
      <c r="J40" s="70">
        <f t="shared" si="7"/>
        <v>0</v>
      </c>
      <c r="K40" s="70">
        <f t="shared" si="7"/>
        <v>0</v>
      </c>
      <c r="L40" s="70">
        <f t="shared" si="7"/>
        <v>0</v>
      </c>
      <c r="M40" s="70">
        <f t="shared" si="7"/>
        <v>0</v>
      </c>
      <c r="N40" s="70">
        <f t="shared" si="7"/>
        <v>0</v>
      </c>
      <c r="O40" s="70">
        <f t="shared" si="7"/>
        <v>0</v>
      </c>
      <c r="P40" s="70">
        <f t="shared" si="7"/>
        <v>0</v>
      </c>
      <c r="Q40" s="70">
        <f t="shared" si="7"/>
        <v>0</v>
      </c>
      <c r="R40" s="70">
        <f t="shared" si="7"/>
        <v>0</v>
      </c>
      <c r="S40" s="70">
        <f t="shared" si="7"/>
        <v>0</v>
      </c>
      <c r="T40" s="70">
        <f t="shared" si="7"/>
        <v>0</v>
      </c>
      <c r="U40" s="70">
        <f t="shared" si="7"/>
        <v>0</v>
      </c>
      <c r="V40" s="70">
        <f t="shared" si="7"/>
        <v>0</v>
      </c>
      <c r="W40" s="70">
        <f t="shared" si="7"/>
        <v>0</v>
      </c>
      <c r="X40" s="70">
        <f t="shared" si="7"/>
        <v>0</v>
      </c>
      <c r="Y40" s="70">
        <f t="shared" si="7"/>
        <v>0</v>
      </c>
      <c r="Z40" s="70">
        <f t="shared" si="7"/>
        <v>0</v>
      </c>
      <c r="AA40" s="70">
        <f t="shared" si="7"/>
        <v>0</v>
      </c>
      <c r="AB40" s="70">
        <f t="shared" si="7"/>
        <v>0</v>
      </c>
      <c r="AC40" s="70">
        <f t="shared" si="7"/>
        <v>0</v>
      </c>
      <c r="AD40" s="70">
        <f t="shared" si="7"/>
        <v>0</v>
      </c>
      <c r="AE40" s="70">
        <f t="shared" si="7"/>
        <v>1.3495094533137206E-3</v>
      </c>
      <c r="AF40" s="70">
        <f t="shared" si="7"/>
        <v>0</v>
      </c>
      <c r="AG40" s="70">
        <f t="shared" si="7"/>
        <v>0</v>
      </c>
      <c r="AH40" s="70">
        <f t="shared" si="7"/>
        <v>0</v>
      </c>
    </row>
    <row r="41" spans="1:34" s="33" customFormat="1" x14ac:dyDescent="0.2">
      <c r="A41" s="17"/>
      <c r="B41" s="17"/>
      <c r="C41" s="17"/>
      <c r="D41" s="69" t="str">
        <f t="shared" si="1"/>
        <v>Diacetone</v>
      </c>
      <c r="E41" s="30"/>
      <c r="F41" s="10"/>
      <c r="G41" s="70">
        <f t="shared" ref="G41:AH41" si="8">$C11*G11/$F11</f>
        <v>0</v>
      </c>
      <c r="H41" s="70">
        <f t="shared" si="8"/>
        <v>0</v>
      </c>
      <c r="I41" s="70">
        <f t="shared" si="8"/>
        <v>0</v>
      </c>
      <c r="J41" s="70">
        <f t="shared" si="8"/>
        <v>0</v>
      </c>
      <c r="K41" s="70">
        <f t="shared" si="8"/>
        <v>0</v>
      </c>
      <c r="L41" s="70">
        <f t="shared" si="8"/>
        <v>0</v>
      </c>
      <c r="M41" s="70">
        <f t="shared" si="8"/>
        <v>0</v>
      </c>
      <c r="N41" s="70">
        <f t="shared" si="8"/>
        <v>0</v>
      </c>
      <c r="O41" s="70">
        <f t="shared" si="8"/>
        <v>0</v>
      </c>
      <c r="P41" s="70">
        <f t="shared" si="8"/>
        <v>0</v>
      </c>
      <c r="Q41" s="70">
        <f t="shared" si="8"/>
        <v>0</v>
      </c>
      <c r="R41" s="70">
        <f t="shared" si="8"/>
        <v>0</v>
      </c>
      <c r="S41" s="70">
        <f t="shared" si="8"/>
        <v>1.1621900826446282E-2</v>
      </c>
      <c r="T41" s="70">
        <f t="shared" si="8"/>
        <v>0</v>
      </c>
      <c r="U41" s="70">
        <f t="shared" si="8"/>
        <v>0</v>
      </c>
      <c r="V41" s="70">
        <f t="shared" si="8"/>
        <v>5.8109504132231406E-2</v>
      </c>
      <c r="W41" s="70">
        <f t="shared" si="8"/>
        <v>0</v>
      </c>
      <c r="X41" s="70">
        <f t="shared" si="8"/>
        <v>0</v>
      </c>
      <c r="Y41" s="70">
        <f t="shared" si="8"/>
        <v>0</v>
      </c>
      <c r="Z41" s="70">
        <f t="shared" si="8"/>
        <v>0</v>
      </c>
      <c r="AA41" s="70">
        <f t="shared" si="8"/>
        <v>0</v>
      </c>
      <c r="AB41" s="70">
        <f t="shared" si="8"/>
        <v>0</v>
      </c>
      <c r="AC41" s="70">
        <f t="shared" si="8"/>
        <v>0</v>
      </c>
      <c r="AD41" s="70">
        <f t="shared" si="8"/>
        <v>0</v>
      </c>
      <c r="AE41" s="70">
        <f t="shared" si="8"/>
        <v>0</v>
      </c>
      <c r="AF41" s="70">
        <f t="shared" si="8"/>
        <v>0</v>
      </c>
      <c r="AG41" s="70">
        <f t="shared" si="8"/>
        <v>0</v>
      </c>
      <c r="AH41" s="70">
        <f t="shared" si="8"/>
        <v>0</v>
      </c>
    </row>
    <row r="42" spans="1:34" s="33" customFormat="1" x14ac:dyDescent="0.2">
      <c r="A42" s="17"/>
      <c r="B42" s="17"/>
      <c r="C42" s="17"/>
      <c r="D42" s="69" t="str">
        <f t="shared" si="1"/>
        <v>Mineral spirits</v>
      </c>
      <c r="E42" s="30"/>
      <c r="F42" s="10"/>
      <c r="G42" s="70">
        <f t="shared" ref="G42:AH42" si="9">$C12*G12/$F12</f>
        <v>0</v>
      </c>
      <c r="H42" s="70">
        <f t="shared" si="9"/>
        <v>0</v>
      </c>
      <c r="I42" s="70">
        <f t="shared" si="9"/>
        <v>0</v>
      </c>
      <c r="J42" s="70">
        <f t="shared" si="9"/>
        <v>0</v>
      </c>
      <c r="K42" s="70">
        <f t="shared" si="9"/>
        <v>0</v>
      </c>
      <c r="L42" s="70">
        <f t="shared" si="9"/>
        <v>0</v>
      </c>
      <c r="M42" s="70">
        <f t="shared" si="9"/>
        <v>0</v>
      </c>
      <c r="N42" s="70">
        <f t="shared" si="9"/>
        <v>0</v>
      </c>
      <c r="O42" s="70">
        <f t="shared" si="9"/>
        <v>0</v>
      </c>
      <c r="P42" s="70">
        <f t="shared" si="9"/>
        <v>0</v>
      </c>
      <c r="Q42" s="70">
        <f t="shared" si="9"/>
        <v>0</v>
      </c>
      <c r="R42" s="70">
        <f t="shared" si="9"/>
        <v>0</v>
      </c>
      <c r="S42" s="70">
        <f t="shared" si="9"/>
        <v>0</v>
      </c>
      <c r="T42" s="70">
        <f t="shared" si="9"/>
        <v>0</v>
      </c>
      <c r="U42" s="70">
        <f t="shared" si="9"/>
        <v>0</v>
      </c>
      <c r="V42" s="70">
        <f t="shared" si="9"/>
        <v>0.99094603265131531</v>
      </c>
      <c r="W42" s="70">
        <f t="shared" si="9"/>
        <v>0</v>
      </c>
      <c r="X42" s="70">
        <f t="shared" si="9"/>
        <v>0</v>
      </c>
      <c r="Y42" s="70">
        <f t="shared" si="9"/>
        <v>0</v>
      </c>
      <c r="Z42" s="70">
        <f t="shared" si="9"/>
        <v>0</v>
      </c>
      <c r="AA42" s="70">
        <f t="shared" si="9"/>
        <v>0</v>
      </c>
      <c r="AB42" s="70">
        <f t="shared" si="9"/>
        <v>0</v>
      </c>
      <c r="AC42" s="70">
        <f t="shared" si="9"/>
        <v>0</v>
      </c>
      <c r="AD42" s="70">
        <f t="shared" si="9"/>
        <v>0</v>
      </c>
      <c r="AE42" s="70">
        <f t="shared" si="9"/>
        <v>0</v>
      </c>
      <c r="AF42" s="70">
        <f t="shared" si="9"/>
        <v>0</v>
      </c>
      <c r="AG42" s="70">
        <f t="shared" si="9"/>
        <v>0</v>
      </c>
      <c r="AH42" s="70">
        <f t="shared" si="9"/>
        <v>0</v>
      </c>
    </row>
    <row r="43" spans="1:34" s="33" customFormat="1" x14ac:dyDescent="0.2">
      <c r="A43" s="17"/>
      <c r="B43" s="17"/>
      <c r="C43" s="17"/>
      <c r="D43" s="69" t="str">
        <f t="shared" si="1"/>
        <v>Ethyl acetate</v>
      </c>
      <c r="E43" s="30"/>
      <c r="F43" s="10"/>
      <c r="G43" s="70">
        <f t="shared" ref="G43:AH43" si="10">$C13*G13/$F13</f>
        <v>0</v>
      </c>
      <c r="H43" s="70">
        <f t="shared" si="10"/>
        <v>0</v>
      </c>
      <c r="I43" s="70">
        <f t="shared" si="10"/>
        <v>0</v>
      </c>
      <c r="J43" s="70">
        <f t="shared" si="10"/>
        <v>0</v>
      </c>
      <c r="K43" s="70">
        <f t="shared" si="10"/>
        <v>0</v>
      </c>
      <c r="L43" s="70">
        <f t="shared" si="10"/>
        <v>0</v>
      </c>
      <c r="M43" s="70">
        <f t="shared" si="10"/>
        <v>0</v>
      </c>
      <c r="N43" s="70">
        <f t="shared" si="10"/>
        <v>0</v>
      </c>
      <c r="O43" s="70">
        <f t="shared" si="10"/>
        <v>0</v>
      </c>
      <c r="P43" s="70">
        <f t="shared" si="10"/>
        <v>0</v>
      </c>
      <c r="Q43" s="70">
        <f t="shared" si="10"/>
        <v>0</v>
      </c>
      <c r="R43" s="70">
        <f t="shared" si="10"/>
        <v>0</v>
      </c>
      <c r="S43" s="70">
        <f t="shared" si="10"/>
        <v>0</v>
      </c>
      <c r="T43" s="70">
        <f t="shared" si="10"/>
        <v>0</v>
      </c>
      <c r="U43" s="70">
        <f t="shared" si="10"/>
        <v>0</v>
      </c>
      <c r="V43" s="70">
        <f t="shared" si="10"/>
        <v>6.4467800149819537E-2</v>
      </c>
      <c r="W43" s="70">
        <f t="shared" si="10"/>
        <v>0</v>
      </c>
      <c r="X43" s="70">
        <f t="shared" si="10"/>
        <v>0</v>
      </c>
      <c r="Y43" s="70">
        <f t="shared" si="10"/>
        <v>0</v>
      </c>
      <c r="Z43" s="70">
        <f t="shared" si="10"/>
        <v>0</v>
      </c>
      <c r="AA43" s="70">
        <f t="shared" si="10"/>
        <v>0</v>
      </c>
      <c r="AB43" s="70">
        <f t="shared" si="10"/>
        <v>0</v>
      </c>
      <c r="AC43" s="70">
        <f t="shared" si="10"/>
        <v>0</v>
      </c>
      <c r="AD43" s="70">
        <f t="shared" si="10"/>
        <v>0</v>
      </c>
      <c r="AE43" s="70">
        <f t="shared" si="10"/>
        <v>0</v>
      </c>
      <c r="AF43" s="70">
        <f t="shared" si="10"/>
        <v>0</v>
      </c>
      <c r="AG43" s="70">
        <f t="shared" si="10"/>
        <v>0</v>
      </c>
      <c r="AH43" s="70">
        <f t="shared" si="10"/>
        <v>0</v>
      </c>
    </row>
    <row r="44" spans="1:34" s="33" customFormat="1" x14ac:dyDescent="0.2">
      <c r="A44" s="17"/>
      <c r="B44" s="17"/>
      <c r="C44" s="17"/>
      <c r="D44" s="69" t="str">
        <f t="shared" si="1"/>
        <v>Ethyl alcohol</v>
      </c>
      <c r="E44" s="30"/>
      <c r="F44" s="10"/>
      <c r="G44" s="70">
        <f t="shared" ref="G44:AH44" si="11">$C14*G14/$F14</f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si="11"/>
        <v>0</v>
      </c>
      <c r="N44" s="70">
        <f t="shared" si="11"/>
        <v>0</v>
      </c>
      <c r="O44" s="70">
        <f t="shared" si="11"/>
        <v>4.9490980919924453E-2</v>
      </c>
      <c r="P44" s="70">
        <f t="shared" si="11"/>
        <v>0</v>
      </c>
      <c r="Q44" s="70">
        <f t="shared" si="11"/>
        <v>0</v>
      </c>
      <c r="R44" s="70">
        <f t="shared" si="11"/>
        <v>0</v>
      </c>
      <c r="S44" s="70">
        <f t="shared" si="11"/>
        <v>0</v>
      </c>
      <c r="T44" s="70">
        <f t="shared" si="11"/>
        <v>0</v>
      </c>
      <c r="U44" s="70">
        <f t="shared" si="11"/>
        <v>0</v>
      </c>
      <c r="V44" s="70">
        <f t="shared" si="11"/>
        <v>0</v>
      </c>
      <c r="W44" s="70">
        <f t="shared" si="11"/>
        <v>0</v>
      </c>
      <c r="X44" s="70">
        <f t="shared" si="11"/>
        <v>0</v>
      </c>
      <c r="Y44" s="70">
        <f t="shared" si="11"/>
        <v>0</v>
      </c>
      <c r="Z44" s="70">
        <f t="shared" si="11"/>
        <v>0</v>
      </c>
      <c r="AA44" s="70">
        <f t="shared" si="11"/>
        <v>0</v>
      </c>
      <c r="AB44" s="70">
        <f t="shared" si="11"/>
        <v>0</v>
      </c>
      <c r="AC44" s="70">
        <f t="shared" si="11"/>
        <v>0</v>
      </c>
      <c r="AD44" s="70">
        <f t="shared" si="11"/>
        <v>0</v>
      </c>
      <c r="AE44" s="70">
        <f t="shared" si="11"/>
        <v>0</v>
      </c>
      <c r="AF44" s="70">
        <f t="shared" si="11"/>
        <v>0</v>
      </c>
      <c r="AG44" s="70">
        <f t="shared" si="11"/>
        <v>0</v>
      </c>
      <c r="AH44" s="70">
        <f t="shared" si="11"/>
        <v>0</v>
      </c>
    </row>
    <row r="45" spans="1:34" s="33" customFormat="1" x14ac:dyDescent="0.2">
      <c r="A45" s="17"/>
      <c r="B45" s="17"/>
      <c r="C45" s="17"/>
      <c r="D45" s="69" t="str">
        <f t="shared" si="1"/>
        <v>Ethylene glycol</v>
      </c>
      <c r="E45" s="30"/>
      <c r="F45" s="10"/>
      <c r="G45" s="70">
        <f t="shared" ref="G45:AH45" si="12">$C15*G15/$F15</f>
        <v>0</v>
      </c>
      <c r="H45" s="70">
        <f t="shared" si="12"/>
        <v>0</v>
      </c>
      <c r="I45" s="70">
        <f t="shared" si="12"/>
        <v>0</v>
      </c>
      <c r="J45" s="70">
        <f t="shared" si="12"/>
        <v>0</v>
      </c>
      <c r="K45" s="70">
        <f t="shared" si="12"/>
        <v>0</v>
      </c>
      <c r="L45" s="70">
        <f t="shared" si="12"/>
        <v>0</v>
      </c>
      <c r="M45" s="70">
        <f t="shared" si="12"/>
        <v>0</v>
      </c>
      <c r="N45" s="70">
        <f t="shared" si="12"/>
        <v>0</v>
      </c>
      <c r="O45" s="70">
        <f t="shared" si="12"/>
        <v>0</v>
      </c>
      <c r="P45" s="70">
        <f t="shared" si="12"/>
        <v>0</v>
      </c>
      <c r="Q45" s="70">
        <f t="shared" si="12"/>
        <v>0</v>
      </c>
      <c r="R45" s="70">
        <f t="shared" si="12"/>
        <v>0</v>
      </c>
      <c r="S45" s="70">
        <f t="shared" si="12"/>
        <v>0</v>
      </c>
      <c r="T45" s="70">
        <f t="shared" si="12"/>
        <v>0</v>
      </c>
      <c r="U45" s="70">
        <f t="shared" si="12"/>
        <v>0</v>
      </c>
      <c r="V45" s="70">
        <f t="shared" si="12"/>
        <v>0</v>
      </c>
      <c r="W45" s="70">
        <f t="shared" si="12"/>
        <v>0</v>
      </c>
      <c r="X45" s="70">
        <f t="shared" si="12"/>
        <v>0</v>
      </c>
      <c r="Y45" s="70">
        <f t="shared" si="12"/>
        <v>0</v>
      </c>
      <c r="Z45" s="70">
        <f t="shared" si="12"/>
        <v>0</v>
      </c>
      <c r="AA45" s="70">
        <f t="shared" si="12"/>
        <v>0</v>
      </c>
      <c r="AB45" s="70">
        <f t="shared" si="12"/>
        <v>0</v>
      </c>
      <c r="AC45" s="70">
        <f t="shared" si="12"/>
        <v>0</v>
      </c>
      <c r="AD45" s="70">
        <f t="shared" si="12"/>
        <v>0</v>
      </c>
      <c r="AE45" s="70">
        <f t="shared" si="12"/>
        <v>2.5778178771669784E-3</v>
      </c>
      <c r="AF45" s="70">
        <f t="shared" si="12"/>
        <v>0</v>
      </c>
      <c r="AG45" s="70">
        <f t="shared" si="12"/>
        <v>0</v>
      </c>
      <c r="AH45" s="70">
        <f t="shared" si="12"/>
        <v>0</v>
      </c>
    </row>
    <row r="46" spans="1:34" s="33" customFormat="1" x14ac:dyDescent="0.2">
      <c r="A46" s="17"/>
      <c r="B46" s="17"/>
      <c r="C46" s="17"/>
      <c r="D46" s="69" t="str">
        <f t="shared" si="1"/>
        <v>Isobutyl alcohol</v>
      </c>
      <c r="E46" s="30"/>
      <c r="F46" s="10"/>
      <c r="G46" s="70">
        <f t="shared" ref="G46:AH46" si="13">$C16*G16/$F16</f>
        <v>0</v>
      </c>
      <c r="H46" s="70">
        <f t="shared" si="13"/>
        <v>0</v>
      </c>
      <c r="I46" s="70">
        <f t="shared" si="13"/>
        <v>0</v>
      </c>
      <c r="J46" s="70">
        <f t="shared" si="13"/>
        <v>0</v>
      </c>
      <c r="K46" s="70">
        <f t="shared" si="13"/>
        <v>0</v>
      </c>
      <c r="L46" s="70">
        <f t="shared" si="13"/>
        <v>0</v>
      </c>
      <c r="M46" s="70">
        <f t="shared" si="13"/>
        <v>0</v>
      </c>
      <c r="N46" s="70">
        <f t="shared" si="13"/>
        <v>0</v>
      </c>
      <c r="O46" s="70">
        <f t="shared" si="13"/>
        <v>0</v>
      </c>
      <c r="P46" s="70">
        <f t="shared" si="13"/>
        <v>0</v>
      </c>
      <c r="Q46" s="70">
        <f t="shared" si="13"/>
        <v>0</v>
      </c>
      <c r="R46" s="70">
        <f t="shared" si="13"/>
        <v>0</v>
      </c>
      <c r="S46" s="70">
        <f t="shared" si="13"/>
        <v>0</v>
      </c>
      <c r="T46" s="70">
        <f t="shared" si="13"/>
        <v>0</v>
      </c>
      <c r="U46" s="70">
        <f t="shared" si="13"/>
        <v>0</v>
      </c>
      <c r="V46" s="70">
        <f t="shared" si="13"/>
        <v>0.19643025781471338</v>
      </c>
      <c r="W46" s="70">
        <f t="shared" si="13"/>
        <v>0</v>
      </c>
      <c r="X46" s="70">
        <f t="shared" si="13"/>
        <v>0</v>
      </c>
      <c r="Y46" s="70">
        <f t="shared" si="13"/>
        <v>0</v>
      </c>
      <c r="Z46" s="70">
        <f t="shared" si="13"/>
        <v>0</v>
      </c>
      <c r="AA46" s="70">
        <f t="shared" si="13"/>
        <v>0</v>
      </c>
      <c r="AB46" s="70">
        <f t="shared" si="13"/>
        <v>0</v>
      </c>
      <c r="AC46" s="70">
        <f t="shared" si="13"/>
        <v>0</v>
      </c>
      <c r="AD46" s="70">
        <f t="shared" si="13"/>
        <v>0</v>
      </c>
      <c r="AE46" s="70">
        <f t="shared" si="13"/>
        <v>0</v>
      </c>
      <c r="AF46" s="70">
        <f t="shared" si="13"/>
        <v>0</v>
      </c>
      <c r="AG46" s="70">
        <f t="shared" si="13"/>
        <v>0</v>
      </c>
      <c r="AH46" s="70">
        <f t="shared" si="13"/>
        <v>0</v>
      </c>
    </row>
    <row r="47" spans="1:34" s="33" customFormat="1" x14ac:dyDescent="0.2">
      <c r="A47" s="17"/>
      <c r="B47" s="17"/>
      <c r="C47" s="17"/>
      <c r="D47" s="69" t="str">
        <f t="shared" si="1"/>
        <v>Isomers of xylene</v>
      </c>
      <c r="E47" s="30"/>
      <c r="F47" s="10"/>
      <c r="G47" s="70">
        <f t="shared" ref="G47:AH47" si="14">$C17*G17/$F17</f>
        <v>0</v>
      </c>
      <c r="H47" s="70">
        <f t="shared" si="14"/>
        <v>0</v>
      </c>
      <c r="I47" s="70">
        <f t="shared" si="14"/>
        <v>0</v>
      </c>
      <c r="J47" s="70">
        <f t="shared" si="14"/>
        <v>0</v>
      </c>
      <c r="K47" s="70">
        <f t="shared" si="14"/>
        <v>0</v>
      </c>
      <c r="L47" s="70">
        <f t="shared" si="14"/>
        <v>0</v>
      </c>
      <c r="M47" s="70">
        <f t="shared" si="14"/>
        <v>0</v>
      </c>
      <c r="N47" s="70">
        <f t="shared" si="14"/>
        <v>0</v>
      </c>
      <c r="O47" s="70">
        <f t="shared" si="14"/>
        <v>0</v>
      </c>
      <c r="P47" s="70">
        <f t="shared" si="14"/>
        <v>0</v>
      </c>
      <c r="Q47" s="70">
        <f t="shared" si="14"/>
        <v>0</v>
      </c>
      <c r="R47" s="70">
        <f t="shared" si="14"/>
        <v>0</v>
      </c>
      <c r="S47" s="70">
        <f t="shared" si="14"/>
        <v>0</v>
      </c>
      <c r="T47" s="70">
        <f t="shared" si="14"/>
        <v>0</v>
      </c>
      <c r="U47" s="70">
        <f t="shared" si="14"/>
        <v>0</v>
      </c>
      <c r="V47" s="70">
        <f t="shared" si="14"/>
        <v>0</v>
      </c>
      <c r="W47" s="70">
        <f t="shared" si="14"/>
        <v>0</v>
      </c>
      <c r="X47" s="70">
        <f t="shared" si="14"/>
        <v>0</v>
      </c>
      <c r="Y47" s="70">
        <f t="shared" si="14"/>
        <v>0</v>
      </c>
      <c r="Z47" s="70">
        <f t="shared" si="14"/>
        <v>0</v>
      </c>
      <c r="AA47" s="70">
        <f t="shared" si="14"/>
        <v>0.24206917338557754</v>
      </c>
      <c r="AB47" s="70">
        <f t="shared" si="14"/>
        <v>0</v>
      </c>
      <c r="AC47" s="70">
        <f t="shared" si="14"/>
        <v>0</v>
      </c>
      <c r="AD47" s="70">
        <f t="shared" si="14"/>
        <v>0</v>
      </c>
      <c r="AE47" s="70">
        <f t="shared" si="14"/>
        <v>0</v>
      </c>
      <c r="AF47" s="70">
        <f t="shared" si="14"/>
        <v>0</v>
      </c>
      <c r="AG47" s="70">
        <f t="shared" si="14"/>
        <v>0</v>
      </c>
      <c r="AH47" s="70">
        <f t="shared" si="14"/>
        <v>0</v>
      </c>
    </row>
    <row r="48" spans="1:34" s="33" customFormat="1" x14ac:dyDescent="0.2">
      <c r="A48" s="17"/>
      <c r="B48" s="17"/>
      <c r="C48" s="17"/>
      <c r="D48" s="69" t="str">
        <f t="shared" si="1"/>
        <v>Isopropyl alcohol</v>
      </c>
      <c r="E48" s="30"/>
      <c r="F48" s="10"/>
      <c r="G48" s="70">
        <f t="shared" ref="G48:AH48" si="15">$C18*G18/$F18</f>
        <v>0</v>
      </c>
      <c r="H48" s="70">
        <f t="shared" si="15"/>
        <v>0</v>
      </c>
      <c r="I48" s="70">
        <f t="shared" si="15"/>
        <v>0</v>
      </c>
      <c r="J48" s="70">
        <f t="shared" si="15"/>
        <v>0</v>
      </c>
      <c r="K48" s="70">
        <f t="shared" si="15"/>
        <v>0</v>
      </c>
      <c r="L48" s="70">
        <f t="shared" si="15"/>
        <v>0</v>
      </c>
      <c r="M48" s="70">
        <f t="shared" si="15"/>
        <v>0</v>
      </c>
      <c r="N48" s="70">
        <f t="shared" si="15"/>
        <v>0</v>
      </c>
      <c r="O48" s="70">
        <f t="shared" si="15"/>
        <v>0</v>
      </c>
      <c r="P48" s="70">
        <f t="shared" si="15"/>
        <v>0</v>
      </c>
      <c r="Q48" s="70">
        <f t="shared" si="15"/>
        <v>0</v>
      </c>
      <c r="R48" s="70">
        <f t="shared" si="15"/>
        <v>0</v>
      </c>
      <c r="S48" s="70">
        <f t="shared" si="15"/>
        <v>0</v>
      </c>
      <c r="T48" s="70">
        <f t="shared" si="15"/>
        <v>0</v>
      </c>
      <c r="U48" s="70">
        <f t="shared" si="15"/>
        <v>0</v>
      </c>
      <c r="V48" s="70">
        <f t="shared" si="15"/>
        <v>0.22813498402555912</v>
      </c>
      <c r="W48" s="70">
        <f t="shared" si="15"/>
        <v>0</v>
      </c>
      <c r="X48" s="70">
        <f t="shared" si="15"/>
        <v>0</v>
      </c>
      <c r="Y48" s="70">
        <f t="shared" si="15"/>
        <v>0</v>
      </c>
      <c r="Z48" s="70">
        <f t="shared" si="15"/>
        <v>0</v>
      </c>
      <c r="AA48" s="70">
        <f t="shared" si="15"/>
        <v>0</v>
      </c>
      <c r="AB48" s="70">
        <f t="shared" si="15"/>
        <v>0</v>
      </c>
      <c r="AC48" s="70">
        <f t="shared" si="15"/>
        <v>0</v>
      </c>
      <c r="AD48" s="70">
        <f t="shared" si="15"/>
        <v>0</v>
      </c>
      <c r="AE48" s="70">
        <f t="shared" si="15"/>
        <v>0</v>
      </c>
      <c r="AF48" s="70">
        <f t="shared" si="15"/>
        <v>0</v>
      </c>
      <c r="AG48" s="70">
        <f t="shared" si="15"/>
        <v>0</v>
      </c>
      <c r="AH48" s="70">
        <f t="shared" si="15"/>
        <v>0</v>
      </c>
    </row>
    <row r="49" spans="1:34" s="33" customFormat="1" x14ac:dyDescent="0.2">
      <c r="A49" s="17"/>
      <c r="B49" s="17"/>
      <c r="C49" s="17"/>
      <c r="D49" s="69" t="str">
        <f t="shared" si="1"/>
        <v>Methyl carbitol</v>
      </c>
      <c r="E49" s="30"/>
      <c r="F49" s="10"/>
      <c r="G49" s="70">
        <f t="shared" ref="G49:AH49" si="16">$C19*G19/$F19</f>
        <v>0</v>
      </c>
      <c r="H49" s="70">
        <f t="shared" si="16"/>
        <v>0</v>
      </c>
      <c r="I49" s="70">
        <f t="shared" si="16"/>
        <v>0</v>
      </c>
      <c r="J49" s="70">
        <f t="shared" si="16"/>
        <v>0</v>
      </c>
      <c r="K49" s="70">
        <f t="shared" si="16"/>
        <v>0</v>
      </c>
      <c r="L49" s="70">
        <f t="shared" si="16"/>
        <v>0</v>
      </c>
      <c r="M49" s="70">
        <f t="shared" si="16"/>
        <v>0</v>
      </c>
      <c r="N49" s="70">
        <f t="shared" si="16"/>
        <v>0</v>
      </c>
      <c r="O49" s="70">
        <f t="shared" si="16"/>
        <v>0</v>
      </c>
      <c r="P49" s="70">
        <f t="shared" si="16"/>
        <v>0</v>
      </c>
      <c r="Q49" s="70">
        <f t="shared" si="16"/>
        <v>0</v>
      </c>
      <c r="R49" s="70">
        <f t="shared" si="16"/>
        <v>0</v>
      </c>
      <c r="S49" s="70">
        <f t="shared" si="16"/>
        <v>0</v>
      </c>
      <c r="T49" s="70">
        <f t="shared" si="16"/>
        <v>0</v>
      </c>
      <c r="U49" s="70">
        <f t="shared" si="16"/>
        <v>0</v>
      </c>
      <c r="V49" s="70">
        <f t="shared" si="16"/>
        <v>0</v>
      </c>
      <c r="W49" s="70">
        <f t="shared" si="16"/>
        <v>0</v>
      </c>
      <c r="X49" s="70">
        <f t="shared" si="16"/>
        <v>0</v>
      </c>
      <c r="Y49" s="70">
        <f t="shared" si="16"/>
        <v>0</v>
      </c>
      <c r="Z49" s="70">
        <f t="shared" si="16"/>
        <v>0</v>
      </c>
      <c r="AA49" s="70">
        <f t="shared" si="16"/>
        <v>0</v>
      </c>
      <c r="AB49" s="70">
        <f t="shared" si="16"/>
        <v>0</v>
      </c>
      <c r="AC49" s="70">
        <f t="shared" si="16"/>
        <v>0</v>
      </c>
      <c r="AD49" s="70">
        <f t="shared" si="16"/>
        <v>0</v>
      </c>
      <c r="AE49" s="70">
        <f t="shared" si="16"/>
        <v>6.6584545726936786E-4</v>
      </c>
      <c r="AF49" s="70">
        <f t="shared" si="16"/>
        <v>0</v>
      </c>
      <c r="AG49" s="70">
        <f t="shared" si="16"/>
        <v>0</v>
      </c>
      <c r="AH49" s="70">
        <f t="shared" si="16"/>
        <v>0</v>
      </c>
    </row>
    <row r="50" spans="1:34" s="33" customFormat="1" x14ac:dyDescent="0.2">
      <c r="A50" s="17"/>
      <c r="B50" s="17"/>
      <c r="C50" s="17"/>
      <c r="D50" s="69" t="str">
        <f t="shared" si="1"/>
        <v>Methyl ethyl ketone</v>
      </c>
      <c r="E50" s="30"/>
      <c r="F50" s="10"/>
      <c r="G50" s="70">
        <f t="shared" ref="G50:AH50" si="17">$C20*G20/$F20</f>
        <v>0</v>
      </c>
      <c r="H50" s="70">
        <f t="shared" si="17"/>
        <v>0</v>
      </c>
      <c r="I50" s="70">
        <f t="shared" si="17"/>
        <v>0</v>
      </c>
      <c r="J50" s="70">
        <f t="shared" si="17"/>
        <v>0</v>
      </c>
      <c r="K50" s="70">
        <f t="shared" si="17"/>
        <v>0</v>
      </c>
      <c r="L50" s="70">
        <f t="shared" si="17"/>
        <v>0</v>
      </c>
      <c r="M50" s="70">
        <f t="shared" si="17"/>
        <v>0</v>
      </c>
      <c r="N50" s="70">
        <f t="shared" si="17"/>
        <v>0</v>
      </c>
      <c r="O50" s="70">
        <f t="shared" si="17"/>
        <v>0</v>
      </c>
      <c r="P50" s="70">
        <f t="shared" si="17"/>
        <v>0</v>
      </c>
      <c r="Q50" s="70">
        <f t="shared" si="17"/>
        <v>0</v>
      </c>
      <c r="R50" s="70">
        <f t="shared" si="17"/>
        <v>0</v>
      </c>
      <c r="S50" s="70">
        <f t="shared" si="17"/>
        <v>0.16087203738888042</v>
      </c>
      <c r="T50" s="70">
        <f t="shared" si="17"/>
        <v>0</v>
      </c>
      <c r="U50" s="70">
        <f t="shared" si="17"/>
        <v>0</v>
      </c>
      <c r="V50" s="70">
        <f t="shared" si="17"/>
        <v>0.48261611216664119</v>
      </c>
      <c r="W50" s="70">
        <f t="shared" si="17"/>
        <v>0</v>
      </c>
      <c r="X50" s="70">
        <f t="shared" si="17"/>
        <v>0</v>
      </c>
      <c r="Y50" s="70">
        <f t="shared" si="17"/>
        <v>0</v>
      </c>
      <c r="Z50" s="70">
        <f t="shared" si="17"/>
        <v>0</v>
      </c>
      <c r="AA50" s="70">
        <f t="shared" si="17"/>
        <v>0</v>
      </c>
      <c r="AB50" s="70">
        <f t="shared" si="17"/>
        <v>0</v>
      </c>
      <c r="AC50" s="70">
        <f t="shared" si="17"/>
        <v>0</v>
      </c>
      <c r="AD50" s="70">
        <f t="shared" si="17"/>
        <v>0</v>
      </c>
      <c r="AE50" s="70">
        <f t="shared" si="17"/>
        <v>0</v>
      </c>
      <c r="AF50" s="70">
        <f t="shared" si="17"/>
        <v>0</v>
      </c>
      <c r="AG50" s="70">
        <f t="shared" si="17"/>
        <v>0</v>
      </c>
      <c r="AH50" s="70">
        <f t="shared" si="17"/>
        <v>0</v>
      </c>
    </row>
    <row r="51" spans="1:34" s="33" customFormat="1" x14ac:dyDescent="0.2">
      <c r="A51" s="17"/>
      <c r="B51" s="17"/>
      <c r="C51" s="17"/>
      <c r="D51" s="69" t="str">
        <f t="shared" si="1"/>
        <v>Methyl isobutyl ketone</v>
      </c>
      <c r="E51" s="30"/>
      <c r="F51" s="10"/>
      <c r="G51" s="70">
        <f t="shared" ref="G51:AH51" si="18">$C21*G21/$F21</f>
        <v>0</v>
      </c>
      <c r="H51" s="70">
        <f t="shared" si="18"/>
        <v>0</v>
      </c>
      <c r="I51" s="70">
        <f t="shared" si="18"/>
        <v>0</v>
      </c>
      <c r="J51" s="70">
        <f t="shared" si="18"/>
        <v>0</v>
      </c>
      <c r="K51" s="70">
        <f t="shared" si="18"/>
        <v>0</v>
      </c>
      <c r="L51" s="70">
        <f t="shared" si="18"/>
        <v>0</v>
      </c>
      <c r="M51" s="70">
        <f t="shared" si="18"/>
        <v>0</v>
      </c>
      <c r="N51" s="70">
        <f t="shared" si="18"/>
        <v>0</v>
      </c>
      <c r="O51" s="70">
        <f t="shared" si="18"/>
        <v>0</v>
      </c>
      <c r="P51" s="70">
        <f t="shared" si="18"/>
        <v>0</v>
      </c>
      <c r="Q51" s="70">
        <f t="shared" si="18"/>
        <v>0</v>
      </c>
      <c r="R51" s="70">
        <f t="shared" si="18"/>
        <v>0</v>
      </c>
      <c r="S51" s="70">
        <f t="shared" si="18"/>
        <v>3.0850330967142899E-2</v>
      </c>
      <c r="T51" s="70">
        <f t="shared" si="18"/>
        <v>0</v>
      </c>
      <c r="U51" s="70">
        <f t="shared" si="18"/>
        <v>0</v>
      </c>
      <c r="V51" s="70">
        <f t="shared" si="18"/>
        <v>0.15425165483571449</v>
      </c>
      <c r="W51" s="70">
        <f t="shared" si="18"/>
        <v>0</v>
      </c>
      <c r="X51" s="70">
        <f t="shared" si="18"/>
        <v>0</v>
      </c>
      <c r="Y51" s="70">
        <f t="shared" si="18"/>
        <v>0</v>
      </c>
      <c r="Z51" s="70">
        <f t="shared" si="18"/>
        <v>0</v>
      </c>
      <c r="AA51" s="70">
        <f t="shared" si="18"/>
        <v>0</v>
      </c>
      <c r="AB51" s="70">
        <f t="shared" si="18"/>
        <v>0</v>
      </c>
      <c r="AC51" s="70">
        <f t="shared" si="18"/>
        <v>0</v>
      </c>
      <c r="AD51" s="70">
        <f t="shared" si="18"/>
        <v>0</v>
      </c>
      <c r="AE51" s="70">
        <f t="shared" si="18"/>
        <v>0</v>
      </c>
      <c r="AF51" s="70">
        <f t="shared" si="18"/>
        <v>0</v>
      </c>
      <c r="AG51" s="70">
        <f t="shared" si="18"/>
        <v>0</v>
      </c>
      <c r="AH51" s="70">
        <f t="shared" si="18"/>
        <v>0</v>
      </c>
    </row>
    <row r="52" spans="1:34" s="33" customFormat="1" x14ac:dyDescent="0.2">
      <c r="A52" s="17"/>
      <c r="B52" s="17"/>
      <c r="C52" s="17"/>
      <c r="D52" s="69" t="str">
        <f t="shared" si="1"/>
        <v>N-butyl acetate</v>
      </c>
      <c r="E52" s="30"/>
      <c r="F52" s="10"/>
      <c r="G52" s="70">
        <f t="shared" ref="G52:AH52" si="19">$C22*G22/$F22</f>
        <v>0</v>
      </c>
      <c r="H52" s="70">
        <f t="shared" si="19"/>
        <v>0</v>
      </c>
      <c r="I52" s="70">
        <f t="shared" si="19"/>
        <v>0</v>
      </c>
      <c r="J52" s="70">
        <f t="shared" si="19"/>
        <v>0</v>
      </c>
      <c r="K52" s="70">
        <f t="shared" si="19"/>
        <v>0</v>
      </c>
      <c r="L52" s="70">
        <f t="shared" si="19"/>
        <v>0</v>
      </c>
      <c r="M52" s="70">
        <f t="shared" si="19"/>
        <v>0</v>
      </c>
      <c r="N52" s="70">
        <f t="shared" si="19"/>
        <v>0</v>
      </c>
      <c r="O52" s="70">
        <f t="shared" si="19"/>
        <v>0</v>
      </c>
      <c r="P52" s="70">
        <f t="shared" si="19"/>
        <v>0</v>
      </c>
      <c r="Q52" s="70">
        <f t="shared" si="19"/>
        <v>0</v>
      </c>
      <c r="R52" s="70">
        <f t="shared" si="19"/>
        <v>0</v>
      </c>
      <c r="S52" s="70">
        <f t="shared" si="19"/>
        <v>0</v>
      </c>
      <c r="T52" s="70">
        <f t="shared" si="19"/>
        <v>0</v>
      </c>
      <c r="U52" s="70">
        <f t="shared" si="19"/>
        <v>0</v>
      </c>
      <c r="V52" s="70">
        <f t="shared" si="19"/>
        <v>0.27427685950413222</v>
      </c>
      <c r="W52" s="70">
        <f t="shared" si="19"/>
        <v>0</v>
      </c>
      <c r="X52" s="70">
        <f t="shared" si="19"/>
        <v>0</v>
      </c>
      <c r="Y52" s="70">
        <f t="shared" si="19"/>
        <v>0</v>
      </c>
      <c r="Z52" s="70">
        <f t="shared" si="19"/>
        <v>0</v>
      </c>
      <c r="AA52" s="70">
        <f t="shared" si="19"/>
        <v>0</v>
      </c>
      <c r="AB52" s="70">
        <f t="shared" si="19"/>
        <v>0</v>
      </c>
      <c r="AC52" s="70">
        <f t="shared" si="19"/>
        <v>0</v>
      </c>
      <c r="AD52" s="70">
        <f t="shared" si="19"/>
        <v>0</v>
      </c>
      <c r="AE52" s="70">
        <f t="shared" si="19"/>
        <v>0</v>
      </c>
      <c r="AF52" s="70">
        <f t="shared" si="19"/>
        <v>0</v>
      </c>
      <c r="AG52" s="70">
        <f t="shared" si="19"/>
        <v>0</v>
      </c>
      <c r="AH52" s="70">
        <f t="shared" si="19"/>
        <v>0</v>
      </c>
    </row>
    <row r="53" spans="1:34" s="33" customFormat="1" x14ac:dyDescent="0.2">
      <c r="A53" s="17"/>
      <c r="B53" s="17"/>
      <c r="C53" s="17"/>
      <c r="D53" s="69" t="str">
        <f t="shared" si="1"/>
        <v>Propyl acetate</v>
      </c>
      <c r="E53" s="30"/>
      <c r="F53" s="10"/>
      <c r="G53" s="70">
        <f t="shared" ref="G53:AH53" si="20">$C23*G23/$F23</f>
        <v>0</v>
      </c>
      <c r="H53" s="70">
        <f t="shared" si="20"/>
        <v>0</v>
      </c>
      <c r="I53" s="70">
        <f t="shared" si="20"/>
        <v>0</v>
      </c>
      <c r="J53" s="70">
        <f t="shared" si="20"/>
        <v>0</v>
      </c>
      <c r="K53" s="70">
        <f t="shared" si="20"/>
        <v>0</v>
      </c>
      <c r="L53" s="70">
        <f t="shared" si="20"/>
        <v>0</v>
      </c>
      <c r="M53" s="70">
        <f t="shared" si="20"/>
        <v>0</v>
      </c>
      <c r="N53" s="70">
        <f t="shared" si="20"/>
        <v>0</v>
      </c>
      <c r="O53" s="70">
        <f t="shared" si="20"/>
        <v>0</v>
      </c>
      <c r="P53" s="70">
        <f t="shared" si="20"/>
        <v>0</v>
      </c>
      <c r="Q53" s="70">
        <f t="shared" si="20"/>
        <v>0</v>
      </c>
      <c r="R53" s="70">
        <f t="shared" si="20"/>
        <v>0</v>
      </c>
      <c r="S53" s="70">
        <f t="shared" si="20"/>
        <v>0</v>
      </c>
      <c r="T53" s="70">
        <f t="shared" si="20"/>
        <v>0</v>
      </c>
      <c r="U53" s="70">
        <f t="shared" si="20"/>
        <v>0</v>
      </c>
      <c r="V53" s="70">
        <f t="shared" si="20"/>
        <v>5.4340908423330371E-2</v>
      </c>
      <c r="W53" s="70">
        <f t="shared" si="20"/>
        <v>0</v>
      </c>
      <c r="X53" s="70">
        <f t="shared" si="20"/>
        <v>0</v>
      </c>
      <c r="Y53" s="70">
        <f t="shared" si="20"/>
        <v>0</v>
      </c>
      <c r="Z53" s="70">
        <f t="shared" si="20"/>
        <v>0</v>
      </c>
      <c r="AA53" s="70">
        <f t="shared" si="20"/>
        <v>0</v>
      </c>
      <c r="AB53" s="70">
        <f t="shared" si="20"/>
        <v>0</v>
      </c>
      <c r="AC53" s="70">
        <f t="shared" si="20"/>
        <v>0</v>
      </c>
      <c r="AD53" s="70">
        <f t="shared" si="20"/>
        <v>0</v>
      </c>
      <c r="AE53" s="70">
        <f t="shared" si="20"/>
        <v>0</v>
      </c>
      <c r="AF53" s="70">
        <f t="shared" si="20"/>
        <v>0</v>
      </c>
      <c r="AG53" s="70">
        <f t="shared" si="20"/>
        <v>0</v>
      </c>
      <c r="AH53" s="70">
        <f t="shared" si="20"/>
        <v>0</v>
      </c>
    </row>
    <row r="54" spans="1:34" s="33" customFormat="1" x14ac:dyDescent="0.2">
      <c r="A54" s="17"/>
      <c r="B54" s="17"/>
      <c r="C54" s="17"/>
      <c r="D54" s="69" t="str">
        <f t="shared" si="1"/>
        <v>Propylene glycol methyl ether</v>
      </c>
      <c r="E54" s="30"/>
      <c r="F54" s="10"/>
      <c r="G54" s="70">
        <f t="shared" ref="G54:AH54" si="21">$C24*G24/$F24</f>
        <v>0</v>
      </c>
      <c r="H54" s="70">
        <f t="shared" si="21"/>
        <v>0</v>
      </c>
      <c r="I54" s="70">
        <f t="shared" si="21"/>
        <v>0</v>
      </c>
      <c r="J54" s="70">
        <f t="shared" si="21"/>
        <v>0</v>
      </c>
      <c r="K54" s="70">
        <f t="shared" si="21"/>
        <v>0</v>
      </c>
      <c r="L54" s="70">
        <f t="shared" si="21"/>
        <v>0</v>
      </c>
      <c r="M54" s="70">
        <f t="shared" si="21"/>
        <v>0</v>
      </c>
      <c r="N54" s="70">
        <f t="shared" si="21"/>
        <v>0</v>
      </c>
      <c r="O54" s="70">
        <f t="shared" si="21"/>
        <v>0</v>
      </c>
      <c r="P54" s="70">
        <f t="shared" si="21"/>
        <v>0</v>
      </c>
      <c r="Q54" s="70">
        <f t="shared" si="21"/>
        <v>0</v>
      </c>
      <c r="R54" s="70">
        <f t="shared" si="21"/>
        <v>0</v>
      </c>
      <c r="S54" s="70">
        <f t="shared" si="21"/>
        <v>0</v>
      </c>
      <c r="T54" s="70">
        <f t="shared" si="21"/>
        <v>0</v>
      </c>
      <c r="U54" s="70">
        <f t="shared" si="21"/>
        <v>0</v>
      </c>
      <c r="V54" s="70">
        <f t="shared" si="21"/>
        <v>8.8768558176693813E-3</v>
      </c>
      <c r="W54" s="70">
        <f t="shared" si="21"/>
        <v>0</v>
      </c>
      <c r="X54" s="70">
        <f t="shared" si="21"/>
        <v>0</v>
      </c>
      <c r="Y54" s="70">
        <f t="shared" si="21"/>
        <v>0</v>
      </c>
      <c r="Z54" s="70">
        <f t="shared" si="21"/>
        <v>0</v>
      </c>
      <c r="AA54" s="70">
        <f t="shared" si="21"/>
        <v>0</v>
      </c>
      <c r="AB54" s="70">
        <f t="shared" si="21"/>
        <v>0</v>
      </c>
      <c r="AC54" s="70">
        <f t="shared" si="21"/>
        <v>0</v>
      </c>
      <c r="AD54" s="70">
        <f t="shared" si="21"/>
        <v>0</v>
      </c>
      <c r="AE54" s="70">
        <f t="shared" si="21"/>
        <v>0</v>
      </c>
      <c r="AF54" s="70">
        <f t="shared" si="21"/>
        <v>0</v>
      </c>
      <c r="AG54" s="70">
        <f t="shared" si="21"/>
        <v>0</v>
      </c>
      <c r="AH54" s="70">
        <f t="shared" si="21"/>
        <v>0</v>
      </c>
    </row>
    <row r="55" spans="1:34" s="33" customFormat="1" x14ac:dyDescent="0.2">
      <c r="A55" s="17"/>
      <c r="B55" s="17"/>
      <c r="C55" s="17"/>
      <c r="D55" s="69" t="str">
        <f t="shared" si="1"/>
        <v>Propylene glycol monomethyl ether acetate</v>
      </c>
      <c r="E55" s="30"/>
      <c r="F55" s="10"/>
      <c r="G55" s="70">
        <f t="shared" ref="G55:AH55" si="22">$C25*G25/$F25</f>
        <v>0</v>
      </c>
      <c r="H55" s="70">
        <f t="shared" si="22"/>
        <v>0</v>
      </c>
      <c r="I55" s="70">
        <f t="shared" si="22"/>
        <v>0</v>
      </c>
      <c r="J55" s="70">
        <f t="shared" si="22"/>
        <v>0</v>
      </c>
      <c r="K55" s="70">
        <f t="shared" si="22"/>
        <v>0</v>
      </c>
      <c r="L55" s="70">
        <f t="shared" si="22"/>
        <v>0</v>
      </c>
      <c r="M55" s="70">
        <f t="shared" si="22"/>
        <v>0</v>
      </c>
      <c r="N55" s="70">
        <f t="shared" si="22"/>
        <v>0</v>
      </c>
      <c r="O55" s="70">
        <f t="shared" si="22"/>
        <v>0</v>
      </c>
      <c r="P55" s="70">
        <f t="shared" si="22"/>
        <v>0</v>
      </c>
      <c r="Q55" s="70">
        <f t="shared" si="22"/>
        <v>0</v>
      </c>
      <c r="R55" s="70">
        <f t="shared" si="22"/>
        <v>0</v>
      </c>
      <c r="S55" s="70">
        <f t="shared" si="22"/>
        <v>0</v>
      </c>
      <c r="T55" s="70">
        <f t="shared" si="22"/>
        <v>0</v>
      </c>
      <c r="U55" s="70">
        <f t="shared" si="22"/>
        <v>0</v>
      </c>
      <c r="V55" s="70">
        <f t="shared" si="22"/>
        <v>1.8613942296778881E-2</v>
      </c>
      <c r="W55" s="70">
        <f t="shared" si="22"/>
        <v>0</v>
      </c>
      <c r="X55" s="70">
        <f t="shared" si="22"/>
        <v>0</v>
      </c>
      <c r="Y55" s="70">
        <f t="shared" si="22"/>
        <v>0</v>
      </c>
      <c r="Z55" s="70">
        <f t="shared" si="22"/>
        <v>0</v>
      </c>
      <c r="AA55" s="70">
        <f t="shared" si="22"/>
        <v>0</v>
      </c>
      <c r="AB55" s="70">
        <f t="shared" si="22"/>
        <v>0</v>
      </c>
      <c r="AC55" s="70">
        <f t="shared" si="22"/>
        <v>0</v>
      </c>
      <c r="AD55" s="70">
        <f t="shared" si="22"/>
        <v>0</v>
      </c>
      <c r="AE55" s="70">
        <f t="shared" si="22"/>
        <v>0</v>
      </c>
      <c r="AF55" s="70">
        <f t="shared" si="22"/>
        <v>0</v>
      </c>
      <c r="AG55" s="70">
        <f t="shared" si="22"/>
        <v>0</v>
      </c>
      <c r="AH55" s="70">
        <f t="shared" si="22"/>
        <v>0</v>
      </c>
    </row>
    <row r="56" spans="1:34" s="33" customFormat="1" x14ac:dyDescent="0.2">
      <c r="A56" s="11"/>
      <c r="B56" s="11"/>
      <c r="C56" s="11"/>
      <c r="D56" s="69" t="str">
        <f t="shared" si="1"/>
        <v>Sec-butyl alcohol</v>
      </c>
      <c r="E56" s="63"/>
      <c r="F56" s="23"/>
      <c r="G56" s="70">
        <f t="shared" ref="G56:AH56" si="23">$C26*G26/$F26</f>
        <v>0</v>
      </c>
      <c r="H56" s="70">
        <f t="shared" si="23"/>
        <v>0</v>
      </c>
      <c r="I56" s="70">
        <f t="shared" si="23"/>
        <v>0</v>
      </c>
      <c r="J56" s="70">
        <f t="shared" si="23"/>
        <v>0</v>
      </c>
      <c r="K56" s="70">
        <f t="shared" si="23"/>
        <v>0</v>
      </c>
      <c r="L56" s="70">
        <f t="shared" si="23"/>
        <v>0</v>
      </c>
      <c r="M56" s="70">
        <f t="shared" si="23"/>
        <v>0</v>
      </c>
      <c r="N56" s="70">
        <f t="shared" si="23"/>
        <v>0</v>
      </c>
      <c r="O56" s="70">
        <f t="shared" si="23"/>
        <v>0</v>
      </c>
      <c r="P56" s="70">
        <f t="shared" si="23"/>
        <v>0</v>
      </c>
      <c r="Q56" s="70">
        <f t="shared" si="23"/>
        <v>0</v>
      </c>
      <c r="R56" s="70">
        <f t="shared" si="23"/>
        <v>0</v>
      </c>
      <c r="S56" s="70">
        <f t="shared" si="23"/>
        <v>0</v>
      </c>
      <c r="T56" s="70">
        <f t="shared" si="23"/>
        <v>0</v>
      </c>
      <c r="U56" s="70">
        <f t="shared" si="23"/>
        <v>0</v>
      </c>
      <c r="V56" s="70">
        <f t="shared" si="23"/>
        <v>7.3391524897804997E-2</v>
      </c>
      <c r="W56" s="70">
        <f t="shared" si="23"/>
        <v>0</v>
      </c>
      <c r="X56" s="70">
        <f t="shared" si="23"/>
        <v>0</v>
      </c>
      <c r="Y56" s="70">
        <f t="shared" si="23"/>
        <v>0</v>
      </c>
      <c r="Z56" s="70">
        <f t="shared" si="23"/>
        <v>0</v>
      </c>
      <c r="AA56" s="70">
        <f t="shared" si="23"/>
        <v>0</v>
      </c>
      <c r="AB56" s="70">
        <f t="shared" si="23"/>
        <v>0</v>
      </c>
      <c r="AC56" s="70">
        <f t="shared" si="23"/>
        <v>0</v>
      </c>
      <c r="AD56" s="70">
        <f t="shared" si="23"/>
        <v>0</v>
      </c>
      <c r="AE56" s="70">
        <f t="shared" si="23"/>
        <v>0</v>
      </c>
      <c r="AF56" s="70">
        <f t="shared" si="23"/>
        <v>0</v>
      </c>
      <c r="AG56" s="70">
        <f t="shared" si="23"/>
        <v>0</v>
      </c>
      <c r="AH56" s="70">
        <f t="shared" si="23"/>
        <v>0</v>
      </c>
    </row>
    <row r="57" spans="1:34" s="33" customFormat="1" x14ac:dyDescent="0.2">
      <c r="A57" s="11"/>
      <c r="B57" s="11"/>
      <c r="C57" s="11"/>
      <c r="D57" s="69" t="str">
        <f t="shared" si="1"/>
        <v>Toluene</v>
      </c>
      <c r="E57" s="63"/>
      <c r="F57" s="23"/>
      <c r="G57" s="70">
        <f t="shared" ref="G57:AH57" si="24">$C27*G27/$F27</f>
        <v>0</v>
      </c>
      <c r="H57" s="70">
        <f t="shared" si="24"/>
        <v>0</v>
      </c>
      <c r="I57" s="70">
        <f t="shared" si="24"/>
        <v>0</v>
      </c>
      <c r="J57" s="70">
        <f t="shared" si="24"/>
        <v>0</v>
      </c>
      <c r="K57" s="70">
        <f t="shared" si="24"/>
        <v>0</v>
      </c>
      <c r="L57" s="70">
        <f t="shared" si="24"/>
        <v>0</v>
      </c>
      <c r="M57" s="70">
        <f t="shared" si="24"/>
        <v>0</v>
      </c>
      <c r="N57" s="70">
        <f t="shared" si="24"/>
        <v>0</v>
      </c>
      <c r="O57" s="70">
        <f t="shared" si="24"/>
        <v>0</v>
      </c>
      <c r="P57" s="70">
        <f t="shared" si="24"/>
        <v>0</v>
      </c>
      <c r="Q57" s="70">
        <f t="shared" si="24"/>
        <v>0</v>
      </c>
      <c r="R57" s="70">
        <f t="shared" si="24"/>
        <v>0</v>
      </c>
      <c r="S57" s="70">
        <f t="shared" si="24"/>
        <v>0</v>
      </c>
      <c r="T57" s="70">
        <f t="shared" si="24"/>
        <v>0</v>
      </c>
      <c r="U57" s="70">
        <f t="shared" si="24"/>
        <v>0</v>
      </c>
      <c r="V57" s="70">
        <f t="shared" si="24"/>
        <v>0</v>
      </c>
      <c r="W57" s="70">
        <f t="shared" si="24"/>
        <v>0</v>
      </c>
      <c r="X57" s="70">
        <f t="shared" si="24"/>
        <v>0</v>
      </c>
      <c r="Y57" s="70">
        <f t="shared" si="24"/>
        <v>0.14108811495425488</v>
      </c>
      <c r="Z57" s="70">
        <f t="shared" si="24"/>
        <v>0</v>
      </c>
      <c r="AA57" s="70">
        <f t="shared" si="24"/>
        <v>0</v>
      </c>
      <c r="AB57" s="70">
        <f t="shared" si="24"/>
        <v>0</v>
      </c>
      <c r="AC57" s="70">
        <f t="shared" si="24"/>
        <v>0</v>
      </c>
      <c r="AD57" s="70">
        <f t="shared" si="24"/>
        <v>0</v>
      </c>
      <c r="AE57" s="70">
        <f t="shared" si="24"/>
        <v>0</v>
      </c>
      <c r="AF57" s="70">
        <f t="shared" si="24"/>
        <v>0</v>
      </c>
      <c r="AG57" s="70">
        <f t="shared" si="24"/>
        <v>0</v>
      </c>
      <c r="AH57" s="70">
        <f t="shared" si="24"/>
        <v>0</v>
      </c>
    </row>
    <row r="58" spans="1:34" s="33" customFormat="1" x14ac:dyDescent="0.2">
      <c r="A58" s="11"/>
      <c r="B58" s="11"/>
      <c r="C58" s="11"/>
      <c r="D58" s="69" t="str">
        <f t="shared" si="1"/>
        <v>Ketones - general</v>
      </c>
      <c r="E58" s="63"/>
      <c r="F58" s="23"/>
      <c r="G58" s="70">
        <f t="shared" ref="G58:AH58" si="25">$C28*G28/$F28</f>
        <v>0</v>
      </c>
      <c r="H58" s="70">
        <f t="shared" si="25"/>
        <v>0</v>
      </c>
      <c r="I58" s="70">
        <f t="shared" si="25"/>
        <v>2.3219634522952609E-3</v>
      </c>
      <c r="J58" s="70">
        <f t="shared" si="25"/>
        <v>0</v>
      </c>
      <c r="K58" s="70">
        <f t="shared" si="25"/>
        <v>0</v>
      </c>
      <c r="L58" s="70">
        <f t="shared" si="25"/>
        <v>0</v>
      </c>
      <c r="M58" s="70">
        <f t="shared" si="25"/>
        <v>0</v>
      </c>
      <c r="N58" s="70">
        <f t="shared" si="25"/>
        <v>0</v>
      </c>
      <c r="O58" s="70">
        <f t="shared" si="25"/>
        <v>0</v>
      </c>
      <c r="P58" s="70">
        <f t="shared" si="25"/>
        <v>0</v>
      </c>
      <c r="Q58" s="70">
        <f t="shared" si="25"/>
        <v>0</v>
      </c>
      <c r="R58" s="70">
        <f t="shared" si="25"/>
        <v>0</v>
      </c>
      <c r="S58" s="70">
        <f t="shared" si="25"/>
        <v>0</v>
      </c>
      <c r="T58" s="70">
        <f t="shared" si="25"/>
        <v>0</v>
      </c>
      <c r="U58" s="70">
        <f t="shared" si="25"/>
        <v>0</v>
      </c>
      <c r="V58" s="70">
        <f t="shared" si="25"/>
        <v>6.9658903568857837E-3</v>
      </c>
      <c r="W58" s="70">
        <f t="shared" si="25"/>
        <v>0</v>
      </c>
      <c r="X58" s="70">
        <f t="shared" si="25"/>
        <v>0</v>
      </c>
      <c r="Y58" s="70">
        <f t="shared" si="25"/>
        <v>0</v>
      </c>
      <c r="Z58" s="70">
        <f t="shared" si="25"/>
        <v>0</v>
      </c>
      <c r="AA58" s="70">
        <f t="shared" si="25"/>
        <v>0</v>
      </c>
      <c r="AB58" s="70">
        <f t="shared" si="25"/>
        <v>0</v>
      </c>
      <c r="AC58" s="70">
        <f t="shared" si="25"/>
        <v>0</v>
      </c>
      <c r="AD58" s="70">
        <f t="shared" si="25"/>
        <v>0</v>
      </c>
      <c r="AE58" s="70">
        <f t="shared" si="25"/>
        <v>0</v>
      </c>
      <c r="AF58" s="70">
        <f t="shared" si="25"/>
        <v>0</v>
      </c>
      <c r="AG58" s="70">
        <f t="shared" si="25"/>
        <v>0</v>
      </c>
      <c r="AH58" s="70">
        <f t="shared" si="25"/>
        <v>0</v>
      </c>
    </row>
    <row r="59" spans="1:34" s="33" customFormat="1" x14ac:dyDescent="0.2">
      <c r="A59" s="11"/>
      <c r="B59" s="11"/>
      <c r="C59" s="11"/>
      <c r="D59" s="69" t="str">
        <f t="shared" si="1"/>
        <v>Oxygenates</v>
      </c>
      <c r="E59" s="63"/>
      <c r="F59" s="23"/>
      <c r="G59" s="70">
        <f t="shared" ref="G59:AH59" si="26">$C29*G29/$F29</f>
        <v>0</v>
      </c>
      <c r="H59" s="70">
        <f t="shared" si="26"/>
        <v>0</v>
      </c>
      <c r="I59" s="70">
        <f t="shared" si="26"/>
        <v>0</v>
      </c>
      <c r="J59" s="70">
        <f t="shared" si="26"/>
        <v>0</v>
      </c>
      <c r="K59" s="70">
        <f t="shared" si="26"/>
        <v>0</v>
      </c>
      <c r="L59" s="70">
        <f t="shared" si="26"/>
        <v>0</v>
      </c>
      <c r="M59" s="70">
        <f t="shared" si="26"/>
        <v>0</v>
      </c>
      <c r="N59" s="70">
        <f t="shared" si="26"/>
        <v>0</v>
      </c>
      <c r="O59" s="70">
        <f t="shared" si="26"/>
        <v>0</v>
      </c>
      <c r="P59" s="70">
        <f t="shared" si="26"/>
        <v>0</v>
      </c>
      <c r="Q59" s="70">
        <f t="shared" si="26"/>
        <v>0</v>
      </c>
      <c r="R59" s="70">
        <f t="shared" si="26"/>
        <v>0</v>
      </c>
      <c r="S59" s="70">
        <f t="shared" si="26"/>
        <v>0</v>
      </c>
      <c r="T59" s="70">
        <f t="shared" si="26"/>
        <v>0</v>
      </c>
      <c r="U59" s="70">
        <f t="shared" si="26"/>
        <v>0</v>
      </c>
      <c r="V59" s="70">
        <f t="shared" si="26"/>
        <v>0</v>
      </c>
      <c r="W59" s="70">
        <f t="shared" si="26"/>
        <v>0</v>
      </c>
      <c r="X59" s="70">
        <f t="shared" si="26"/>
        <v>0</v>
      </c>
      <c r="Y59" s="70">
        <f t="shared" si="26"/>
        <v>0</v>
      </c>
      <c r="Z59" s="70">
        <f t="shared" si="26"/>
        <v>0</v>
      </c>
      <c r="AA59" s="70">
        <f t="shared" si="26"/>
        <v>0</v>
      </c>
      <c r="AB59" s="70">
        <f t="shared" si="26"/>
        <v>0</v>
      </c>
      <c r="AC59" s="70">
        <f t="shared" si="26"/>
        <v>0</v>
      </c>
      <c r="AD59" s="70">
        <f t="shared" si="26"/>
        <v>0</v>
      </c>
      <c r="AE59" s="70">
        <f t="shared" si="26"/>
        <v>3.0403717940365284E-3</v>
      </c>
      <c r="AF59" s="70">
        <f t="shared" si="26"/>
        <v>0</v>
      </c>
      <c r="AG59" s="70">
        <f t="shared" si="26"/>
        <v>0</v>
      </c>
      <c r="AH59" s="70">
        <f t="shared" si="26"/>
        <v>0</v>
      </c>
    </row>
    <row r="60" spans="1:34" s="33" customFormat="1" x14ac:dyDescent="0.2">
      <c r="A60" s="11"/>
      <c r="B60" s="11"/>
      <c r="C60" s="11"/>
      <c r="D60" s="69" t="str">
        <f t="shared" si="1"/>
        <v>UNC peaks to CBM xylene</v>
      </c>
      <c r="E60" s="63"/>
      <c r="F60" s="23"/>
      <c r="G60" s="70">
        <f t="shared" ref="G60:AH60" si="27">$C30*G30/$F30</f>
        <v>0</v>
      </c>
      <c r="H60" s="70">
        <f t="shared" si="27"/>
        <v>0</v>
      </c>
      <c r="I60" s="70">
        <f t="shared" si="27"/>
        <v>0</v>
      </c>
      <c r="J60" s="70">
        <f t="shared" si="27"/>
        <v>0</v>
      </c>
      <c r="K60" s="70">
        <f t="shared" si="27"/>
        <v>0</v>
      </c>
      <c r="L60" s="70">
        <f t="shared" si="27"/>
        <v>0</v>
      </c>
      <c r="M60" s="70">
        <f t="shared" si="27"/>
        <v>0</v>
      </c>
      <c r="N60" s="70">
        <f t="shared" si="27"/>
        <v>0</v>
      </c>
      <c r="O60" s="70">
        <f t="shared" si="27"/>
        <v>0</v>
      </c>
      <c r="P60" s="70">
        <f t="shared" si="27"/>
        <v>0</v>
      </c>
      <c r="Q60" s="70">
        <f t="shared" si="27"/>
        <v>0</v>
      </c>
      <c r="R60" s="70">
        <f t="shared" si="27"/>
        <v>0</v>
      </c>
      <c r="S60" s="70">
        <f t="shared" si="27"/>
        <v>0</v>
      </c>
      <c r="T60" s="70">
        <f t="shared" si="27"/>
        <v>0</v>
      </c>
      <c r="U60" s="70">
        <f t="shared" si="27"/>
        <v>0</v>
      </c>
      <c r="V60" s="70">
        <f t="shared" si="27"/>
        <v>0</v>
      </c>
      <c r="W60" s="70">
        <f t="shared" si="27"/>
        <v>0</v>
      </c>
      <c r="X60" s="70">
        <f t="shared" si="27"/>
        <v>0</v>
      </c>
      <c r="Y60" s="70">
        <f t="shared" si="27"/>
        <v>0</v>
      </c>
      <c r="Z60" s="70">
        <f t="shared" si="27"/>
        <v>0</v>
      </c>
      <c r="AA60" s="70">
        <f t="shared" si="27"/>
        <v>2.8445482631301332E-2</v>
      </c>
      <c r="AB60" s="70">
        <f t="shared" si="27"/>
        <v>0</v>
      </c>
      <c r="AC60" s="70">
        <f t="shared" si="27"/>
        <v>0</v>
      </c>
      <c r="AD60" s="70">
        <f t="shared" si="27"/>
        <v>0</v>
      </c>
      <c r="AE60" s="70">
        <f t="shared" si="27"/>
        <v>0</v>
      </c>
      <c r="AF60" s="70">
        <f t="shared" si="27"/>
        <v>0</v>
      </c>
      <c r="AG60" s="70">
        <f t="shared" si="27"/>
        <v>0</v>
      </c>
      <c r="AH60" s="70">
        <f t="shared" si="27"/>
        <v>0</v>
      </c>
    </row>
    <row r="61" spans="1:34" s="33" customFormat="1" x14ac:dyDescent="0.2">
      <c r="A61" s="11"/>
      <c r="B61" s="11"/>
      <c r="C61" s="11"/>
      <c r="D61" s="69" t="str">
        <f t="shared" si="1"/>
        <v>Undefined VOC</v>
      </c>
      <c r="E61" s="63"/>
      <c r="F61" s="23"/>
      <c r="G61" s="70">
        <f t="shared" ref="G61:AH61" si="28">$C31*G31/$F31</f>
        <v>0</v>
      </c>
      <c r="H61" s="70">
        <f t="shared" si="28"/>
        <v>0</v>
      </c>
      <c r="I61" s="70">
        <f t="shared" si="28"/>
        <v>0</v>
      </c>
      <c r="J61" s="70">
        <f t="shared" si="28"/>
        <v>0</v>
      </c>
      <c r="K61" s="70">
        <f t="shared" si="28"/>
        <v>0</v>
      </c>
      <c r="L61" s="70">
        <f t="shared" si="28"/>
        <v>0</v>
      </c>
      <c r="M61" s="70">
        <f t="shared" si="28"/>
        <v>0</v>
      </c>
      <c r="N61" s="70">
        <f t="shared" si="28"/>
        <v>0</v>
      </c>
      <c r="O61" s="70">
        <f t="shared" si="28"/>
        <v>0</v>
      </c>
      <c r="P61" s="70">
        <f t="shared" si="28"/>
        <v>0</v>
      </c>
      <c r="Q61" s="70">
        <f t="shared" si="28"/>
        <v>0</v>
      </c>
      <c r="R61" s="70">
        <f t="shared" si="28"/>
        <v>0</v>
      </c>
      <c r="S61" s="70">
        <f t="shared" si="28"/>
        <v>0</v>
      </c>
      <c r="T61" s="70">
        <f t="shared" si="28"/>
        <v>0</v>
      </c>
      <c r="U61" s="70">
        <f t="shared" si="28"/>
        <v>0</v>
      </c>
      <c r="V61" s="70">
        <f t="shared" si="28"/>
        <v>7.9417511209816841E-2</v>
      </c>
      <c r="W61" s="70">
        <f t="shared" si="28"/>
        <v>0</v>
      </c>
      <c r="X61" s="70">
        <f t="shared" si="28"/>
        <v>0</v>
      </c>
      <c r="Y61" s="70">
        <f t="shared" si="28"/>
        <v>0</v>
      </c>
      <c r="Z61" s="70">
        <f t="shared" si="28"/>
        <v>0</v>
      </c>
      <c r="AA61" s="70">
        <f t="shared" si="28"/>
        <v>0</v>
      </c>
      <c r="AB61" s="70">
        <f t="shared" si="28"/>
        <v>0</v>
      </c>
      <c r="AC61" s="70">
        <f t="shared" si="28"/>
        <v>0</v>
      </c>
      <c r="AD61" s="70">
        <f t="shared" si="28"/>
        <v>0</v>
      </c>
      <c r="AE61" s="70">
        <f t="shared" si="28"/>
        <v>0</v>
      </c>
      <c r="AF61" s="70">
        <f t="shared" si="28"/>
        <v>0</v>
      </c>
      <c r="AG61" s="70">
        <f t="shared" si="28"/>
        <v>0</v>
      </c>
      <c r="AH61" s="70">
        <f t="shared" si="28"/>
        <v>0</v>
      </c>
    </row>
    <row r="62" spans="1:34" s="33" customFormat="1" x14ac:dyDescent="0.2">
      <c r="A62" s="11"/>
      <c r="B62" s="27"/>
      <c r="C62" s="29"/>
      <c r="D62" s="28"/>
      <c r="E62" s="28"/>
      <c r="F62" s="23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</row>
    <row r="63" spans="1:34" s="24" customFormat="1" x14ac:dyDescent="0.2">
      <c r="B63" s="18"/>
      <c r="C63" s="14"/>
      <c r="D63" s="14"/>
      <c r="E63" s="14"/>
      <c r="F63" s="12"/>
      <c r="G63" s="24" t="s">
        <v>38</v>
      </c>
      <c r="H63" s="24" t="s">
        <v>12</v>
      </c>
      <c r="I63" s="24" t="s">
        <v>10</v>
      </c>
      <c r="J63" s="24" t="s">
        <v>40</v>
      </c>
      <c r="K63" s="24" t="s">
        <v>35</v>
      </c>
      <c r="L63" s="24" t="s">
        <v>13</v>
      </c>
      <c r="M63" s="24" t="s">
        <v>8</v>
      </c>
      <c r="N63" s="24" t="s">
        <v>41</v>
      </c>
      <c r="O63" s="24" t="s">
        <v>6</v>
      </c>
      <c r="P63" s="24" t="s">
        <v>5</v>
      </c>
      <c r="Q63" s="24" t="s">
        <v>9</v>
      </c>
      <c r="R63" s="24" t="s">
        <v>36</v>
      </c>
      <c r="S63" s="24" t="s">
        <v>11</v>
      </c>
      <c r="T63" s="24" t="s">
        <v>39</v>
      </c>
      <c r="U63" s="24" t="s">
        <v>14</v>
      </c>
      <c r="V63" s="24" t="s">
        <v>15</v>
      </c>
      <c r="W63" s="24" t="s">
        <v>42</v>
      </c>
      <c r="X63" s="24" t="s">
        <v>37</v>
      </c>
      <c r="Y63" s="24" t="s">
        <v>16</v>
      </c>
      <c r="Z63" s="24" t="s">
        <v>7</v>
      </c>
      <c r="AA63" s="24" t="s">
        <v>69</v>
      </c>
      <c r="AB63" s="24" t="s">
        <v>73</v>
      </c>
      <c r="AC63" s="24" t="s">
        <v>81</v>
      </c>
      <c r="AD63" s="24" t="s">
        <v>75</v>
      </c>
      <c r="AE63" s="24" t="s">
        <v>70</v>
      </c>
      <c r="AF63" s="24" t="s">
        <v>43</v>
      </c>
      <c r="AG63" s="24" t="s">
        <v>74</v>
      </c>
      <c r="AH63" s="24" t="s">
        <v>71</v>
      </c>
    </row>
    <row r="64" spans="1:34" s="22" customFormat="1" ht="13.5" thickBot="1" x14ac:dyDescent="0.25">
      <c r="A64" s="72" t="s">
        <v>95</v>
      </c>
      <c r="B64" s="19"/>
      <c r="C64" s="20"/>
      <c r="D64" s="21"/>
      <c r="E64" s="21"/>
      <c r="F64" s="22" t="s">
        <v>85</v>
      </c>
      <c r="G64" s="71">
        <f t="shared" ref="G64:AH64" si="29">SUM(G34:G61)/100</f>
        <v>5.5268595041322319E-4</v>
      </c>
      <c r="H64" s="71">
        <f t="shared" si="29"/>
        <v>0</v>
      </c>
      <c r="I64" s="71">
        <f t="shared" si="29"/>
        <v>2.3219634522952609E-5</v>
      </c>
      <c r="J64" s="71">
        <f t="shared" si="29"/>
        <v>0</v>
      </c>
      <c r="K64" s="71">
        <f t="shared" si="29"/>
        <v>0</v>
      </c>
      <c r="L64" s="71">
        <f t="shared" si="29"/>
        <v>0</v>
      </c>
      <c r="M64" s="71">
        <f t="shared" si="29"/>
        <v>0</v>
      </c>
      <c r="N64" s="71">
        <f t="shared" si="29"/>
        <v>0</v>
      </c>
      <c r="O64" s="71">
        <f t="shared" si="29"/>
        <v>4.9490980919924448E-4</v>
      </c>
      <c r="P64" s="71">
        <f t="shared" si="29"/>
        <v>0</v>
      </c>
      <c r="Q64" s="71">
        <f t="shared" si="29"/>
        <v>0</v>
      </c>
      <c r="R64" s="71">
        <f t="shared" si="29"/>
        <v>0</v>
      </c>
      <c r="S64" s="71">
        <f t="shared" si="29"/>
        <v>2.0334426918246964E-3</v>
      </c>
      <c r="T64" s="71">
        <f t="shared" si="29"/>
        <v>0</v>
      </c>
      <c r="U64" s="71">
        <f t="shared" si="29"/>
        <v>0</v>
      </c>
      <c r="V64" s="71">
        <f t="shared" si="29"/>
        <v>2.8103807497601906E-2</v>
      </c>
      <c r="W64" s="71">
        <f t="shared" si="29"/>
        <v>0</v>
      </c>
      <c r="X64" s="71">
        <f t="shared" si="29"/>
        <v>0</v>
      </c>
      <c r="Y64" s="71">
        <f t="shared" si="29"/>
        <v>1.4108811495425488E-3</v>
      </c>
      <c r="Z64" s="71">
        <f t="shared" si="29"/>
        <v>0</v>
      </c>
      <c r="AA64" s="71">
        <f t="shared" si="29"/>
        <v>2.7051465601687884E-3</v>
      </c>
      <c r="AB64" s="71">
        <f t="shared" si="29"/>
        <v>0</v>
      </c>
      <c r="AC64" s="71">
        <f t="shared" si="29"/>
        <v>0</v>
      </c>
      <c r="AD64" s="71">
        <f t="shared" si="29"/>
        <v>0</v>
      </c>
      <c r="AE64" s="71">
        <f t="shared" si="29"/>
        <v>1.0510507467579238E-4</v>
      </c>
      <c r="AF64" s="71">
        <f t="shared" si="29"/>
        <v>0</v>
      </c>
      <c r="AG64" s="71">
        <f t="shared" si="29"/>
        <v>0</v>
      </c>
      <c r="AH64" s="71">
        <f t="shared" si="29"/>
        <v>0</v>
      </c>
    </row>
    <row r="65" spans="1:34" s="8" customFormat="1" ht="13.5" thickTop="1" x14ac:dyDescent="0.2">
      <c r="B65" s="32"/>
      <c r="C65" s="6"/>
      <c r="D65" s="6"/>
      <c r="E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34" s="26" customFormat="1" x14ac:dyDescent="0.2">
      <c r="A66" s="34"/>
      <c r="B66" s="34"/>
      <c r="C66" s="35"/>
      <c r="D66" s="36"/>
      <c r="E66" s="36"/>
      <c r="G66" s="24" t="s">
        <v>86</v>
      </c>
    </row>
    <row r="67" spans="1:34" s="26" customFormat="1" x14ac:dyDescent="0.2">
      <c r="A67" s="34"/>
      <c r="B67" s="34"/>
      <c r="C67" s="34"/>
      <c r="D67" s="14" t="s">
        <v>51</v>
      </c>
      <c r="E67" s="34"/>
      <c r="G67" s="26" t="s">
        <v>38</v>
      </c>
      <c r="H67" s="26" t="s">
        <v>12</v>
      </c>
      <c r="I67" s="26" t="s">
        <v>10</v>
      </c>
      <c r="J67" s="26" t="s">
        <v>40</v>
      </c>
      <c r="K67" s="26" t="s">
        <v>35</v>
      </c>
      <c r="L67" s="26" t="s">
        <v>13</v>
      </c>
      <c r="M67" s="26" t="s">
        <v>8</v>
      </c>
      <c r="N67" s="26" t="s">
        <v>41</v>
      </c>
      <c r="O67" s="26" t="s">
        <v>6</v>
      </c>
      <c r="P67" s="26" t="s">
        <v>5</v>
      </c>
      <c r="Q67" s="26" t="s">
        <v>9</v>
      </c>
      <c r="R67" s="26" t="s">
        <v>36</v>
      </c>
      <c r="S67" s="26" t="s">
        <v>11</v>
      </c>
      <c r="T67" s="26" t="s">
        <v>39</v>
      </c>
      <c r="U67" s="26" t="s">
        <v>14</v>
      </c>
      <c r="V67" s="26" t="s">
        <v>15</v>
      </c>
      <c r="W67" s="26" t="s">
        <v>42</v>
      </c>
      <c r="X67" s="26" t="s">
        <v>37</v>
      </c>
      <c r="Y67" s="26" t="s">
        <v>16</v>
      </c>
      <c r="Z67" s="26" t="s">
        <v>7</v>
      </c>
      <c r="AA67" s="26" t="s">
        <v>69</v>
      </c>
      <c r="AB67" s="26" t="s">
        <v>73</v>
      </c>
      <c r="AC67" s="26" t="s">
        <v>81</v>
      </c>
      <c r="AD67" s="26" t="s">
        <v>75</v>
      </c>
      <c r="AE67" s="26" t="s">
        <v>70</v>
      </c>
      <c r="AF67" s="26" t="s">
        <v>43</v>
      </c>
      <c r="AG67" s="26" t="s">
        <v>74</v>
      </c>
      <c r="AH67" s="26" t="s">
        <v>71</v>
      </c>
    </row>
    <row r="68" spans="1:34" s="26" customFormat="1" x14ac:dyDescent="0.2">
      <c r="A68" s="34"/>
      <c r="B68" s="34"/>
      <c r="C68" s="34"/>
      <c r="D68" s="69" t="str">
        <f>D4</f>
        <v>2-(2-butoxyethoxy)ethanol</v>
      </c>
      <c r="E68" s="34"/>
      <c r="F68" s="58"/>
      <c r="G68" s="68">
        <f>IF(G4=0,0,$F4*G$1/$AI4)</f>
        <v>0</v>
      </c>
      <c r="H68" s="68">
        <f t="shared" ref="H68:AH68" si="30">IF(H4=0,0,$F4*H$1/$AI4)</f>
        <v>0</v>
      </c>
      <c r="I68" s="68">
        <f t="shared" si="30"/>
        <v>0</v>
      </c>
      <c r="J68" s="68">
        <f t="shared" si="30"/>
        <v>0</v>
      </c>
      <c r="K68" s="68">
        <f t="shared" si="30"/>
        <v>0</v>
      </c>
      <c r="L68" s="68">
        <f t="shared" si="30"/>
        <v>0</v>
      </c>
      <c r="M68" s="68">
        <f t="shared" si="30"/>
        <v>0</v>
      </c>
      <c r="N68" s="68">
        <f t="shared" si="30"/>
        <v>0</v>
      </c>
      <c r="O68" s="68">
        <f t="shared" si="30"/>
        <v>0</v>
      </c>
      <c r="P68" s="68">
        <f t="shared" si="30"/>
        <v>0</v>
      </c>
      <c r="Q68" s="68">
        <f t="shared" si="30"/>
        <v>0</v>
      </c>
      <c r="R68" s="68">
        <f t="shared" si="30"/>
        <v>0</v>
      </c>
      <c r="S68" s="68">
        <f t="shared" si="30"/>
        <v>0</v>
      </c>
      <c r="T68" s="68">
        <f t="shared" si="30"/>
        <v>0</v>
      </c>
      <c r="U68" s="68">
        <f t="shared" si="30"/>
        <v>0</v>
      </c>
      <c r="V68" s="68">
        <f t="shared" si="30"/>
        <v>0</v>
      </c>
      <c r="W68" s="68">
        <f t="shared" si="30"/>
        <v>0</v>
      </c>
      <c r="X68" s="68">
        <f t="shared" si="30"/>
        <v>0</v>
      </c>
      <c r="Y68" s="68">
        <f t="shared" si="30"/>
        <v>0</v>
      </c>
      <c r="Z68" s="68">
        <f t="shared" si="30"/>
        <v>0</v>
      </c>
      <c r="AA68" s="68">
        <f t="shared" si="30"/>
        <v>0</v>
      </c>
      <c r="AB68" s="68">
        <f t="shared" si="30"/>
        <v>0</v>
      </c>
      <c r="AC68" s="68">
        <f t="shared" si="30"/>
        <v>0</v>
      </c>
      <c r="AD68" s="68">
        <f t="shared" si="30"/>
        <v>0</v>
      </c>
      <c r="AE68" s="68">
        <f t="shared" si="30"/>
        <v>162.22900000000001</v>
      </c>
      <c r="AF68" s="68">
        <f t="shared" si="30"/>
        <v>0</v>
      </c>
      <c r="AG68" s="68">
        <f t="shared" si="30"/>
        <v>0</v>
      </c>
      <c r="AH68" s="68">
        <f t="shared" si="30"/>
        <v>0</v>
      </c>
    </row>
    <row r="69" spans="1:34" s="26" customFormat="1" x14ac:dyDescent="0.2">
      <c r="A69" s="34"/>
      <c r="B69" s="34"/>
      <c r="C69" s="34"/>
      <c r="D69" s="69" t="str">
        <f t="shared" ref="D69:D95" si="31">D5</f>
        <v>2-ethoxyethanol</v>
      </c>
      <c r="E69" s="34"/>
      <c r="F69" s="58"/>
      <c r="G69" s="68">
        <f t="shared" ref="G69:AH69" si="32">IF(G5=0,0,$F5*G$1/$AI5)</f>
        <v>0</v>
      </c>
      <c r="H69" s="68">
        <f t="shared" si="32"/>
        <v>0</v>
      </c>
      <c r="I69" s="68">
        <f t="shared" si="32"/>
        <v>0</v>
      </c>
      <c r="J69" s="68">
        <f t="shared" si="32"/>
        <v>0</v>
      </c>
      <c r="K69" s="68">
        <f t="shared" si="32"/>
        <v>0</v>
      </c>
      <c r="L69" s="68">
        <f t="shared" si="32"/>
        <v>0</v>
      </c>
      <c r="M69" s="68">
        <f t="shared" si="32"/>
        <v>0</v>
      </c>
      <c r="N69" s="68">
        <f t="shared" si="32"/>
        <v>0</v>
      </c>
      <c r="O69" s="68">
        <f t="shared" si="32"/>
        <v>0</v>
      </c>
      <c r="P69" s="68">
        <f t="shared" si="32"/>
        <v>0</v>
      </c>
      <c r="Q69" s="68">
        <f t="shared" si="32"/>
        <v>0</v>
      </c>
      <c r="R69" s="68">
        <f t="shared" si="32"/>
        <v>0</v>
      </c>
      <c r="S69" s="68">
        <f t="shared" si="32"/>
        <v>0</v>
      </c>
      <c r="T69" s="68">
        <f t="shared" si="32"/>
        <v>0</v>
      </c>
      <c r="U69" s="68">
        <f t="shared" si="32"/>
        <v>0</v>
      </c>
      <c r="V69" s="68">
        <f t="shared" si="32"/>
        <v>22.5305</v>
      </c>
      <c r="W69" s="68">
        <f t="shared" si="32"/>
        <v>0</v>
      </c>
      <c r="X69" s="68">
        <f t="shared" si="32"/>
        <v>0</v>
      </c>
      <c r="Y69" s="68">
        <f t="shared" si="32"/>
        <v>0</v>
      </c>
      <c r="Z69" s="68">
        <f t="shared" si="32"/>
        <v>0</v>
      </c>
      <c r="AA69" s="68">
        <f t="shared" si="32"/>
        <v>0</v>
      </c>
      <c r="AB69" s="68">
        <f t="shared" si="32"/>
        <v>0</v>
      </c>
      <c r="AC69" s="68">
        <f t="shared" si="32"/>
        <v>0</v>
      </c>
      <c r="AD69" s="68">
        <f t="shared" si="32"/>
        <v>0</v>
      </c>
      <c r="AE69" s="68">
        <f t="shared" si="32"/>
        <v>0</v>
      </c>
      <c r="AF69" s="68">
        <f t="shared" si="32"/>
        <v>0</v>
      </c>
      <c r="AG69" s="68">
        <f t="shared" si="32"/>
        <v>0</v>
      </c>
      <c r="AH69" s="68">
        <f t="shared" si="32"/>
        <v>0</v>
      </c>
    </row>
    <row r="70" spans="1:34" s="26" customFormat="1" x14ac:dyDescent="0.2">
      <c r="A70" s="34"/>
      <c r="B70" s="34"/>
      <c r="C70" s="34"/>
      <c r="D70" s="69" t="str">
        <f t="shared" si="31"/>
        <v>2-ethoxyethyl acetate</v>
      </c>
      <c r="E70" s="34"/>
      <c r="F70" s="58"/>
      <c r="G70" s="68">
        <f t="shared" ref="G70:AH70" si="33">IF(G6=0,0,$F6*G$1/$AI6)</f>
        <v>0</v>
      </c>
      <c r="H70" s="68">
        <f t="shared" si="33"/>
        <v>0</v>
      </c>
      <c r="I70" s="68">
        <f t="shared" si="33"/>
        <v>0</v>
      </c>
      <c r="J70" s="68">
        <f t="shared" si="33"/>
        <v>0</v>
      </c>
      <c r="K70" s="68">
        <f t="shared" si="33"/>
        <v>0</v>
      </c>
      <c r="L70" s="68">
        <f t="shared" si="33"/>
        <v>0</v>
      </c>
      <c r="M70" s="68">
        <f t="shared" si="33"/>
        <v>0</v>
      </c>
      <c r="N70" s="68">
        <f t="shared" si="33"/>
        <v>0</v>
      </c>
      <c r="O70" s="68">
        <f t="shared" si="33"/>
        <v>0</v>
      </c>
      <c r="P70" s="68">
        <f t="shared" si="33"/>
        <v>0</v>
      </c>
      <c r="Q70" s="68">
        <f t="shared" si="33"/>
        <v>0</v>
      </c>
      <c r="R70" s="68">
        <f t="shared" si="33"/>
        <v>0</v>
      </c>
      <c r="S70" s="68">
        <f t="shared" si="33"/>
        <v>0</v>
      </c>
      <c r="T70" s="68">
        <f t="shared" si="33"/>
        <v>0</v>
      </c>
      <c r="U70" s="68">
        <f t="shared" si="33"/>
        <v>0</v>
      </c>
      <c r="V70" s="68">
        <f t="shared" si="33"/>
        <v>22.026499999999999</v>
      </c>
      <c r="W70" s="68">
        <f t="shared" si="33"/>
        <v>0</v>
      </c>
      <c r="X70" s="68">
        <f t="shared" si="33"/>
        <v>0</v>
      </c>
      <c r="Y70" s="68">
        <f t="shared" si="33"/>
        <v>0</v>
      </c>
      <c r="Z70" s="68">
        <f t="shared" si="33"/>
        <v>0</v>
      </c>
      <c r="AA70" s="68">
        <f t="shared" si="33"/>
        <v>0</v>
      </c>
      <c r="AB70" s="68">
        <f t="shared" si="33"/>
        <v>0</v>
      </c>
      <c r="AC70" s="68">
        <f t="shared" si="33"/>
        <v>0</v>
      </c>
      <c r="AD70" s="68">
        <f t="shared" si="33"/>
        <v>0</v>
      </c>
      <c r="AE70" s="68">
        <f t="shared" si="33"/>
        <v>0</v>
      </c>
      <c r="AF70" s="68">
        <f t="shared" si="33"/>
        <v>0</v>
      </c>
      <c r="AG70" s="68">
        <f t="shared" si="33"/>
        <v>0</v>
      </c>
      <c r="AH70" s="68">
        <f t="shared" si="33"/>
        <v>0</v>
      </c>
    </row>
    <row r="71" spans="1:34" s="26" customFormat="1" x14ac:dyDescent="0.2">
      <c r="A71" s="34"/>
      <c r="B71" s="34"/>
      <c r="C71" s="34"/>
      <c r="D71" s="69" t="str">
        <f t="shared" si="31"/>
        <v>Acetone</v>
      </c>
      <c r="E71" s="34"/>
      <c r="F71" s="58"/>
      <c r="G71" s="68">
        <f>IF(G7=0,0,$F7*G$1/$AI7)</f>
        <v>58.080000000000005</v>
      </c>
      <c r="H71" s="68">
        <f t="shared" ref="G71:AH71" si="34">IF(H7=0,0,$F7*H$1/$AI7)</f>
        <v>0</v>
      </c>
      <c r="I71" s="68">
        <f t="shared" si="34"/>
        <v>0</v>
      </c>
      <c r="J71" s="68">
        <f t="shared" si="34"/>
        <v>0</v>
      </c>
      <c r="K71" s="68">
        <f t="shared" si="34"/>
        <v>0</v>
      </c>
      <c r="L71" s="68">
        <f t="shared" si="34"/>
        <v>0</v>
      </c>
      <c r="M71" s="68">
        <f t="shared" si="34"/>
        <v>0</v>
      </c>
      <c r="N71" s="68">
        <f t="shared" si="34"/>
        <v>0</v>
      </c>
      <c r="O71" s="68">
        <f t="shared" si="34"/>
        <v>0</v>
      </c>
      <c r="P71" s="68">
        <f t="shared" si="34"/>
        <v>0</v>
      </c>
      <c r="Q71" s="68">
        <f t="shared" si="34"/>
        <v>0</v>
      </c>
      <c r="R71" s="68">
        <f t="shared" si="34"/>
        <v>0</v>
      </c>
      <c r="S71" s="68">
        <f t="shared" si="34"/>
        <v>0</v>
      </c>
      <c r="T71" s="68">
        <f t="shared" si="34"/>
        <v>0</v>
      </c>
      <c r="U71" s="68">
        <f t="shared" si="34"/>
        <v>0</v>
      </c>
      <c r="V71" s="68">
        <f t="shared" si="34"/>
        <v>0</v>
      </c>
      <c r="W71" s="68">
        <f t="shared" si="34"/>
        <v>0</v>
      </c>
      <c r="X71" s="68">
        <f t="shared" si="34"/>
        <v>0</v>
      </c>
      <c r="Y71" s="68">
        <f t="shared" si="34"/>
        <v>0</v>
      </c>
      <c r="Z71" s="68">
        <f t="shared" si="34"/>
        <v>0</v>
      </c>
      <c r="AA71" s="68">
        <f t="shared" si="34"/>
        <v>0</v>
      </c>
      <c r="AB71" s="68">
        <f t="shared" si="34"/>
        <v>0</v>
      </c>
      <c r="AC71" s="68">
        <f t="shared" si="34"/>
        <v>0</v>
      </c>
      <c r="AD71" s="68">
        <f t="shared" si="34"/>
        <v>0</v>
      </c>
      <c r="AE71" s="68">
        <f t="shared" si="34"/>
        <v>0</v>
      </c>
      <c r="AF71" s="68">
        <f t="shared" si="34"/>
        <v>0</v>
      </c>
      <c r="AG71" s="68">
        <f t="shared" si="34"/>
        <v>0</v>
      </c>
      <c r="AH71" s="68">
        <f t="shared" si="34"/>
        <v>0</v>
      </c>
    </row>
    <row r="72" spans="1:34" s="26" customFormat="1" x14ac:dyDescent="0.2">
      <c r="A72" s="34"/>
      <c r="B72" s="34"/>
      <c r="C72" s="34"/>
      <c r="D72" s="69" t="str">
        <f t="shared" si="31"/>
        <v>Butyl cellosolve</v>
      </c>
      <c r="E72" s="34"/>
      <c r="F72" s="58"/>
      <c r="G72" s="68">
        <f t="shared" ref="G72:AH72" si="35">IF(G8=0,0,$F8*G$1/$AI8)</f>
        <v>0</v>
      </c>
      <c r="H72" s="68">
        <f t="shared" si="35"/>
        <v>0</v>
      </c>
      <c r="I72" s="68">
        <f t="shared" si="35"/>
        <v>0</v>
      </c>
      <c r="J72" s="68">
        <f t="shared" si="35"/>
        <v>0</v>
      </c>
      <c r="K72" s="68">
        <f t="shared" si="35"/>
        <v>0</v>
      </c>
      <c r="L72" s="68">
        <f t="shared" si="35"/>
        <v>0</v>
      </c>
      <c r="M72" s="68">
        <f t="shared" si="35"/>
        <v>0</v>
      </c>
      <c r="N72" s="68">
        <f t="shared" si="35"/>
        <v>0</v>
      </c>
      <c r="O72" s="68">
        <f t="shared" si="35"/>
        <v>0</v>
      </c>
      <c r="P72" s="68">
        <f t="shared" si="35"/>
        <v>0</v>
      </c>
      <c r="Q72" s="68">
        <f t="shared" si="35"/>
        <v>0</v>
      </c>
      <c r="R72" s="68">
        <f t="shared" si="35"/>
        <v>0</v>
      </c>
      <c r="S72" s="68">
        <f t="shared" si="35"/>
        <v>0</v>
      </c>
      <c r="T72" s="68">
        <f t="shared" si="35"/>
        <v>0</v>
      </c>
      <c r="U72" s="68">
        <f t="shared" si="35"/>
        <v>0</v>
      </c>
      <c r="V72" s="68">
        <f t="shared" si="35"/>
        <v>19.696000000000002</v>
      </c>
      <c r="W72" s="68">
        <f t="shared" si="35"/>
        <v>0</v>
      </c>
      <c r="X72" s="68">
        <f t="shared" si="35"/>
        <v>0</v>
      </c>
      <c r="Y72" s="68">
        <f t="shared" si="35"/>
        <v>0</v>
      </c>
      <c r="Z72" s="68">
        <f t="shared" si="35"/>
        <v>0</v>
      </c>
      <c r="AA72" s="68">
        <f t="shared" si="35"/>
        <v>0</v>
      </c>
      <c r="AB72" s="68">
        <f t="shared" si="35"/>
        <v>0</v>
      </c>
      <c r="AC72" s="68">
        <f t="shared" si="35"/>
        <v>0</v>
      </c>
      <c r="AD72" s="68">
        <f t="shared" si="35"/>
        <v>0</v>
      </c>
      <c r="AE72" s="68">
        <f t="shared" si="35"/>
        <v>0</v>
      </c>
      <c r="AF72" s="68">
        <f t="shared" si="35"/>
        <v>0</v>
      </c>
      <c r="AG72" s="68">
        <f t="shared" si="35"/>
        <v>0</v>
      </c>
      <c r="AH72" s="68">
        <f t="shared" si="35"/>
        <v>0</v>
      </c>
    </row>
    <row r="73" spans="1:34" s="26" customFormat="1" x14ac:dyDescent="0.2">
      <c r="A73" s="34"/>
      <c r="B73" s="34"/>
      <c r="C73" s="34"/>
      <c r="D73" s="69" t="str">
        <f t="shared" si="31"/>
        <v>Carbitol</v>
      </c>
      <c r="E73" s="34"/>
      <c r="F73" s="58"/>
      <c r="G73" s="68">
        <f t="shared" ref="G73:AH73" si="36">IF(G9=0,0,$F9*G$1/$AI9)</f>
        <v>0</v>
      </c>
      <c r="H73" s="68">
        <f t="shared" si="36"/>
        <v>0</v>
      </c>
      <c r="I73" s="68">
        <f t="shared" si="36"/>
        <v>0</v>
      </c>
      <c r="J73" s="68">
        <f t="shared" si="36"/>
        <v>0</v>
      </c>
      <c r="K73" s="68">
        <f t="shared" si="36"/>
        <v>0</v>
      </c>
      <c r="L73" s="68">
        <f t="shared" si="36"/>
        <v>0</v>
      </c>
      <c r="M73" s="68">
        <f t="shared" si="36"/>
        <v>0</v>
      </c>
      <c r="N73" s="68">
        <f t="shared" si="36"/>
        <v>0</v>
      </c>
      <c r="O73" s="68">
        <f t="shared" si="36"/>
        <v>0</v>
      </c>
      <c r="P73" s="68">
        <f t="shared" si="36"/>
        <v>0</v>
      </c>
      <c r="Q73" s="68">
        <f t="shared" si="36"/>
        <v>0</v>
      </c>
      <c r="R73" s="68">
        <f t="shared" si="36"/>
        <v>0</v>
      </c>
      <c r="S73" s="68">
        <f t="shared" si="36"/>
        <v>0</v>
      </c>
      <c r="T73" s="68">
        <f t="shared" si="36"/>
        <v>0</v>
      </c>
      <c r="U73" s="68">
        <f t="shared" si="36"/>
        <v>0</v>
      </c>
      <c r="V73" s="68">
        <f t="shared" si="36"/>
        <v>0</v>
      </c>
      <c r="W73" s="68">
        <f t="shared" si="36"/>
        <v>0</v>
      </c>
      <c r="X73" s="68">
        <f t="shared" si="36"/>
        <v>0</v>
      </c>
      <c r="Y73" s="68">
        <f t="shared" si="36"/>
        <v>0</v>
      </c>
      <c r="Z73" s="68">
        <f t="shared" si="36"/>
        <v>0</v>
      </c>
      <c r="AA73" s="68">
        <f t="shared" si="36"/>
        <v>0</v>
      </c>
      <c r="AB73" s="68">
        <f t="shared" si="36"/>
        <v>0</v>
      </c>
      <c r="AC73" s="68">
        <f t="shared" si="36"/>
        <v>0</v>
      </c>
      <c r="AD73" s="68">
        <f t="shared" si="36"/>
        <v>0</v>
      </c>
      <c r="AE73" s="68">
        <f t="shared" si="36"/>
        <v>134.17500000000001</v>
      </c>
      <c r="AF73" s="68">
        <f t="shared" si="36"/>
        <v>0</v>
      </c>
      <c r="AG73" s="68">
        <f t="shared" si="36"/>
        <v>0</v>
      </c>
      <c r="AH73" s="68">
        <f t="shared" si="36"/>
        <v>0</v>
      </c>
    </row>
    <row r="74" spans="1:34" s="26" customFormat="1" x14ac:dyDescent="0.2">
      <c r="A74" s="34"/>
      <c r="B74" s="34"/>
      <c r="C74" s="34"/>
      <c r="D74" s="69" t="str">
        <f t="shared" si="31"/>
        <v>Di(propylene glycol) methyl ether</v>
      </c>
      <c r="E74" s="34"/>
      <c r="F74" s="58"/>
      <c r="G74" s="68">
        <f t="shared" ref="G74:AH74" si="37">IF(G10=0,0,$F10*G$1/$AI10)</f>
        <v>0</v>
      </c>
      <c r="H74" s="68">
        <f t="shared" si="37"/>
        <v>0</v>
      </c>
      <c r="I74" s="68">
        <f t="shared" si="37"/>
        <v>0</v>
      </c>
      <c r="J74" s="68">
        <f t="shared" si="37"/>
        <v>0</v>
      </c>
      <c r="K74" s="68">
        <f t="shared" si="37"/>
        <v>0</v>
      </c>
      <c r="L74" s="68">
        <f t="shared" si="37"/>
        <v>0</v>
      </c>
      <c r="M74" s="68">
        <f t="shared" si="37"/>
        <v>0</v>
      </c>
      <c r="N74" s="68">
        <f t="shared" si="37"/>
        <v>0</v>
      </c>
      <c r="O74" s="68">
        <f t="shared" si="37"/>
        <v>0</v>
      </c>
      <c r="P74" s="68">
        <f t="shared" si="37"/>
        <v>0</v>
      </c>
      <c r="Q74" s="68">
        <f t="shared" si="37"/>
        <v>0</v>
      </c>
      <c r="R74" s="68">
        <f t="shared" si="37"/>
        <v>0</v>
      </c>
      <c r="S74" s="68">
        <f t="shared" si="37"/>
        <v>0</v>
      </c>
      <c r="T74" s="68">
        <f t="shared" si="37"/>
        <v>0</v>
      </c>
      <c r="U74" s="68">
        <f t="shared" si="37"/>
        <v>0</v>
      </c>
      <c r="V74" s="68">
        <f t="shared" si="37"/>
        <v>0</v>
      </c>
      <c r="W74" s="68">
        <f t="shared" si="37"/>
        <v>0</v>
      </c>
      <c r="X74" s="68">
        <f t="shared" si="37"/>
        <v>0</v>
      </c>
      <c r="Y74" s="68">
        <f t="shared" si="37"/>
        <v>0</v>
      </c>
      <c r="Z74" s="68">
        <f t="shared" si="37"/>
        <v>0</v>
      </c>
      <c r="AA74" s="68">
        <f t="shared" si="37"/>
        <v>0</v>
      </c>
      <c r="AB74" s="68">
        <f t="shared" si="37"/>
        <v>0</v>
      </c>
      <c r="AC74" s="68">
        <f t="shared" si="37"/>
        <v>0</v>
      </c>
      <c r="AD74" s="68">
        <f t="shared" si="37"/>
        <v>0</v>
      </c>
      <c r="AE74" s="68">
        <f t="shared" si="37"/>
        <v>148.202</v>
      </c>
      <c r="AF74" s="68">
        <f t="shared" si="37"/>
        <v>0</v>
      </c>
      <c r="AG74" s="68">
        <f t="shared" si="37"/>
        <v>0</v>
      </c>
      <c r="AH74" s="68">
        <f t="shared" si="37"/>
        <v>0</v>
      </c>
    </row>
    <row r="75" spans="1:34" s="26" customFormat="1" x14ac:dyDescent="0.2">
      <c r="A75" s="34"/>
      <c r="B75" s="34"/>
      <c r="C75" s="34"/>
      <c r="D75" s="69" t="str">
        <f t="shared" si="31"/>
        <v>Diacetone</v>
      </c>
      <c r="E75" s="34"/>
      <c r="F75" s="58"/>
      <c r="G75" s="68">
        <f t="shared" ref="G75:AH75" si="38">IF(G11=0,0,$F11*G$1/$AI11)</f>
        <v>0</v>
      </c>
      <c r="H75" s="68">
        <f t="shared" si="38"/>
        <v>0</v>
      </c>
      <c r="I75" s="68">
        <f t="shared" si="38"/>
        <v>0</v>
      </c>
      <c r="J75" s="68">
        <f t="shared" si="38"/>
        <v>0</v>
      </c>
      <c r="K75" s="68">
        <f t="shared" si="38"/>
        <v>0</v>
      </c>
      <c r="L75" s="68">
        <f t="shared" si="38"/>
        <v>0</v>
      </c>
      <c r="M75" s="68">
        <f t="shared" si="38"/>
        <v>0</v>
      </c>
      <c r="N75" s="68">
        <f t="shared" si="38"/>
        <v>0</v>
      </c>
      <c r="O75" s="68">
        <f t="shared" si="38"/>
        <v>0</v>
      </c>
      <c r="P75" s="68">
        <f t="shared" si="38"/>
        <v>0</v>
      </c>
      <c r="Q75" s="68">
        <f t="shared" si="38"/>
        <v>0</v>
      </c>
      <c r="R75" s="68">
        <f t="shared" si="38"/>
        <v>0</v>
      </c>
      <c r="S75" s="68">
        <f t="shared" si="38"/>
        <v>19.36</v>
      </c>
      <c r="T75" s="68">
        <f t="shared" si="38"/>
        <v>0</v>
      </c>
      <c r="U75" s="68">
        <f t="shared" si="38"/>
        <v>0</v>
      </c>
      <c r="V75" s="68">
        <f t="shared" si="38"/>
        <v>19.36</v>
      </c>
      <c r="W75" s="68">
        <f t="shared" si="38"/>
        <v>0</v>
      </c>
      <c r="X75" s="68">
        <f t="shared" si="38"/>
        <v>0</v>
      </c>
      <c r="Y75" s="68">
        <f t="shared" si="38"/>
        <v>0</v>
      </c>
      <c r="Z75" s="68">
        <f t="shared" si="38"/>
        <v>0</v>
      </c>
      <c r="AA75" s="68">
        <f t="shared" si="38"/>
        <v>0</v>
      </c>
      <c r="AB75" s="68">
        <f t="shared" si="38"/>
        <v>0</v>
      </c>
      <c r="AC75" s="68">
        <f t="shared" si="38"/>
        <v>0</v>
      </c>
      <c r="AD75" s="68">
        <f t="shared" si="38"/>
        <v>0</v>
      </c>
      <c r="AE75" s="68">
        <f t="shared" si="38"/>
        <v>0</v>
      </c>
      <c r="AF75" s="68">
        <f t="shared" si="38"/>
        <v>0</v>
      </c>
      <c r="AG75" s="68">
        <f t="shared" si="38"/>
        <v>0</v>
      </c>
      <c r="AH75" s="68">
        <f t="shared" si="38"/>
        <v>0</v>
      </c>
    </row>
    <row r="76" spans="1:34" s="26" customFormat="1" x14ac:dyDescent="0.2">
      <c r="A76" s="34"/>
      <c r="B76" s="34"/>
      <c r="C76" s="34"/>
      <c r="D76" s="69" t="str">
        <f t="shared" si="31"/>
        <v>Mineral spirits</v>
      </c>
      <c r="E76" s="34"/>
      <c r="F76" s="58"/>
      <c r="G76" s="68">
        <f t="shared" ref="G76:AH76" si="39">IF(G12=0,0,$F12*G$1/$AI12)</f>
        <v>0</v>
      </c>
      <c r="H76" s="68">
        <f t="shared" si="39"/>
        <v>0</v>
      </c>
      <c r="I76" s="68">
        <f t="shared" si="39"/>
        <v>0</v>
      </c>
      <c r="J76" s="68">
        <f t="shared" si="39"/>
        <v>0</v>
      </c>
      <c r="K76" s="68">
        <f t="shared" si="39"/>
        <v>0</v>
      </c>
      <c r="L76" s="68">
        <f t="shared" si="39"/>
        <v>0</v>
      </c>
      <c r="M76" s="68">
        <f t="shared" si="39"/>
        <v>0</v>
      </c>
      <c r="N76" s="68">
        <f t="shared" si="39"/>
        <v>0</v>
      </c>
      <c r="O76" s="68">
        <f t="shared" si="39"/>
        <v>0</v>
      </c>
      <c r="P76" s="68">
        <f t="shared" si="39"/>
        <v>0</v>
      </c>
      <c r="Q76" s="68">
        <f t="shared" si="39"/>
        <v>0</v>
      </c>
      <c r="R76" s="68">
        <f t="shared" si="39"/>
        <v>0</v>
      </c>
      <c r="S76" s="68">
        <f t="shared" si="39"/>
        <v>0</v>
      </c>
      <c r="T76" s="68">
        <f t="shared" si="39"/>
        <v>0</v>
      </c>
      <c r="U76" s="68">
        <f t="shared" si="39"/>
        <v>0</v>
      </c>
      <c r="V76" s="68">
        <f t="shared" si="39"/>
        <v>14.026999999999999</v>
      </c>
      <c r="W76" s="68">
        <f t="shared" si="39"/>
        <v>0</v>
      </c>
      <c r="X76" s="68">
        <f t="shared" si="39"/>
        <v>0</v>
      </c>
      <c r="Y76" s="68">
        <f t="shared" si="39"/>
        <v>0</v>
      </c>
      <c r="Z76" s="68">
        <f t="shared" si="39"/>
        <v>0</v>
      </c>
      <c r="AA76" s="68">
        <f t="shared" si="39"/>
        <v>0</v>
      </c>
      <c r="AB76" s="68">
        <f t="shared" si="39"/>
        <v>0</v>
      </c>
      <c r="AC76" s="68">
        <f t="shared" si="39"/>
        <v>0</v>
      </c>
      <c r="AD76" s="68">
        <f t="shared" si="39"/>
        <v>0</v>
      </c>
      <c r="AE76" s="68">
        <f t="shared" si="39"/>
        <v>0</v>
      </c>
      <c r="AF76" s="68">
        <f t="shared" si="39"/>
        <v>0</v>
      </c>
      <c r="AG76" s="68">
        <f t="shared" si="39"/>
        <v>0</v>
      </c>
      <c r="AH76" s="68">
        <f t="shared" si="39"/>
        <v>0</v>
      </c>
    </row>
    <row r="77" spans="1:34" s="26" customFormat="1" x14ac:dyDescent="0.2">
      <c r="A77" s="34"/>
      <c r="B77" s="34"/>
      <c r="C77" s="34"/>
      <c r="D77" s="69" t="str">
        <f t="shared" si="31"/>
        <v>Ethyl acetate</v>
      </c>
      <c r="E77" s="34"/>
      <c r="F77" s="58"/>
      <c r="G77" s="68">
        <f t="shared" ref="G77:AH77" si="40">IF(G13=0,0,$F13*G$1/$AI13)</f>
        <v>0</v>
      </c>
      <c r="H77" s="68">
        <f t="shared" si="40"/>
        <v>0</v>
      </c>
      <c r="I77" s="68">
        <f t="shared" si="40"/>
        <v>0</v>
      </c>
      <c r="J77" s="68">
        <f t="shared" si="40"/>
        <v>0</v>
      </c>
      <c r="K77" s="68">
        <f t="shared" si="40"/>
        <v>0</v>
      </c>
      <c r="L77" s="68">
        <f t="shared" si="40"/>
        <v>0</v>
      </c>
      <c r="M77" s="68">
        <f t="shared" si="40"/>
        <v>0</v>
      </c>
      <c r="N77" s="68">
        <f t="shared" si="40"/>
        <v>0</v>
      </c>
      <c r="O77" s="68">
        <f t="shared" si="40"/>
        <v>0</v>
      </c>
      <c r="P77" s="68">
        <f t="shared" si="40"/>
        <v>0</v>
      </c>
      <c r="Q77" s="68">
        <f t="shared" si="40"/>
        <v>0</v>
      </c>
      <c r="R77" s="68">
        <f t="shared" si="40"/>
        <v>0</v>
      </c>
      <c r="S77" s="68">
        <f t="shared" si="40"/>
        <v>0</v>
      </c>
      <c r="T77" s="68">
        <f t="shared" si="40"/>
        <v>0</v>
      </c>
      <c r="U77" s="68">
        <f t="shared" si="40"/>
        <v>0</v>
      </c>
      <c r="V77" s="68">
        <f t="shared" si="40"/>
        <v>22.026499999999999</v>
      </c>
      <c r="W77" s="68">
        <f t="shared" si="40"/>
        <v>0</v>
      </c>
      <c r="X77" s="68">
        <f t="shared" si="40"/>
        <v>0</v>
      </c>
      <c r="Y77" s="68">
        <f t="shared" si="40"/>
        <v>0</v>
      </c>
      <c r="Z77" s="68">
        <f t="shared" si="40"/>
        <v>0</v>
      </c>
      <c r="AA77" s="68">
        <f t="shared" si="40"/>
        <v>0</v>
      </c>
      <c r="AB77" s="68">
        <f t="shared" si="40"/>
        <v>0</v>
      </c>
      <c r="AC77" s="68">
        <f t="shared" si="40"/>
        <v>0</v>
      </c>
      <c r="AD77" s="68">
        <f t="shared" si="40"/>
        <v>0</v>
      </c>
      <c r="AE77" s="68">
        <f t="shared" si="40"/>
        <v>0</v>
      </c>
      <c r="AF77" s="68">
        <f t="shared" si="40"/>
        <v>0</v>
      </c>
      <c r="AG77" s="68">
        <f t="shared" si="40"/>
        <v>0</v>
      </c>
      <c r="AH77" s="68">
        <f t="shared" si="40"/>
        <v>0</v>
      </c>
    </row>
    <row r="78" spans="1:34" s="26" customFormat="1" x14ac:dyDescent="0.2">
      <c r="A78" s="34"/>
      <c r="B78" s="34"/>
      <c r="C78" s="34"/>
      <c r="D78" s="69" t="str">
        <f t="shared" si="31"/>
        <v>Ethyl alcohol</v>
      </c>
      <c r="E78" s="34"/>
      <c r="F78" s="58"/>
      <c r="G78" s="68">
        <f t="shared" ref="G78:AH78" si="41">IF(G14=0,0,$F14*G$1/$AI14)</f>
        <v>0</v>
      </c>
      <c r="H78" s="68">
        <f t="shared" si="41"/>
        <v>0</v>
      </c>
      <c r="I78" s="68">
        <f t="shared" si="41"/>
        <v>0</v>
      </c>
      <c r="J78" s="68">
        <f t="shared" si="41"/>
        <v>0</v>
      </c>
      <c r="K78" s="68">
        <f t="shared" si="41"/>
        <v>0</v>
      </c>
      <c r="L78" s="68">
        <f t="shared" si="41"/>
        <v>0</v>
      </c>
      <c r="M78" s="68">
        <f t="shared" si="41"/>
        <v>0</v>
      </c>
      <c r="N78" s="68">
        <f t="shared" si="41"/>
        <v>0</v>
      </c>
      <c r="O78" s="68">
        <f t="shared" si="41"/>
        <v>46.069000000000003</v>
      </c>
      <c r="P78" s="68">
        <f t="shared" si="41"/>
        <v>0</v>
      </c>
      <c r="Q78" s="68">
        <f t="shared" si="41"/>
        <v>0</v>
      </c>
      <c r="R78" s="68">
        <f t="shared" si="41"/>
        <v>0</v>
      </c>
      <c r="S78" s="68">
        <f t="shared" si="41"/>
        <v>0</v>
      </c>
      <c r="T78" s="68">
        <f t="shared" si="41"/>
        <v>0</v>
      </c>
      <c r="U78" s="68">
        <f t="shared" si="41"/>
        <v>0</v>
      </c>
      <c r="V78" s="68">
        <f t="shared" si="41"/>
        <v>0</v>
      </c>
      <c r="W78" s="68">
        <f t="shared" si="41"/>
        <v>0</v>
      </c>
      <c r="X78" s="68">
        <f t="shared" si="41"/>
        <v>0</v>
      </c>
      <c r="Y78" s="68">
        <f t="shared" si="41"/>
        <v>0</v>
      </c>
      <c r="Z78" s="68">
        <f t="shared" si="41"/>
        <v>0</v>
      </c>
      <c r="AA78" s="68">
        <f t="shared" si="41"/>
        <v>0</v>
      </c>
      <c r="AB78" s="68">
        <f t="shared" si="41"/>
        <v>0</v>
      </c>
      <c r="AC78" s="68">
        <f t="shared" si="41"/>
        <v>0</v>
      </c>
      <c r="AD78" s="68">
        <f t="shared" si="41"/>
        <v>0</v>
      </c>
      <c r="AE78" s="68">
        <f t="shared" si="41"/>
        <v>0</v>
      </c>
      <c r="AF78" s="68">
        <f t="shared" si="41"/>
        <v>0</v>
      </c>
      <c r="AG78" s="68">
        <f t="shared" si="41"/>
        <v>0</v>
      </c>
      <c r="AH78" s="68">
        <f t="shared" si="41"/>
        <v>0</v>
      </c>
    </row>
    <row r="79" spans="1:34" s="26" customFormat="1" x14ac:dyDescent="0.2">
      <c r="A79" s="34"/>
      <c r="B79" s="34"/>
      <c r="C79" s="34"/>
      <c r="D79" s="69" t="str">
        <f t="shared" si="31"/>
        <v>Ethylene glycol</v>
      </c>
      <c r="E79" s="34"/>
      <c r="F79" s="58"/>
      <c r="G79" s="68">
        <f t="shared" ref="G79:AH79" si="42">IF(G15=0,0,$F15*G$1/$AI15)</f>
        <v>0</v>
      </c>
      <c r="H79" s="68">
        <f t="shared" si="42"/>
        <v>0</v>
      </c>
      <c r="I79" s="68">
        <f t="shared" si="42"/>
        <v>0</v>
      </c>
      <c r="J79" s="68">
        <f t="shared" si="42"/>
        <v>0</v>
      </c>
      <c r="K79" s="68">
        <f t="shared" si="42"/>
        <v>0</v>
      </c>
      <c r="L79" s="68">
        <f t="shared" si="42"/>
        <v>0</v>
      </c>
      <c r="M79" s="68">
        <f t="shared" si="42"/>
        <v>0</v>
      </c>
      <c r="N79" s="68">
        <f t="shared" si="42"/>
        <v>0</v>
      </c>
      <c r="O79" s="68">
        <f t="shared" si="42"/>
        <v>0</v>
      </c>
      <c r="P79" s="68">
        <f t="shared" si="42"/>
        <v>0</v>
      </c>
      <c r="Q79" s="68">
        <f t="shared" si="42"/>
        <v>0</v>
      </c>
      <c r="R79" s="68">
        <f t="shared" si="42"/>
        <v>0</v>
      </c>
      <c r="S79" s="68">
        <f t="shared" si="42"/>
        <v>0</v>
      </c>
      <c r="T79" s="68">
        <f t="shared" si="42"/>
        <v>0</v>
      </c>
      <c r="U79" s="68">
        <f t="shared" si="42"/>
        <v>0</v>
      </c>
      <c r="V79" s="68">
        <f t="shared" si="42"/>
        <v>0</v>
      </c>
      <c r="W79" s="68">
        <f t="shared" si="42"/>
        <v>0</v>
      </c>
      <c r="X79" s="68">
        <f t="shared" si="42"/>
        <v>0</v>
      </c>
      <c r="Y79" s="68">
        <f t="shared" si="42"/>
        <v>0</v>
      </c>
      <c r="Z79" s="68">
        <f t="shared" si="42"/>
        <v>0</v>
      </c>
      <c r="AA79" s="68">
        <f t="shared" si="42"/>
        <v>0</v>
      </c>
      <c r="AB79" s="68">
        <f t="shared" si="42"/>
        <v>0</v>
      </c>
      <c r="AC79" s="68">
        <f t="shared" si="42"/>
        <v>0</v>
      </c>
      <c r="AD79" s="68">
        <f t="shared" si="42"/>
        <v>0</v>
      </c>
      <c r="AE79" s="68">
        <f t="shared" si="42"/>
        <v>62.068000000000005</v>
      </c>
      <c r="AF79" s="68">
        <f t="shared" si="42"/>
        <v>0</v>
      </c>
      <c r="AG79" s="68">
        <f t="shared" si="42"/>
        <v>0</v>
      </c>
      <c r="AH79" s="68">
        <f t="shared" si="42"/>
        <v>0</v>
      </c>
    </row>
    <row r="80" spans="1:34" s="26" customFormat="1" x14ac:dyDescent="0.2">
      <c r="A80" s="34"/>
      <c r="B80" s="34"/>
      <c r="C80" s="34"/>
      <c r="D80" s="69" t="str">
        <f t="shared" si="31"/>
        <v>Isobutyl alcohol</v>
      </c>
      <c r="E80" s="34"/>
      <c r="F80" s="58"/>
      <c r="G80" s="68">
        <f t="shared" ref="G80:AH80" si="43">IF(G16=0,0,$F16*G$1/$AI16)</f>
        <v>0</v>
      </c>
      <c r="H80" s="68">
        <f t="shared" si="43"/>
        <v>0</v>
      </c>
      <c r="I80" s="68">
        <f t="shared" si="43"/>
        <v>0</v>
      </c>
      <c r="J80" s="68">
        <f t="shared" si="43"/>
        <v>0</v>
      </c>
      <c r="K80" s="68">
        <f t="shared" si="43"/>
        <v>0</v>
      </c>
      <c r="L80" s="68">
        <f t="shared" si="43"/>
        <v>0</v>
      </c>
      <c r="M80" s="68">
        <f t="shared" si="43"/>
        <v>0</v>
      </c>
      <c r="N80" s="68">
        <f t="shared" si="43"/>
        <v>0</v>
      </c>
      <c r="O80" s="68">
        <f t="shared" si="43"/>
        <v>0</v>
      </c>
      <c r="P80" s="68">
        <f t="shared" si="43"/>
        <v>0</v>
      </c>
      <c r="Q80" s="68">
        <f t="shared" si="43"/>
        <v>0</v>
      </c>
      <c r="R80" s="68">
        <f t="shared" si="43"/>
        <v>0</v>
      </c>
      <c r="S80" s="68">
        <f t="shared" si="43"/>
        <v>0</v>
      </c>
      <c r="T80" s="68">
        <f t="shared" si="43"/>
        <v>0</v>
      </c>
      <c r="U80" s="68">
        <f t="shared" si="43"/>
        <v>0</v>
      </c>
      <c r="V80" s="68">
        <f t="shared" si="43"/>
        <v>18.530750000000001</v>
      </c>
      <c r="W80" s="68">
        <f t="shared" si="43"/>
        <v>0</v>
      </c>
      <c r="X80" s="68">
        <f t="shared" si="43"/>
        <v>0</v>
      </c>
      <c r="Y80" s="68">
        <f t="shared" si="43"/>
        <v>0</v>
      </c>
      <c r="Z80" s="68">
        <f t="shared" si="43"/>
        <v>0</v>
      </c>
      <c r="AA80" s="68">
        <f t="shared" si="43"/>
        <v>0</v>
      </c>
      <c r="AB80" s="68">
        <f t="shared" si="43"/>
        <v>0</v>
      </c>
      <c r="AC80" s="68">
        <f t="shared" si="43"/>
        <v>0</v>
      </c>
      <c r="AD80" s="68">
        <f t="shared" si="43"/>
        <v>0</v>
      </c>
      <c r="AE80" s="68">
        <f t="shared" si="43"/>
        <v>0</v>
      </c>
      <c r="AF80" s="68">
        <f t="shared" si="43"/>
        <v>0</v>
      </c>
      <c r="AG80" s="68">
        <f t="shared" si="43"/>
        <v>0</v>
      </c>
      <c r="AH80" s="68">
        <f t="shared" si="43"/>
        <v>0</v>
      </c>
    </row>
    <row r="81" spans="1:34" s="26" customFormat="1" x14ac:dyDescent="0.2">
      <c r="A81" s="34"/>
      <c r="B81" s="34"/>
      <c r="C81" s="34"/>
      <c r="D81" s="69" t="str">
        <f t="shared" si="31"/>
        <v>Isomers of xylene</v>
      </c>
      <c r="E81" s="34"/>
      <c r="F81" s="58"/>
      <c r="G81" s="68">
        <f t="shared" ref="G81:AH81" si="44">IF(G17=0,0,$F17*G$1/$AI17)</f>
        <v>0</v>
      </c>
      <c r="H81" s="68">
        <f t="shared" si="44"/>
        <v>0</v>
      </c>
      <c r="I81" s="68">
        <f t="shared" si="44"/>
        <v>0</v>
      </c>
      <c r="J81" s="68">
        <f t="shared" si="44"/>
        <v>0</v>
      </c>
      <c r="K81" s="68">
        <f t="shared" si="44"/>
        <v>0</v>
      </c>
      <c r="L81" s="68">
        <f t="shared" si="44"/>
        <v>0</v>
      </c>
      <c r="M81" s="68">
        <f t="shared" si="44"/>
        <v>0</v>
      </c>
      <c r="N81" s="68">
        <f t="shared" si="44"/>
        <v>0</v>
      </c>
      <c r="O81" s="68">
        <f t="shared" si="44"/>
        <v>0</v>
      </c>
      <c r="P81" s="68">
        <f t="shared" si="44"/>
        <v>0</v>
      </c>
      <c r="Q81" s="68">
        <f t="shared" si="44"/>
        <v>0</v>
      </c>
      <c r="R81" s="68">
        <f t="shared" si="44"/>
        <v>0</v>
      </c>
      <c r="S81" s="68">
        <f t="shared" si="44"/>
        <v>0</v>
      </c>
      <c r="T81" s="68">
        <f t="shared" si="44"/>
        <v>0</v>
      </c>
      <c r="U81" s="68">
        <f t="shared" si="44"/>
        <v>0</v>
      </c>
      <c r="V81" s="68">
        <f t="shared" si="44"/>
        <v>0</v>
      </c>
      <c r="W81" s="68">
        <f t="shared" si="44"/>
        <v>0</v>
      </c>
      <c r="X81" s="68">
        <f t="shared" si="44"/>
        <v>0</v>
      </c>
      <c r="Y81" s="68">
        <f t="shared" si="44"/>
        <v>0</v>
      </c>
      <c r="Z81" s="68">
        <f t="shared" si="44"/>
        <v>0</v>
      </c>
      <c r="AA81" s="68">
        <f t="shared" si="44"/>
        <v>106.16800000000001</v>
      </c>
      <c r="AB81" s="68">
        <f t="shared" si="44"/>
        <v>0</v>
      </c>
      <c r="AC81" s="68">
        <f t="shared" si="44"/>
        <v>0</v>
      </c>
      <c r="AD81" s="68">
        <f t="shared" si="44"/>
        <v>0</v>
      </c>
      <c r="AE81" s="68">
        <f t="shared" si="44"/>
        <v>0</v>
      </c>
      <c r="AF81" s="68">
        <f t="shared" si="44"/>
        <v>0</v>
      </c>
      <c r="AG81" s="68">
        <f t="shared" si="44"/>
        <v>0</v>
      </c>
      <c r="AH81" s="68">
        <f t="shared" si="44"/>
        <v>0</v>
      </c>
    </row>
    <row r="82" spans="1:34" s="26" customFormat="1" x14ac:dyDescent="0.2">
      <c r="A82" s="34"/>
      <c r="B82" s="34"/>
      <c r="C82" s="34"/>
      <c r="D82" s="69" t="str">
        <f t="shared" si="31"/>
        <v>Isopropyl alcohol</v>
      </c>
      <c r="E82" s="34"/>
      <c r="F82" s="58"/>
      <c r="G82" s="68">
        <f t="shared" ref="G82:AH82" si="45">IF(G18=0,0,$F18*G$1/$AI18)</f>
        <v>0</v>
      </c>
      <c r="H82" s="68">
        <f t="shared" si="45"/>
        <v>0</v>
      </c>
      <c r="I82" s="68">
        <f t="shared" si="45"/>
        <v>0</v>
      </c>
      <c r="J82" s="68">
        <f t="shared" si="45"/>
        <v>0</v>
      </c>
      <c r="K82" s="68">
        <f t="shared" si="45"/>
        <v>0</v>
      </c>
      <c r="L82" s="68">
        <f t="shared" si="45"/>
        <v>0</v>
      </c>
      <c r="M82" s="68">
        <f t="shared" si="45"/>
        <v>0</v>
      </c>
      <c r="N82" s="68">
        <f t="shared" si="45"/>
        <v>0</v>
      </c>
      <c r="O82" s="68">
        <f t="shared" si="45"/>
        <v>0</v>
      </c>
      <c r="P82" s="68">
        <f t="shared" si="45"/>
        <v>0</v>
      </c>
      <c r="Q82" s="68">
        <f t="shared" si="45"/>
        <v>0</v>
      </c>
      <c r="R82" s="68">
        <f t="shared" si="45"/>
        <v>0</v>
      </c>
      <c r="S82" s="68">
        <f t="shared" si="45"/>
        <v>0</v>
      </c>
      <c r="T82" s="68">
        <f t="shared" si="45"/>
        <v>0</v>
      </c>
      <c r="U82" s="68">
        <f t="shared" si="45"/>
        <v>0</v>
      </c>
      <c r="V82" s="68">
        <f t="shared" si="45"/>
        <v>20.032</v>
      </c>
      <c r="W82" s="68">
        <f t="shared" si="45"/>
        <v>0</v>
      </c>
      <c r="X82" s="68">
        <f t="shared" si="45"/>
        <v>0</v>
      </c>
      <c r="Y82" s="68">
        <f t="shared" si="45"/>
        <v>0</v>
      </c>
      <c r="Z82" s="68">
        <f t="shared" si="45"/>
        <v>0</v>
      </c>
      <c r="AA82" s="68">
        <f t="shared" si="45"/>
        <v>0</v>
      </c>
      <c r="AB82" s="68">
        <f t="shared" si="45"/>
        <v>0</v>
      </c>
      <c r="AC82" s="68">
        <f t="shared" si="45"/>
        <v>0</v>
      </c>
      <c r="AD82" s="68">
        <f t="shared" si="45"/>
        <v>0</v>
      </c>
      <c r="AE82" s="68">
        <f t="shared" si="45"/>
        <v>0</v>
      </c>
      <c r="AF82" s="68">
        <f t="shared" si="45"/>
        <v>0</v>
      </c>
      <c r="AG82" s="68">
        <f t="shared" si="45"/>
        <v>0</v>
      </c>
      <c r="AH82" s="68">
        <f t="shared" si="45"/>
        <v>0</v>
      </c>
    </row>
    <row r="83" spans="1:34" s="26" customFormat="1" x14ac:dyDescent="0.2">
      <c r="A83" s="34"/>
      <c r="B83" s="34"/>
      <c r="C83" s="34"/>
      <c r="D83" s="69" t="str">
        <f t="shared" si="31"/>
        <v>Methyl carbitol</v>
      </c>
      <c r="E83" s="34"/>
      <c r="F83" s="58"/>
      <c r="G83" s="68">
        <f t="shared" ref="G83:AH83" si="46">IF(G19=0,0,$F19*G$1/$AI19)</f>
        <v>0</v>
      </c>
      <c r="H83" s="68">
        <f t="shared" si="46"/>
        <v>0</v>
      </c>
      <c r="I83" s="68">
        <f t="shared" si="46"/>
        <v>0</v>
      </c>
      <c r="J83" s="68">
        <f t="shared" si="46"/>
        <v>0</v>
      </c>
      <c r="K83" s="68">
        <f t="shared" si="46"/>
        <v>0</v>
      </c>
      <c r="L83" s="68">
        <f t="shared" si="46"/>
        <v>0</v>
      </c>
      <c r="M83" s="68">
        <f t="shared" si="46"/>
        <v>0</v>
      </c>
      <c r="N83" s="68">
        <f t="shared" si="46"/>
        <v>0</v>
      </c>
      <c r="O83" s="68">
        <f t="shared" si="46"/>
        <v>0</v>
      </c>
      <c r="P83" s="68">
        <f t="shared" si="46"/>
        <v>0</v>
      </c>
      <c r="Q83" s="68">
        <f t="shared" si="46"/>
        <v>0</v>
      </c>
      <c r="R83" s="68">
        <f t="shared" si="46"/>
        <v>0</v>
      </c>
      <c r="S83" s="68">
        <f t="shared" si="46"/>
        <v>0</v>
      </c>
      <c r="T83" s="68">
        <f t="shared" si="46"/>
        <v>0</v>
      </c>
      <c r="U83" s="68">
        <f t="shared" si="46"/>
        <v>0</v>
      </c>
      <c r="V83" s="68">
        <f t="shared" si="46"/>
        <v>0</v>
      </c>
      <c r="W83" s="68">
        <f t="shared" si="46"/>
        <v>0</v>
      </c>
      <c r="X83" s="68">
        <f t="shared" si="46"/>
        <v>0</v>
      </c>
      <c r="Y83" s="68">
        <f t="shared" si="46"/>
        <v>0</v>
      </c>
      <c r="Z83" s="68">
        <f t="shared" si="46"/>
        <v>0</v>
      </c>
      <c r="AA83" s="68">
        <f t="shared" si="46"/>
        <v>0</v>
      </c>
      <c r="AB83" s="68">
        <f t="shared" si="46"/>
        <v>0</v>
      </c>
      <c r="AC83" s="68">
        <f t="shared" si="46"/>
        <v>0</v>
      </c>
      <c r="AD83" s="68">
        <f t="shared" si="46"/>
        <v>0</v>
      </c>
      <c r="AE83" s="68">
        <f t="shared" si="46"/>
        <v>120.14799999999998</v>
      </c>
      <c r="AF83" s="68">
        <f t="shared" si="46"/>
        <v>0</v>
      </c>
      <c r="AG83" s="68">
        <f t="shared" si="46"/>
        <v>0</v>
      </c>
      <c r="AH83" s="68">
        <f t="shared" si="46"/>
        <v>0</v>
      </c>
    </row>
    <row r="84" spans="1:34" s="26" customFormat="1" x14ac:dyDescent="0.2">
      <c r="A84" s="34"/>
      <c r="B84" s="34"/>
      <c r="C84" s="34"/>
      <c r="D84" s="69" t="str">
        <f t="shared" si="31"/>
        <v>Methyl ethyl ketone</v>
      </c>
      <c r="E84" s="34"/>
      <c r="F84" s="58"/>
      <c r="G84" s="68">
        <f t="shared" ref="G84:AH84" si="47">IF(G20=0,0,$F20*G$1/$AI20)</f>
        <v>0</v>
      </c>
      <c r="H84" s="68">
        <f t="shared" si="47"/>
        <v>0</v>
      </c>
      <c r="I84" s="68">
        <f t="shared" si="47"/>
        <v>0</v>
      </c>
      <c r="J84" s="68">
        <f t="shared" si="47"/>
        <v>0</v>
      </c>
      <c r="K84" s="68">
        <f t="shared" si="47"/>
        <v>0</v>
      </c>
      <c r="L84" s="68">
        <f t="shared" si="47"/>
        <v>0</v>
      </c>
      <c r="M84" s="68">
        <f t="shared" si="47"/>
        <v>0</v>
      </c>
      <c r="N84" s="68">
        <f t="shared" si="47"/>
        <v>0</v>
      </c>
      <c r="O84" s="68">
        <f t="shared" si="47"/>
        <v>0</v>
      </c>
      <c r="P84" s="68">
        <f t="shared" si="47"/>
        <v>0</v>
      </c>
      <c r="Q84" s="68">
        <f t="shared" si="47"/>
        <v>0</v>
      </c>
      <c r="R84" s="68">
        <f t="shared" si="47"/>
        <v>0</v>
      </c>
      <c r="S84" s="68">
        <f t="shared" si="47"/>
        <v>18.02675</v>
      </c>
      <c r="T84" s="68">
        <f t="shared" si="47"/>
        <v>0</v>
      </c>
      <c r="U84" s="68">
        <f t="shared" si="47"/>
        <v>0</v>
      </c>
      <c r="V84" s="68">
        <f t="shared" si="47"/>
        <v>18.02675</v>
      </c>
      <c r="W84" s="68">
        <f t="shared" si="47"/>
        <v>0</v>
      </c>
      <c r="X84" s="68">
        <f t="shared" si="47"/>
        <v>0</v>
      </c>
      <c r="Y84" s="68">
        <f t="shared" si="47"/>
        <v>0</v>
      </c>
      <c r="Z84" s="68">
        <f t="shared" si="47"/>
        <v>0</v>
      </c>
      <c r="AA84" s="68">
        <f t="shared" si="47"/>
        <v>0</v>
      </c>
      <c r="AB84" s="68">
        <f t="shared" si="47"/>
        <v>0</v>
      </c>
      <c r="AC84" s="68">
        <f t="shared" si="47"/>
        <v>0</v>
      </c>
      <c r="AD84" s="68">
        <f t="shared" si="47"/>
        <v>0</v>
      </c>
      <c r="AE84" s="68">
        <f t="shared" si="47"/>
        <v>0</v>
      </c>
      <c r="AF84" s="68">
        <f t="shared" si="47"/>
        <v>0</v>
      </c>
      <c r="AG84" s="68">
        <f t="shared" si="47"/>
        <v>0</v>
      </c>
      <c r="AH84" s="68">
        <f t="shared" si="47"/>
        <v>0</v>
      </c>
    </row>
    <row r="85" spans="1:34" s="26" customFormat="1" x14ac:dyDescent="0.2">
      <c r="A85" s="34"/>
      <c r="B85" s="34"/>
      <c r="C85" s="34"/>
      <c r="D85" s="69" t="str">
        <f t="shared" si="31"/>
        <v>Methyl isobutyl ketone</v>
      </c>
      <c r="E85" s="34"/>
      <c r="F85" s="58"/>
      <c r="G85" s="68">
        <f t="shared" ref="G85:AH85" si="48">IF(G21=0,0,$F21*G$1/$AI21)</f>
        <v>0</v>
      </c>
      <c r="H85" s="68">
        <f t="shared" si="48"/>
        <v>0</v>
      </c>
      <c r="I85" s="68">
        <f t="shared" si="48"/>
        <v>0</v>
      </c>
      <c r="J85" s="68">
        <f t="shared" si="48"/>
        <v>0</v>
      </c>
      <c r="K85" s="68">
        <f t="shared" si="48"/>
        <v>0</v>
      </c>
      <c r="L85" s="68">
        <f t="shared" si="48"/>
        <v>0</v>
      </c>
      <c r="M85" s="68">
        <f t="shared" si="48"/>
        <v>0</v>
      </c>
      <c r="N85" s="68">
        <f t="shared" si="48"/>
        <v>0</v>
      </c>
      <c r="O85" s="68">
        <f t="shared" si="48"/>
        <v>0</v>
      </c>
      <c r="P85" s="68">
        <f t="shared" si="48"/>
        <v>0</v>
      </c>
      <c r="Q85" s="68">
        <f t="shared" si="48"/>
        <v>0</v>
      </c>
      <c r="R85" s="68">
        <f t="shared" si="48"/>
        <v>0</v>
      </c>
      <c r="S85" s="68">
        <f t="shared" si="48"/>
        <v>16.6935</v>
      </c>
      <c r="T85" s="68">
        <f t="shared" si="48"/>
        <v>0</v>
      </c>
      <c r="U85" s="68">
        <f t="shared" si="48"/>
        <v>0</v>
      </c>
      <c r="V85" s="68">
        <f t="shared" si="48"/>
        <v>16.6935</v>
      </c>
      <c r="W85" s="68">
        <f t="shared" si="48"/>
        <v>0</v>
      </c>
      <c r="X85" s="68">
        <f t="shared" si="48"/>
        <v>0</v>
      </c>
      <c r="Y85" s="68">
        <f t="shared" si="48"/>
        <v>0</v>
      </c>
      <c r="Z85" s="68">
        <f t="shared" si="48"/>
        <v>0</v>
      </c>
      <c r="AA85" s="68">
        <f t="shared" si="48"/>
        <v>0</v>
      </c>
      <c r="AB85" s="68">
        <f t="shared" si="48"/>
        <v>0</v>
      </c>
      <c r="AC85" s="68">
        <f t="shared" si="48"/>
        <v>0</v>
      </c>
      <c r="AD85" s="68">
        <f t="shared" si="48"/>
        <v>0</v>
      </c>
      <c r="AE85" s="68">
        <f t="shared" si="48"/>
        <v>0</v>
      </c>
      <c r="AF85" s="68">
        <f t="shared" si="48"/>
        <v>0</v>
      </c>
      <c r="AG85" s="68">
        <f t="shared" si="48"/>
        <v>0</v>
      </c>
      <c r="AH85" s="68">
        <f t="shared" si="48"/>
        <v>0</v>
      </c>
    </row>
    <row r="86" spans="1:34" s="26" customFormat="1" x14ac:dyDescent="0.2">
      <c r="A86" s="34"/>
      <c r="B86" s="34"/>
      <c r="C86" s="34"/>
      <c r="D86" s="69" t="str">
        <f t="shared" si="31"/>
        <v>N-butyl acetate</v>
      </c>
      <c r="E86" s="34"/>
      <c r="F86" s="58"/>
      <c r="G86" s="68">
        <f t="shared" ref="G86:AH86" si="49">IF(G22=0,0,$F22*G$1/$AI22)</f>
        <v>0</v>
      </c>
      <c r="H86" s="68">
        <f t="shared" si="49"/>
        <v>0</v>
      </c>
      <c r="I86" s="68">
        <f t="shared" si="49"/>
        <v>0</v>
      </c>
      <c r="J86" s="68">
        <f t="shared" si="49"/>
        <v>0</v>
      </c>
      <c r="K86" s="68">
        <f t="shared" si="49"/>
        <v>0</v>
      </c>
      <c r="L86" s="68">
        <f t="shared" si="49"/>
        <v>0</v>
      </c>
      <c r="M86" s="68">
        <f t="shared" si="49"/>
        <v>0</v>
      </c>
      <c r="N86" s="68">
        <f t="shared" si="49"/>
        <v>0</v>
      </c>
      <c r="O86" s="68">
        <f t="shared" si="49"/>
        <v>0</v>
      </c>
      <c r="P86" s="68">
        <f t="shared" si="49"/>
        <v>0</v>
      </c>
      <c r="Q86" s="68">
        <f t="shared" si="49"/>
        <v>0</v>
      </c>
      <c r="R86" s="68">
        <f t="shared" si="49"/>
        <v>0</v>
      </c>
      <c r="S86" s="68">
        <f t="shared" si="49"/>
        <v>0</v>
      </c>
      <c r="T86" s="68">
        <f t="shared" si="49"/>
        <v>0</v>
      </c>
      <c r="U86" s="68">
        <f t="shared" si="49"/>
        <v>0</v>
      </c>
      <c r="V86" s="68">
        <f t="shared" si="49"/>
        <v>19.36</v>
      </c>
      <c r="W86" s="68">
        <f t="shared" si="49"/>
        <v>0</v>
      </c>
      <c r="X86" s="68">
        <f t="shared" si="49"/>
        <v>0</v>
      </c>
      <c r="Y86" s="68">
        <f t="shared" si="49"/>
        <v>0</v>
      </c>
      <c r="Z86" s="68">
        <f t="shared" si="49"/>
        <v>0</v>
      </c>
      <c r="AA86" s="68">
        <f t="shared" si="49"/>
        <v>0</v>
      </c>
      <c r="AB86" s="68">
        <f t="shared" si="49"/>
        <v>0</v>
      </c>
      <c r="AC86" s="68">
        <f t="shared" si="49"/>
        <v>0</v>
      </c>
      <c r="AD86" s="68">
        <f t="shared" si="49"/>
        <v>0</v>
      </c>
      <c r="AE86" s="68">
        <f t="shared" si="49"/>
        <v>0</v>
      </c>
      <c r="AF86" s="68">
        <f t="shared" si="49"/>
        <v>0</v>
      </c>
      <c r="AG86" s="68">
        <f t="shared" si="49"/>
        <v>0</v>
      </c>
      <c r="AH86" s="68">
        <f t="shared" si="49"/>
        <v>0</v>
      </c>
    </row>
    <row r="87" spans="1:34" s="26" customFormat="1" x14ac:dyDescent="0.2">
      <c r="A87" s="34"/>
      <c r="B87" s="34"/>
      <c r="C87" s="34"/>
      <c r="D87" s="69" t="str">
        <f t="shared" si="31"/>
        <v>Propyl acetate</v>
      </c>
      <c r="E87" s="34"/>
      <c r="F87" s="58"/>
      <c r="G87" s="68">
        <f t="shared" ref="G87:AH87" si="50">IF(G23=0,0,$F23*G$1/$AI23)</f>
        <v>0</v>
      </c>
      <c r="H87" s="68">
        <f t="shared" si="50"/>
        <v>0</v>
      </c>
      <c r="I87" s="68">
        <f t="shared" si="50"/>
        <v>0</v>
      </c>
      <c r="J87" s="68">
        <f t="shared" si="50"/>
        <v>0</v>
      </c>
      <c r="K87" s="68">
        <f t="shared" si="50"/>
        <v>0</v>
      </c>
      <c r="L87" s="68">
        <f t="shared" si="50"/>
        <v>0</v>
      </c>
      <c r="M87" s="68">
        <f t="shared" si="50"/>
        <v>0</v>
      </c>
      <c r="N87" s="68">
        <f t="shared" si="50"/>
        <v>0</v>
      </c>
      <c r="O87" s="68">
        <f t="shared" si="50"/>
        <v>0</v>
      </c>
      <c r="P87" s="68">
        <f t="shared" si="50"/>
        <v>0</v>
      </c>
      <c r="Q87" s="68">
        <f t="shared" si="50"/>
        <v>0</v>
      </c>
      <c r="R87" s="68">
        <f t="shared" si="50"/>
        <v>0</v>
      </c>
      <c r="S87" s="68">
        <f t="shared" si="50"/>
        <v>0</v>
      </c>
      <c r="T87" s="68">
        <f t="shared" si="50"/>
        <v>0</v>
      </c>
      <c r="U87" s="68">
        <f t="shared" si="50"/>
        <v>0</v>
      </c>
      <c r="V87" s="68">
        <f t="shared" si="50"/>
        <v>20.426600000000001</v>
      </c>
      <c r="W87" s="68">
        <f t="shared" si="50"/>
        <v>0</v>
      </c>
      <c r="X87" s="68">
        <f t="shared" si="50"/>
        <v>0</v>
      </c>
      <c r="Y87" s="68">
        <f t="shared" si="50"/>
        <v>0</v>
      </c>
      <c r="Z87" s="68">
        <f t="shared" si="50"/>
        <v>0</v>
      </c>
      <c r="AA87" s="68">
        <f t="shared" si="50"/>
        <v>0</v>
      </c>
      <c r="AB87" s="68">
        <f t="shared" si="50"/>
        <v>0</v>
      </c>
      <c r="AC87" s="68">
        <f t="shared" si="50"/>
        <v>0</v>
      </c>
      <c r="AD87" s="68">
        <f t="shared" si="50"/>
        <v>0</v>
      </c>
      <c r="AE87" s="68">
        <f t="shared" si="50"/>
        <v>0</v>
      </c>
      <c r="AF87" s="68">
        <f t="shared" si="50"/>
        <v>0</v>
      </c>
      <c r="AG87" s="68">
        <f t="shared" si="50"/>
        <v>0</v>
      </c>
      <c r="AH87" s="68">
        <f t="shared" si="50"/>
        <v>0</v>
      </c>
    </row>
    <row r="88" spans="1:34" s="26" customFormat="1" x14ac:dyDescent="0.2">
      <c r="A88" s="34"/>
      <c r="B88" s="34"/>
      <c r="C88" s="34"/>
      <c r="D88" s="69" t="str">
        <f t="shared" si="31"/>
        <v>Propylene glycol methyl ether</v>
      </c>
      <c r="E88" s="34"/>
      <c r="F88" s="58"/>
      <c r="G88" s="68">
        <f t="shared" ref="G88:AH88" si="51">IF(G24=0,0,$F24*G$1/$AI24)</f>
        <v>0</v>
      </c>
      <c r="H88" s="68">
        <f t="shared" si="51"/>
        <v>0</v>
      </c>
      <c r="I88" s="68">
        <f t="shared" si="51"/>
        <v>0</v>
      </c>
      <c r="J88" s="68">
        <f t="shared" si="51"/>
        <v>0</v>
      </c>
      <c r="K88" s="68">
        <f t="shared" si="51"/>
        <v>0</v>
      </c>
      <c r="L88" s="68">
        <f t="shared" si="51"/>
        <v>0</v>
      </c>
      <c r="M88" s="68">
        <f t="shared" si="51"/>
        <v>0</v>
      </c>
      <c r="N88" s="68">
        <f t="shared" si="51"/>
        <v>0</v>
      </c>
      <c r="O88" s="68">
        <f t="shared" si="51"/>
        <v>0</v>
      </c>
      <c r="P88" s="68">
        <f t="shared" si="51"/>
        <v>0</v>
      </c>
      <c r="Q88" s="68">
        <f t="shared" si="51"/>
        <v>0</v>
      </c>
      <c r="R88" s="68">
        <f t="shared" si="51"/>
        <v>0</v>
      </c>
      <c r="S88" s="68">
        <f t="shared" si="51"/>
        <v>0</v>
      </c>
      <c r="T88" s="68">
        <f t="shared" si="51"/>
        <v>0</v>
      </c>
      <c r="U88" s="68">
        <f t="shared" si="51"/>
        <v>0</v>
      </c>
      <c r="V88" s="68">
        <f t="shared" si="51"/>
        <v>22.5305</v>
      </c>
      <c r="W88" s="68">
        <f t="shared" si="51"/>
        <v>0</v>
      </c>
      <c r="X88" s="68">
        <f t="shared" si="51"/>
        <v>0</v>
      </c>
      <c r="Y88" s="68">
        <f t="shared" si="51"/>
        <v>0</v>
      </c>
      <c r="Z88" s="68">
        <f t="shared" si="51"/>
        <v>0</v>
      </c>
      <c r="AA88" s="68">
        <f t="shared" si="51"/>
        <v>0</v>
      </c>
      <c r="AB88" s="68">
        <f t="shared" si="51"/>
        <v>0</v>
      </c>
      <c r="AC88" s="68">
        <f t="shared" si="51"/>
        <v>0</v>
      </c>
      <c r="AD88" s="68">
        <f t="shared" si="51"/>
        <v>0</v>
      </c>
      <c r="AE88" s="68">
        <f t="shared" si="51"/>
        <v>0</v>
      </c>
      <c r="AF88" s="68">
        <f t="shared" si="51"/>
        <v>0</v>
      </c>
      <c r="AG88" s="68">
        <f t="shared" si="51"/>
        <v>0</v>
      </c>
      <c r="AH88" s="68">
        <f t="shared" si="51"/>
        <v>0</v>
      </c>
    </row>
    <row r="89" spans="1:34" s="26" customFormat="1" x14ac:dyDescent="0.2">
      <c r="A89" s="34"/>
      <c r="B89" s="34"/>
      <c r="C89" s="34"/>
      <c r="D89" s="69" t="str">
        <f t="shared" si="31"/>
        <v>Propylene glycol monomethyl ether acetate</v>
      </c>
      <c r="E89" s="34"/>
      <c r="F89" s="58"/>
      <c r="G89" s="68">
        <f t="shared" ref="G89:AH89" si="52">IF(G25=0,0,$F25*G$1/$AI25)</f>
        <v>0</v>
      </c>
      <c r="H89" s="68">
        <f t="shared" si="52"/>
        <v>0</v>
      </c>
      <c r="I89" s="68">
        <f t="shared" si="52"/>
        <v>0</v>
      </c>
      <c r="J89" s="68">
        <f t="shared" si="52"/>
        <v>0</v>
      </c>
      <c r="K89" s="68">
        <f t="shared" si="52"/>
        <v>0</v>
      </c>
      <c r="L89" s="68">
        <f t="shared" si="52"/>
        <v>0</v>
      </c>
      <c r="M89" s="68">
        <f t="shared" si="52"/>
        <v>0</v>
      </c>
      <c r="N89" s="68">
        <f t="shared" si="52"/>
        <v>0</v>
      </c>
      <c r="O89" s="68">
        <f t="shared" si="52"/>
        <v>0</v>
      </c>
      <c r="P89" s="68">
        <f t="shared" si="52"/>
        <v>0</v>
      </c>
      <c r="Q89" s="68">
        <f t="shared" si="52"/>
        <v>0</v>
      </c>
      <c r="R89" s="68">
        <f t="shared" si="52"/>
        <v>0</v>
      </c>
      <c r="S89" s="68">
        <f t="shared" si="52"/>
        <v>0</v>
      </c>
      <c r="T89" s="68">
        <f t="shared" si="52"/>
        <v>0</v>
      </c>
      <c r="U89" s="68">
        <f t="shared" si="52"/>
        <v>0</v>
      </c>
      <c r="V89" s="68">
        <f t="shared" si="52"/>
        <v>22.026499999999999</v>
      </c>
      <c r="W89" s="68">
        <f t="shared" si="52"/>
        <v>0</v>
      </c>
      <c r="X89" s="68">
        <f t="shared" si="52"/>
        <v>0</v>
      </c>
      <c r="Y89" s="68">
        <f t="shared" si="52"/>
        <v>0</v>
      </c>
      <c r="Z89" s="68">
        <f t="shared" si="52"/>
        <v>0</v>
      </c>
      <c r="AA89" s="68">
        <f t="shared" si="52"/>
        <v>0</v>
      </c>
      <c r="AB89" s="68">
        <f t="shared" si="52"/>
        <v>0</v>
      </c>
      <c r="AC89" s="68">
        <f t="shared" si="52"/>
        <v>0</v>
      </c>
      <c r="AD89" s="68">
        <f t="shared" si="52"/>
        <v>0</v>
      </c>
      <c r="AE89" s="68">
        <f t="shared" si="52"/>
        <v>0</v>
      </c>
      <c r="AF89" s="68">
        <f t="shared" si="52"/>
        <v>0</v>
      </c>
      <c r="AG89" s="68">
        <f t="shared" si="52"/>
        <v>0</v>
      </c>
      <c r="AH89" s="68">
        <f t="shared" si="52"/>
        <v>0</v>
      </c>
    </row>
    <row r="90" spans="1:34" s="26" customFormat="1" x14ac:dyDescent="0.2">
      <c r="A90" s="37"/>
      <c r="B90" s="37"/>
      <c r="C90" s="34"/>
      <c r="D90" s="69" t="str">
        <f t="shared" si="31"/>
        <v>Sec-butyl alcohol</v>
      </c>
      <c r="E90" s="37"/>
      <c r="F90" s="54"/>
      <c r="G90" s="68">
        <f t="shared" ref="G90:AH90" si="53">IF(G26=0,0,$F26*G$1/$AI26)</f>
        <v>0</v>
      </c>
      <c r="H90" s="68">
        <f t="shared" si="53"/>
        <v>0</v>
      </c>
      <c r="I90" s="68">
        <f t="shared" si="53"/>
        <v>0</v>
      </c>
      <c r="J90" s="68">
        <f t="shared" si="53"/>
        <v>0</v>
      </c>
      <c r="K90" s="68">
        <f t="shared" si="53"/>
        <v>0</v>
      </c>
      <c r="L90" s="68">
        <f t="shared" si="53"/>
        <v>0</v>
      </c>
      <c r="M90" s="68">
        <f t="shared" si="53"/>
        <v>0</v>
      </c>
      <c r="N90" s="68">
        <f t="shared" si="53"/>
        <v>0</v>
      </c>
      <c r="O90" s="68">
        <f t="shared" si="53"/>
        <v>0</v>
      </c>
      <c r="P90" s="68">
        <f t="shared" si="53"/>
        <v>0</v>
      </c>
      <c r="Q90" s="68">
        <f t="shared" si="53"/>
        <v>0</v>
      </c>
      <c r="R90" s="68">
        <f t="shared" si="53"/>
        <v>0</v>
      </c>
      <c r="S90" s="68">
        <f t="shared" si="53"/>
        <v>0</v>
      </c>
      <c r="T90" s="68">
        <f t="shared" si="53"/>
        <v>0</v>
      </c>
      <c r="U90" s="68">
        <f t="shared" si="53"/>
        <v>0</v>
      </c>
      <c r="V90" s="68">
        <f t="shared" si="53"/>
        <v>18.530750000000001</v>
      </c>
      <c r="W90" s="68">
        <f t="shared" si="53"/>
        <v>0</v>
      </c>
      <c r="X90" s="68">
        <f t="shared" si="53"/>
        <v>0</v>
      </c>
      <c r="Y90" s="68">
        <f t="shared" si="53"/>
        <v>0</v>
      </c>
      <c r="Z90" s="68">
        <f t="shared" si="53"/>
        <v>0</v>
      </c>
      <c r="AA90" s="68">
        <f t="shared" si="53"/>
        <v>0</v>
      </c>
      <c r="AB90" s="68">
        <f t="shared" si="53"/>
        <v>0</v>
      </c>
      <c r="AC90" s="68">
        <f t="shared" si="53"/>
        <v>0</v>
      </c>
      <c r="AD90" s="68">
        <f t="shared" si="53"/>
        <v>0</v>
      </c>
      <c r="AE90" s="68">
        <f t="shared" si="53"/>
        <v>0</v>
      </c>
      <c r="AF90" s="68">
        <f t="shared" si="53"/>
        <v>0</v>
      </c>
      <c r="AG90" s="68">
        <f t="shared" si="53"/>
        <v>0</v>
      </c>
      <c r="AH90" s="68">
        <f t="shared" si="53"/>
        <v>0</v>
      </c>
    </row>
    <row r="91" spans="1:34" s="36" customFormat="1" x14ac:dyDescent="0.2">
      <c r="A91" s="38"/>
      <c r="B91" s="37"/>
      <c r="C91" s="34"/>
      <c r="D91" s="69" t="str">
        <f t="shared" si="31"/>
        <v>Toluene</v>
      </c>
      <c r="E91" s="37"/>
      <c r="F91" s="54"/>
      <c r="G91" s="68">
        <f t="shared" ref="G91:AH91" si="54">IF(G27=0,0,$F27*G$1/$AI27)</f>
        <v>0</v>
      </c>
      <c r="H91" s="68">
        <f t="shared" si="54"/>
        <v>0</v>
      </c>
      <c r="I91" s="68">
        <f t="shared" si="54"/>
        <v>0</v>
      </c>
      <c r="J91" s="68">
        <f t="shared" si="54"/>
        <v>0</v>
      </c>
      <c r="K91" s="68">
        <f t="shared" si="54"/>
        <v>0</v>
      </c>
      <c r="L91" s="68">
        <f t="shared" si="54"/>
        <v>0</v>
      </c>
      <c r="M91" s="68">
        <f t="shared" si="54"/>
        <v>0</v>
      </c>
      <c r="N91" s="68">
        <f t="shared" si="54"/>
        <v>0</v>
      </c>
      <c r="O91" s="68">
        <f t="shared" si="54"/>
        <v>0</v>
      </c>
      <c r="P91" s="68">
        <f t="shared" si="54"/>
        <v>0</v>
      </c>
      <c r="Q91" s="68">
        <f t="shared" si="54"/>
        <v>0</v>
      </c>
      <c r="R91" s="68">
        <f t="shared" si="54"/>
        <v>0</v>
      </c>
      <c r="S91" s="68">
        <f t="shared" si="54"/>
        <v>0</v>
      </c>
      <c r="T91" s="68">
        <f t="shared" si="54"/>
        <v>0</v>
      </c>
      <c r="U91" s="68">
        <f t="shared" si="54"/>
        <v>0</v>
      </c>
      <c r="V91" s="68">
        <f t="shared" si="54"/>
        <v>0</v>
      </c>
      <c r="W91" s="68">
        <f t="shared" si="54"/>
        <v>0</v>
      </c>
      <c r="X91" s="68">
        <f t="shared" si="54"/>
        <v>0</v>
      </c>
      <c r="Y91" s="68">
        <f t="shared" si="54"/>
        <v>92.141000000000005</v>
      </c>
      <c r="Z91" s="68">
        <f t="shared" si="54"/>
        <v>0</v>
      </c>
      <c r="AA91" s="68">
        <f t="shared" si="54"/>
        <v>0</v>
      </c>
      <c r="AB91" s="68">
        <f t="shared" si="54"/>
        <v>0</v>
      </c>
      <c r="AC91" s="68">
        <f t="shared" si="54"/>
        <v>0</v>
      </c>
      <c r="AD91" s="68">
        <f t="shared" si="54"/>
        <v>0</v>
      </c>
      <c r="AE91" s="68">
        <f t="shared" si="54"/>
        <v>0</v>
      </c>
      <c r="AF91" s="68">
        <f t="shared" si="54"/>
        <v>0</v>
      </c>
      <c r="AG91" s="68">
        <f t="shared" si="54"/>
        <v>0</v>
      </c>
      <c r="AH91" s="68">
        <f t="shared" si="54"/>
        <v>0</v>
      </c>
    </row>
    <row r="92" spans="1:34" s="24" customFormat="1" x14ac:dyDescent="0.2">
      <c r="A92" s="38"/>
      <c r="B92" s="39"/>
      <c r="C92" s="37"/>
      <c r="D92" s="69" t="str">
        <f t="shared" si="31"/>
        <v>Ketones - general</v>
      </c>
      <c r="E92" s="39"/>
      <c r="F92" s="54"/>
      <c r="G92" s="68">
        <f t="shared" ref="G92:AH92" si="55">IF(G28=0,0,$F28*G$1/$AI28)</f>
        <v>0</v>
      </c>
      <c r="H92" s="68">
        <f t="shared" si="55"/>
        <v>0</v>
      </c>
      <c r="I92" s="68">
        <f t="shared" si="55"/>
        <v>34.453600000000002</v>
      </c>
      <c r="J92" s="68">
        <f t="shared" si="55"/>
        <v>0</v>
      </c>
      <c r="K92" s="68">
        <f t="shared" si="55"/>
        <v>0</v>
      </c>
      <c r="L92" s="68">
        <f t="shared" si="55"/>
        <v>0</v>
      </c>
      <c r="M92" s="68">
        <f t="shared" si="55"/>
        <v>0</v>
      </c>
      <c r="N92" s="68">
        <f t="shared" si="55"/>
        <v>0</v>
      </c>
      <c r="O92" s="68">
        <f t="shared" si="55"/>
        <v>0</v>
      </c>
      <c r="P92" s="68">
        <f t="shared" si="55"/>
        <v>0</v>
      </c>
      <c r="Q92" s="68">
        <f t="shared" si="55"/>
        <v>0</v>
      </c>
      <c r="R92" s="68">
        <f t="shared" si="55"/>
        <v>0</v>
      </c>
      <c r="S92" s="68">
        <f t="shared" si="55"/>
        <v>0</v>
      </c>
      <c r="T92" s="68">
        <f t="shared" si="55"/>
        <v>0</v>
      </c>
      <c r="U92" s="68">
        <f t="shared" si="55"/>
        <v>0</v>
      </c>
      <c r="V92" s="68">
        <f t="shared" si="55"/>
        <v>17.226800000000001</v>
      </c>
      <c r="W92" s="68">
        <f t="shared" si="55"/>
        <v>0</v>
      </c>
      <c r="X92" s="68">
        <f t="shared" si="55"/>
        <v>0</v>
      </c>
      <c r="Y92" s="68">
        <f t="shared" si="55"/>
        <v>0</v>
      </c>
      <c r="Z92" s="68">
        <f t="shared" si="55"/>
        <v>0</v>
      </c>
      <c r="AA92" s="68">
        <f t="shared" si="55"/>
        <v>0</v>
      </c>
      <c r="AB92" s="68">
        <f t="shared" si="55"/>
        <v>0</v>
      </c>
      <c r="AC92" s="68">
        <f t="shared" si="55"/>
        <v>0</v>
      </c>
      <c r="AD92" s="68">
        <f t="shared" si="55"/>
        <v>0</v>
      </c>
      <c r="AE92" s="68">
        <f t="shared" si="55"/>
        <v>0</v>
      </c>
      <c r="AF92" s="68">
        <f t="shared" si="55"/>
        <v>0</v>
      </c>
      <c r="AG92" s="68">
        <f t="shared" si="55"/>
        <v>0</v>
      </c>
      <c r="AH92" s="68">
        <f t="shared" si="55"/>
        <v>0</v>
      </c>
    </row>
    <row r="93" spans="1:34" s="24" customFormat="1" x14ac:dyDescent="0.2">
      <c r="A93" s="38"/>
      <c r="B93" s="39"/>
      <c r="C93" s="37"/>
      <c r="D93" s="69" t="str">
        <f>D29</f>
        <v>Oxygenates</v>
      </c>
      <c r="E93" s="39"/>
      <c r="F93" s="54"/>
      <c r="G93" s="68">
        <f t="shared" ref="G93:AH93" si="56">IF(G29=0,0,$F29*G$1/$AI29)</f>
        <v>0</v>
      </c>
      <c r="H93" s="68">
        <f t="shared" si="56"/>
        <v>0</v>
      </c>
      <c r="I93" s="68">
        <f t="shared" si="56"/>
        <v>0</v>
      </c>
      <c r="J93" s="68">
        <f t="shared" si="56"/>
        <v>0</v>
      </c>
      <c r="K93" s="68">
        <f t="shared" si="56"/>
        <v>0</v>
      </c>
      <c r="L93" s="68">
        <f t="shared" si="56"/>
        <v>0</v>
      </c>
      <c r="M93" s="68">
        <f t="shared" si="56"/>
        <v>0</v>
      </c>
      <c r="N93" s="68">
        <f t="shared" si="56"/>
        <v>0</v>
      </c>
      <c r="O93" s="68">
        <f t="shared" si="56"/>
        <v>0</v>
      </c>
      <c r="P93" s="68">
        <f t="shared" si="56"/>
        <v>0</v>
      </c>
      <c r="Q93" s="68">
        <f t="shared" si="56"/>
        <v>0</v>
      </c>
      <c r="R93" s="68">
        <f t="shared" si="56"/>
        <v>0</v>
      </c>
      <c r="S93" s="68">
        <f t="shared" si="56"/>
        <v>0</v>
      </c>
      <c r="T93" s="68">
        <f t="shared" si="56"/>
        <v>0</v>
      </c>
      <c r="U93" s="68">
        <f t="shared" si="56"/>
        <v>0</v>
      </c>
      <c r="V93" s="68">
        <f t="shared" si="56"/>
        <v>0</v>
      </c>
      <c r="W93" s="68">
        <f t="shared" si="56"/>
        <v>0</v>
      </c>
      <c r="X93" s="68">
        <f t="shared" si="56"/>
        <v>0</v>
      </c>
      <c r="Y93" s="68">
        <f t="shared" si="56"/>
        <v>0</v>
      </c>
      <c r="Z93" s="68">
        <f t="shared" si="56"/>
        <v>0</v>
      </c>
      <c r="AA93" s="68">
        <f t="shared" si="56"/>
        <v>0</v>
      </c>
      <c r="AB93" s="68">
        <f t="shared" si="56"/>
        <v>0</v>
      </c>
      <c r="AC93" s="68">
        <f t="shared" si="56"/>
        <v>0</v>
      </c>
      <c r="AD93" s="68">
        <f t="shared" si="56"/>
        <v>0</v>
      </c>
      <c r="AE93" s="68">
        <f t="shared" si="56"/>
        <v>92.093999999999994</v>
      </c>
      <c r="AF93" s="68">
        <f t="shared" si="56"/>
        <v>0</v>
      </c>
      <c r="AG93" s="68">
        <f t="shared" si="56"/>
        <v>0</v>
      </c>
      <c r="AH93" s="68">
        <f t="shared" si="56"/>
        <v>0</v>
      </c>
    </row>
    <row r="94" spans="1:34" s="24" customFormat="1" x14ac:dyDescent="0.2">
      <c r="A94" s="38"/>
      <c r="B94" s="39"/>
      <c r="C94" s="39"/>
      <c r="D94" s="69" t="str">
        <f t="shared" si="31"/>
        <v>UNC peaks to CBM xylene</v>
      </c>
      <c r="E94" s="39"/>
      <c r="F94" s="54"/>
      <c r="G94" s="68">
        <f t="shared" ref="G94:AH94" si="57">IF(G30=0,0,$F30*G$1/$AI30)</f>
        <v>0</v>
      </c>
      <c r="H94" s="68">
        <f t="shared" si="57"/>
        <v>0</v>
      </c>
      <c r="I94" s="68">
        <f t="shared" si="57"/>
        <v>0</v>
      </c>
      <c r="J94" s="68">
        <f t="shared" si="57"/>
        <v>0</v>
      </c>
      <c r="K94" s="68">
        <f t="shared" si="57"/>
        <v>0</v>
      </c>
      <c r="L94" s="68">
        <f t="shared" si="57"/>
        <v>0</v>
      </c>
      <c r="M94" s="68">
        <f t="shared" si="57"/>
        <v>0</v>
      </c>
      <c r="N94" s="68">
        <f t="shared" si="57"/>
        <v>0</v>
      </c>
      <c r="O94" s="68">
        <f t="shared" si="57"/>
        <v>0</v>
      </c>
      <c r="P94" s="68">
        <f t="shared" si="57"/>
        <v>0</v>
      </c>
      <c r="Q94" s="68">
        <f t="shared" si="57"/>
        <v>0</v>
      </c>
      <c r="R94" s="68">
        <f t="shared" si="57"/>
        <v>0</v>
      </c>
      <c r="S94" s="68">
        <f t="shared" si="57"/>
        <v>0</v>
      </c>
      <c r="T94" s="68">
        <f t="shared" si="57"/>
        <v>0</v>
      </c>
      <c r="U94" s="68">
        <f t="shared" si="57"/>
        <v>0</v>
      </c>
      <c r="V94" s="68">
        <f t="shared" si="57"/>
        <v>0</v>
      </c>
      <c r="W94" s="68">
        <f t="shared" si="57"/>
        <v>0</v>
      </c>
      <c r="X94" s="68">
        <f t="shared" si="57"/>
        <v>0</v>
      </c>
      <c r="Y94" s="68">
        <f t="shared" si="57"/>
        <v>0</v>
      </c>
      <c r="Z94" s="68">
        <f t="shared" si="57"/>
        <v>0</v>
      </c>
      <c r="AA94" s="68">
        <f t="shared" si="57"/>
        <v>106.16800000000001</v>
      </c>
      <c r="AB94" s="68">
        <f t="shared" si="57"/>
        <v>0</v>
      </c>
      <c r="AC94" s="68">
        <f t="shared" si="57"/>
        <v>0</v>
      </c>
      <c r="AD94" s="68">
        <f t="shared" si="57"/>
        <v>0</v>
      </c>
      <c r="AE94" s="68">
        <f t="shared" si="57"/>
        <v>0</v>
      </c>
      <c r="AF94" s="68">
        <f t="shared" si="57"/>
        <v>0</v>
      </c>
      <c r="AG94" s="68">
        <f t="shared" si="57"/>
        <v>0</v>
      </c>
      <c r="AH94" s="68">
        <f t="shared" si="57"/>
        <v>0</v>
      </c>
    </row>
    <row r="95" spans="1:34" s="24" customFormat="1" x14ac:dyDescent="0.2">
      <c r="A95" s="38"/>
      <c r="B95" s="39"/>
      <c r="C95" s="39"/>
      <c r="D95" s="69" t="str">
        <f t="shared" si="31"/>
        <v>Undefined VOC</v>
      </c>
      <c r="E95" s="39"/>
      <c r="F95" s="54"/>
      <c r="G95" s="68">
        <f t="shared" ref="G95:AH95" si="58">IF(G31=0,0,$F31*G$1/$AI31)</f>
        <v>0</v>
      </c>
      <c r="H95" s="68">
        <f t="shared" si="58"/>
        <v>0</v>
      </c>
      <c r="I95" s="68">
        <f t="shared" si="58"/>
        <v>0</v>
      </c>
      <c r="J95" s="68">
        <f t="shared" si="58"/>
        <v>0</v>
      </c>
      <c r="K95" s="68">
        <f t="shared" si="58"/>
        <v>0</v>
      </c>
      <c r="L95" s="68">
        <f t="shared" si="58"/>
        <v>0</v>
      </c>
      <c r="M95" s="68">
        <f t="shared" si="58"/>
        <v>0</v>
      </c>
      <c r="N95" s="68">
        <f t="shared" si="58"/>
        <v>0</v>
      </c>
      <c r="O95" s="68">
        <f t="shared" si="58"/>
        <v>0</v>
      </c>
      <c r="P95" s="68">
        <f t="shared" si="58"/>
        <v>0</v>
      </c>
      <c r="Q95" s="68">
        <f t="shared" si="58"/>
        <v>0</v>
      </c>
      <c r="R95" s="68">
        <f t="shared" si="58"/>
        <v>0</v>
      </c>
      <c r="S95" s="68">
        <f t="shared" si="58"/>
        <v>0</v>
      </c>
      <c r="T95" s="68">
        <f t="shared" si="58"/>
        <v>0</v>
      </c>
      <c r="U95" s="68">
        <f t="shared" si="58"/>
        <v>0</v>
      </c>
      <c r="V95" s="68">
        <f t="shared" si="58"/>
        <v>14.2286</v>
      </c>
      <c r="W95" s="68">
        <f t="shared" si="58"/>
        <v>0</v>
      </c>
      <c r="X95" s="68">
        <f t="shared" si="58"/>
        <v>0</v>
      </c>
      <c r="Y95" s="68">
        <f t="shared" si="58"/>
        <v>0</v>
      </c>
      <c r="Z95" s="68">
        <f t="shared" si="58"/>
        <v>0</v>
      </c>
      <c r="AA95" s="68">
        <f t="shared" si="58"/>
        <v>0</v>
      </c>
      <c r="AB95" s="68">
        <f t="shared" si="58"/>
        <v>0</v>
      </c>
      <c r="AC95" s="68">
        <f t="shared" si="58"/>
        <v>0</v>
      </c>
      <c r="AD95" s="68">
        <f t="shared" si="58"/>
        <v>0</v>
      </c>
      <c r="AE95" s="68">
        <f t="shared" si="58"/>
        <v>0</v>
      </c>
      <c r="AF95" s="68">
        <f t="shared" si="58"/>
        <v>0</v>
      </c>
      <c r="AG95" s="68">
        <f t="shared" si="58"/>
        <v>0</v>
      </c>
      <c r="AH95" s="68">
        <f t="shared" si="58"/>
        <v>0</v>
      </c>
    </row>
    <row r="96" spans="1:34" s="24" customFormat="1" x14ac:dyDescent="0.2">
      <c r="A96" s="38"/>
      <c r="B96" s="39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</row>
    <row r="97" spans="1:35" s="26" customFormat="1" x14ac:dyDescent="0.2">
      <c r="A97" s="37"/>
      <c r="B97" s="37"/>
      <c r="C97" s="24"/>
      <c r="D97" s="36"/>
      <c r="E97" s="36"/>
      <c r="G97" s="4" t="s">
        <v>87</v>
      </c>
    </row>
    <row r="98" spans="1:35" s="4" customFormat="1" x14ac:dyDescent="0.2">
      <c r="A98" s="39"/>
      <c r="B98" s="39"/>
      <c r="C98" s="24"/>
      <c r="D98" s="14" t="s">
        <v>51</v>
      </c>
      <c r="E98" s="24"/>
      <c r="G98" s="4" t="s">
        <v>38</v>
      </c>
      <c r="H98" s="4" t="s">
        <v>12</v>
      </c>
      <c r="I98" s="4" t="s">
        <v>10</v>
      </c>
      <c r="J98" s="4" t="s">
        <v>40</v>
      </c>
      <c r="K98" s="4" t="s">
        <v>35</v>
      </c>
      <c r="L98" s="4" t="s">
        <v>13</v>
      </c>
      <c r="M98" s="4" t="s">
        <v>8</v>
      </c>
      <c r="N98" s="4" t="s">
        <v>41</v>
      </c>
      <c r="O98" s="4" t="s">
        <v>6</v>
      </c>
      <c r="P98" s="4" t="s">
        <v>5</v>
      </c>
      <c r="Q98" s="4" t="s">
        <v>9</v>
      </c>
      <c r="R98" s="4" t="s">
        <v>36</v>
      </c>
      <c r="S98" s="4" t="s">
        <v>11</v>
      </c>
      <c r="T98" s="4" t="s">
        <v>39</v>
      </c>
      <c r="U98" s="4" t="s">
        <v>14</v>
      </c>
      <c r="V98" s="4" t="s">
        <v>15</v>
      </c>
      <c r="W98" s="4" t="s">
        <v>42</v>
      </c>
      <c r="X98" s="4" t="s">
        <v>37</v>
      </c>
      <c r="Y98" s="4" t="s">
        <v>16</v>
      </c>
      <c r="Z98" s="4" t="s">
        <v>7</v>
      </c>
      <c r="AA98" s="4" t="s">
        <v>69</v>
      </c>
      <c r="AB98" s="4" t="s">
        <v>73</v>
      </c>
      <c r="AC98" s="4" t="s">
        <v>81</v>
      </c>
      <c r="AD98" s="4" t="s">
        <v>75</v>
      </c>
      <c r="AE98" s="4" t="s">
        <v>70</v>
      </c>
      <c r="AF98" s="4" t="s">
        <v>43</v>
      </c>
      <c r="AG98" s="4" t="s">
        <v>74</v>
      </c>
      <c r="AH98" s="4" t="s">
        <v>71</v>
      </c>
    </row>
    <row r="99" spans="1:35" s="26" customFormat="1" x14ac:dyDescent="0.2">
      <c r="A99" s="37"/>
      <c r="B99" s="37"/>
      <c r="C99" s="36"/>
      <c r="D99" s="69" t="str">
        <f>D4</f>
        <v>2-(2-butoxyethoxy)ethanol</v>
      </c>
      <c r="E99" s="53"/>
      <c r="F99" s="54"/>
      <c r="G99" s="42">
        <f t="shared" ref="G99:AH99" si="59">IFERROR(G34/G$64,0)/100</f>
        <v>0</v>
      </c>
      <c r="H99" s="42">
        <f t="shared" si="59"/>
        <v>0</v>
      </c>
      <c r="I99" s="42">
        <f t="shared" si="59"/>
        <v>0</v>
      </c>
      <c r="J99" s="42">
        <f t="shared" si="59"/>
        <v>0</v>
      </c>
      <c r="K99" s="42">
        <f t="shared" si="59"/>
        <v>0</v>
      </c>
      <c r="L99" s="42">
        <f t="shared" si="59"/>
        <v>0</v>
      </c>
      <c r="M99" s="42">
        <f t="shared" si="59"/>
        <v>0</v>
      </c>
      <c r="N99" s="42">
        <f t="shared" si="59"/>
        <v>0</v>
      </c>
      <c r="O99" s="42">
        <f t="shared" si="59"/>
        <v>0</v>
      </c>
      <c r="P99" s="42">
        <f t="shared" si="59"/>
        <v>0</v>
      </c>
      <c r="Q99" s="42">
        <f t="shared" si="59"/>
        <v>0</v>
      </c>
      <c r="R99" s="42">
        <f t="shared" si="59"/>
        <v>0</v>
      </c>
      <c r="S99" s="42">
        <f t="shared" si="59"/>
        <v>0</v>
      </c>
      <c r="T99" s="42">
        <f t="shared" si="59"/>
        <v>0</v>
      </c>
      <c r="U99" s="42">
        <f t="shared" si="59"/>
        <v>0</v>
      </c>
      <c r="V99" s="42">
        <f t="shared" si="59"/>
        <v>0</v>
      </c>
      <c r="W99" s="42">
        <f t="shared" si="59"/>
        <v>0</v>
      </c>
      <c r="X99" s="42">
        <f t="shared" si="59"/>
        <v>0</v>
      </c>
      <c r="Y99" s="42">
        <f t="shared" si="59"/>
        <v>0</v>
      </c>
      <c r="Z99" s="42">
        <f t="shared" si="59"/>
        <v>0</v>
      </c>
      <c r="AA99" s="42">
        <f t="shared" si="59"/>
        <v>0</v>
      </c>
      <c r="AB99" s="42">
        <f t="shared" si="59"/>
        <v>0</v>
      </c>
      <c r="AC99" s="42">
        <f t="shared" si="59"/>
        <v>0</v>
      </c>
      <c r="AD99" s="42">
        <f t="shared" si="59"/>
        <v>0</v>
      </c>
      <c r="AE99" s="42">
        <f t="shared" si="59"/>
        <v>0.21699491049412278</v>
      </c>
      <c r="AF99" s="42">
        <f t="shared" si="59"/>
        <v>0</v>
      </c>
      <c r="AG99" s="42">
        <f t="shared" si="59"/>
        <v>0</v>
      </c>
      <c r="AH99" s="42">
        <f t="shared" si="59"/>
        <v>0</v>
      </c>
      <c r="AI99" s="43"/>
    </row>
    <row r="100" spans="1:35" s="26" customFormat="1" x14ac:dyDescent="0.2">
      <c r="A100" s="37"/>
      <c r="B100" s="37"/>
      <c r="C100" s="36"/>
      <c r="D100" s="69" t="str">
        <f t="shared" ref="D100:D126" si="60">D5</f>
        <v>2-ethoxyethanol</v>
      </c>
      <c r="E100" s="53"/>
      <c r="F100" s="54"/>
      <c r="G100" s="42">
        <f t="shared" ref="G100:AH100" si="61">IFERROR(G35/G$64,0)/100</f>
        <v>0</v>
      </c>
      <c r="H100" s="42">
        <f t="shared" si="61"/>
        <v>0</v>
      </c>
      <c r="I100" s="42">
        <f t="shared" si="61"/>
        <v>0</v>
      </c>
      <c r="J100" s="42">
        <f t="shared" si="61"/>
        <v>0</v>
      </c>
      <c r="K100" s="42">
        <f t="shared" si="61"/>
        <v>0</v>
      </c>
      <c r="L100" s="42">
        <f t="shared" si="61"/>
        <v>0</v>
      </c>
      <c r="M100" s="42">
        <f t="shared" si="61"/>
        <v>0</v>
      </c>
      <c r="N100" s="42">
        <f t="shared" si="61"/>
        <v>0</v>
      </c>
      <c r="O100" s="42">
        <f t="shared" si="61"/>
        <v>0</v>
      </c>
      <c r="P100" s="42">
        <f t="shared" si="61"/>
        <v>0</v>
      </c>
      <c r="Q100" s="42">
        <f t="shared" si="61"/>
        <v>0</v>
      </c>
      <c r="R100" s="42">
        <f t="shared" si="61"/>
        <v>0</v>
      </c>
      <c r="S100" s="42">
        <f t="shared" si="61"/>
        <v>0</v>
      </c>
      <c r="T100" s="42">
        <f t="shared" si="61"/>
        <v>0</v>
      </c>
      <c r="U100" s="42">
        <f t="shared" si="61"/>
        <v>0</v>
      </c>
      <c r="V100" s="42">
        <f t="shared" si="61"/>
        <v>2.5268763510928102E-3</v>
      </c>
      <c r="W100" s="42">
        <f t="shared" si="61"/>
        <v>0</v>
      </c>
      <c r="X100" s="42">
        <f t="shared" si="61"/>
        <v>0</v>
      </c>
      <c r="Y100" s="42">
        <f t="shared" si="61"/>
        <v>0</v>
      </c>
      <c r="Z100" s="42">
        <f t="shared" si="61"/>
        <v>0</v>
      </c>
      <c r="AA100" s="42">
        <f t="shared" si="61"/>
        <v>0</v>
      </c>
      <c r="AB100" s="42">
        <f t="shared" si="61"/>
        <v>0</v>
      </c>
      <c r="AC100" s="42">
        <f t="shared" si="61"/>
        <v>0</v>
      </c>
      <c r="AD100" s="42">
        <f t="shared" si="61"/>
        <v>0</v>
      </c>
      <c r="AE100" s="42">
        <f t="shared" si="61"/>
        <v>0</v>
      </c>
      <c r="AF100" s="42">
        <f t="shared" si="61"/>
        <v>0</v>
      </c>
      <c r="AG100" s="42">
        <f t="shared" si="61"/>
        <v>0</v>
      </c>
      <c r="AH100" s="42">
        <f t="shared" si="61"/>
        <v>0</v>
      </c>
      <c r="AI100" s="43"/>
    </row>
    <row r="101" spans="1:35" s="26" customFormat="1" x14ac:dyDescent="0.2">
      <c r="A101" s="37"/>
      <c r="B101" s="37"/>
      <c r="C101" s="36"/>
      <c r="D101" s="69" t="str">
        <f t="shared" si="60"/>
        <v>2-ethoxyethyl acetate</v>
      </c>
      <c r="E101" s="53"/>
      <c r="F101" s="54"/>
      <c r="G101" s="42">
        <f t="shared" ref="G101:AH101" si="62">IFERROR(G36/G$64,0)/100</f>
        <v>0</v>
      </c>
      <c r="H101" s="42">
        <f t="shared" si="62"/>
        <v>0</v>
      </c>
      <c r="I101" s="42">
        <f t="shared" si="62"/>
        <v>0</v>
      </c>
      <c r="J101" s="42">
        <f t="shared" si="62"/>
        <v>0</v>
      </c>
      <c r="K101" s="42">
        <f t="shared" si="62"/>
        <v>0</v>
      </c>
      <c r="L101" s="42">
        <f t="shared" si="62"/>
        <v>0</v>
      </c>
      <c r="M101" s="42">
        <f t="shared" si="62"/>
        <v>0</v>
      </c>
      <c r="N101" s="42">
        <f t="shared" si="62"/>
        <v>0</v>
      </c>
      <c r="O101" s="42">
        <f t="shared" si="62"/>
        <v>0</v>
      </c>
      <c r="P101" s="42">
        <f t="shared" si="62"/>
        <v>0</v>
      </c>
      <c r="Q101" s="42">
        <f t="shared" si="62"/>
        <v>0</v>
      </c>
      <c r="R101" s="42">
        <f t="shared" si="62"/>
        <v>0</v>
      </c>
      <c r="S101" s="42">
        <f t="shared" si="62"/>
        <v>0</v>
      </c>
      <c r="T101" s="42">
        <f t="shared" si="62"/>
        <v>0</v>
      </c>
      <c r="U101" s="42">
        <f t="shared" si="62"/>
        <v>0</v>
      </c>
      <c r="V101" s="42">
        <f t="shared" si="62"/>
        <v>3.8770427186545675E-3</v>
      </c>
      <c r="W101" s="42">
        <f t="shared" si="62"/>
        <v>0</v>
      </c>
      <c r="X101" s="42">
        <f t="shared" si="62"/>
        <v>0</v>
      </c>
      <c r="Y101" s="42">
        <f t="shared" si="62"/>
        <v>0</v>
      </c>
      <c r="Z101" s="42">
        <f t="shared" si="62"/>
        <v>0</v>
      </c>
      <c r="AA101" s="42">
        <f t="shared" si="62"/>
        <v>0</v>
      </c>
      <c r="AB101" s="42">
        <f t="shared" si="62"/>
        <v>0</v>
      </c>
      <c r="AC101" s="42">
        <f t="shared" si="62"/>
        <v>0</v>
      </c>
      <c r="AD101" s="42">
        <f t="shared" si="62"/>
        <v>0</v>
      </c>
      <c r="AE101" s="42">
        <f t="shared" si="62"/>
        <v>0</v>
      </c>
      <c r="AF101" s="42">
        <f t="shared" si="62"/>
        <v>0</v>
      </c>
      <c r="AG101" s="42">
        <f t="shared" si="62"/>
        <v>0</v>
      </c>
      <c r="AH101" s="42">
        <f t="shared" si="62"/>
        <v>0</v>
      </c>
      <c r="AI101" s="43"/>
    </row>
    <row r="102" spans="1:35" s="26" customFormat="1" x14ac:dyDescent="0.2">
      <c r="A102" s="37"/>
      <c r="B102" s="37"/>
      <c r="C102" s="36"/>
      <c r="D102" s="69" t="str">
        <f t="shared" si="60"/>
        <v>Acetone</v>
      </c>
      <c r="E102" s="53"/>
      <c r="F102" s="54"/>
      <c r="G102" s="42">
        <f t="shared" ref="G102:AH102" si="63">IFERROR(G37/G$64,0)/100</f>
        <v>1</v>
      </c>
      <c r="H102" s="42">
        <f t="shared" si="63"/>
        <v>0</v>
      </c>
      <c r="I102" s="42">
        <f t="shared" si="63"/>
        <v>0</v>
      </c>
      <c r="J102" s="42">
        <f t="shared" si="63"/>
        <v>0</v>
      </c>
      <c r="K102" s="42">
        <f t="shared" si="63"/>
        <v>0</v>
      </c>
      <c r="L102" s="42">
        <f t="shared" si="63"/>
        <v>0</v>
      </c>
      <c r="M102" s="42">
        <f t="shared" si="63"/>
        <v>0</v>
      </c>
      <c r="N102" s="42">
        <f t="shared" si="63"/>
        <v>0</v>
      </c>
      <c r="O102" s="42">
        <f t="shared" si="63"/>
        <v>0</v>
      </c>
      <c r="P102" s="42">
        <f t="shared" si="63"/>
        <v>0</v>
      </c>
      <c r="Q102" s="42">
        <f t="shared" si="63"/>
        <v>0</v>
      </c>
      <c r="R102" s="42">
        <f t="shared" si="63"/>
        <v>0</v>
      </c>
      <c r="S102" s="42">
        <f t="shared" si="63"/>
        <v>0</v>
      </c>
      <c r="T102" s="42">
        <f t="shared" si="63"/>
        <v>0</v>
      </c>
      <c r="U102" s="42">
        <f t="shared" si="63"/>
        <v>0</v>
      </c>
      <c r="V102" s="42">
        <f t="shared" si="63"/>
        <v>0</v>
      </c>
      <c r="W102" s="42">
        <f t="shared" si="63"/>
        <v>0</v>
      </c>
      <c r="X102" s="42">
        <f t="shared" si="63"/>
        <v>0</v>
      </c>
      <c r="Y102" s="42">
        <f t="shared" si="63"/>
        <v>0</v>
      </c>
      <c r="Z102" s="42">
        <f t="shared" si="63"/>
        <v>0</v>
      </c>
      <c r="AA102" s="42">
        <f t="shared" si="63"/>
        <v>0</v>
      </c>
      <c r="AB102" s="42">
        <f t="shared" si="63"/>
        <v>0</v>
      </c>
      <c r="AC102" s="42">
        <f t="shared" si="63"/>
        <v>0</v>
      </c>
      <c r="AD102" s="42">
        <f t="shared" si="63"/>
        <v>0</v>
      </c>
      <c r="AE102" s="42">
        <f t="shared" si="63"/>
        <v>0</v>
      </c>
      <c r="AF102" s="42">
        <f t="shared" si="63"/>
        <v>0</v>
      </c>
      <c r="AG102" s="42">
        <f t="shared" si="63"/>
        <v>0</v>
      </c>
      <c r="AH102" s="42">
        <f t="shared" si="63"/>
        <v>0</v>
      </c>
      <c r="AI102" s="43"/>
    </row>
    <row r="103" spans="1:35" s="26" customFormat="1" x14ac:dyDescent="0.2">
      <c r="A103" s="37"/>
      <c r="B103" s="37"/>
      <c r="C103" s="36"/>
      <c r="D103" s="69" t="str">
        <f t="shared" si="60"/>
        <v>Butyl cellosolve</v>
      </c>
      <c r="E103" s="53"/>
      <c r="F103" s="54"/>
      <c r="G103" s="42">
        <f t="shared" ref="G103:AH103" si="64">IFERROR(G38/G$64,0)/100</f>
        <v>0</v>
      </c>
      <c r="H103" s="42">
        <f t="shared" si="64"/>
        <v>0</v>
      </c>
      <c r="I103" s="42">
        <f t="shared" si="64"/>
        <v>0</v>
      </c>
      <c r="J103" s="42">
        <f t="shared" si="64"/>
        <v>0</v>
      </c>
      <c r="K103" s="42">
        <f t="shared" si="64"/>
        <v>0</v>
      </c>
      <c r="L103" s="42">
        <f t="shared" si="64"/>
        <v>0</v>
      </c>
      <c r="M103" s="42">
        <f t="shared" si="64"/>
        <v>0</v>
      </c>
      <c r="N103" s="42">
        <f t="shared" si="64"/>
        <v>0</v>
      </c>
      <c r="O103" s="42">
        <f t="shared" si="64"/>
        <v>0</v>
      </c>
      <c r="P103" s="42">
        <f t="shared" si="64"/>
        <v>0</v>
      </c>
      <c r="Q103" s="42">
        <f t="shared" si="64"/>
        <v>0</v>
      </c>
      <c r="R103" s="42">
        <f t="shared" si="64"/>
        <v>0</v>
      </c>
      <c r="S103" s="42">
        <f t="shared" si="64"/>
        <v>0</v>
      </c>
      <c r="T103" s="42">
        <f t="shared" si="64"/>
        <v>0</v>
      </c>
      <c r="U103" s="42">
        <f t="shared" si="64"/>
        <v>0</v>
      </c>
      <c r="V103" s="42">
        <f t="shared" si="64"/>
        <v>3.6131567087414031E-2</v>
      </c>
      <c r="W103" s="42">
        <f t="shared" si="64"/>
        <v>0</v>
      </c>
      <c r="X103" s="42">
        <f t="shared" si="64"/>
        <v>0</v>
      </c>
      <c r="Y103" s="42">
        <f t="shared" si="64"/>
        <v>0</v>
      </c>
      <c r="Z103" s="42">
        <f t="shared" si="64"/>
        <v>0</v>
      </c>
      <c r="AA103" s="42">
        <f t="shared" si="64"/>
        <v>0</v>
      </c>
      <c r="AB103" s="42">
        <f t="shared" si="64"/>
        <v>0</v>
      </c>
      <c r="AC103" s="42">
        <f t="shared" si="64"/>
        <v>0</v>
      </c>
      <c r="AD103" s="42">
        <f t="shared" si="64"/>
        <v>0</v>
      </c>
      <c r="AE103" s="42">
        <f t="shared" si="64"/>
        <v>0</v>
      </c>
      <c r="AF103" s="42">
        <f t="shared" si="64"/>
        <v>0</v>
      </c>
      <c r="AG103" s="42">
        <f t="shared" si="64"/>
        <v>0</v>
      </c>
      <c r="AH103" s="42">
        <f t="shared" si="64"/>
        <v>0</v>
      </c>
      <c r="AI103" s="43"/>
    </row>
    <row r="104" spans="1:35" s="26" customFormat="1" x14ac:dyDescent="0.2">
      <c r="A104" s="37"/>
      <c r="B104" s="37"/>
      <c r="C104" s="36"/>
      <c r="D104" s="69" t="str">
        <f t="shared" si="60"/>
        <v>Carbitol</v>
      </c>
      <c r="E104" s="53"/>
      <c r="F104" s="54"/>
      <c r="G104" s="42">
        <f t="shared" ref="G104:AH104" si="65">IFERROR(G39/G$64,0)/100</f>
        <v>0</v>
      </c>
      <c r="H104" s="42">
        <f t="shared" si="65"/>
        <v>0</v>
      </c>
      <c r="I104" s="42">
        <f t="shared" si="65"/>
        <v>0</v>
      </c>
      <c r="J104" s="42">
        <f t="shared" si="65"/>
        <v>0</v>
      </c>
      <c r="K104" s="42">
        <f t="shared" si="65"/>
        <v>0</v>
      </c>
      <c r="L104" s="42">
        <f t="shared" si="65"/>
        <v>0</v>
      </c>
      <c r="M104" s="42">
        <f t="shared" si="65"/>
        <v>0</v>
      </c>
      <c r="N104" s="42">
        <f t="shared" si="65"/>
        <v>0</v>
      </c>
      <c r="O104" s="42">
        <f t="shared" si="65"/>
        <v>0</v>
      </c>
      <c r="P104" s="42">
        <f t="shared" si="65"/>
        <v>0</v>
      </c>
      <c r="Q104" s="42">
        <f t="shared" si="65"/>
        <v>0</v>
      </c>
      <c r="R104" s="42">
        <f t="shared" si="65"/>
        <v>0</v>
      </c>
      <c r="S104" s="42">
        <f t="shared" si="65"/>
        <v>0</v>
      </c>
      <c r="T104" s="42">
        <f t="shared" si="65"/>
        <v>0</v>
      </c>
      <c r="U104" s="42">
        <f t="shared" si="65"/>
        <v>0</v>
      </c>
      <c r="V104" s="42">
        <f t="shared" si="65"/>
        <v>0</v>
      </c>
      <c r="W104" s="42">
        <f t="shared" si="65"/>
        <v>0</v>
      </c>
      <c r="X104" s="42">
        <f t="shared" si="65"/>
        <v>0</v>
      </c>
      <c r="Y104" s="42">
        <f t="shared" si="65"/>
        <v>0</v>
      </c>
      <c r="Z104" s="42">
        <f t="shared" si="65"/>
        <v>0</v>
      </c>
      <c r="AA104" s="42">
        <f t="shared" si="65"/>
        <v>0</v>
      </c>
      <c r="AB104" s="42">
        <f t="shared" si="65"/>
        <v>0</v>
      </c>
      <c r="AC104" s="42">
        <f t="shared" si="65"/>
        <v>0</v>
      </c>
      <c r="AD104" s="42">
        <f t="shared" si="65"/>
        <v>0</v>
      </c>
      <c r="AE104" s="42">
        <f t="shared" si="65"/>
        <v>5.6727637600432743E-2</v>
      </c>
      <c r="AF104" s="42">
        <f t="shared" si="65"/>
        <v>0</v>
      </c>
      <c r="AG104" s="42">
        <f t="shared" si="65"/>
        <v>0</v>
      </c>
      <c r="AH104" s="42">
        <f t="shared" si="65"/>
        <v>0</v>
      </c>
      <c r="AI104" s="43"/>
    </row>
    <row r="105" spans="1:35" s="26" customFormat="1" x14ac:dyDescent="0.2">
      <c r="A105" s="37"/>
      <c r="B105" s="37"/>
      <c r="C105" s="36"/>
      <c r="D105" s="69" t="str">
        <f t="shared" si="60"/>
        <v>Di(propylene glycol) methyl ether</v>
      </c>
      <c r="E105" s="53"/>
      <c r="F105" s="54"/>
      <c r="G105" s="42">
        <f t="shared" ref="G105:AH105" si="66">IFERROR(G40/G$64,0)/100</f>
        <v>0</v>
      </c>
      <c r="H105" s="42">
        <f t="shared" si="66"/>
        <v>0</v>
      </c>
      <c r="I105" s="42">
        <f t="shared" si="66"/>
        <v>0</v>
      </c>
      <c r="J105" s="42">
        <f t="shared" si="66"/>
        <v>0</v>
      </c>
      <c r="K105" s="42">
        <f t="shared" si="66"/>
        <v>0</v>
      </c>
      <c r="L105" s="42">
        <f t="shared" si="66"/>
        <v>0</v>
      </c>
      <c r="M105" s="42">
        <f t="shared" si="66"/>
        <v>0</v>
      </c>
      <c r="N105" s="42">
        <f t="shared" si="66"/>
        <v>0</v>
      </c>
      <c r="O105" s="42">
        <f t="shared" si="66"/>
        <v>0</v>
      </c>
      <c r="P105" s="42">
        <f t="shared" si="66"/>
        <v>0</v>
      </c>
      <c r="Q105" s="42">
        <f t="shared" si="66"/>
        <v>0</v>
      </c>
      <c r="R105" s="42">
        <f t="shared" si="66"/>
        <v>0</v>
      </c>
      <c r="S105" s="42">
        <f t="shared" si="66"/>
        <v>0</v>
      </c>
      <c r="T105" s="42">
        <f t="shared" si="66"/>
        <v>0</v>
      </c>
      <c r="U105" s="42">
        <f t="shared" si="66"/>
        <v>0</v>
      </c>
      <c r="V105" s="42">
        <f t="shared" si="66"/>
        <v>0</v>
      </c>
      <c r="W105" s="42">
        <f t="shared" si="66"/>
        <v>0</v>
      </c>
      <c r="X105" s="42">
        <f t="shared" si="66"/>
        <v>0</v>
      </c>
      <c r="Y105" s="42">
        <f t="shared" si="66"/>
        <v>0</v>
      </c>
      <c r="Z105" s="42">
        <f t="shared" si="66"/>
        <v>0</v>
      </c>
      <c r="AA105" s="42">
        <f t="shared" si="66"/>
        <v>0</v>
      </c>
      <c r="AB105" s="42">
        <f t="shared" si="66"/>
        <v>0</v>
      </c>
      <c r="AC105" s="42">
        <f t="shared" si="66"/>
        <v>0</v>
      </c>
      <c r="AD105" s="42">
        <f t="shared" si="66"/>
        <v>0</v>
      </c>
      <c r="AE105" s="42">
        <f t="shared" si="66"/>
        <v>0.12839622230196057</v>
      </c>
      <c r="AF105" s="42">
        <f t="shared" si="66"/>
        <v>0</v>
      </c>
      <c r="AG105" s="42">
        <f t="shared" si="66"/>
        <v>0</v>
      </c>
      <c r="AH105" s="42">
        <f t="shared" si="66"/>
        <v>0</v>
      </c>
      <c r="AI105" s="43"/>
    </row>
    <row r="106" spans="1:35" s="26" customFormat="1" x14ac:dyDescent="0.2">
      <c r="A106" s="37"/>
      <c r="B106" s="37"/>
      <c r="C106" s="36"/>
      <c r="D106" s="69" t="str">
        <f t="shared" si="60"/>
        <v>Diacetone</v>
      </c>
      <c r="E106" s="53"/>
      <c r="F106" s="54"/>
      <c r="G106" s="42">
        <f t="shared" ref="G106:AH106" si="67">IFERROR(G41/G$64,0)/100</f>
        <v>0</v>
      </c>
      <c r="H106" s="42">
        <f t="shared" si="67"/>
        <v>0</v>
      </c>
      <c r="I106" s="42">
        <f t="shared" si="67"/>
        <v>0</v>
      </c>
      <c r="J106" s="42">
        <f t="shared" si="67"/>
        <v>0</v>
      </c>
      <c r="K106" s="42">
        <f t="shared" si="67"/>
        <v>0</v>
      </c>
      <c r="L106" s="42">
        <f t="shared" si="67"/>
        <v>0</v>
      </c>
      <c r="M106" s="42">
        <f t="shared" si="67"/>
        <v>0</v>
      </c>
      <c r="N106" s="42">
        <f t="shared" si="67"/>
        <v>0</v>
      </c>
      <c r="O106" s="42">
        <f t="shared" si="67"/>
        <v>0</v>
      </c>
      <c r="P106" s="42">
        <f t="shared" si="67"/>
        <v>0</v>
      </c>
      <c r="Q106" s="42">
        <f t="shared" si="67"/>
        <v>0</v>
      </c>
      <c r="R106" s="42">
        <f t="shared" si="67"/>
        <v>0</v>
      </c>
      <c r="S106" s="42">
        <f t="shared" si="67"/>
        <v>5.7153815414475471E-2</v>
      </c>
      <c r="T106" s="42">
        <f t="shared" si="67"/>
        <v>0</v>
      </c>
      <c r="U106" s="42">
        <f t="shared" si="67"/>
        <v>0</v>
      </c>
      <c r="V106" s="42">
        <f t="shared" si="67"/>
        <v>2.0676737177761369E-2</v>
      </c>
      <c r="W106" s="42">
        <f t="shared" si="67"/>
        <v>0</v>
      </c>
      <c r="X106" s="42">
        <f t="shared" si="67"/>
        <v>0</v>
      </c>
      <c r="Y106" s="42">
        <f t="shared" si="67"/>
        <v>0</v>
      </c>
      <c r="Z106" s="42">
        <f t="shared" si="67"/>
        <v>0</v>
      </c>
      <c r="AA106" s="42">
        <f t="shared" si="67"/>
        <v>0</v>
      </c>
      <c r="AB106" s="42">
        <f t="shared" si="67"/>
        <v>0</v>
      </c>
      <c r="AC106" s="42">
        <f t="shared" si="67"/>
        <v>0</v>
      </c>
      <c r="AD106" s="42">
        <f t="shared" si="67"/>
        <v>0</v>
      </c>
      <c r="AE106" s="42">
        <f t="shared" si="67"/>
        <v>0</v>
      </c>
      <c r="AF106" s="42">
        <f t="shared" si="67"/>
        <v>0</v>
      </c>
      <c r="AG106" s="42">
        <f t="shared" si="67"/>
        <v>0</v>
      </c>
      <c r="AH106" s="42">
        <f t="shared" si="67"/>
        <v>0</v>
      </c>
      <c r="AI106" s="43"/>
    </row>
    <row r="107" spans="1:35" s="26" customFormat="1" x14ac:dyDescent="0.2">
      <c r="A107" s="37"/>
      <c r="B107" s="37"/>
      <c r="C107" s="36"/>
      <c r="D107" s="69" t="str">
        <f t="shared" si="60"/>
        <v>Mineral spirits</v>
      </c>
      <c r="E107" s="53"/>
      <c r="F107" s="54"/>
      <c r="G107" s="42">
        <f t="shared" ref="G107:AH107" si="68">IFERROR(G42/G$64,0)/100</f>
        <v>0</v>
      </c>
      <c r="H107" s="42">
        <f t="shared" si="68"/>
        <v>0</v>
      </c>
      <c r="I107" s="42">
        <f t="shared" si="68"/>
        <v>0</v>
      </c>
      <c r="J107" s="42">
        <f t="shared" si="68"/>
        <v>0</v>
      </c>
      <c r="K107" s="42">
        <f t="shared" si="68"/>
        <v>0</v>
      </c>
      <c r="L107" s="42">
        <f t="shared" si="68"/>
        <v>0</v>
      </c>
      <c r="M107" s="42">
        <f t="shared" si="68"/>
        <v>0</v>
      </c>
      <c r="N107" s="42">
        <f t="shared" si="68"/>
        <v>0</v>
      </c>
      <c r="O107" s="42">
        <f t="shared" si="68"/>
        <v>0</v>
      </c>
      <c r="P107" s="42">
        <f t="shared" si="68"/>
        <v>0</v>
      </c>
      <c r="Q107" s="42">
        <f t="shared" si="68"/>
        <v>0</v>
      </c>
      <c r="R107" s="42">
        <f t="shared" si="68"/>
        <v>0</v>
      </c>
      <c r="S107" s="42">
        <f t="shared" si="68"/>
        <v>0</v>
      </c>
      <c r="T107" s="42">
        <f t="shared" si="68"/>
        <v>0</v>
      </c>
      <c r="U107" s="42">
        <f t="shared" si="68"/>
        <v>0</v>
      </c>
      <c r="V107" s="42">
        <f t="shared" si="68"/>
        <v>0.35260205676254813</v>
      </c>
      <c r="W107" s="42">
        <f t="shared" si="68"/>
        <v>0</v>
      </c>
      <c r="X107" s="42">
        <f t="shared" si="68"/>
        <v>0</v>
      </c>
      <c r="Y107" s="42">
        <f t="shared" si="68"/>
        <v>0</v>
      </c>
      <c r="Z107" s="42">
        <f t="shared" si="68"/>
        <v>0</v>
      </c>
      <c r="AA107" s="42">
        <f t="shared" si="68"/>
        <v>0</v>
      </c>
      <c r="AB107" s="42">
        <f t="shared" si="68"/>
        <v>0</v>
      </c>
      <c r="AC107" s="42">
        <f t="shared" si="68"/>
        <v>0</v>
      </c>
      <c r="AD107" s="42">
        <f t="shared" si="68"/>
        <v>0</v>
      </c>
      <c r="AE107" s="42">
        <f t="shared" si="68"/>
        <v>0</v>
      </c>
      <c r="AF107" s="42">
        <f t="shared" si="68"/>
        <v>0</v>
      </c>
      <c r="AG107" s="42">
        <f t="shared" si="68"/>
        <v>0</v>
      </c>
      <c r="AH107" s="42">
        <f t="shared" si="68"/>
        <v>0</v>
      </c>
      <c r="AI107" s="43"/>
    </row>
    <row r="108" spans="1:35" s="26" customFormat="1" x14ac:dyDescent="0.2">
      <c r="A108" s="37"/>
      <c r="B108" s="37"/>
      <c r="C108" s="36"/>
      <c r="D108" s="69" t="str">
        <f t="shared" si="60"/>
        <v>Ethyl acetate</v>
      </c>
      <c r="E108" s="53"/>
      <c r="F108" s="54"/>
      <c r="G108" s="42">
        <f t="shared" ref="G108:AH108" si="69">IFERROR(G43/G$64,0)/100</f>
        <v>0</v>
      </c>
      <c r="H108" s="42">
        <f t="shared" si="69"/>
        <v>0</v>
      </c>
      <c r="I108" s="42">
        <f t="shared" si="69"/>
        <v>0</v>
      </c>
      <c r="J108" s="42">
        <f t="shared" si="69"/>
        <v>0</v>
      </c>
      <c r="K108" s="42">
        <f t="shared" si="69"/>
        <v>0</v>
      </c>
      <c r="L108" s="42">
        <f t="shared" si="69"/>
        <v>0</v>
      </c>
      <c r="M108" s="42">
        <f t="shared" si="69"/>
        <v>0</v>
      </c>
      <c r="N108" s="42">
        <f t="shared" si="69"/>
        <v>0</v>
      </c>
      <c r="O108" s="42">
        <f t="shared" si="69"/>
        <v>0</v>
      </c>
      <c r="P108" s="42">
        <f t="shared" si="69"/>
        <v>0</v>
      </c>
      <c r="Q108" s="42">
        <f t="shared" si="69"/>
        <v>0</v>
      </c>
      <c r="R108" s="42">
        <f t="shared" si="69"/>
        <v>0</v>
      </c>
      <c r="S108" s="42">
        <f t="shared" si="69"/>
        <v>0</v>
      </c>
      <c r="T108" s="42">
        <f t="shared" si="69"/>
        <v>0</v>
      </c>
      <c r="U108" s="42">
        <f t="shared" si="69"/>
        <v>0</v>
      </c>
      <c r="V108" s="42">
        <f t="shared" si="69"/>
        <v>2.293916941870619E-2</v>
      </c>
      <c r="W108" s="42">
        <f t="shared" si="69"/>
        <v>0</v>
      </c>
      <c r="X108" s="42">
        <f t="shared" si="69"/>
        <v>0</v>
      </c>
      <c r="Y108" s="42">
        <f t="shared" si="69"/>
        <v>0</v>
      </c>
      <c r="Z108" s="42">
        <f t="shared" si="69"/>
        <v>0</v>
      </c>
      <c r="AA108" s="42">
        <f t="shared" si="69"/>
        <v>0</v>
      </c>
      <c r="AB108" s="42">
        <f t="shared" si="69"/>
        <v>0</v>
      </c>
      <c r="AC108" s="42">
        <f t="shared" si="69"/>
        <v>0</v>
      </c>
      <c r="AD108" s="42">
        <f t="shared" si="69"/>
        <v>0</v>
      </c>
      <c r="AE108" s="42">
        <f t="shared" si="69"/>
        <v>0</v>
      </c>
      <c r="AF108" s="42">
        <f t="shared" si="69"/>
        <v>0</v>
      </c>
      <c r="AG108" s="42">
        <f t="shared" si="69"/>
        <v>0</v>
      </c>
      <c r="AH108" s="42">
        <f t="shared" si="69"/>
        <v>0</v>
      </c>
      <c r="AI108" s="43"/>
    </row>
    <row r="109" spans="1:35" s="26" customFormat="1" x14ac:dyDescent="0.2">
      <c r="A109" s="37"/>
      <c r="B109" s="37"/>
      <c r="C109" s="36"/>
      <c r="D109" s="69" t="str">
        <f t="shared" si="60"/>
        <v>Ethyl alcohol</v>
      </c>
      <c r="E109" s="53"/>
      <c r="F109" s="54"/>
      <c r="G109" s="42">
        <f t="shared" ref="G109:AH109" si="70">IFERROR(G44/G$64,0)/100</f>
        <v>0</v>
      </c>
      <c r="H109" s="42">
        <f t="shared" si="70"/>
        <v>0</v>
      </c>
      <c r="I109" s="42">
        <f t="shared" si="70"/>
        <v>0</v>
      </c>
      <c r="J109" s="42">
        <f t="shared" si="70"/>
        <v>0</v>
      </c>
      <c r="K109" s="42">
        <f t="shared" si="70"/>
        <v>0</v>
      </c>
      <c r="L109" s="42">
        <f t="shared" si="70"/>
        <v>0</v>
      </c>
      <c r="M109" s="42">
        <f t="shared" si="70"/>
        <v>0</v>
      </c>
      <c r="N109" s="42">
        <f t="shared" si="70"/>
        <v>0</v>
      </c>
      <c r="O109" s="42">
        <f t="shared" si="70"/>
        <v>1.0000000000000002</v>
      </c>
      <c r="P109" s="42">
        <f t="shared" si="70"/>
        <v>0</v>
      </c>
      <c r="Q109" s="42">
        <f t="shared" si="70"/>
        <v>0</v>
      </c>
      <c r="R109" s="42">
        <f t="shared" si="70"/>
        <v>0</v>
      </c>
      <c r="S109" s="42">
        <f t="shared" si="70"/>
        <v>0</v>
      </c>
      <c r="T109" s="42">
        <f t="shared" si="70"/>
        <v>0</v>
      </c>
      <c r="U109" s="42">
        <f t="shared" si="70"/>
        <v>0</v>
      </c>
      <c r="V109" s="42">
        <f t="shared" si="70"/>
        <v>0</v>
      </c>
      <c r="W109" s="42">
        <f t="shared" si="70"/>
        <v>0</v>
      </c>
      <c r="X109" s="42">
        <f t="shared" si="70"/>
        <v>0</v>
      </c>
      <c r="Y109" s="42">
        <f t="shared" si="70"/>
        <v>0</v>
      </c>
      <c r="Z109" s="42">
        <f t="shared" si="70"/>
        <v>0</v>
      </c>
      <c r="AA109" s="42">
        <f t="shared" si="70"/>
        <v>0</v>
      </c>
      <c r="AB109" s="42">
        <f t="shared" si="70"/>
        <v>0</v>
      </c>
      <c r="AC109" s="42">
        <f t="shared" si="70"/>
        <v>0</v>
      </c>
      <c r="AD109" s="42">
        <f t="shared" si="70"/>
        <v>0</v>
      </c>
      <c r="AE109" s="42">
        <f t="shared" si="70"/>
        <v>0</v>
      </c>
      <c r="AF109" s="42">
        <f t="shared" si="70"/>
        <v>0</v>
      </c>
      <c r="AG109" s="42">
        <f t="shared" si="70"/>
        <v>0</v>
      </c>
      <c r="AH109" s="42">
        <f t="shared" si="70"/>
        <v>0</v>
      </c>
      <c r="AI109" s="43"/>
    </row>
    <row r="110" spans="1:35" s="26" customFormat="1" x14ac:dyDescent="0.2">
      <c r="A110" s="37"/>
      <c r="B110" s="37"/>
      <c r="C110" s="36"/>
      <c r="D110" s="69" t="str">
        <f t="shared" si="60"/>
        <v>Ethylene glycol</v>
      </c>
      <c r="E110" s="53"/>
      <c r="F110" s="54"/>
      <c r="G110" s="42">
        <f t="shared" ref="G110:AH110" si="71">IFERROR(G45/G$64,0)/100</f>
        <v>0</v>
      </c>
      <c r="H110" s="42">
        <f t="shared" si="71"/>
        <v>0</v>
      </c>
      <c r="I110" s="42">
        <f t="shared" si="71"/>
        <v>0</v>
      </c>
      <c r="J110" s="42">
        <f t="shared" si="71"/>
        <v>0</v>
      </c>
      <c r="K110" s="42">
        <f t="shared" si="71"/>
        <v>0</v>
      </c>
      <c r="L110" s="42">
        <f t="shared" si="71"/>
        <v>0</v>
      </c>
      <c r="M110" s="42">
        <f t="shared" si="71"/>
        <v>0</v>
      </c>
      <c r="N110" s="42">
        <f t="shared" si="71"/>
        <v>0</v>
      </c>
      <c r="O110" s="42">
        <f t="shared" si="71"/>
        <v>0</v>
      </c>
      <c r="P110" s="42">
        <f t="shared" si="71"/>
        <v>0</v>
      </c>
      <c r="Q110" s="42">
        <f t="shared" si="71"/>
        <v>0</v>
      </c>
      <c r="R110" s="42">
        <f t="shared" si="71"/>
        <v>0</v>
      </c>
      <c r="S110" s="42">
        <f t="shared" si="71"/>
        <v>0</v>
      </c>
      <c r="T110" s="42">
        <f t="shared" si="71"/>
        <v>0</v>
      </c>
      <c r="U110" s="42">
        <f t="shared" si="71"/>
        <v>0</v>
      </c>
      <c r="V110" s="42">
        <f t="shared" si="71"/>
        <v>0</v>
      </c>
      <c r="W110" s="42">
        <f t="shared" si="71"/>
        <v>0</v>
      </c>
      <c r="X110" s="42">
        <f t="shared" si="71"/>
        <v>0</v>
      </c>
      <c r="Y110" s="42">
        <f t="shared" si="71"/>
        <v>0</v>
      </c>
      <c r="Z110" s="42">
        <f t="shared" si="71"/>
        <v>0</v>
      </c>
      <c r="AA110" s="42">
        <f t="shared" si="71"/>
        <v>0</v>
      </c>
      <c r="AB110" s="42">
        <f t="shared" si="71"/>
        <v>0</v>
      </c>
      <c r="AC110" s="42">
        <f t="shared" si="71"/>
        <v>0</v>
      </c>
      <c r="AD110" s="42">
        <f t="shared" si="71"/>
        <v>0</v>
      </c>
      <c r="AE110" s="42">
        <f t="shared" si="71"/>
        <v>0.2452610290339004</v>
      </c>
      <c r="AF110" s="42">
        <f t="shared" si="71"/>
        <v>0</v>
      </c>
      <c r="AG110" s="42">
        <f t="shared" si="71"/>
        <v>0</v>
      </c>
      <c r="AH110" s="42">
        <f t="shared" si="71"/>
        <v>0</v>
      </c>
      <c r="AI110" s="43"/>
    </row>
    <row r="111" spans="1:35" s="26" customFormat="1" x14ac:dyDescent="0.2">
      <c r="A111" s="37"/>
      <c r="B111" s="37"/>
      <c r="C111" s="36"/>
      <c r="D111" s="69" t="str">
        <f t="shared" si="60"/>
        <v>Isobutyl alcohol</v>
      </c>
      <c r="E111" s="53"/>
      <c r="F111" s="54"/>
      <c r="G111" s="42">
        <f t="shared" ref="G111:AH111" si="72">IFERROR(G46/G$64,0)/100</f>
        <v>0</v>
      </c>
      <c r="H111" s="42">
        <f t="shared" si="72"/>
        <v>0</v>
      </c>
      <c r="I111" s="42">
        <f t="shared" si="72"/>
        <v>0</v>
      </c>
      <c r="J111" s="42">
        <f t="shared" si="72"/>
        <v>0</v>
      </c>
      <c r="K111" s="42">
        <f t="shared" si="72"/>
        <v>0</v>
      </c>
      <c r="L111" s="42">
        <f t="shared" si="72"/>
        <v>0</v>
      </c>
      <c r="M111" s="42">
        <f t="shared" si="72"/>
        <v>0</v>
      </c>
      <c r="N111" s="42">
        <f t="shared" si="72"/>
        <v>0</v>
      </c>
      <c r="O111" s="42">
        <f t="shared" si="72"/>
        <v>0</v>
      </c>
      <c r="P111" s="42">
        <f t="shared" si="72"/>
        <v>0</v>
      </c>
      <c r="Q111" s="42">
        <f t="shared" si="72"/>
        <v>0</v>
      </c>
      <c r="R111" s="42">
        <f t="shared" si="72"/>
        <v>0</v>
      </c>
      <c r="S111" s="42">
        <f t="shared" si="72"/>
        <v>0</v>
      </c>
      <c r="T111" s="42">
        <f t="shared" si="72"/>
        <v>0</v>
      </c>
      <c r="U111" s="42">
        <f t="shared" si="72"/>
        <v>0</v>
      </c>
      <c r="V111" s="42">
        <f t="shared" si="72"/>
        <v>6.9894535760492496E-2</v>
      </c>
      <c r="W111" s="42">
        <f t="shared" si="72"/>
        <v>0</v>
      </c>
      <c r="X111" s="42">
        <f t="shared" si="72"/>
        <v>0</v>
      </c>
      <c r="Y111" s="42">
        <f t="shared" si="72"/>
        <v>0</v>
      </c>
      <c r="Z111" s="42">
        <f t="shared" si="72"/>
        <v>0</v>
      </c>
      <c r="AA111" s="42">
        <f t="shared" si="72"/>
        <v>0</v>
      </c>
      <c r="AB111" s="42">
        <f t="shared" si="72"/>
        <v>0</v>
      </c>
      <c r="AC111" s="42">
        <f t="shared" si="72"/>
        <v>0</v>
      </c>
      <c r="AD111" s="42">
        <f t="shared" si="72"/>
        <v>0</v>
      </c>
      <c r="AE111" s="42">
        <f t="shared" si="72"/>
        <v>0</v>
      </c>
      <c r="AF111" s="42">
        <f t="shared" si="72"/>
        <v>0</v>
      </c>
      <c r="AG111" s="42">
        <f t="shared" si="72"/>
        <v>0</v>
      </c>
      <c r="AH111" s="42">
        <f t="shared" si="72"/>
        <v>0</v>
      </c>
      <c r="AI111" s="43"/>
    </row>
    <row r="112" spans="1:35" s="26" customFormat="1" x14ac:dyDescent="0.2">
      <c r="A112" s="37"/>
      <c r="B112" s="37"/>
      <c r="C112" s="36"/>
      <c r="D112" s="69" t="str">
        <f t="shared" si="60"/>
        <v>Isomers of xylene</v>
      </c>
      <c r="E112" s="53"/>
      <c r="F112" s="54"/>
      <c r="G112" s="42">
        <f t="shared" ref="G112:AH112" si="73">IFERROR(G47/G$64,0)/100</f>
        <v>0</v>
      </c>
      <c r="H112" s="42">
        <f t="shared" si="73"/>
        <v>0</v>
      </c>
      <c r="I112" s="42">
        <f t="shared" si="73"/>
        <v>0</v>
      </c>
      <c r="J112" s="42">
        <f t="shared" si="73"/>
        <v>0</v>
      </c>
      <c r="K112" s="42">
        <f t="shared" si="73"/>
        <v>0</v>
      </c>
      <c r="L112" s="42">
        <f t="shared" si="73"/>
        <v>0</v>
      </c>
      <c r="M112" s="42">
        <f t="shared" si="73"/>
        <v>0</v>
      </c>
      <c r="N112" s="42">
        <f t="shared" si="73"/>
        <v>0</v>
      </c>
      <c r="O112" s="42">
        <f t="shared" si="73"/>
        <v>0</v>
      </c>
      <c r="P112" s="42">
        <f t="shared" si="73"/>
        <v>0</v>
      </c>
      <c r="Q112" s="42">
        <f t="shared" si="73"/>
        <v>0</v>
      </c>
      <c r="R112" s="42">
        <f t="shared" si="73"/>
        <v>0</v>
      </c>
      <c r="S112" s="42">
        <f t="shared" si="73"/>
        <v>0</v>
      </c>
      <c r="T112" s="42">
        <f t="shared" si="73"/>
        <v>0</v>
      </c>
      <c r="U112" s="42">
        <f t="shared" si="73"/>
        <v>0</v>
      </c>
      <c r="V112" s="42">
        <f t="shared" si="73"/>
        <v>0</v>
      </c>
      <c r="W112" s="42">
        <f t="shared" si="73"/>
        <v>0</v>
      </c>
      <c r="X112" s="42">
        <f t="shared" si="73"/>
        <v>0</v>
      </c>
      <c r="Y112" s="42">
        <f t="shared" si="73"/>
        <v>0</v>
      </c>
      <c r="Z112" s="42">
        <f t="shared" si="73"/>
        <v>0</v>
      </c>
      <c r="AA112" s="42">
        <f t="shared" si="73"/>
        <v>0.89484679665738165</v>
      </c>
      <c r="AB112" s="42">
        <f t="shared" si="73"/>
        <v>0</v>
      </c>
      <c r="AC112" s="42">
        <f t="shared" si="73"/>
        <v>0</v>
      </c>
      <c r="AD112" s="42">
        <f t="shared" si="73"/>
        <v>0</v>
      </c>
      <c r="AE112" s="42">
        <f t="shared" si="73"/>
        <v>0</v>
      </c>
      <c r="AF112" s="42">
        <f t="shared" si="73"/>
        <v>0</v>
      </c>
      <c r="AG112" s="42">
        <f t="shared" si="73"/>
        <v>0</v>
      </c>
      <c r="AH112" s="42">
        <f t="shared" si="73"/>
        <v>0</v>
      </c>
      <c r="AI112" s="43"/>
    </row>
    <row r="113" spans="1:35" s="26" customFormat="1" x14ac:dyDescent="0.2">
      <c r="A113" s="37"/>
      <c r="B113" s="37"/>
      <c r="C113" s="36"/>
      <c r="D113" s="69" t="str">
        <f t="shared" si="60"/>
        <v>Isopropyl alcohol</v>
      </c>
      <c r="E113" s="53"/>
      <c r="F113" s="54"/>
      <c r="G113" s="42">
        <f t="shared" ref="G113:AH113" si="74">IFERROR(G48/G$64,0)/100</f>
        <v>0</v>
      </c>
      <c r="H113" s="42">
        <f t="shared" si="74"/>
        <v>0</v>
      </c>
      <c r="I113" s="42">
        <f t="shared" si="74"/>
        <v>0</v>
      </c>
      <c r="J113" s="42">
        <f t="shared" si="74"/>
        <v>0</v>
      </c>
      <c r="K113" s="42">
        <f t="shared" si="74"/>
        <v>0</v>
      </c>
      <c r="L113" s="42">
        <f t="shared" si="74"/>
        <v>0</v>
      </c>
      <c r="M113" s="42">
        <f t="shared" si="74"/>
        <v>0</v>
      </c>
      <c r="N113" s="42">
        <f t="shared" si="74"/>
        <v>0</v>
      </c>
      <c r="O113" s="42">
        <f t="shared" si="74"/>
        <v>0</v>
      </c>
      <c r="P113" s="42">
        <f t="shared" si="74"/>
        <v>0</v>
      </c>
      <c r="Q113" s="42">
        <f t="shared" si="74"/>
        <v>0</v>
      </c>
      <c r="R113" s="42">
        <f t="shared" si="74"/>
        <v>0</v>
      </c>
      <c r="S113" s="42">
        <f t="shared" si="74"/>
        <v>0</v>
      </c>
      <c r="T113" s="42">
        <f t="shared" si="74"/>
        <v>0</v>
      </c>
      <c r="U113" s="42">
        <f t="shared" si="74"/>
        <v>0</v>
      </c>
      <c r="V113" s="42">
        <f t="shared" si="74"/>
        <v>8.1175827882049745E-2</v>
      </c>
      <c r="W113" s="42">
        <f t="shared" si="74"/>
        <v>0</v>
      </c>
      <c r="X113" s="42">
        <f t="shared" si="74"/>
        <v>0</v>
      </c>
      <c r="Y113" s="42">
        <f t="shared" si="74"/>
        <v>0</v>
      </c>
      <c r="Z113" s="42">
        <f t="shared" si="74"/>
        <v>0</v>
      </c>
      <c r="AA113" s="42">
        <f t="shared" si="74"/>
        <v>0</v>
      </c>
      <c r="AB113" s="42">
        <f t="shared" si="74"/>
        <v>0</v>
      </c>
      <c r="AC113" s="42">
        <f t="shared" si="74"/>
        <v>0</v>
      </c>
      <c r="AD113" s="42">
        <f t="shared" si="74"/>
        <v>0</v>
      </c>
      <c r="AE113" s="42">
        <f t="shared" si="74"/>
        <v>0</v>
      </c>
      <c r="AF113" s="42">
        <f t="shared" si="74"/>
        <v>0</v>
      </c>
      <c r="AG113" s="42">
        <f t="shared" si="74"/>
        <v>0</v>
      </c>
      <c r="AH113" s="42">
        <f t="shared" si="74"/>
        <v>0</v>
      </c>
      <c r="AI113" s="43"/>
    </row>
    <row r="114" spans="1:35" s="26" customFormat="1" x14ac:dyDescent="0.2">
      <c r="A114" s="37"/>
      <c r="B114" s="37"/>
      <c r="C114" s="36"/>
      <c r="D114" s="69" t="str">
        <f t="shared" si="60"/>
        <v>Methyl carbitol</v>
      </c>
      <c r="E114" s="53"/>
      <c r="F114" s="54"/>
      <c r="G114" s="42">
        <f t="shared" ref="G114:AH114" si="75">IFERROR(G49/G$64,0)/100</f>
        <v>0</v>
      </c>
      <c r="H114" s="42">
        <f t="shared" si="75"/>
        <v>0</v>
      </c>
      <c r="I114" s="42">
        <f t="shared" si="75"/>
        <v>0</v>
      </c>
      <c r="J114" s="42">
        <f t="shared" si="75"/>
        <v>0</v>
      </c>
      <c r="K114" s="42">
        <f t="shared" si="75"/>
        <v>0</v>
      </c>
      <c r="L114" s="42">
        <f t="shared" si="75"/>
        <v>0</v>
      </c>
      <c r="M114" s="42">
        <f t="shared" si="75"/>
        <v>0</v>
      </c>
      <c r="N114" s="42">
        <f t="shared" si="75"/>
        <v>0</v>
      </c>
      <c r="O114" s="42">
        <f t="shared" si="75"/>
        <v>0</v>
      </c>
      <c r="P114" s="42">
        <f t="shared" si="75"/>
        <v>0</v>
      </c>
      <c r="Q114" s="42">
        <f t="shared" si="75"/>
        <v>0</v>
      </c>
      <c r="R114" s="42">
        <f t="shared" si="75"/>
        <v>0</v>
      </c>
      <c r="S114" s="42">
        <f t="shared" si="75"/>
        <v>0</v>
      </c>
      <c r="T114" s="42">
        <f t="shared" si="75"/>
        <v>0</v>
      </c>
      <c r="U114" s="42">
        <f t="shared" si="75"/>
        <v>0</v>
      </c>
      <c r="V114" s="42">
        <f t="shared" si="75"/>
        <v>0</v>
      </c>
      <c r="W114" s="42">
        <f t="shared" si="75"/>
        <v>0</v>
      </c>
      <c r="X114" s="42">
        <f t="shared" si="75"/>
        <v>0</v>
      </c>
      <c r="Y114" s="42">
        <f t="shared" si="75"/>
        <v>0</v>
      </c>
      <c r="Z114" s="42">
        <f t="shared" si="75"/>
        <v>0</v>
      </c>
      <c r="AA114" s="42">
        <f t="shared" si="75"/>
        <v>0</v>
      </c>
      <c r="AB114" s="42">
        <f t="shared" si="75"/>
        <v>0</v>
      </c>
      <c r="AC114" s="42">
        <f t="shared" si="75"/>
        <v>0</v>
      </c>
      <c r="AD114" s="42">
        <f t="shared" si="75"/>
        <v>0</v>
      </c>
      <c r="AE114" s="42">
        <f t="shared" si="75"/>
        <v>6.3350457560991988E-2</v>
      </c>
      <c r="AF114" s="42">
        <f t="shared" si="75"/>
        <v>0</v>
      </c>
      <c r="AG114" s="42">
        <f t="shared" si="75"/>
        <v>0</v>
      </c>
      <c r="AH114" s="42">
        <f t="shared" si="75"/>
        <v>0</v>
      </c>
      <c r="AI114" s="43"/>
    </row>
    <row r="115" spans="1:35" s="26" customFormat="1" x14ac:dyDescent="0.2">
      <c r="A115" s="37"/>
      <c r="B115" s="37"/>
      <c r="C115" s="24"/>
      <c r="D115" s="69" t="str">
        <f t="shared" si="60"/>
        <v>Methyl ethyl ketone</v>
      </c>
      <c r="E115" s="53"/>
      <c r="F115" s="54"/>
      <c r="G115" s="42">
        <f t="shared" ref="G115:AH115" si="76">IFERROR(G50/G$64,0)/100</f>
        <v>0</v>
      </c>
      <c r="H115" s="42">
        <f t="shared" si="76"/>
        <v>0</v>
      </c>
      <c r="I115" s="42">
        <f t="shared" si="76"/>
        <v>0</v>
      </c>
      <c r="J115" s="42">
        <f t="shared" si="76"/>
        <v>0</v>
      </c>
      <c r="K115" s="42">
        <f t="shared" si="76"/>
        <v>0</v>
      </c>
      <c r="L115" s="42">
        <f t="shared" si="76"/>
        <v>0</v>
      </c>
      <c r="M115" s="42">
        <f t="shared" si="76"/>
        <v>0</v>
      </c>
      <c r="N115" s="42">
        <f t="shared" si="76"/>
        <v>0</v>
      </c>
      <c r="O115" s="42">
        <f t="shared" si="76"/>
        <v>0</v>
      </c>
      <c r="P115" s="42">
        <f t="shared" si="76"/>
        <v>0</v>
      </c>
      <c r="Q115" s="42">
        <f t="shared" si="76"/>
        <v>0</v>
      </c>
      <c r="R115" s="42">
        <f t="shared" si="76"/>
        <v>0</v>
      </c>
      <c r="S115" s="42">
        <f t="shared" si="76"/>
        <v>0.79113140505830015</v>
      </c>
      <c r="T115" s="42">
        <f t="shared" si="76"/>
        <v>0</v>
      </c>
      <c r="U115" s="42">
        <f t="shared" si="76"/>
        <v>0</v>
      </c>
      <c r="V115" s="42">
        <f t="shared" si="76"/>
        <v>0.17172623752415853</v>
      </c>
      <c r="W115" s="42">
        <f t="shared" si="76"/>
        <v>0</v>
      </c>
      <c r="X115" s="42">
        <f t="shared" si="76"/>
        <v>0</v>
      </c>
      <c r="Y115" s="42">
        <f t="shared" si="76"/>
        <v>0</v>
      </c>
      <c r="Z115" s="42">
        <f t="shared" si="76"/>
        <v>0</v>
      </c>
      <c r="AA115" s="42">
        <f t="shared" si="76"/>
        <v>0</v>
      </c>
      <c r="AB115" s="42">
        <f t="shared" si="76"/>
        <v>0</v>
      </c>
      <c r="AC115" s="42">
        <f t="shared" si="76"/>
        <v>0</v>
      </c>
      <c r="AD115" s="42">
        <f t="shared" si="76"/>
        <v>0</v>
      </c>
      <c r="AE115" s="42">
        <f t="shared" si="76"/>
        <v>0</v>
      </c>
      <c r="AF115" s="42">
        <f t="shared" si="76"/>
        <v>0</v>
      </c>
      <c r="AG115" s="42">
        <f t="shared" si="76"/>
        <v>0</v>
      </c>
      <c r="AH115" s="42">
        <f t="shared" si="76"/>
        <v>0</v>
      </c>
      <c r="AI115" s="43"/>
    </row>
    <row r="116" spans="1:35" s="26" customFormat="1" x14ac:dyDescent="0.2">
      <c r="A116" s="37"/>
      <c r="B116" s="37"/>
      <c r="C116" s="36"/>
      <c r="D116" s="69" t="str">
        <f t="shared" si="60"/>
        <v>Methyl isobutyl ketone</v>
      </c>
      <c r="E116" s="53"/>
      <c r="F116" s="54"/>
      <c r="G116" s="42">
        <f t="shared" ref="G116:AH116" si="77">IFERROR(G51/G$64,0)/100</f>
        <v>0</v>
      </c>
      <c r="H116" s="42">
        <f t="shared" si="77"/>
        <v>0</v>
      </c>
      <c r="I116" s="42">
        <f t="shared" si="77"/>
        <v>0</v>
      </c>
      <c r="J116" s="42">
        <f t="shared" si="77"/>
        <v>0</v>
      </c>
      <c r="K116" s="42">
        <f t="shared" si="77"/>
        <v>0</v>
      </c>
      <c r="L116" s="42">
        <f t="shared" si="77"/>
        <v>0</v>
      </c>
      <c r="M116" s="42">
        <f t="shared" si="77"/>
        <v>0</v>
      </c>
      <c r="N116" s="42">
        <f t="shared" si="77"/>
        <v>0</v>
      </c>
      <c r="O116" s="42">
        <f t="shared" si="77"/>
        <v>0</v>
      </c>
      <c r="P116" s="42">
        <f t="shared" si="77"/>
        <v>0</v>
      </c>
      <c r="Q116" s="42">
        <f t="shared" si="77"/>
        <v>0</v>
      </c>
      <c r="R116" s="42">
        <f t="shared" si="77"/>
        <v>0</v>
      </c>
      <c r="S116" s="42">
        <f t="shared" si="77"/>
        <v>0.15171477952722415</v>
      </c>
      <c r="T116" s="42">
        <f t="shared" si="77"/>
        <v>0</v>
      </c>
      <c r="U116" s="42">
        <f t="shared" si="77"/>
        <v>0</v>
      </c>
      <c r="V116" s="42">
        <f t="shared" si="77"/>
        <v>5.4886390340126247E-2</v>
      </c>
      <c r="W116" s="42">
        <f t="shared" si="77"/>
        <v>0</v>
      </c>
      <c r="X116" s="42">
        <f t="shared" si="77"/>
        <v>0</v>
      </c>
      <c r="Y116" s="42">
        <f t="shared" si="77"/>
        <v>0</v>
      </c>
      <c r="Z116" s="42">
        <f t="shared" si="77"/>
        <v>0</v>
      </c>
      <c r="AA116" s="42">
        <f t="shared" si="77"/>
        <v>0</v>
      </c>
      <c r="AB116" s="42">
        <f t="shared" si="77"/>
        <v>0</v>
      </c>
      <c r="AC116" s="42">
        <f t="shared" si="77"/>
        <v>0</v>
      </c>
      <c r="AD116" s="42">
        <f t="shared" si="77"/>
        <v>0</v>
      </c>
      <c r="AE116" s="42">
        <f t="shared" si="77"/>
        <v>0</v>
      </c>
      <c r="AF116" s="42">
        <f t="shared" si="77"/>
        <v>0</v>
      </c>
      <c r="AG116" s="42">
        <f t="shared" si="77"/>
        <v>0</v>
      </c>
      <c r="AH116" s="42">
        <f t="shared" si="77"/>
        <v>0</v>
      </c>
      <c r="AI116" s="43"/>
    </row>
    <row r="117" spans="1:35" s="26" customFormat="1" x14ac:dyDescent="0.2">
      <c r="A117" s="37"/>
      <c r="B117" s="37"/>
      <c r="C117" s="36"/>
      <c r="D117" s="69" t="str">
        <f t="shared" si="60"/>
        <v>N-butyl acetate</v>
      </c>
      <c r="E117" s="53"/>
      <c r="F117" s="54"/>
      <c r="G117" s="42">
        <f t="shared" ref="G117:AH117" si="78">IFERROR(G52/G$64,0)/100</f>
        <v>0</v>
      </c>
      <c r="H117" s="42">
        <f t="shared" si="78"/>
        <v>0</v>
      </c>
      <c r="I117" s="42">
        <f t="shared" si="78"/>
        <v>0</v>
      </c>
      <c r="J117" s="42">
        <f t="shared" si="78"/>
        <v>0</v>
      </c>
      <c r="K117" s="42">
        <f t="shared" si="78"/>
        <v>0</v>
      </c>
      <c r="L117" s="42">
        <f t="shared" si="78"/>
        <v>0</v>
      </c>
      <c r="M117" s="42">
        <f t="shared" si="78"/>
        <v>0</v>
      </c>
      <c r="N117" s="42">
        <f t="shared" si="78"/>
        <v>0</v>
      </c>
      <c r="O117" s="42">
        <f t="shared" si="78"/>
        <v>0</v>
      </c>
      <c r="P117" s="42">
        <f t="shared" si="78"/>
        <v>0</v>
      </c>
      <c r="Q117" s="42">
        <f t="shared" si="78"/>
        <v>0</v>
      </c>
      <c r="R117" s="42">
        <f t="shared" si="78"/>
        <v>0</v>
      </c>
      <c r="S117" s="42">
        <f t="shared" si="78"/>
        <v>0</v>
      </c>
      <c r="T117" s="42">
        <f t="shared" si="78"/>
        <v>0</v>
      </c>
      <c r="U117" s="42">
        <f t="shared" si="78"/>
        <v>0</v>
      </c>
      <c r="V117" s="42">
        <f t="shared" si="78"/>
        <v>9.7594199479033653E-2</v>
      </c>
      <c r="W117" s="42">
        <f t="shared" si="78"/>
        <v>0</v>
      </c>
      <c r="X117" s="42">
        <f t="shared" si="78"/>
        <v>0</v>
      </c>
      <c r="Y117" s="42">
        <f t="shared" si="78"/>
        <v>0</v>
      </c>
      <c r="Z117" s="42">
        <f t="shared" si="78"/>
        <v>0</v>
      </c>
      <c r="AA117" s="42">
        <f t="shared" si="78"/>
        <v>0</v>
      </c>
      <c r="AB117" s="42">
        <f t="shared" si="78"/>
        <v>0</v>
      </c>
      <c r="AC117" s="42">
        <f t="shared" si="78"/>
        <v>0</v>
      </c>
      <c r="AD117" s="42">
        <f t="shared" si="78"/>
        <v>0</v>
      </c>
      <c r="AE117" s="42">
        <f t="shared" si="78"/>
        <v>0</v>
      </c>
      <c r="AF117" s="42">
        <f t="shared" si="78"/>
        <v>0</v>
      </c>
      <c r="AG117" s="42">
        <f t="shared" si="78"/>
        <v>0</v>
      </c>
      <c r="AH117" s="42">
        <f t="shared" si="78"/>
        <v>0</v>
      </c>
      <c r="AI117" s="43"/>
    </row>
    <row r="118" spans="1:35" s="26" customFormat="1" x14ac:dyDescent="0.2">
      <c r="A118" s="37"/>
      <c r="B118" s="37"/>
      <c r="C118" s="36"/>
      <c r="D118" s="69" t="str">
        <f t="shared" si="60"/>
        <v>Propyl acetate</v>
      </c>
      <c r="E118" s="53"/>
      <c r="F118" s="54"/>
      <c r="G118" s="42">
        <f t="shared" ref="G118:AH118" si="79">IFERROR(G53/G$64,0)/100</f>
        <v>0</v>
      </c>
      <c r="H118" s="42">
        <f t="shared" si="79"/>
        <v>0</v>
      </c>
      <c r="I118" s="42">
        <f t="shared" si="79"/>
        <v>0</v>
      </c>
      <c r="J118" s="42">
        <f t="shared" si="79"/>
        <v>0</v>
      </c>
      <c r="K118" s="42">
        <f t="shared" si="79"/>
        <v>0</v>
      </c>
      <c r="L118" s="42">
        <f t="shared" si="79"/>
        <v>0</v>
      </c>
      <c r="M118" s="42">
        <f t="shared" si="79"/>
        <v>0</v>
      </c>
      <c r="N118" s="42">
        <f t="shared" si="79"/>
        <v>0</v>
      </c>
      <c r="O118" s="42">
        <f t="shared" si="79"/>
        <v>0</v>
      </c>
      <c r="P118" s="42">
        <f t="shared" si="79"/>
        <v>0</v>
      </c>
      <c r="Q118" s="42">
        <f t="shared" si="79"/>
        <v>0</v>
      </c>
      <c r="R118" s="42">
        <f t="shared" si="79"/>
        <v>0</v>
      </c>
      <c r="S118" s="42">
        <f t="shared" si="79"/>
        <v>0</v>
      </c>
      <c r="T118" s="42">
        <f t="shared" si="79"/>
        <v>0</v>
      </c>
      <c r="U118" s="42">
        <f t="shared" si="79"/>
        <v>0</v>
      </c>
      <c r="V118" s="42">
        <f t="shared" si="79"/>
        <v>1.9335781611785972E-2</v>
      </c>
      <c r="W118" s="42">
        <f t="shared" si="79"/>
        <v>0</v>
      </c>
      <c r="X118" s="42">
        <f t="shared" si="79"/>
        <v>0</v>
      </c>
      <c r="Y118" s="42">
        <f t="shared" si="79"/>
        <v>0</v>
      </c>
      <c r="Z118" s="42">
        <f t="shared" si="79"/>
        <v>0</v>
      </c>
      <c r="AA118" s="42">
        <f t="shared" si="79"/>
        <v>0</v>
      </c>
      <c r="AB118" s="42">
        <f t="shared" si="79"/>
        <v>0</v>
      </c>
      <c r="AC118" s="42">
        <f t="shared" si="79"/>
        <v>0</v>
      </c>
      <c r="AD118" s="42">
        <f t="shared" si="79"/>
        <v>0</v>
      </c>
      <c r="AE118" s="42">
        <f t="shared" si="79"/>
        <v>0</v>
      </c>
      <c r="AF118" s="42">
        <f t="shared" si="79"/>
        <v>0</v>
      </c>
      <c r="AG118" s="42">
        <f t="shared" si="79"/>
        <v>0</v>
      </c>
      <c r="AH118" s="42">
        <f t="shared" si="79"/>
        <v>0</v>
      </c>
      <c r="AI118" s="43"/>
    </row>
    <row r="119" spans="1:35" s="26" customFormat="1" x14ac:dyDescent="0.2">
      <c r="A119" s="37"/>
      <c r="B119" s="37"/>
      <c r="C119" s="36"/>
      <c r="D119" s="69" t="str">
        <f t="shared" si="60"/>
        <v>Propylene glycol methyl ether</v>
      </c>
      <c r="E119" s="53"/>
      <c r="F119" s="54"/>
      <c r="G119" s="42">
        <f t="shared" ref="G119:AH119" si="80">IFERROR(G54/G$64,0)/100</f>
        <v>0</v>
      </c>
      <c r="H119" s="42">
        <f t="shared" si="80"/>
        <v>0</v>
      </c>
      <c r="I119" s="42">
        <f t="shared" si="80"/>
        <v>0</v>
      </c>
      <c r="J119" s="42">
        <f t="shared" si="80"/>
        <v>0</v>
      </c>
      <c r="K119" s="42">
        <f t="shared" si="80"/>
        <v>0</v>
      </c>
      <c r="L119" s="42">
        <f t="shared" si="80"/>
        <v>0</v>
      </c>
      <c r="M119" s="42">
        <f t="shared" si="80"/>
        <v>0</v>
      </c>
      <c r="N119" s="42">
        <f t="shared" si="80"/>
        <v>0</v>
      </c>
      <c r="O119" s="42">
        <f t="shared" si="80"/>
        <v>0</v>
      </c>
      <c r="P119" s="42">
        <f t="shared" si="80"/>
        <v>0</v>
      </c>
      <c r="Q119" s="42">
        <f t="shared" si="80"/>
        <v>0</v>
      </c>
      <c r="R119" s="42">
        <f t="shared" si="80"/>
        <v>0</v>
      </c>
      <c r="S119" s="42">
        <f t="shared" si="80"/>
        <v>0</v>
      </c>
      <c r="T119" s="42">
        <f t="shared" si="80"/>
        <v>0</v>
      </c>
      <c r="U119" s="42">
        <f t="shared" si="80"/>
        <v>0</v>
      </c>
      <c r="V119" s="42">
        <f t="shared" si="80"/>
        <v>3.1585954388660118E-3</v>
      </c>
      <c r="W119" s="42">
        <f t="shared" si="80"/>
        <v>0</v>
      </c>
      <c r="X119" s="42">
        <f t="shared" si="80"/>
        <v>0</v>
      </c>
      <c r="Y119" s="42">
        <f t="shared" si="80"/>
        <v>0</v>
      </c>
      <c r="Z119" s="42">
        <f t="shared" si="80"/>
        <v>0</v>
      </c>
      <c r="AA119" s="42">
        <f t="shared" si="80"/>
        <v>0</v>
      </c>
      <c r="AB119" s="42">
        <f t="shared" si="80"/>
        <v>0</v>
      </c>
      <c r="AC119" s="42">
        <f t="shared" si="80"/>
        <v>0</v>
      </c>
      <c r="AD119" s="42">
        <f t="shared" si="80"/>
        <v>0</v>
      </c>
      <c r="AE119" s="42">
        <f t="shared" si="80"/>
        <v>0</v>
      </c>
      <c r="AF119" s="42">
        <f t="shared" si="80"/>
        <v>0</v>
      </c>
      <c r="AG119" s="42">
        <f t="shared" si="80"/>
        <v>0</v>
      </c>
      <c r="AH119" s="42">
        <f t="shared" si="80"/>
        <v>0</v>
      </c>
      <c r="AI119" s="43"/>
    </row>
    <row r="120" spans="1:35" s="26" customFormat="1" x14ac:dyDescent="0.2">
      <c r="A120" s="37"/>
      <c r="B120" s="37"/>
      <c r="C120" s="36"/>
      <c r="D120" s="69" t="str">
        <f t="shared" si="60"/>
        <v>Propylene glycol monomethyl ether acetate</v>
      </c>
      <c r="E120" s="53"/>
      <c r="F120" s="54"/>
      <c r="G120" s="42">
        <f t="shared" ref="G120:AH120" si="81">IFERROR(G55/G$64,0)/100</f>
        <v>0</v>
      </c>
      <c r="H120" s="42">
        <f t="shared" si="81"/>
        <v>0</v>
      </c>
      <c r="I120" s="42">
        <f t="shared" si="81"/>
        <v>0</v>
      </c>
      <c r="J120" s="42">
        <f t="shared" si="81"/>
        <v>0</v>
      </c>
      <c r="K120" s="42">
        <f t="shared" si="81"/>
        <v>0</v>
      </c>
      <c r="L120" s="42">
        <f t="shared" si="81"/>
        <v>0</v>
      </c>
      <c r="M120" s="42">
        <f t="shared" si="81"/>
        <v>0</v>
      </c>
      <c r="N120" s="42">
        <f t="shared" si="81"/>
        <v>0</v>
      </c>
      <c r="O120" s="42">
        <f t="shared" si="81"/>
        <v>0</v>
      </c>
      <c r="P120" s="42">
        <f t="shared" si="81"/>
        <v>0</v>
      </c>
      <c r="Q120" s="42">
        <f t="shared" si="81"/>
        <v>0</v>
      </c>
      <c r="R120" s="42">
        <f t="shared" si="81"/>
        <v>0</v>
      </c>
      <c r="S120" s="42">
        <f t="shared" si="81"/>
        <v>0</v>
      </c>
      <c r="T120" s="42">
        <f t="shared" si="81"/>
        <v>0</v>
      </c>
      <c r="U120" s="42">
        <f t="shared" si="81"/>
        <v>0</v>
      </c>
      <c r="V120" s="42">
        <f t="shared" si="81"/>
        <v>6.6232813110348853E-3</v>
      </c>
      <c r="W120" s="42">
        <f t="shared" si="81"/>
        <v>0</v>
      </c>
      <c r="X120" s="42">
        <f t="shared" si="81"/>
        <v>0</v>
      </c>
      <c r="Y120" s="42">
        <f t="shared" si="81"/>
        <v>0</v>
      </c>
      <c r="Z120" s="42">
        <f t="shared" si="81"/>
        <v>0</v>
      </c>
      <c r="AA120" s="42">
        <f t="shared" si="81"/>
        <v>0</v>
      </c>
      <c r="AB120" s="42">
        <f t="shared" si="81"/>
        <v>0</v>
      </c>
      <c r="AC120" s="42">
        <f t="shared" si="81"/>
        <v>0</v>
      </c>
      <c r="AD120" s="42">
        <f t="shared" si="81"/>
        <v>0</v>
      </c>
      <c r="AE120" s="42">
        <f t="shared" si="81"/>
        <v>0</v>
      </c>
      <c r="AF120" s="42">
        <f t="shared" si="81"/>
        <v>0</v>
      </c>
      <c r="AG120" s="42">
        <f t="shared" si="81"/>
        <v>0</v>
      </c>
      <c r="AH120" s="42">
        <f t="shared" si="81"/>
        <v>0</v>
      </c>
      <c r="AI120" s="43"/>
    </row>
    <row r="121" spans="1:35" s="26" customFormat="1" x14ac:dyDescent="0.2">
      <c r="A121" s="37"/>
      <c r="B121" s="37"/>
      <c r="C121" s="36"/>
      <c r="D121" s="69" t="str">
        <f t="shared" si="60"/>
        <v>Sec-butyl alcohol</v>
      </c>
      <c r="E121" s="53"/>
      <c r="F121" s="54"/>
      <c r="G121" s="42">
        <f t="shared" ref="G121:AH121" si="82">IFERROR(G56/G$64,0)/100</f>
        <v>0</v>
      </c>
      <c r="H121" s="42">
        <f t="shared" si="82"/>
        <v>0</v>
      </c>
      <c r="I121" s="42">
        <f t="shared" si="82"/>
        <v>0</v>
      </c>
      <c r="J121" s="42">
        <f t="shared" si="82"/>
        <v>0</v>
      </c>
      <c r="K121" s="42">
        <f t="shared" si="82"/>
        <v>0</v>
      </c>
      <c r="L121" s="42">
        <f t="shared" si="82"/>
        <v>0</v>
      </c>
      <c r="M121" s="42">
        <f t="shared" si="82"/>
        <v>0</v>
      </c>
      <c r="N121" s="42">
        <f t="shared" si="82"/>
        <v>0</v>
      </c>
      <c r="O121" s="42">
        <f t="shared" si="82"/>
        <v>0</v>
      </c>
      <c r="P121" s="42">
        <f t="shared" si="82"/>
        <v>0</v>
      </c>
      <c r="Q121" s="42">
        <f t="shared" si="82"/>
        <v>0</v>
      </c>
      <c r="R121" s="42">
        <f t="shared" si="82"/>
        <v>0</v>
      </c>
      <c r="S121" s="42">
        <f t="shared" si="82"/>
        <v>0</v>
      </c>
      <c r="T121" s="42">
        <f t="shared" si="82"/>
        <v>0</v>
      </c>
      <c r="U121" s="42">
        <f t="shared" si="82"/>
        <v>0</v>
      </c>
      <c r="V121" s="42">
        <f t="shared" si="82"/>
        <v>2.6114441932491704E-2</v>
      </c>
      <c r="W121" s="42">
        <f t="shared" si="82"/>
        <v>0</v>
      </c>
      <c r="X121" s="42">
        <f t="shared" si="82"/>
        <v>0</v>
      </c>
      <c r="Y121" s="42">
        <f t="shared" si="82"/>
        <v>0</v>
      </c>
      <c r="Z121" s="42">
        <f t="shared" si="82"/>
        <v>0</v>
      </c>
      <c r="AA121" s="42">
        <f t="shared" si="82"/>
        <v>0</v>
      </c>
      <c r="AB121" s="42">
        <f t="shared" si="82"/>
        <v>0</v>
      </c>
      <c r="AC121" s="42">
        <f t="shared" si="82"/>
        <v>0</v>
      </c>
      <c r="AD121" s="42">
        <f t="shared" si="82"/>
        <v>0</v>
      </c>
      <c r="AE121" s="42">
        <f t="shared" si="82"/>
        <v>0</v>
      </c>
      <c r="AF121" s="42">
        <f t="shared" si="82"/>
        <v>0</v>
      </c>
      <c r="AG121" s="42">
        <f t="shared" si="82"/>
        <v>0</v>
      </c>
      <c r="AH121" s="42">
        <f t="shared" si="82"/>
        <v>0</v>
      </c>
      <c r="AI121" s="43"/>
    </row>
    <row r="122" spans="1:35" s="26" customFormat="1" x14ac:dyDescent="0.2">
      <c r="A122" s="37"/>
      <c r="B122" s="37"/>
      <c r="C122" s="36"/>
      <c r="D122" s="69" t="str">
        <f t="shared" si="60"/>
        <v>Toluene</v>
      </c>
      <c r="E122" s="53"/>
      <c r="F122" s="54"/>
      <c r="G122" s="42">
        <f t="shared" ref="G122:AH122" si="83">IFERROR(G57/G$64,0)/100</f>
        <v>0</v>
      </c>
      <c r="H122" s="42">
        <f t="shared" si="83"/>
        <v>0</v>
      </c>
      <c r="I122" s="42">
        <f t="shared" si="83"/>
        <v>0</v>
      </c>
      <c r="J122" s="42">
        <f t="shared" si="83"/>
        <v>0</v>
      </c>
      <c r="K122" s="42">
        <f t="shared" si="83"/>
        <v>0</v>
      </c>
      <c r="L122" s="42">
        <f t="shared" si="83"/>
        <v>0</v>
      </c>
      <c r="M122" s="42">
        <f t="shared" si="83"/>
        <v>0</v>
      </c>
      <c r="N122" s="42">
        <f t="shared" si="83"/>
        <v>0</v>
      </c>
      <c r="O122" s="42">
        <f t="shared" si="83"/>
        <v>0</v>
      </c>
      <c r="P122" s="42">
        <f t="shared" si="83"/>
        <v>0</v>
      </c>
      <c r="Q122" s="42">
        <f t="shared" si="83"/>
        <v>0</v>
      </c>
      <c r="R122" s="42">
        <f t="shared" si="83"/>
        <v>0</v>
      </c>
      <c r="S122" s="42">
        <f t="shared" si="83"/>
        <v>0</v>
      </c>
      <c r="T122" s="42">
        <f t="shared" si="83"/>
        <v>0</v>
      </c>
      <c r="U122" s="42">
        <f t="shared" si="83"/>
        <v>0</v>
      </c>
      <c r="V122" s="42">
        <f t="shared" si="83"/>
        <v>0</v>
      </c>
      <c r="W122" s="42">
        <f t="shared" si="83"/>
        <v>0</v>
      </c>
      <c r="X122" s="42">
        <f t="shared" si="83"/>
        <v>0</v>
      </c>
      <c r="Y122" s="42">
        <f t="shared" si="83"/>
        <v>1</v>
      </c>
      <c r="Z122" s="42">
        <f t="shared" si="83"/>
        <v>0</v>
      </c>
      <c r="AA122" s="42">
        <f t="shared" si="83"/>
        <v>0</v>
      </c>
      <c r="AB122" s="42">
        <f t="shared" si="83"/>
        <v>0</v>
      </c>
      <c r="AC122" s="42">
        <f t="shared" si="83"/>
        <v>0</v>
      </c>
      <c r="AD122" s="42">
        <f t="shared" si="83"/>
        <v>0</v>
      </c>
      <c r="AE122" s="42">
        <f t="shared" si="83"/>
        <v>0</v>
      </c>
      <c r="AF122" s="42">
        <f t="shared" si="83"/>
        <v>0</v>
      </c>
      <c r="AG122" s="42">
        <f t="shared" si="83"/>
        <v>0</v>
      </c>
      <c r="AH122" s="42">
        <f t="shared" si="83"/>
        <v>0</v>
      </c>
      <c r="AI122" s="43"/>
    </row>
    <row r="123" spans="1:35" s="26" customFormat="1" x14ac:dyDescent="0.2">
      <c r="A123" s="37"/>
      <c r="B123" s="37"/>
      <c r="C123" s="36"/>
      <c r="D123" s="69" t="str">
        <f t="shared" si="60"/>
        <v>Ketones - general</v>
      </c>
      <c r="E123" s="53"/>
      <c r="F123" s="54"/>
      <c r="G123" s="42">
        <f t="shared" ref="G123:AH123" si="84">IFERROR(G58/G$64,0)/100</f>
        <v>0</v>
      </c>
      <c r="H123" s="42">
        <f t="shared" si="84"/>
        <v>0</v>
      </c>
      <c r="I123" s="42">
        <f t="shared" si="84"/>
        <v>1</v>
      </c>
      <c r="J123" s="42">
        <f t="shared" si="84"/>
        <v>0</v>
      </c>
      <c r="K123" s="42">
        <f t="shared" si="84"/>
        <v>0</v>
      </c>
      <c r="L123" s="42">
        <f t="shared" si="84"/>
        <v>0</v>
      </c>
      <c r="M123" s="42">
        <f t="shared" si="84"/>
        <v>0</v>
      </c>
      <c r="N123" s="42">
        <f t="shared" si="84"/>
        <v>0</v>
      </c>
      <c r="O123" s="42">
        <f t="shared" si="84"/>
        <v>0</v>
      </c>
      <c r="P123" s="42">
        <f t="shared" si="84"/>
        <v>0</v>
      </c>
      <c r="Q123" s="42">
        <f t="shared" si="84"/>
        <v>0</v>
      </c>
      <c r="R123" s="42">
        <f t="shared" si="84"/>
        <v>0</v>
      </c>
      <c r="S123" s="42">
        <f t="shared" si="84"/>
        <v>0</v>
      </c>
      <c r="T123" s="42">
        <f t="shared" si="84"/>
        <v>0</v>
      </c>
      <c r="U123" s="42">
        <f t="shared" si="84"/>
        <v>0</v>
      </c>
      <c r="V123" s="42">
        <f t="shared" si="84"/>
        <v>2.478628690251377E-3</v>
      </c>
      <c r="W123" s="42">
        <f t="shared" si="84"/>
        <v>0</v>
      </c>
      <c r="X123" s="42">
        <f t="shared" si="84"/>
        <v>0</v>
      </c>
      <c r="Y123" s="42">
        <f t="shared" si="84"/>
        <v>0</v>
      </c>
      <c r="Z123" s="42">
        <f t="shared" si="84"/>
        <v>0</v>
      </c>
      <c r="AA123" s="42">
        <f t="shared" si="84"/>
        <v>0</v>
      </c>
      <c r="AB123" s="42">
        <f t="shared" si="84"/>
        <v>0</v>
      </c>
      <c r="AC123" s="42">
        <f t="shared" si="84"/>
        <v>0</v>
      </c>
      <c r="AD123" s="42">
        <f t="shared" si="84"/>
        <v>0</v>
      </c>
      <c r="AE123" s="42">
        <f t="shared" si="84"/>
        <v>0</v>
      </c>
      <c r="AF123" s="42">
        <f t="shared" si="84"/>
        <v>0</v>
      </c>
      <c r="AG123" s="42">
        <f t="shared" si="84"/>
        <v>0</v>
      </c>
      <c r="AH123" s="42">
        <f t="shared" si="84"/>
        <v>0</v>
      </c>
      <c r="AI123" s="43"/>
    </row>
    <row r="124" spans="1:35" s="26" customFormat="1" x14ac:dyDescent="0.2">
      <c r="A124" s="37"/>
      <c r="B124" s="37"/>
      <c r="C124" s="36"/>
      <c r="D124" s="69" t="str">
        <f t="shared" si="60"/>
        <v>Oxygenates</v>
      </c>
      <c r="E124" s="53"/>
      <c r="F124" s="54"/>
      <c r="G124" s="42">
        <f t="shared" ref="G124:AH124" si="85">IFERROR(G59/G$64,0)/100</f>
        <v>0</v>
      </c>
      <c r="H124" s="42">
        <f t="shared" si="85"/>
        <v>0</v>
      </c>
      <c r="I124" s="42">
        <f t="shared" si="85"/>
        <v>0</v>
      </c>
      <c r="J124" s="42">
        <f t="shared" si="85"/>
        <v>0</v>
      </c>
      <c r="K124" s="42">
        <f t="shared" si="85"/>
        <v>0</v>
      </c>
      <c r="L124" s="42">
        <f t="shared" si="85"/>
        <v>0</v>
      </c>
      <c r="M124" s="42">
        <f t="shared" si="85"/>
        <v>0</v>
      </c>
      <c r="N124" s="42">
        <f t="shared" si="85"/>
        <v>0</v>
      </c>
      <c r="O124" s="42">
        <f t="shared" si="85"/>
        <v>0</v>
      </c>
      <c r="P124" s="42">
        <f t="shared" si="85"/>
        <v>0</v>
      </c>
      <c r="Q124" s="42">
        <f t="shared" si="85"/>
        <v>0</v>
      </c>
      <c r="R124" s="42">
        <f t="shared" si="85"/>
        <v>0</v>
      </c>
      <c r="S124" s="42">
        <f t="shared" si="85"/>
        <v>0</v>
      </c>
      <c r="T124" s="42">
        <f t="shared" si="85"/>
        <v>0</v>
      </c>
      <c r="U124" s="42">
        <f t="shared" si="85"/>
        <v>0</v>
      </c>
      <c r="V124" s="42">
        <f t="shared" si="85"/>
        <v>0</v>
      </c>
      <c r="W124" s="42">
        <f t="shared" si="85"/>
        <v>0</v>
      </c>
      <c r="X124" s="42">
        <f t="shared" si="85"/>
        <v>0</v>
      </c>
      <c r="Y124" s="42">
        <f t="shared" si="85"/>
        <v>0</v>
      </c>
      <c r="Z124" s="42">
        <f t="shared" si="85"/>
        <v>0</v>
      </c>
      <c r="AA124" s="42">
        <f t="shared" si="85"/>
        <v>0</v>
      </c>
      <c r="AB124" s="42">
        <f t="shared" si="85"/>
        <v>0</v>
      </c>
      <c r="AC124" s="42">
        <f t="shared" si="85"/>
        <v>0</v>
      </c>
      <c r="AD124" s="42">
        <f t="shared" si="85"/>
        <v>0</v>
      </c>
      <c r="AE124" s="42">
        <f t="shared" si="85"/>
        <v>0.28926974300859154</v>
      </c>
      <c r="AF124" s="42">
        <f t="shared" si="85"/>
        <v>0</v>
      </c>
      <c r="AG124" s="42">
        <f t="shared" si="85"/>
        <v>0</v>
      </c>
      <c r="AH124" s="42">
        <f t="shared" si="85"/>
        <v>0</v>
      </c>
      <c r="AI124" s="43"/>
    </row>
    <row r="125" spans="1:35" s="26" customFormat="1" x14ac:dyDescent="0.2">
      <c r="A125" s="37"/>
      <c r="B125" s="37"/>
      <c r="C125" s="36"/>
      <c r="D125" s="69" t="str">
        <f t="shared" si="60"/>
        <v>UNC peaks to CBM xylene</v>
      </c>
      <c r="E125" s="53"/>
      <c r="F125" s="54"/>
      <c r="G125" s="42">
        <f t="shared" ref="G125:AH125" si="86">IFERROR(G60/G$64,0)/100</f>
        <v>0</v>
      </c>
      <c r="H125" s="42">
        <f t="shared" si="86"/>
        <v>0</v>
      </c>
      <c r="I125" s="42">
        <f t="shared" si="86"/>
        <v>0</v>
      </c>
      <c r="J125" s="42">
        <f t="shared" si="86"/>
        <v>0</v>
      </c>
      <c r="K125" s="42">
        <f t="shared" si="86"/>
        <v>0</v>
      </c>
      <c r="L125" s="42">
        <f t="shared" si="86"/>
        <v>0</v>
      </c>
      <c r="M125" s="42">
        <f t="shared" si="86"/>
        <v>0</v>
      </c>
      <c r="N125" s="42">
        <f t="shared" si="86"/>
        <v>0</v>
      </c>
      <c r="O125" s="42">
        <f t="shared" si="86"/>
        <v>0</v>
      </c>
      <c r="P125" s="42">
        <f t="shared" si="86"/>
        <v>0</v>
      </c>
      <c r="Q125" s="42">
        <f t="shared" si="86"/>
        <v>0</v>
      </c>
      <c r="R125" s="42">
        <f t="shared" si="86"/>
        <v>0</v>
      </c>
      <c r="S125" s="42">
        <f t="shared" si="86"/>
        <v>0</v>
      </c>
      <c r="T125" s="42">
        <f t="shared" si="86"/>
        <v>0</v>
      </c>
      <c r="U125" s="42">
        <f t="shared" si="86"/>
        <v>0</v>
      </c>
      <c r="V125" s="42">
        <f t="shared" si="86"/>
        <v>0</v>
      </c>
      <c r="W125" s="42">
        <f t="shared" si="86"/>
        <v>0</v>
      </c>
      <c r="X125" s="42">
        <f t="shared" si="86"/>
        <v>0</v>
      </c>
      <c r="Y125" s="42">
        <f t="shared" si="86"/>
        <v>0</v>
      </c>
      <c r="Z125" s="42">
        <f t="shared" si="86"/>
        <v>0</v>
      </c>
      <c r="AA125" s="42">
        <f t="shared" si="86"/>
        <v>0.10515320334261841</v>
      </c>
      <c r="AB125" s="42">
        <f t="shared" si="86"/>
        <v>0</v>
      </c>
      <c r="AC125" s="42">
        <f t="shared" si="86"/>
        <v>0</v>
      </c>
      <c r="AD125" s="42">
        <f t="shared" si="86"/>
        <v>0</v>
      </c>
      <c r="AE125" s="42">
        <f t="shared" si="86"/>
        <v>0</v>
      </c>
      <c r="AF125" s="42">
        <f t="shared" si="86"/>
        <v>0</v>
      </c>
      <c r="AG125" s="42">
        <f t="shared" si="86"/>
        <v>0</v>
      </c>
      <c r="AH125" s="42">
        <f t="shared" si="86"/>
        <v>0</v>
      </c>
      <c r="AI125" s="43"/>
    </row>
    <row r="126" spans="1:35" s="26" customFormat="1" x14ac:dyDescent="0.2">
      <c r="A126" s="37"/>
      <c r="B126" s="37"/>
      <c r="C126" s="36"/>
      <c r="D126" s="69" t="str">
        <f t="shared" si="60"/>
        <v>Undefined VOC</v>
      </c>
      <c r="E126" s="53"/>
      <c r="F126" s="54"/>
      <c r="G126" s="42">
        <f t="shared" ref="G126:AH126" si="87">IFERROR(G61/G$64,0)/100</f>
        <v>0</v>
      </c>
      <c r="H126" s="42">
        <f t="shared" si="87"/>
        <v>0</v>
      </c>
      <c r="I126" s="42">
        <f t="shared" si="87"/>
        <v>0</v>
      </c>
      <c r="J126" s="42">
        <f t="shared" si="87"/>
        <v>0</v>
      </c>
      <c r="K126" s="42">
        <f t="shared" si="87"/>
        <v>0</v>
      </c>
      <c r="L126" s="42">
        <f t="shared" si="87"/>
        <v>0</v>
      </c>
      <c r="M126" s="42">
        <f t="shared" si="87"/>
        <v>0</v>
      </c>
      <c r="N126" s="42">
        <f t="shared" si="87"/>
        <v>0</v>
      </c>
      <c r="O126" s="42">
        <f t="shared" si="87"/>
        <v>0</v>
      </c>
      <c r="P126" s="42">
        <f t="shared" si="87"/>
        <v>0</v>
      </c>
      <c r="Q126" s="42">
        <f t="shared" si="87"/>
        <v>0</v>
      </c>
      <c r="R126" s="42">
        <f t="shared" si="87"/>
        <v>0</v>
      </c>
      <c r="S126" s="42">
        <f t="shared" si="87"/>
        <v>0</v>
      </c>
      <c r="T126" s="42">
        <f t="shared" si="87"/>
        <v>0</v>
      </c>
      <c r="U126" s="42">
        <f t="shared" si="87"/>
        <v>0</v>
      </c>
      <c r="V126" s="42">
        <f t="shared" si="87"/>
        <v>2.825863051353221E-2</v>
      </c>
      <c r="W126" s="42">
        <f t="shared" si="87"/>
        <v>0</v>
      </c>
      <c r="X126" s="42">
        <f t="shared" si="87"/>
        <v>0</v>
      </c>
      <c r="Y126" s="42">
        <f t="shared" si="87"/>
        <v>0</v>
      </c>
      <c r="Z126" s="42">
        <f t="shared" si="87"/>
        <v>0</v>
      </c>
      <c r="AA126" s="42">
        <f t="shared" si="87"/>
        <v>0</v>
      </c>
      <c r="AB126" s="42">
        <f t="shared" si="87"/>
        <v>0</v>
      </c>
      <c r="AC126" s="42">
        <f t="shared" si="87"/>
        <v>0</v>
      </c>
      <c r="AD126" s="42">
        <f t="shared" si="87"/>
        <v>0</v>
      </c>
      <c r="AE126" s="42">
        <f t="shared" si="87"/>
        <v>0</v>
      </c>
      <c r="AF126" s="42">
        <f t="shared" si="87"/>
        <v>0</v>
      </c>
      <c r="AG126" s="42">
        <f t="shared" si="87"/>
        <v>0</v>
      </c>
      <c r="AH126" s="42">
        <f t="shared" si="87"/>
        <v>0</v>
      </c>
      <c r="AI126" s="43"/>
    </row>
    <row r="127" spans="1:35" s="33" customFormat="1" x14ac:dyDescent="0.2">
      <c r="A127" s="31"/>
      <c r="B127" s="11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35" s="26" customFormat="1" x14ac:dyDescent="0.2">
      <c r="A128" s="37"/>
      <c r="B128" s="37"/>
      <c r="C128" s="24"/>
      <c r="D128" s="36"/>
      <c r="E128" s="36"/>
      <c r="G128" s="4" t="s">
        <v>88</v>
      </c>
    </row>
    <row r="129" spans="1:35" s="4" customFormat="1" x14ac:dyDescent="0.2">
      <c r="A129" s="39"/>
      <c r="B129" s="39"/>
      <c r="C129" s="24"/>
      <c r="D129" s="14" t="s">
        <v>51</v>
      </c>
      <c r="E129" s="24"/>
      <c r="G129" s="4" t="s">
        <v>38</v>
      </c>
      <c r="H129" s="4" t="s">
        <v>12</v>
      </c>
      <c r="I129" s="4" t="s">
        <v>10</v>
      </c>
      <c r="J129" s="4" t="s">
        <v>40</v>
      </c>
      <c r="K129" s="4" t="s">
        <v>35</v>
      </c>
      <c r="L129" s="4" t="s">
        <v>13</v>
      </c>
      <c r="M129" s="4" t="s">
        <v>8</v>
      </c>
      <c r="N129" s="4" t="s">
        <v>41</v>
      </c>
      <c r="O129" s="4" t="s">
        <v>6</v>
      </c>
      <c r="P129" s="4" t="s">
        <v>5</v>
      </c>
      <c r="Q129" s="4" t="s">
        <v>9</v>
      </c>
      <c r="R129" s="4" t="s">
        <v>36</v>
      </c>
      <c r="S129" s="4" t="s">
        <v>11</v>
      </c>
      <c r="T129" s="4" t="s">
        <v>39</v>
      </c>
      <c r="U129" s="4" t="s">
        <v>14</v>
      </c>
      <c r="V129" s="4" t="s">
        <v>15</v>
      </c>
      <c r="W129" s="4" t="s">
        <v>42</v>
      </c>
      <c r="X129" s="4" t="s">
        <v>37</v>
      </c>
      <c r="Y129" s="4" t="s">
        <v>16</v>
      </c>
      <c r="Z129" s="4" t="s">
        <v>7</v>
      </c>
      <c r="AA129" s="4" t="s">
        <v>69</v>
      </c>
      <c r="AB129" s="4" t="s">
        <v>73</v>
      </c>
      <c r="AC129" s="4" t="s">
        <v>81</v>
      </c>
      <c r="AD129" s="4" t="s">
        <v>75</v>
      </c>
      <c r="AE129" s="4" t="s">
        <v>70</v>
      </c>
      <c r="AF129" s="4" t="s">
        <v>43</v>
      </c>
      <c r="AG129" s="4" t="s">
        <v>74</v>
      </c>
      <c r="AH129" s="4" t="s">
        <v>71</v>
      </c>
    </row>
    <row r="130" spans="1:35" s="26" customFormat="1" x14ac:dyDescent="0.2">
      <c r="A130" s="37"/>
      <c r="B130" s="37"/>
      <c r="C130" s="36"/>
      <c r="D130" s="69" t="str">
        <f>D4</f>
        <v>2-(2-butoxyethoxy)ethanol</v>
      </c>
      <c r="E130" s="53"/>
      <c r="F130" s="54"/>
      <c r="G130" s="42">
        <f>IFERROR(G68*G99,0)</f>
        <v>0</v>
      </c>
      <c r="H130" s="42">
        <f t="shared" ref="H130:AH130" si="88">IFERROR(H68*H99,0)</f>
        <v>0</v>
      </c>
      <c r="I130" s="42">
        <f t="shared" si="88"/>
        <v>0</v>
      </c>
      <c r="J130" s="42">
        <f t="shared" si="88"/>
        <v>0</v>
      </c>
      <c r="K130" s="42">
        <f t="shared" si="88"/>
        <v>0</v>
      </c>
      <c r="L130" s="42">
        <f t="shared" si="88"/>
        <v>0</v>
      </c>
      <c r="M130" s="42">
        <f t="shared" si="88"/>
        <v>0</v>
      </c>
      <c r="N130" s="42">
        <f t="shared" si="88"/>
        <v>0</v>
      </c>
      <c r="O130" s="42">
        <f t="shared" si="88"/>
        <v>0</v>
      </c>
      <c r="P130" s="42">
        <f t="shared" si="88"/>
        <v>0</v>
      </c>
      <c r="Q130" s="42">
        <f t="shared" si="88"/>
        <v>0</v>
      </c>
      <c r="R130" s="42">
        <f t="shared" si="88"/>
        <v>0</v>
      </c>
      <c r="S130" s="42">
        <f t="shared" si="88"/>
        <v>0</v>
      </c>
      <c r="T130" s="42">
        <f t="shared" si="88"/>
        <v>0</v>
      </c>
      <c r="U130" s="42">
        <f t="shared" si="88"/>
        <v>0</v>
      </c>
      <c r="V130" s="42">
        <f t="shared" si="88"/>
        <v>0</v>
      </c>
      <c r="W130" s="42">
        <f t="shared" si="88"/>
        <v>0</v>
      </c>
      <c r="X130" s="42">
        <f t="shared" si="88"/>
        <v>0</v>
      </c>
      <c r="Y130" s="42">
        <f t="shared" si="88"/>
        <v>0</v>
      </c>
      <c r="Z130" s="42">
        <f t="shared" si="88"/>
        <v>0</v>
      </c>
      <c r="AA130" s="42">
        <f t="shared" si="88"/>
        <v>0</v>
      </c>
      <c r="AB130" s="42">
        <f t="shared" si="88"/>
        <v>0</v>
      </c>
      <c r="AC130" s="42">
        <f t="shared" si="88"/>
        <v>0</v>
      </c>
      <c r="AD130" s="42">
        <f t="shared" si="88"/>
        <v>0</v>
      </c>
      <c r="AE130" s="42">
        <f t="shared" si="88"/>
        <v>35.202867334551051</v>
      </c>
      <c r="AF130" s="42">
        <f t="shared" si="88"/>
        <v>0</v>
      </c>
      <c r="AG130" s="42">
        <f t="shared" si="88"/>
        <v>0</v>
      </c>
      <c r="AH130" s="42">
        <f t="shared" si="88"/>
        <v>0</v>
      </c>
      <c r="AI130" s="43"/>
    </row>
    <row r="131" spans="1:35" s="26" customFormat="1" x14ac:dyDescent="0.2">
      <c r="A131" s="37"/>
      <c r="B131" s="37"/>
      <c r="C131" s="36"/>
      <c r="D131" s="69" t="str">
        <f t="shared" ref="D131:D157" si="89">D5</f>
        <v>2-ethoxyethanol</v>
      </c>
      <c r="E131" s="53"/>
      <c r="F131" s="54"/>
      <c r="G131" s="42">
        <f t="shared" ref="G131:AH131" si="90">IFERROR(G69*G100,0)</f>
        <v>0</v>
      </c>
      <c r="H131" s="42">
        <f t="shared" si="90"/>
        <v>0</v>
      </c>
      <c r="I131" s="42">
        <f t="shared" si="90"/>
        <v>0</v>
      </c>
      <c r="J131" s="42">
        <f t="shared" si="90"/>
        <v>0</v>
      </c>
      <c r="K131" s="42">
        <f t="shared" si="90"/>
        <v>0</v>
      </c>
      <c r="L131" s="42">
        <f t="shared" si="90"/>
        <v>0</v>
      </c>
      <c r="M131" s="42">
        <f t="shared" si="90"/>
        <v>0</v>
      </c>
      <c r="N131" s="42">
        <f t="shared" si="90"/>
        <v>0</v>
      </c>
      <c r="O131" s="42">
        <f t="shared" si="90"/>
        <v>0</v>
      </c>
      <c r="P131" s="42">
        <f t="shared" si="90"/>
        <v>0</v>
      </c>
      <c r="Q131" s="42">
        <f t="shared" si="90"/>
        <v>0</v>
      </c>
      <c r="R131" s="42">
        <f t="shared" si="90"/>
        <v>0</v>
      </c>
      <c r="S131" s="42">
        <f t="shared" si="90"/>
        <v>0</v>
      </c>
      <c r="T131" s="42">
        <f t="shared" si="90"/>
        <v>0</v>
      </c>
      <c r="U131" s="42">
        <f t="shared" si="90"/>
        <v>0</v>
      </c>
      <c r="V131" s="42">
        <f t="shared" si="90"/>
        <v>5.6931787628296558E-2</v>
      </c>
      <c r="W131" s="42">
        <f t="shared" si="90"/>
        <v>0</v>
      </c>
      <c r="X131" s="42">
        <f t="shared" si="90"/>
        <v>0</v>
      </c>
      <c r="Y131" s="42">
        <f t="shared" si="90"/>
        <v>0</v>
      </c>
      <c r="Z131" s="42">
        <f t="shared" si="90"/>
        <v>0</v>
      </c>
      <c r="AA131" s="42">
        <f t="shared" si="90"/>
        <v>0</v>
      </c>
      <c r="AB131" s="42">
        <f t="shared" si="90"/>
        <v>0</v>
      </c>
      <c r="AC131" s="42">
        <f t="shared" si="90"/>
        <v>0</v>
      </c>
      <c r="AD131" s="42">
        <f t="shared" si="90"/>
        <v>0</v>
      </c>
      <c r="AE131" s="42">
        <f t="shared" si="90"/>
        <v>0</v>
      </c>
      <c r="AF131" s="42">
        <f t="shared" si="90"/>
        <v>0</v>
      </c>
      <c r="AG131" s="42">
        <f t="shared" si="90"/>
        <v>0</v>
      </c>
      <c r="AH131" s="42">
        <f t="shared" si="90"/>
        <v>0</v>
      </c>
      <c r="AI131" s="43"/>
    </row>
    <row r="132" spans="1:35" s="26" customFormat="1" x14ac:dyDescent="0.2">
      <c r="A132" s="37"/>
      <c r="B132" s="37"/>
      <c r="C132" s="36"/>
      <c r="D132" s="69" t="str">
        <f t="shared" si="89"/>
        <v>2-ethoxyethyl acetate</v>
      </c>
      <c r="E132" s="53"/>
      <c r="F132" s="54"/>
      <c r="G132" s="42">
        <f t="shared" ref="G132:AH132" si="91">IFERROR(G70*G101,0)</f>
        <v>0</v>
      </c>
      <c r="H132" s="42">
        <f t="shared" si="91"/>
        <v>0</v>
      </c>
      <c r="I132" s="42">
        <f t="shared" si="91"/>
        <v>0</v>
      </c>
      <c r="J132" s="42">
        <f t="shared" si="91"/>
        <v>0</v>
      </c>
      <c r="K132" s="42">
        <f t="shared" si="91"/>
        <v>0</v>
      </c>
      <c r="L132" s="42">
        <f t="shared" si="91"/>
        <v>0</v>
      </c>
      <c r="M132" s="42">
        <f t="shared" si="91"/>
        <v>0</v>
      </c>
      <c r="N132" s="42">
        <f t="shared" si="91"/>
        <v>0</v>
      </c>
      <c r="O132" s="42">
        <f t="shared" si="91"/>
        <v>0</v>
      </c>
      <c r="P132" s="42">
        <f t="shared" si="91"/>
        <v>0</v>
      </c>
      <c r="Q132" s="42">
        <f t="shared" si="91"/>
        <v>0</v>
      </c>
      <c r="R132" s="42">
        <f t="shared" si="91"/>
        <v>0</v>
      </c>
      <c r="S132" s="42">
        <f t="shared" si="91"/>
        <v>0</v>
      </c>
      <c r="T132" s="42">
        <f t="shared" si="91"/>
        <v>0</v>
      </c>
      <c r="U132" s="42">
        <f t="shared" si="91"/>
        <v>0</v>
      </c>
      <c r="V132" s="42">
        <f t="shared" si="91"/>
        <v>8.539768144244482E-2</v>
      </c>
      <c r="W132" s="42">
        <f t="shared" si="91"/>
        <v>0</v>
      </c>
      <c r="X132" s="42">
        <f t="shared" si="91"/>
        <v>0</v>
      </c>
      <c r="Y132" s="42">
        <f t="shared" si="91"/>
        <v>0</v>
      </c>
      <c r="Z132" s="42">
        <f t="shared" si="91"/>
        <v>0</v>
      </c>
      <c r="AA132" s="42">
        <f t="shared" si="91"/>
        <v>0</v>
      </c>
      <c r="AB132" s="42">
        <f t="shared" si="91"/>
        <v>0</v>
      </c>
      <c r="AC132" s="42">
        <f t="shared" si="91"/>
        <v>0</v>
      </c>
      <c r="AD132" s="42">
        <f t="shared" si="91"/>
        <v>0</v>
      </c>
      <c r="AE132" s="42">
        <f t="shared" si="91"/>
        <v>0</v>
      </c>
      <c r="AF132" s="42">
        <f t="shared" si="91"/>
        <v>0</v>
      </c>
      <c r="AG132" s="42">
        <f t="shared" si="91"/>
        <v>0</v>
      </c>
      <c r="AH132" s="42">
        <f t="shared" si="91"/>
        <v>0</v>
      </c>
      <c r="AI132" s="43"/>
    </row>
    <row r="133" spans="1:35" s="26" customFormat="1" x14ac:dyDescent="0.2">
      <c r="A133" s="37"/>
      <c r="B133" s="37"/>
      <c r="C133" s="36"/>
      <c r="D133" s="69" t="str">
        <f t="shared" si="89"/>
        <v>Acetone</v>
      </c>
      <c r="E133" s="53"/>
      <c r="F133" s="54"/>
      <c r="G133" s="42">
        <f t="shared" ref="G133:AH133" si="92">IFERROR(G71*G102,0)</f>
        <v>58.080000000000005</v>
      </c>
      <c r="H133" s="42">
        <f t="shared" si="92"/>
        <v>0</v>
      </c>
      <c r="I133" s="42">
        <f t="shared" si="92"/>
        <v>0</v>
      </c>
      <c r="J133" s="42">
        <f t="shared" si="92"/>
        <v>0</v>
      </c>
      <c r="K133" s="42">
        <f t="shared" si="92"/>
        <v>0</v>
      </c>
      <c r="L133" s="42">
        <f t="shared" si="92"/>
        <v>0</v>
      </c>
      <c r="M133" s="42">
        <f t="shared" si="92"/>
        <v>0</v>
      </c>
      <c r="N133" s="42">
        <f t="shared" si="92"/>
        <v>0</v>
      </c>
      <c r="O133" s="42">
        <f t="shared" si="92"/>
        <v>0</v>
      </c>
      <c r="P133" s="42">
        <f t="shared" si="92"/>
        <v>0</v>
      </c>
      <c r="Q133" s="42">
        <f t="shared" si="92"/>
        <v>0</v>
      </c>
      <c r="R133" s="42">
        <f t="shared" si="92"/>
        <v>0</v>
      </c>
      <c r="S133" s="42">
        <f t="shared" si="92"/>
        <v>0</v>
      </c>
      <c r="T133" s="42">
        <f t="shared" si="92"/>
        <v>0</v>
      </c>
      <c r="U133" s="42">
        <f t="shared" si="92"/>
        <v>0</v>
      </c>
      <c r="V133" s="42">
        <f t="shared" si="92"/>
        <v>0</v>
      </c>
      <c r="W133" s="42">
        <f t="shared" si="92"/>
        <v>0</v>
      </c>
      <c r="X133" s="42">
        <f t="shared" si="92"/>
        <v>0</v>
      </c>
      <c r="Y133" s="42">
        <f t="shared" si="92"/>
        <v>0</v>
      </c>
      <c r="Z133" s="42">
        <f t="shared" si="92"/>
        <v>0</v>
      </c>
      <c r="AA133" s="42">
        <f t="shared" si="92"/>
        <v>0</v>
      </c>
      <c r="AB133" s="42">
        <f t="shared" si="92"/>
        <v>0</v>
      </c>
      <c r="AC133" s="42">
        <f t="shared" si="92"/>
        <v>0</v>
      </c>
      <c r="AD133" s="42">
        <f t="shared" si="92"/>
        <v>0</v>
      </c>
      <c r="AE133" s="42">
        <f t="shared" si="92"/>
        <v>0</v>
      </c>
      <c r="AF133" s="42">
        <f t="shared" si="92"/>
        <v>0</v>
      </c>
      <c r="AG133" s="42">
        <f t="shared" si="92"/>
        <v>0</v>
      </c>
      <c r="AH133" s="42">
        <f t="shared" si="92"/>
        <v>0</v>
      </c>
      <c r="AI133" s="43"/>
    </row>
    <row r="134" spans="1:35" s="26" customFormat="1" x14ac:dyDescent="0.2">
      <c r="A134" s="37"/>
      <c r="B134" s="37"/>
      <c r="C134" s="36"/>
      <c r="D134" s="69" t="str">
        <f t="shared" si="89"/>
        <v>Butyl cellosolve</v>
      </c>
      <c r="E134" s="53"/>
      <c r="F134" s="54"/>
      <c r="G134" s="42">
        <f t="shared" ref="G134:AH134" si="93">IFERROR(G72*G103,0)</f>
        <v>0</v>
      </c>
      <c r="H134" s="42">
        <f t="shared" si="93"/>
        <v>0</v>
      </c>
      <c r="I134" s="42">
        <f t="shared" si="93"/>
        <v>0</v>
      </c>
      <c r="J134" s="42">
        <f t="shared" si="93"/>
        <v>0</v>
      </c>
      <c r="K134" s="42">
        <f t="shared" si="93"/>
        <v>0</v>
      </c>
      <c r="L134" s="42">
        <f t="shared" si="93"/>
        <v>0</v>
      </c>
      <c r="M134" s="42">
        <f t="shared" si="93"/>
        <v>0</v>
      </c>
      <c r="N134" s="42">
        <f t="shared" si="93"/>
        <v>0</v>
      </c>
      <c r="O134" s="42">
        <f t="shared" si="93"/>
        <v>0</v>
      </c>
      <c r="P134" s="42">
        <f t="shared" si="93"/>
        <v>0</v>
      </c>
      <c r="Q134" s="42">
        <f t="shared" si="93"/>
        <v>0</v>
      </c>
      <c r="R134" s="42">
        <f t="shared" si="93"/>
        <v>0</v>
      </c>
      <c r="S134" s="42">
        <f t="shared" si="93"/>
        <v>0</v>
      </c>
      <c r="T134" s="42">
        <f t="shared" si="93"/>
        <v>0</v>
      </c>
      <c r="U134" s="42">
        <f t="shared" si="93"/>
        <v>0</v>
      </c>
      <c r="V134" s="42">
        <f t="shared" si="93"/>
        <v>0.71164734535370677</v>
      </c>
      <c r="W134" s="42">
        <f t="shared" si="93"/>
        <v>0</v>
      </c>
      <c r="X134" s="42">
        <f t="shared" si="93"/>
        <v>0</v>
      </c>
      <c r="Y134" s="42">
        <f t="shared" si="93"/>
        <v>0</v>
      </c>
      <c r="Z134" s="42">
        <f t="shared" si="93"/>
        <v>0</v>
      </c>
      <c r="AA134" s="42">
        <f t="shared" si="93"/>
        <v>0</v>
      </c>
      <c r="AB134" s="42">
        <f t="shared" si="93"/>
        <v>0</v>
      </c>
      <c r="AC134" s="42">
        <f t="shared" si="93"/>
        <v>0</v>
      </c>
      <c r="AD134" s="42">
        <f t="shared" si="93"/>
        <v>0</v>
      </c>
      <c r="AE134" s="42">
        <f t="shared" si="93"/>
        <v>0</v>
      </c>
      <c r="AF134" s="42">
        <f t="shared" si="93"/>
        <v>0</v>
      </c>
      <c r="AG134" s="42">
        <f t="shared" si="93"/>
        <v>0</v>
      </c>
      <c r="AH134" s="42">
        <f t="shared" si="93"/>
        <v>0</v>
      </c>
      <c r="AI134" s="43"/>
    </row>
    <row r="135" spans="1:35" s="26" customFormat="1" x14ac:dyDescent="0.2">
      <c r="A135" s="37"/>
      <c r="B135" s="37"/>
      <c r="C135" s="36"/>
      <c r="D135" s="69" t="str">
        <f t="shared" si="89"/>
        <v>Carbitol</v>
      </c>
      <c r="E135" s="53"/>
      <c r="F135" s="54"/>
      <c r="G135" s="42">
        <f t="shared" ref="G135:AH135" si="94">IFERROR(G73*G104,0)</f>
        <v>0</v>
      </c>
      <c r="H135" s="42">
        <f t="shared" si="94"/>
        <v>0</v>
      </c>
      <c r="I135" s="42">
        <f t="shared" si="94"/>
        <v>0</v>
      </c>
      <c r="J135" s="42">
        <f t="shared" si="94"/>
        <v>0</v>
      </c>
      <c r="K135" s="42">
        <f t="shared" si="94"/>
        <v>0</v>
      </c>
      <c r="L135" s="42">
        <f t="shared" si="94"/>
        <v>0</v>
      </c>
      <c r="M135" s="42">
        <f t="shared" si="94"/>
        <v>0</v>
      </c>
      <c r="N135" s="42">
        <f t="shared" si="94"/>
        <v>0</v>
      </c>
      <c r="O135" s="42">
        <f t="shared" si="94"/>
        <v>0</v>
      </c>
      <c r="P135" s="42">
        <f t="shared" si="94"/>
        <v>0</v>
      </c>
      <c r="Q135" s="42">
        <f t="shared" si="94"/>
        <v>0</v>
      </c>
      <c r="R135" s="42">
        <f t="shared" si="94"/>
        <v>0</v>
      </c>
      <c r="S135" s="42">
        <f t="shared" si="94"/>
        <v>0</v>
      </c>
      <c r="T135" s="42">
        <f t="shared" si="94"/>
        <v>0</v>
      </c>
      <c r="U135" s="42">
        <f t="shared" si="94"/>
        <v>0</v>
      </c>
      <c r="V135" s="42">
        <f t="shared" si="94"/>
        <v>0</v>
      </c>
      <c r="W135" s="42">
        <f t="shared" si="94"/>
        <v>0</v>
      </c>
      <c r="X135" s="42">
        <f t="shared" si="94"/>
        <v>0</v>
      </c>
      <c r="Y135" s="42">
        <f t="shared" si="94"/>
        <v>0</v>
      </c>
      <c r="Z135" s="42">
        <f t="shared" si="94"/>
        <v>0</v>
      </c>
      <c r="AA135" s="42">
        <f t="shared" si="94"/>
        <v>0</v>
      </c>
      <c r="AB135" s="42">
        <f t="shared" si="94"/>
        <v>0</v>
      </c>
      <c r="AC135" s="42">
        <f t="shared" si="94"/>
        <v>0</v>
      </c>
      <c r="AD135" s="42">
        <f t="shared" si="94"/>
        <v>0</v>
      </c>
      <c r="AE135" s="42">
        <f t="shared" si="94"/>
        <v>7.6114307750380643</v>
      </c>
      <c r="AF135" s="42">
        <f t="shared" si="94"/>
        <v>0</v>
      </c>
      <c r="AG135" s="42">
        <f t="shared" si="94"/>
        <v>0</v>
      </c>
      <c r="AH135" s="42">
        <f t="shared" si="94"/>
        <v>0</v>
      </c>
      <c r="AI135" s="43"/>
    </row>
    <row r="136" spans="1:35" s="26" customFormat="1" x14ac:dyDescent="0.2">
      <c r="A136" s="37"/>
      <c r="B136" s="37"/>
      <c r="C136" s="36"/>
      <c r="D136" s="69" t="str">
        <f t="shared" si="89"/>
        <v>Di(propylene glycol) methyl ether</v>
      </c>
      <c r="E136" s="53"/>
      <c r="F136" s="54"/>
      <c r="G136" s="42">
        <f t="shared" ref="G136:AH136" si="95">IFERROR(G74*G105,0)</f>
        <v>0</v>
      </c>
      <c r="H136" s="42">
        <f t="shared" si="95"/>
        <v>0</v>
      </c>
      <c r="I136" s="42">
        <f t="shared" si="95"/>
        <v>0</v>
      </c>
      <c r="J136" s="42">
        <f t="shared" si="95"/>
        <v>0</v>
      </c>
      <c r="K136" s="42">
        <f t="shared" si="95"/>
        <v>0</v>
      </c>
      <c r="L136" s="42">
        <f t="shared" si="95"/>
        <v>0</v>
      </c>
      <c r="M136" s="42">
        <f t="shared" si="95"/>
        <v>0</v>
      </c>
      <c r="N136" s="42">
        <f t="shared" si="95"/>
        <v>0</v>
      </c>
      <c r="O136" s="42">
        <f t="shared" si="95"/>
        <v>0</v>
      </c>
      <c r="P136" s="42">
        <f t="shared" si="95"/>
        <v>0</v>
      </c>
      <c r="Q136" s="42">
        <f t="shared" si="95"/>
        <v>0</v>
      </c>
      <c r="R136" s="42">
        <f t="shared" si="95"/>
        <v>0</v>
      </c>
      <c r="S136" s="42">
        <f t="shared" si="95"/>
        <v>0</v>
      </c>
      <c r="T136" s="42">
        <f t="shared" si="95"/>
        <v>0</v>
      </c>
      <c r="U136" s="42">
        <f t="shared" si="95"/>
        <v>0</v>
      </c>
      <c r="V136" s="42">
        <f t="shared" si="95"/>
        <v>0</v>
      </c>
      <c r="W136" s="42">
        <f t="shared" si="95"/>
        <v>0</v>
      </c>
      <c r="X136" s="42">
        <f t="shared" si="95"/>
        <v>0</v>
      </c>
      <c r="Y136" s="42">
        <f t="shared" si="95"/>
        <v>0</v>
      </c>
      <c r="Z136" s="42">
        <f t="shared" si="95"/>
        <v>0</v>
      </c>
      <c r="AA136" s="42">
        <f t="shared" si="95"/>
        <v>0</v>
      </c>
      <c r="AB136" s="42">
        <f t="shared" si="95"/>
        <v>0</v>
      </c>
      <c r="AC136" s="42">
        <f t="shared" si="95"/>
        <v>0</v>
      </c>
      <c r="AD136" s="42">
        <f t="shared" si="95"/>
        <v>0</v>
      </c>
      <c r="AE136" s="42">
        <f t="shared" si="95"/>
        <v>19.028576937595162</v>
      </c>
      <c r="AF136" s="42">
        <f t="shared" si="95"/>
        <v>0</v>
      </c>
      <c r="AG136" s="42">
        <f t="shared" si="95"/>
        <v>0</v>
      </c>
      <c r="AH136" s="42">
        <f t="shared" si="95"/>
        <v>0</v>
      </c>
      <c r="AI136" s="43"/>
    </row>
    <row r="137" spans="1:35" s="26" customFormat="1" x14ac:dyDescent="0.2">
      <c r="A137" s="37"/>
      <c r="B137" s="37"/>
      <c r="C137" s="36"/>
      <c r="D137" s="69" t="str">
        <f t="shared" si="89"/>
        <v>Diacetone</v>
      </c>
      <c r="E137" s="53"/>
      <c r="F137" s="54"/>
      <c r="G137" s="42">
        <f t="shared" ref="G137:AH137" si="96">IFERROR(G75*G106,0)</f>
        <v>0</v>
      </c>
      <c r="H137" s="42">
        <f t="shared" si="96"/>
        <v>0</v>
      </c>
      <c r="I137" s="42">
        <f t="shared" si="96"/>
        <v>0</v>
      </c>
      <c r="J137" s="42">
        <f t="shared" si="96"/>
        <v>0</v>
      </c>
      <c r="K137" s="42">
        <f t="shared" si="96"/>
        <v>0</v>
      </c>
      <c r="L137" s="42">
        <f t="shared" si="96"/>
        <v>0</v>
      </c>
      <c r="M137" s="42">
        <f t="shared" si="96"/>
        <v>0</v>
      </c>
      <c r="N137" s="42">
        <f t="shared" si="96"/>
        <v>0</v>
      </c>
      <c r="O137" s="42">
        <f t="shared" si="96"/>
        <v>0</v>
      </c>
      <c r="P137" s="42">
        <f t="shared" si="96"/>
        <v>0</v>
      </c>
      <c r="Q137" s="42">
        <f t="shared" si="96"/>
        <v>0</v>
      </c>
      <c r="R137" s="42">
        <f t="shared" si="96"/>
        <v>0</v>
      </c>
      <c r="S137" s="42">
        <f t="shared" si="96"/>
        <v>1.1064978664242451</v>
      </c>
      <c r="T137" s="42">
        <f t="shared" si="96"/>
        <v>0</v>
      </c>
      <c r="U137" s="42">
        <f t="shared" si="96"/>
        <v>0</v>
      </c>
      <c r="V137" s="42">
        <f t="shared" si="96"/>
        <v>0.40030163176146011</v>
      </c>
      <c r="W137" s="42">
        <f t="shared" si="96"/>
        <v>0</v>
      </c>
      <c r="X137" s="42">
        <f t="shared" si="96"/>
        <v>0</v>
      </c>
      <c r="Y137" s="42">
        <f t="shared" si="96"/>
        <v>0</v>
      </c>
      <c r="Z137" s="42">
        <f t="shared" si="96"/>
        <v>0</v>
      </c>
      <c r="AA137" s="42">
        <f t="shared" si="96"/>
        <v>0</v>
      </c>
      <c r="AB137" s="42">
        <f t="shared" si="96"/>
        <v>0</v>
      </c>
      <c r="AC137" s="42">
        <f t="shared" si="96"/>
        <v>0</v>
      </c>
      <c r="AD137" s="42">
        <f t="shared" si="96"/>
        <v>0</v>
      </c>
      <c r="AE137" s="42">
        <f t="shared" si="96"/>
        <v>0</v>
      </c>
      <c r="AF137" s="42">
        <f t="shared" si="96"/>
        <v>0</v>
      </c>
      <c r="AG137" s="42">
        <f t="shared" si="96"/>
        <v>0</v>
      </c>
      <c r="AH137" s="42">
        <f t="shared" si="96"/>
        <v>0</v>
      </c>
      <c r="AI137" s="43"/>
    </row>
    <row r="138" spans="1:35" s="26" customFormat="1" x14ac:dyDescent="0.2">
      <c r="A138" s="37"/>
      <c r="B138" s="37"/>
      <c r="C138" s="36"/>
      <c r="D138" s="69" t="str">
        <f t="shared" si="89"/>
        <v>Mineral spirits</v>
      </c>
      <c r="E138" s="53"/>
      <c r="F138" s="54"/>
      <c r="G138" s="42">
        <f t="shared" ref="G138:AH138" si="97">IFERROR(G76*G107,0)</f>
        <v>0</v>
      </c>
      <c r="H138" s="42">
        <f t="shared" si="97"/>
        <v>0</v>
      </c>
      <c r="I138" s="42">
        <f t="shared" si="97"/>
        <v>0</v>
      </c>
      <c r="J138" s="42">
        <f t="shared" si="97"/>
        <v>0</v>
      </c>
      <c r="K138" s="42">
        <f t="shared" si="97"/>
        <v>0</v>
      </c>
      <c r="L138" s="42">
        <f t="shared" si="97"/>
        <v>0</v>
      </c>
      <c r="M138" s="42">
        <f t="shared" si="97"/>
        <v>0</v>
      </c>
      <c r="N138" s="42">
        <f t="shared" si="97"/>
        <v>0</v>
      </c>
      <c r="O138" s="42">
        <f t="shared" si="97"/>
        <v>0</v>
      </c>
      <c r="P138" s="42">
        <f t="shared" si="97"/>
        <v>0</v>
      </c>
      <c r="Q138" s="42">
        <f t="shared" si="97"/>
        <v>0</v>
      </c>
      <c r="R138" s="42">
        <f t="shared" si="97"/>
        <v>0</v>
      </c>
      <c r="S138" s="42">
        <f t="shared" si="97"/>
        <v>0</v>
      </c>
      <c r="T138" s="42">
        <f t="shared" si="97"/>
        <v>0</v>
      </c>
      <c r="U138" s="42">
        <f t="shared" si="97"/>
        <v>0</v>
      </c>
      <c r="V138" s="42">
        <f t="shared" si="97"/>
        <v>4.9459490502082621</v>
      </c>
      <c r="W138" s="42">
        <f t="shared" si="97"/>
        <v>0</v>
      </c>
      <c r="X138" s="42">
        <f t="shared" si="97"/>
        <v>0</v>
      </c>
      <c r="Y138" s="42">
        <f t="shared" si="97"/>
        <v>0</v>
      </c>
      <c r="Z138" s="42">
        <f t="shared" si="97"/>
        <v>0</v>
      </c>
      <c r="AA138" s="42">
        <f t="shared" si="97"/>
        <v>0</v>
      </c>
      <c r="AB138" s="42">
        <f t="shared" si="97"/>
        <v>0</v>
      </c>
      <c r="AC138" s="42">
        <f t="shared" si="97"/>
        <v>0</v>
      </c>
      <c r="AD138" s="42">
        <f t="shared" si="97"/>
        <v>0</v>
      </c>
      <c r="AE138" s="42">
        <f t="shared" si="97"/>
        <v>0</v>
      </c>
      <c r="AF138" s="42">
        <f t="shared" si="97"/>
        <v>0</v>
      </c>
      <c r="AG138" s="42">
        <f t="shared" si="97"/>
        <v>0</v>
      </c>
      <c r="AH138" s="42">
        <f t="shared" si="97"/>
        <v>0</v>
      </c>
      <c r="AI138" s="43"/>
    </row>
    <row r="139" spans="1:35" s="26" customFormat="1" x14ac:dyDescent="0.2">
      <c r="A139" s="37"/>
      <c r="B139" s="37"/>
      <c r="C139" s="36"/>
      <c r="D139" s="69" t="str">
        <f t="shared" si="89"/>
        <v>Ethyl acetate</v>
      </c>
      <c r="E139" s="53"/>
      <c r="F139" s="54"/>
      <c r="G139" s="42">
        <f t="shared" ref="G139:AH139" si="98">IFERROR(G77*G108,0)</f>
        <v>0</v>
      </c>
      <c r="H139" s="42">
        <f t="shared" si="98"/>
        <v>0</v>
      </c>
      <c r="I139" s="42">
        <f t="shared" si="98"/>
        <v>0</v>
      </c>
      <c r="J139" s="42">
        <f t="shared" si="98"/>
        <v>0</v>
      </c>
      <c r="K139" s="42">
        <f t="shared" si="98"/>
        <v>0</v>
      </c>
      <c r="L139" s="42">
        <f t="shared" si="98"/>
        <v>0</v>
      </c>
      <c r="M139" s="42">
        <f t="shared" si="98"/>
        <v>0</v>
      </c>
      <c r="N139" s="42">
        <f t="shared" si="98"/>
        <v>0</v>
      </c>
      <c r="O139" s="42">
        <f t="shared" si="98"/>
        <v>0</v>
      </c>
      <c r="P139" s="42">
        <f t="shared" si="98"/>
        <v>0</v>
      </c>
      <c r="Q139" s="42">
        <f t="shared" si="98"/>
        <v>0</v>
      </c>
      <c r="R139" s="42">
        <f t="shared" si="98"/>
        <v>0</v>
      </c>
      <c r="S139" s="42">
        <f t="shared" si="98"/>
        <v>0</v>
      </c>
      <c r="T139" s="42">
        <f t="shared" si="98"/>
        <v>0</v>
      </c>
      <c r="U139" s="42">
        <f t="shared" si="98"/>
        <v>0</v>
      </c>
      <c r="V139" s="42">
        <f t="shared" si="98"/>
        <v>0.50526961520113189</v>
      </c>
      <c r="W139" s="42">
        <f t="shared" si="98"/>
        <v>0</v>
      </c>
      <c r="X139" s="42">
        <f t="shared" si="98"/>
        <v>0</v>
      </c>
      <c r="Y139" s="42">
        <f t="shared" si="98"/>
        <v>0</v>
      </c>
      <c r="Z139" s="42">
        <f t="shared" si="98"/>
        <v>0</v>
      </c>
      <c r="AA139" s="42">
        <f t="shared" si="98"/>
        <v>0</v>
      </c>
      <c r="AB139" s="42">
        <f t="shared" si="98"/>
        <v>0</v>
      </c>
      <c r="AC139" s="42">
        <f t="shared" si="98"/>
        <v>0</v>
      </c>
      <c r="AD139" s="42">
        <f t="shared" si="98"/>
        <v>0</v>
      </c>
      <c r="AE139" s="42">
        <f t="shared" si="98"/>
        <v>0</v>
      </c>
      <c r="AF139" s="42">
        <f t="shared" si="98"/>
        <v>0</v>
      </c>
      <c r="AG139" s="42">
        <f t="shared" si="98"/>
        <v>0</v>
      </c>
      <c r="AH139" s="42">
        <f t="shared" si="98"/>
        <v>0</v>
      </c>
      <c r="AI139" s="43"/>
    </row>
    <row r="140" spans="1:35" s="26" customFormat="1" x14ac:dyDescent="0.2">
      <c r="A140" s="37"/>
      <c r="B140" s="37"/>
      <c r="C140" s="36"/>
      <c r="D140" s="69" t="str">
        <f t="shared" si="89"/>
        <v>Ethyl alcohol</v>
      </c>
      <c r="E140" s="53"/>
      <c r="F140" s="54"/>
      <c r="G140" s="42">
        <f t="shared" ref="G140:AH140" si="99">IFERROR(G78*G109,0)</f>
        <v>0</v>
      </c>
      <c r="H140" s="42">
        <f t="shared" si="99"/>
        <v>0</v>
      </c>
      <c r="I140" s="42">
        <f t="shared" si="99"/>
        <v>0</v>
      </c>
      <c r="J140" s="42">
        <f t="shared" si="99"/>
        <v>0</v>
      </c>
      <c r="K140" s="42">
        <f t="shared" si="99"/>
        <v>0</v>
      </c>
      <c r="L140" s="42">
        <f t="shared" si="99"/>
        <v>0</v>
      </c>
      <c r="M140" s="42">
        <f t="shared" si="99"/>
        <v>0</v>
      </c>
      <c r="N140" s="42">
        <f t="shared" si="99"/>
        <v>0</v>
      </c>
      <c r="O140" s="42">
        <f t="shared" si="99"/>
        <v>46.06900000000001</v>
      </c>
      <c r="P140" s="42">
        <f t="shared" si="99"/>
        <v>0</v>
      </c>
      <c r="Q140" s="42">
        <f t="shared" si="99"/>
        <v>0</v>
      </c>
      <c r="R140" s="42">
        <f t="shared" si="99"/>
        <v>0</v>
      </c>
      <c r="S140" s="42">
        <f t="shared" si="99"/>
        <v>0</v>
      </c>
      <c r="T140" s="42">
        <f t="shared" si="99"/>
        <v>0</v>
      </c>
      <c r="U140" s="42">
        <f t="shared" si="99"/>
        <v>0</v>
      </c>
      <c r="V140" s="42">
        <f t="shared" si="99"/>
        <v>0</v>
      </c>
      <c r="W140" s="42">
        <f t="shared" si="99"/>
        <v>0</v>
      </c>
      <c r="X140" s="42">
        <f t="shared" si="99"/>
        <v>0</v>
      </c>
      <c r="Y140" s="42">
        <f t="shared" si="99"/>
        <v>0</v>
      </c>
      <c r="Z140" s="42">
        <f t="shared" si="99"/>
        <v>0</v>
      </c>
      <c r="AA140" s="42">
        <f t="shared" si="99"/>
        <v>0</v>
      </c>
      <c r="AB140" s="42">
        <f t="shared" si="99"/>
        <v>0</v>
      </c>
      <c r="AC140" s="42">
        <f t="shared" si="99"/>
        <v>0</v>
      </c>
      <c r="AD140" s="42">
        <f t="shared" si="99"/>
        <v>0</v>
      </c>
      <c r="AE140" s="42">
        <f t="shared" si="99"/>
        <v>0</v>
      </c>
      <c r="AF140" s="42">
        <f t="shared" si="99"/>
        <v>0</v>
      </c>
      <c r="AG140" s="42">
        <f t="shared" si="99"/>
        <v>0</v>
      </c>
      <c r="AH140" s="42">
        <f t="shared" si="99"/>
        <v>0</v>
      </c>
      <c r="AI140" s="43"/>
    </row>
    <row r="141" spans="1:35" s="26" customFormat="1" x14ac:dyDescent="0.2">
      <c r="A141" s="37"/>
      <c r="B141" s="37"/>
      <c r="C141" s="36"/>
      <c r="D141" s="69" t="str">
        <f t="shared" si="89"/>
        <v>Ethylene glycol</v>
      </c>
      <c r="E141" s="53"/>
      <c r="F141" s="54"/>
      <c r="G141" s="42">
        <f t="shared" ref="G141:AH141" si="100">IFERROR(G79*G110,0)</f>
        <v>0</v>
      </c>
      <c r="H141" s="42">
        <f t="shared" si="100"/>
        <v>0</v>
      </c>
      <c r="I141" s="42">
        <f t="shared" si="100"/>
        <v>0</v>
      </c>
      <c r="J141" s="42">
        <f t="shared" si="100"/>
        <v>0</v>
      </c>
      <c r="K141" s="42">
        <f t="shared" si="100"/>
        <v>0</v>
      </c>
      <c r="L141" s="42">
        <f t="shared" si="100"/>
        <v>0</v>
      </c>
      <c r="M141" s="42">
        <f t="shared" si="100"/>
        <v>0</v>
      </c>
      <c r="N141" s="42">
        <f t="shared" si="100"/>
        <v>0</v>
      </c>
      <c r="O141" s="42">
        <f t="shared" si="100"/>
        <v>0</v>
      </c>
      <c r="P141" s="42">
        <f t="shared" si="100"/>
        <v>0</v>
      </c>
      <c r="Q141" s="42">
        <f t="shared" si="100"/>
        <v>0</v>
      </c>
      <c r="R141" s="42">
        <f t="shared" si="100"/>
        <v>0</v>
      </c>
      <c r="S141" s="42">
        <f t="shared" si="100"/>
        <v>0</v>
      </c>
      <c r="T141" s="42">
        <f t="shared" si="100"/>
        <v>0</v>
      </c>
      <c r="U141" s="42">
        <f t="shared" si="100"/>
        <v>0</v>
      </c>
      <c r="V141" s="42">
        <f t="shared" si="100"/>
        <v>0</v>
      </c>
      <c r="W141" s="42">
        <f t="shared" si="100"/>
        <v>0</v>
      </c>
      <c r="X141" s="42">
        <f t="shared" si="100"/>
        <v>0</v>
      </c>
      <c r="Y141" s="42">
        <f t="shared" si="100"/>
        <v>0</v>
      </c>
      <c r="Z141" s="42">
        <f t="shared" si="100"/>
        <v>0</v>
      </c>
      <c r="AA141" s="42">
        <f t="shared" si="100"/>
        <v>0</v>
      </c>
      <c r="AB141" s="42">
        <f t="shared" si="100"/>
        <v>0</v>
      </c>
      <c r="AC141" s="42">
        <f t="shared" si="100"/>
        <v>0</v>
      </c>
      <c r="AD141" s="42">
        <f t="shared" si="100"/>
        <v>0</v>
      </c>
      <c r="AE141" s="42">
        <f t="shared" si="100"/>
        <v>15.222861550076132</v>
      </c>
      <c r="AF141" s="42">
        <f t="shared" si="100"/>
        <v>0</v>
      </c>
      <c r="AG141" s="42">
        <f t="shared" si="100"/>
        <v>0</v>
      </c>
      <c r="AH141" s="42">
        <f t="shared" si="100"/>
        <v>0</v>
      </c>
      <c r="AI141" s="43"/>
    </row>
    <row r="142" spans="1:35" s="26" customFormat="1" x14ac:dyDescent="0.2">
      <c r="A142" s="37"/>
      <c r="B142" s="37"/>
      <c r="C142" s="36"/>
      <c r="D142" s="69" t="str">
        <f t="shared" si="89"/>
        <v>Isobutyl alcohol</v>
      </c>
      <c r="E142" s="53"/>
      <c r="F142" s="54"/>
      <c r="G142" s="42">
        <f t="shared" ref="G142:AH142" si="101">IFERROR(G80*G111,0)</f>
        <v>0</v>
      </c>
      <c r="H142" s="42">
        <f t="shared" si="101"/>
        <v>0</v>
      </c>
      <c r="I142" s="42">
        <f t="shared" si="101"/>
        <v>0</v>
      </c>
      <c r="J142" s="42">
        <f t="shared" si="101"/>
        <v>0</v>
      </c>
      <c r="K142" s="42">
        <f t="shared" si="101"/>
        <v>0</v>
      </c>
      <c r="L142" s="42">
        <f t="shared" si="101"/>
        <v>0</v>
      </c>
      <c r="M142" s="42">
        <f t="shared" si="101"/>
        <v>0</v>
      </c>
      <c r="N142" s="42">
        <f t="shared" si="101"/>
        <v>0</v>
      </c>
      <c r="O142" s="42">
        <f t="shared" si="101"/>
        <v>0</v>
      </c>
      <c r="P142" s="42">
        <f t="shared" si="101"/>
        <v>0</v>
      </c>
      <c r="Q142" s="42">
        <f t="shared" si="101"/>
        <v>0</v>
      </c>
      <c r="R142" s="42">
        <f t="shared" si="101"/>
        <v>0</v>
      </c>
      <c r="S142" s="42">
        <f t="shared" si="101"/>
        <v>0</v>
      </c>
      <c r="T142" s="42">
        <f t="shared" si="101"/>
        <v>0</v>
      </c>
      <c r="U142" s="42">
        <f t="shared" si="101"/>
        <v>0</v>
      </c>
      <c r="V142" s="42">
        <f t="shared" si="101"/>
        <v>1.2951981685437464</v>
      </c>
      <c r="W142" s="42">
        <f t="shared" si="101"/>
        <v>0</v>
      </c>
      <c r="X142" s="42">
        <f t="shared" si="101"/>
        <v>0</v>
      </c>
      <c r="Y142" s="42">
        <f t="shared" si="101"/>
        <v>0</v>
      </c>
      <c r="Z142" s="42">
        <f t="shared" si="101"/>
        <v>0</v>
      </c>
      <c r="AA142" s="42">
        <f t="shared" si="101"/>
        <v>0</v>
      </c>
      <c r="AB142" s="42">
        <f t="shared" si="101"/>
        <v>0</v>
      </c>
      <c r="AC142" s="42">
        <f t="shared" si="101"/>
        <v>0</v>
      </c>
      <c r="AD142" s="42">
        <f t="shared" si="101"/>
        <v>0</v>
      </c>
      <c r="AE142" s="42">
        <f t="shared" si="101"/>
        <v>0</v>
      </c>
      <c r="AF142" s="42">
        <f t="shared" si="101"/>
        <v>0</v>
      </c>
      <c r="AG142" s="42">
        <f t="shared" si="101"/>
        <v>0</v>
      </c>
      <c r="AH142" s="42">
        <f t="shared" si="101"/>
        <v>0</v>
      </c>
      <c r="AI142" s="43"/>
    </row>
    <row r="143" spans="1:35" s="26" customFormat="1" x14ac:dyDescent="0.2">
      <c r="A143" s="37"/>
      <c r="B143" s="37"/>
      <c r="C143" s="36"/>
      <c r="D143" s="69" t="str">
        <f t="shared" si="89"/>
        <v>Isomers of xylene</v>
      </c>
      <c r="E143" s="53"/>
      <c r="F143" s="54"/>
      <c r="G143" s="42">
        <f t="shared" ref="G143:AH143" si="102">IFERROR(G81*G112,0)</f>
        <v>0</v>
      </c>
      <c r="H143" s="42">
        <f t="shared" si="102"/>
        <v>0</v>
      </c>
      <c r="I143" s="42">
        <f t="shared" si="102"/>
        <v>0</v>
      </c>
      <c r="J143" s="42">
        <f t="shared" si="102"/>
        <v>0</v>
      </c>
      <c r="K143" s="42">
        <f t="shared" si="102"/>
        <v>0</v>
      </c>
      <c r="L143" s="42">
        <f t="shared" si="102"/>
        <v>0</v>
      </c>
      <c r="M143" s="42">
        <f t="shared" si="102"/>
        <v>0</v>
      </c>
      <c r="N143" s="42">
        <f t="shared" si="102"/>
        <v>0</v>
      </c>
      <c r="O143" s="42">
        <f t="shared" si="102"/>
        <v>0</v>
      </c>
      <c r="P143" s="42">
        <f t="shared" si="102"/>
        <v>0</v>
      </c>
      <c r="Q143" s="42">
        <f t="shared" si="102"/>
        <v>0</v>
      </c>
      <c r="R143" s="42">
        <f t="shared" si="102"/>
        <v>0</v>
      </c>
      <c r="S143" s="42">
        <f t="shared" si="102"/>
        <v>0</v>
      </c>
      <c r="T143" s="42">
        <f t="shared" si="102"/>
        <v>0</v>
      </c>
      <c r="U143" s="42">
        <f t="shared" si="102"/>
        <v>0</v>
      </c>
      <c r="V143" s="42">
        <f t="shared" si="102"/>
        <v>0</v>
      </c>
      <c r="W143" s="42">
        <f t="shared" si="102"/>
        <v>0</v>
      </c>
      <c r="X143" s="42">
        <f t="shared" si="102"/>
        <v>0</v>
      </c>
      <c r="Y143" s="42">
        <f t="shared" si="102"/>
        <v>0</v>
      </c>
      <c r="Z143" s="42">
        <f t="shared" si="102"/>
        <v>0</v>
      </c>
      <c r="AA143" s="42">
        <f t="shared" si="102"/>
        <v>95.004094707520906</v>
      </c>
      <c r="AB143" s="42">
        <f t="shared" si="102"/>
        <v>0</v>
      </c>
      <c r="AC143" s="42">
        <f t="shared" si="102"/>
        <v>0</v>
      </c>
      <c r="AD143" s="42">
        <f t="shared" si="102"/>
        <v>0</v>
      </c>
      <c r="AE143" s="42">
        <f t="shared" si="102"/>
        <v>0</v>
      </c>
      <c r="AF143" s="42">
        <f t="shared" si="102"/>
        <v>0</v>
      </c>
      <c r="AG143" s="42">
        <f t="shared" si="102"/>
        <v>0</v>
      </c>
      <c r="AH143" s="42">
        <f t="shared" si="102"/>
        <v>0</v>
      </c>
      <c r="AI143" s="43"/>
    </row>
    <row r="144" spans="1:35" s="26" customFormat="1" x14ac:dyDescent="0.2">
      <c r="A144" s="37"/>
      <c r="B144" s="37"/>
      <c r="C144" s="36"/>
      <c r="D144" s="69" t="str">
        <f t="shared" si="89"/>
        <v>Isopropyl alcohol</v>
      </c>
      <c r="E144" s="53"/>
      <c r="F144" s="54"/>
      <c r="G144" s="42">
        <f t="shared" ref="G144:AH144" si="103">IFERROR(G82*G113,0)</f>
        <v>0</v>
      </c>
      <c r="H144" s="42">
        <f t="shared" si="103"/>
        <v>0</v>
      </c>
      <c r="I144" s="42">
        <f t="shared" si="103"/>
        <v>0</v>
      </c>
      <c r="J144" s="42">
        <f t="shared" si="103"/>
        <v>0</v>
      </c>
      <c r="K144" s="42">
        <f t="shared" si="103"/>
        <v>0</v>
      </c>
      <c r="L144" s="42">
        <f t="shared" si="103"/>
        <v>0</v>
      </c>
      <c r="M144" s="42">
        <f t="shared" si="103"/>
        <v>0</v>
      </c>
      <c r="N144" s="42">
        <f t="shared" si="103"/>
        <v>0</v>
      </c>
      <c r="O144" s="42">
        <f t="shared" si="103"/>
        <v>0</v>
      </c>
      <c r="P144" s="42">
        <f t="shared" si="103"/>
        <v>0</v>
      </c>
      <c r="Q144" s="42">
        <f t="shared" si="103"/>
        <v>0</v>
      </c>
      <c r="R144" s="42">
        <f t="shared" si="103"/>
        <v>0</v>
      </c>
      <c r="S144" s="42">
        <f t="shared" si="103"/>
        <v>0</v>
      </c>
      <c r="T144" s="42">
        <f t="shared" si="103"/>
        <v>0</v>
      </c>
      <c r="U144" s="42">
        <f t="shared" si="103"/>
        <v>0</v>
      </c>
      <c r="V144" s="42">
        <f t="shared" si="103"/>
        <v>1.6261141841332205</v>
      </c>
      <c r="W144" s="42">
        <f t="shared" si="103"/>
        <v>0</v>
      </c>
      <c r="X144" s="42">
        <f t="shared" si="103"/>
        <v>0</v>
      </c>
      <c r="Y144" s="42">
        <f t="shared" si="103"/>
        <v>0</v>
      </c>
      <c r="Z144" s="42">
        <f t="shared" si="103"/>
        <v>0</v>
      </c>
      <c r="AA144" s="42">
        <f t="shared" si="103"/>
        <v>0</v>
      </c>
      <c r="AB144" s="42">
        <f t="shared" si="103"/>
        <v>0</v>
      </c>
      <c r="AC144" s="42">
        <f t="shared" si="103"/>
        <v>0</v>
      </c>
      <c r="AD144" s="42">
        <f t="shared" si="103"/>
        <v>0</v>
      </c>
      <c r="AE144" s="42">
        <f t="shared" si="103"/>
        <v>0</v>
      </c>
      <c r="AF144" s="42">
        <f t="shared" si="103"/>
        <v>0</v>
      </c>
      <c r="AG144" s="42">
        <f t="shared" si="103"/>
        <v>0</v>
      </c>
      <c r="AH144" s="42">
        <f t="shared" si="103"/>
        <v>0</v>
      </c>
      <c r="AI144" s="43"/>
    </row>
    <row r="145" spans="1:35" s="26" customFormat="1" x14ac:dyDescent="0.2">
      <c r="A145" s="37"/>
      <c r="B145" s="37"/>
      <c r="C145" s="36"/>
      <c r="D145" s="69" t="str">
        <f t="shared" si="89"/>
        <v>Methyl carbitol</v>
      </c>
      <c r="E145" s="53"/>
      <c r="F145" s="54"/>
      <c r="G145" s="42">
        <f t="shared" ref="G145:AH145" si="104">IFERROR(G83*G114,0)</f>
        <v>0</v>
      </c>
      <c r="H145" s="42">
        <f t="shared" si="104"/>
        <v>0</v>
      </c>
      <c r="I145" s="42">
        <f t="shared" si="104"/>
        <v>0</v>
      </c>
      <c r="J145" s="42">
        <f t="shared" si="104"/>
        <v>0</v>
      </c>
      <c r="K145" s="42">
        <f t="shared" si="104"/>
        <v>0</v>
      </c>
      <c r="L145" s="42">
        <f t="shared" si="104"/>
        <v>0</v>
      </c>
      <c r="M145" s="42">
        <f t="shared" si="104"/>
        <v>0</v>
      </c>
      <c r="N145" s="42">
        <f t="shared" si="104"/>
        <v>0</v>
      </c>
      <c r="O145" s="42">
        <f t="shared" si="104"/>
        <v>0</v>
      </c>
      <c r="P145" s="42">
        <f t="shared" si="104"/>
        <v>0</v>
      </c>
      <c r="Q145" s="42">
        <f t="shared" si="104"/>
        <v>0</v>
      </c>
      <c r="R145" s="42">
        <f t="shared" si="104"/>
        <v>0</v>
      </c>
      <c r="S145" s="42">
        <f t="shared" si="104"/>
        <v>0</v>
      </c>
      <c r="T145" s="42">
        <f t="shared" si="104"/>
        <v>0</v>
      </c>
      <c r="U145" s="42">
        <f t="shared" si="104"/>
        <v>0</v>
      </c>
      <c r="V145" s="42">
        <f t="shared" si="104"/>
        <v>0</v>
      </c>
      <c r="W145" s="42">
        <f t="shared" si="104"/>
        <v>0</v>
      </c>
      <c r="X145" s="42">
        <f t="shared" si="104"/>
        <v>0</v>
      </c>
      <c r="Y145" s="42">
        <f t="shared" si="104"/>
        <v>0</v>
      </c>
      <c r="Z145" s="42">
        <f t="shared" si="104"/>
        <v>0</v>
      </c>
      <c r="AA145" s="42">
        <f t="shared" si="104"/>
        <v>0</v>
      </c>
      <c r="AB145" s="42">
        <f t="shared" si="104"/>
        <v>0</v>
      </c>
      <c r="AC145" s="42">
        <f t="shared" si="104"/>
        <v>0</v>
      </c>
      <c r="AD145" s="42">
        <f t="shared" si="104"/>
        <v>0</v>
      </c>
      <c r="AE145" s="42">
        <f t="shared" si="104"/>
        <v>7.6114307750380643</v>
      </c>
      <c r="AF145" s="42">
        <f t="shared" si="104"/>
        <v>0</v>
      </c>
      <c r="AG145" s="42">
        <f t="shared" si="104"/>
        <v>0</v>
      </c>
      <c r="AH145" s="42">
        <f t="shared" si="104"/>
        <v>0</v>
      </c>
      <c r="AI145" s="43"/>
    </row>
    <row r="146" spans="1:35" s="26" customFormat="1" x14ac:dyDescent="0.2">
      <c r="A146" s="37"/>
      <c r="B146" s="37"/>
      <c r="C146" s="24"/>
      <c r="D146" s="69" t="str">
        <f t="shared" si="89"/>
        <v>Methyl ethyl ketone</v>
      </c>
      <c r="E146" s="53"/>
      <c r="F146" s="54"/>
      <c r="G146" s="42">
        <f t="shared" ref="G146:AH146" si="105">IFERROR(G84*G115,0)</f>
        <v>0</v>
      </c>
      <c r="H146" s="42">
        <f t="shared" si="105"/>
        <v>0</v>
      </c>
      <c r="I146" s="42">
        <f t="shared" si="105"/>
        <v>0</v>
      </c>
      <c r="J146" s="42">
        <f t="shared" si="105"/>
        <v>0</v>
      </c>
      <c r="K146" s="42">
        <f t="shared" si="105"/>
        <v>0</v>
      </c>
      <c r="L146" s="42">
        <f t="shared" si="105"/>
        <v>0</v>
      </c>
      <c r="M146" s="42">
        <f t="shared" si="105"/>
        <v>0</v>
      </c>
      <c r="N146" s="42">
        <f t="shared" si="105"/>
        <v>0</v>
      </c>
      <c r="O146" s="42">
        <f t="shared" si="105"/>
        <v>0</v>
      </c>
      <c r="P146" s="42">
        <f t="shared" si="105"/>
        <v>0</v>
      </c>
      <c r="Q146" s="42">
        <f t="shared" si="105"/>
        <v>0</v>
      </c>
      <c r="R146" s="42">
        <f t="shared" si="105"/>
        <v>0</v>
      </c>
      <c r="S146" s="42">
        <f t="shared" si="105"/>
        <v>14.261528056134711</v>
      </c>
      <c r="T146" s="42">
        <f t="shared" si="105"/>
        <v>0</v>
      </c>
      <c r="U146" s="42">
        <f t="shared" si="105"/>
        <v>0</v>
      </c>
      <c r="V146" s="42">
        <f t="shared" si="105"/>
        <v>3.0956659522886247</v>
      </c>
      <c r="W146" s="42">
        <f t="shared" si="105"/>
        <v>0</v>
      </c>
      <c r="X146" s="42">
        <f t="shared" si="105"/>
        <v>0</v>
      </c>
      <c r="Y146" s="42">
        <f t="shared" si="105"/>
        <v>0</v>
      </c>
      <c r="Z146" s="42">
        <f t="shared" si="105"/>
        <v>0</v>
      </c>
      <c r="AA146" s="42">
        <f t="shared" si="105"/>
        <v>0</v>
      </c>
      <c r="AB146" s="42">
        <f t="shared" si="105"/>
        <v>0</v>
      </c>
      <c r="AC146" s="42">
        <f t="shared" si="105"/>
        <v>0</v>
      </c>
      <c r="AD146" s="42">
        <f t="shared" si="105"/>
        <v>0</v>
      </c>
      <c r="AE146" s="42">
        <f t="shared" si="105"/>
        <v>0</v>
      </c>
      <c r="AF146" s="42">
        <f t="shared" si="105"/>
        <v>0</v>
      </c>
      <c r="AG146" s="42">
        <f t="shared" si="105"/>
        <v>0</v>
      </c>
      <c r="AH146" s="42">
        <f t="shared" si="105"/>
        <v>0</v>
      </c>
      <c r="AI146" s="43"/>
    </row>
    <row r="147" spans="1:35" s="26" customFormat="1" x14ac:dyDescent="0.2">
      <c r="A147" s="37"/>
      <c r="B147" s="37"/>
      <c r="C147" s="36"/>
      <c r="D147" s="69" t="str">
        <f t="shared" si="89"/>
        <v>Methyl isobutyl ketone</v>
      </c>
      <c r="E147" s="53"/>
      <c r="F147" s="54"/>
      <c r="G147" s="42">
        <f t="shared" ref="G147:AH147" si="106">IFERROR(G85*G116,0)</f>
        <v>0</v>
      </c>
      <c r="H147" s="42">
        <f t="shared" si="106"/>
        <v>0</v>
      </c>
      <c r="I147" s="42">
        <f t="shared" si="106"/>
        <v>0</v>
      </c>
      <c r="J147" s="42">
        <f t="shared" si="106"/>
        <v>0</v>
      </c>
      <c r="K147" s="42">
        <f t="shared" si="106"/>
        <v>0</v>
      </c>
      <c r="L147" s="42">
        <f t="shared" si="106"/>
        <v>0</v>
      </c>
      <c r="M147" s="42">
        <f t="shared" si="106"/>
        <v>0</v>
      </c>
      <c r="N147" s="42">
        <f t="shared" si="106"/>
        <v>0</v>
      </c>
      <c r="O147" s="42">
        <f t="shared" si="106"/>
        <v>0</v>
      </c>
      <c r="P147" s="42">
        <f t="shared" si="106"/>
        <v>0</v>
      </c>
      <c r="Q147" s="42">
        <f t="shared" si="106"/>
        <v>0</v>
      </c>
      <c r="R147" s="42">
        <f t="shared" si="106"/>
        <v>0</v>
      </c>
      <c r="S147" s="42">
        <f t="shared" si="106"/>
        <v>2.5326506720377164</v>
      </c>
      <c r="T147" s="42">
        <f t="shared" si="106"/>
        <v>0</v>
      </c>
      <c r="U147" s="42">
        <f t="shared" si="106"/>
        <v>0</v>
      </c>
      <c r="V147" s="42">
        <f t="shared" si="106"/>
        <v>0.91624595714289747</v>
      </c>
      <c r="W147" s="42">
        <f t="shared" si="106"/>
        <v>0</v>
      </c>
      <c r="X147" s="42">
        <f t="shared" si="106"/>
        <v>0</v>
      </c>
      <c r="Y147" s="42">
        <f t="shared" si="106"/>
        <v>0</v>
      </c>
      <c r="Z147" s="42">
        <f t="shared" si="106"/>
        <v>0</v>
      </c>
      <c r="AA147" s="42">
        <f t="shared" si="106"/>
        <v>0</v>
      </c>
      <c r="AB147" s="42">
        <f t="shared" si="106"/>
        <v>0</v>
      </c>
      <c r="AC147" s="42">
        <f t="shared" si="106"/>
        <v>0</v>
      </c>
      <c r="AD147" s="42">
        <f t="shared" si="106"/>
        <v>0</v>
      </c>
      <c r="AE147" s="42">
        <f t="shared" si="106"/>
        <v>0</v>
      </c>
      <c r="AF147" s="42">
        <f t="shared" si="106"/>
        <v>0</v>
      </c>
      <c r="AG147" s="42">
        <f t="shared" si="106"/>
        <v>0</v>
      </c>
      <c r="AH147" s="42">
        <f t="shared" si="106"/>
        <v>0</v>
      </c>
      <c r="AI147" s="43"/>
    </row>
    <row r="148" spans="1:35" s="26" customFormat="1" x14ac:dyDescent="0.2">
      <c r="A148" s="37"/>
      <c r="B148" s="37"/>
      <c r="C148" s="36"/>
      <c r="D148" s="69" t="str">
        <f t="shared" si="89"/>
        <v>N-butyl acetate</v>
      </c>
      <c r="E148" s="53"/>
      <c r="F148" s="54"/>
      <c r="G148" s="42">
        <f t="shared" ref="G148:AH148" si="107">IFERROR(G86*G117,0)</f>
        <v>0</v>
      </c>
      <c r="H148" s="42">
        <f t="shared" si="107"/>
        <v>0</v>
      </c>
      <c r="I148" s="42">
        <f t="shared" si="107"/>
        <v>0</v>
      </c>
      <c r="J148" s="42">
        <f t="shared" si="107"/>
        <v>0</v>
      </c>
      <c r="K148" s="42">
        <f t="shared" si="107"/>
        <v>0</v>
      </c>
      <c r="L148" s="42">
        <f t="shared" si="107"/>
        <v>0</v>
      </c>
      <c r="M148" s="42">
        <f t="shared" si="107"/>
        <v>0</v>
      </c>
      <c r="N148" s="42">
        <f t="shared" si="107"/>
        <v>0</v>
      </c>
      <c r="O148" s="42">
        <f t="shared" si="107"/>
        <v>0</v>
      </c>
      <c r="P148" s="42">
        <f t="shared" si="107"/>
        <v>0</v>
      </c>
      <c r="Q148" s="42">
        <f t="shared" si="107"/>
        <v>0</v>
      </c>
      <c r="R148" s="42">
        <f t="shared" si="107"/>
        <v>0</v>
      </c>
      <c r="S148" s="42">
        <f t="shared" si="107"/>
        <v>0</v>
      </c>
      <c r="T148" s="42">
        <f t="shared" si="107"/>
        <v>0</v>
      </c>
      <c r="U148" s="42">
        <f t="shared" si="107"/>
        <v>0</v>
      </c>
      <c r="V148" s="42">
        <f t="shared" si="107"/>
        <v>1.8894237019140914</v>
      </c>
      <c r="W148" s="42">
        <f t="shared" si="107"/>
        <v>0</v>
      </c>
      <c r="X148" s="42">
        <f t="shared" si="107"/>
        <v>0</v>
      </c>
      <c r="Y148" s="42">
        <f t="shared" si="107"/>
        <v>0</v>
      </c>
      <c r="Z148" s="42">
        <f t="shared" si="107"/>
        <v>0</v>
      </c>
      <c r="AA148" s="42">
        <f t="shared" si="107"/>
        <v>0</v>
      </c>
      <c r="AB148" s="42">
        <f t="shared" si="107"/>
        <v>0</v>
      </c>
      <c r="AC148" s="42">
        <f t="shared" si="107"/>
        <v>0</v>
      </c>
      <c r="AD148" s="42">
        <f t="shared" si="107"/>
        <v>0</v>
      </c>
      <c r="AE148" s="42">
        <f t="shared" si="107"/>
        <v>0</v>
      </c>
      <c r="AF148" s="42">
        <f t="shared" si="107"/>
        <v>0</v>
      </c>
      <c r="AG148" s="42">
        <f t="shared" si="107"/>
        <v>0</v>
      </c>
      <c r="AH148" s="42">
        <f t="shared" si="107"/>
        <v>0</v>
      </c>
      <c r="AI148" s="43"/>
    </row>
    <row r="149" spans="1:35" s="26" customFormat="1" x14ac:dyDescent="0.2">
      <c r="A149" s="37"/>
      <c r="B149" s="37"/>
      <c r="C149" s="36"/>
      <c r="D149" s="69" t="str">
        <f t="shared" si="89"/>
        <v>Propyl acetate</v>
      </c>
      <c r="E149" s="53"/>
      <c r="F149" s="54"/>
      <c r="G149" s="42">
        <f t="shared" ref="G149:AH149" si="108">IFERROR(G87*G118,0)</f>
        <v>0</v>
      </c>
      <c r="H149" s="42">
        <f t="shared" si="108"/>
        <v>0</v>
      </c>
      <c r="I149" s="42">
        <f t="shared" si="108"/>
        <v>0</v>
      </c>
      <c r="J149" s="42">
        <f t="shared" si="108"/>
        <v>0</v>
      </c>
      <c r="K149" s="42">
        <f t="shared" si="108"/>
        <v>0</v>
      </c>
      <c r="L149" s="42">
        <f t="shared" si="108"/>
        <v>0</v>
      </c>
      <c r="M149" s="42">
        <f t="shared" si="108"/>
        <v>0</v>
      </c>
      <c r="N149" s="42">
        <f t="shared" si="108"/>
        <v>0</v>
      </c>
      <c r="O149" s="42">
        <f t="shared" si="108"/>
        <v>0</v>
      </c>
      <c r="P149" s="42">
        <f t="shared" si="108"/>
        <v>0</v>
      </c>
      <c r="Q149" s="42">
        <f t="shared" si="108"/>
        <v>0</v>
      </c>
      <c r="R149" s="42">
        <f t="shared" si="108"/>
        <v>0</v>
      </c>
      <c r="S149" s="42">
        <f t="shared" si="108"/>
        <v>0</v>
      </c>
      <c r="T149" s="42">
        <f t="shared" si="108"/>
        <v>0</v>
      </c>
      <c r="U149" s="42">
        <f t="shared" si="108"/>
        <v>0</v>
      </c>
      <c r="V149" s="42">
        <f t="shared" si="108"/>
        <v>0.39496427667130735</v>
      </c>
      <c r="W149" s="42">
        <f t="shared" si="108"/>
        <v>0</v>
      </c>
      <c r="X149" s="42">
        <f t="shared" si="108"/>
        <v>0</v>
      </c>
      <c r="Y149" s="42">
        <f t="shared" si="108"/>
        <v>0</v>
      </c>
      <c r="Z149" s="42">
        <f t="shared" si="108"/>
        <v>0</v>
      </c>
      <c r="AA149" s="42">
        <f t="shared" si="108"/>
        <v>0</v>
      </c>
      <c r="AB149" s="42">
        <f t="shared" si="108"/>
        <v>0</v>
      </c>
      <c r="AC149" s="42">
        <f t="shared" si="108"/>
        <v>0</v>
      </c>
      <c r="AD149" s="42">
        <f t="shared" si="108"/>
        <v>0</v>
      </c>
      <c r="AE149" s="42">
        <f t="shared" si="108"/>
        <v>0</v>
      </c>
      <c r="AF149" s="42">
        <f t="shared" si="108"/>
        <v>0</v>
      </c>
      <c r="AG149" s="42">
        <f t="shared" si="108"/>
        <v>0</v>
      </c>
      <c r="AH149" s="42">
        <f t="shared" si="108"/>
        <v>0</v>
      </c>
      <c r="AI149" s="43"/>
    </row>
    <row r="150" spans="1:35" s="26" customFormat="1" x14ac:dyDescent="0.2">
      <c r="A150" s="37"/>
      <c r="B150" s="37"/>
      <c r="C150" s="36"/>
      <c r="D150" s="69" t="str">
        <f t="shared" si="89"/>
        <v>Propylene glycol methyl ether</v>
      </c>
      <c r="E150" s="53"/>
      <c r="F150" s="54"/>
      <c r="G150" s="42">
        <f t="shared" ref="G150:AH150" si="109">IFERROR(G88*G119,0)</f>
        <v>0</v>
      </c>
      <c r="H150" s="42">
        <f t="shared" si="109"/>
        <v>0</v>
      </c>
      <c r="I150" s="42">
        <f t="shared" si="109"/>
        <v>0</v>
      </c>
      <c r="J150" s="42">
        <f t="shared" si="109"/>
        <v>0</v>
      </c>
      <c r="K150" s="42">
        <f t="shared" si="109"/>
        <v>0</v>
      </c>
      <c r="L150" s="42">
        <f t="shared" si="109"/>
        <v>0</v>
      </c>
      <c r="M150" s="42">
        <f t="shared" si="109"/>
        <v>0</v>
      </c>
      <c r="N150" s="42">
        <f t="shared" si="109"/>
        <v>0</v>
      </c>
      <c r="O150" s="42">
        <f t="shared" si="109"/>
        <v>0</v>
      </c>
      <c r="P150" s="42">
        <f t="shared" si="109"/>
        <v>0</v>
      </c>
      <c r="Q150" s="42">
        <f t="shared" si="109"/>
        <v>0</v>
      </c>
      <c r="R150" s="42">
        <f t="shared" si="109"/>
        <v>0</v>
      </c>
      <c r="S150" s="42">
        <f t="shared" si="109"/>
        <v>0</v>
      </c>
      <c r="T150" s="42">
        <f t="shared" si="109"/>
        <v>0</v>
      </c>
      <c r="U150" s="42">
        <f t="shared" si="109"/>
        <v>0</v>
      </c>
      <c r="V150" s="42">
        <f t="shared" si="109"/>
        <v>7.1164734535370686E-2</v>
      </c>
      <c r="W150" s="42">
        <f t="shared" si="109"/>
        <v>0</v>
      </c>
      <c r="X150" s="42">
        <f t="shared" si="109"/>
        <v>0</v>
      </c>
      <c r="Y150" s="42">
        <f t="shared" si="109"/>
        <v>0</v>
      </c>
      <c r="Z150" s="42">
        <f t="shared" si="109"/>
        <v>0</v>
      </c>
      <c r="AA150" s="42">
        <f t="shared" si="109"/>
        <v>0</v>
      </c>
      <c r="AB150" s="42">
        <f t="shared" si="109"/>
        <v>0</v>
      </c>
      <c r="AC150" s="42">
        <f t="shared" si="109"/>
        <v>0</v>
      </c>
      <c r="AD150" s="42">
        <f t="shared" si="109"/>
        <v>0</v>
      </c>
      <c r="AE150" s="42">
        <f t="shared" si="109"/>
        <v>0</v>
      </c>
      <c r="AF150" s="42">
        <f t="shared" si="109"/>
        <v>0</v>
      </c>
      <c r="AG150" s="42">
        <f t="shared" si="109"/>
        <v>0</v>
      </c>
      <c r="AH150" s="42">
        <f t="shared" si="109"/>
        <v>0</v>
      </c>
      <c r="AI150" s="43"/>
    </row>
    <row r="151" spans="1:35" s="26" customFormat="1" x14ac:dyDescent="0.2">
      <c r="A151" s="37"/>
      <c r="B151" s="37"/>
      <c r="C151" s="36"/>
      <c r="D151" s="69" t="str">
        <f t="shared" si="89"/>
        <v>Propylene glycol monomethyl ether acetate</v>
      </c>
      <c r="E151" s="53"/>
      <c r="F151" s="54"/>
      <c r="G151" s="42">
        <f t="shared" ref="G151:AH151" si="110">IFERROR(G89*G120,0)</f>
        <v>0</v>
      </c>
      <c r="H151" s="42">
        <f t="shared" si="110"/>
        <v>0</v>
      </c>
      <c r="I151" s="42">
        <f t="shared" si="110"/>
        <v>0</v>
      </c>
      <c r="J151" s="42">
        <f t="shared" si="110"/>
        <v>0</v>
      </c>
      <c r="K151" s="42">
        <f t="shared" si="110"/>
        <v>0</v>
      </c>
      <c r="L151" s="42">
        <f t="shared" si="110"/>
        <v>0</v>
      </c>
      <c r="M151" s="42">
        <f t="shared" si="110"/>
        <v>0</v>
      </c>
      <c r="N151" s="42">
        <f t="shared" si="110"/>
        <v>0</v>
      </c>
      <c r="O151" s="42">
        <f t="shared" si="110"/>
        <v>0</v>
      </c>
      <c r="P151" s="42">
        <f t="shared" si="110"/>
        <v>0</v>
      </c>
      <c r="Q151" s="42">
        <f t="shared" si="110"/>
        <v>0</v>
      </c>
      <c r="R151" s="42">
        <f t="shared" si="110"/>
        <v>0</v>
      </c>
      <c r="S151" s="42">
        <f t="shared" si="110"/>
        <v>0</v>
      </c>
      <c r="T151" s="42">
        <f t="shared" si="110"/>
        <v>0</v>
      </c>
      <c r="U151" s="42">
        <f t="shared" si="110"/>
        <v>0</v>
      </c>
      <c r="V151" s="42">
        <f t="shared" si="110"/>
        <v>0.1458877057975099</v>
      </c>
      <c r="W151" s="42">
        <f t="shared" si="110"/>
        <v>0</v>
      </c>
      <c r="X151" s="42">
        <f t="shared" si="110"/>
        <v>0</v>
      </c>
      <c r="Y151" s="42">
        <f t="shared" si="110"/>
        <v>0</v>
      </c>
      <c r="Z151" s="42">
        <f t="shared" si="110"/>
        <v>0</v>
      </c>
      <c r="AA151" s="42">
        <f t="shared" si="110"/>
        <v>0</v>
      </c>
      <c r="AB151" s="42">
        <f t="shared" si="110"/>
        <v>0</v>
      </c>
      <c r="AC151" s="42">
        <f t="shared" si="110"/>
        <v>0</v>
      </c>
      <c r="AD151" s="42">
        <f t="shared" si="110"/>
        <v>0</v>
      </c>
      <c r="AE151" s="42">
        <f t="shared" si="110"/>
        <v>0</v>
      </c>
      <c r="AF151" s="42">
        <f t="shared" si="110"/>
        <v>0</v>
      </c>
      <c r="AG151" s="42">
        <f t="shared" si="110"/>
        <v>0</v>
      </c>
      <c r="AH151" s="42">
        <f t="shared" si="110"/>
        <v>0</v>
      </c>
      <c r="AI151" s="43"/>
    </row>
    <row r="152" spans="1:35" s="26" customFormat="1" x14ac:dyDescent="0.2">
      <c r="A152" s="37"/>
      <c r="B152" s="37"/>
      <c r="C152" s="36"/>
      <c r="D152" s="69" t="str">
        <f t="shared" si="89"/>
        <v>Sec-butyl alcohol</v>
      </c>
      <c r="E152" s="53"/>
      <c r="F152" s="54"/>
      <c r="G152" s="42">
        <f t="shared" ref="G152:AH152" si="111">IFERROR(G90*G121,0)</f>
        <v>0</v>
      </c>
      <c r="H152" s="42">
        <f t="shared" si="111"/>
        <v>0</v>
      </c>
      <c r="I152" s="42">
        <f t="shared" si="111"/>
        <v>0</v>
      </c>
      <c r="J152" s="42">
        <f t="shared" si="111"/>
        <v>0</v>
      </c>
      <c r="K152" s="42">
        <f t="shared" si="111"/>
        <v>0</v>
      </c>
      <c r="L152" s="42">
        <f t="shared" si="111"/>
        <v>0</v>
      </c>
      <c r="M152" s="42">
        <f t="shared" si="111"/>
        <v>0</v>
      </c>
      <c r="N152" s="42">
        <f t="shared" si="111"/>
        <v>0</v>
      </c>
      <c r="O152" s="42">
        <f t="shared" si="111"/>
        <v>0</v>
      </c>
      <c r="P152" s="42">
        <f t="shared" si="111"/>
        <v>0</v>
      </c>
      <c r="Q152" s="42">
        <f t="shared" si="111"/>
        <v>0</v>
      </c>
      <c r="R152" s="42">
        <f t="shared" si="111"/>
        <v>0</v>
      </c>
      <c r="S152" s="42">
        <f t="shared" si="111"/>
        <v>0</v>
      </c>
      <c r="T152" s="42">
        <f t="shared" si="111"/>
        <v>0</v>
      </c>
      <c r="U152" s="42">
        <f t="shared" si="111"/>
        <v>0</v>
      </c>
      <c r="V152" s="42">
        <f t="shared" si="111"/>
        <v>0.48392019484052068</v>
      </c>
      <c r="W152" s="42">
        <f t="shared" si="111"/>
        <v>0</v>
      </c>
      <c r="X152" s="42">
        <f t="shared" si="111"/>
        <v>0</v>
      </c>
      <c r="Y152" s="42">
        <f t="shared" si="111"/>
        <v>0</v>
      </c>
      <c r="Z152" s="42">
        <f t="shared" si="111"/>
        <v>0</v>
      </c>
      <c r="AA152" s="42">
        <f t="shared" si="111"/>
        <v>0</v>
      </c>
      <c r="AB152" s="42">
        <f t="shared" si="111"/>
        <v>0</v>
      </c>
      <c r="AC152" s="42">
        <f t="shared" si="111"/>
        <v>0</v>
      </c>
      <c r="AD152" s="42">
        <f t="shared" si="111"/>
        <v>0</v>
      </c>
      <c r="AE152" s="42">
        <f t="shared" si="111"/>
        <v>0</v>
      </c>
      <c r="AF152" s="42">
        <f t="shared" si="111"/>
        <v>0</v>
      </c>
      <c r="AG152" s="42">
        <f t="shared" si="111"/>
        <v>0</v>
      </c>
      <c r="AH152" s="42">
        <f t="shared" si="111"/>
        <v>0</v>
      </c>
      <c r="AI152" s="43"/>
    </row>
    <row r="153" spans="1:35" s="26" customFormat="1" x14ac:dyDescent="0.2">
      <c r="A153" s="37"/>
      <c r="B153" s="37"/>
      <c r="C153" s="36"/>
      <c r="D153" s="69" t="str">
        <f t="shared" si="89"/>
        <v>Toluene</v>
      </c>
      <c r="E153" s="53"/>
      <c r="F153" s="54"/>
      <c r="G153" s="42">
        <f t="shared" ref="G153:AH153" si="112">IFERROR(G91*G122,0)</f>
        <v>0</v>
      </c>
      <c r="H153" s="42">
        <f t="shared" si="112"/>
        <v>0</v>
      </c>
      <c r="I153" s="42">
        <f t="shared" si="112"/>
        <v>0</v>
      </c>
      <c r="J153" s="42">
        <f t="shared" si="112"/>
        <v>0</v>
      </c>
      <c r="K153" s="42">
        <f t="shared" si="112"/>
        <v>0</v>
      </c>
      <c r="L153" s="42">
        <f t="shared" si="112"/>
        <v>0</v>
      </c>
      <c r="M153" s="42">
        <f t="shared" si="112"/>
        <v>0</v>
      </c>
      <c r="N153" s="42">
        <f t="shared" si="112"/>
        <v>0</v>
      </c>
      <c r="O153" s="42">
        <f t="shared" si="112"/>
        <v>0</v>
      </c>
      <c r="P153" s="42">
        <f t="shared" si="112"/>
        <v>0</v>
      </c>
      <c r="Q153" s="42">
        <f t="shared" si="112"/>
        <v>0</v>
      </c>
      <c r="R153" s="42">
        <f t="shared" si="112"/>
        <v>0</v>
      </c>
      <c r="S153" s="42">
        <f t="shared" si="112"/>
        <v>0</v>
      </c>
      <c r="T153" s="42">
        <f t="shared" si="112"/>
        <v>0</v>
      </c>
      <c r="U153" s="42">
        <f t="shared" si="112"/>
        <v>0</v>
      </c>
      <c r="V153" s="42">
        <f t="shared" si="112"/>
        <v>0</v>
      </c>
      <c r="W153" s="42">
        <f t="shared" si="112"/>
        <v>0</v>
      </c>
      <c r="X153" s="42">
        <f t="shared" si="112"/>
        <v>0</v>
      </c>
      <c r="Y153" s="42">
        <f t="shared" si="112"/>
        <v>92.141000000000005</v>
      </c>
      <c r="Z153" s="42">
        <f t="shared" si="112"/>
        <v>0</v>
      </c>
      <c r="AA153" s="42">
        <f t="shared" si="112"/>
        <v>0</v>
      </c>
      <c r="AB153" s="42">
        <f t="shared" si="112"/>
        <v>0</v>
      </c>
      <c r="AC153" s="42">
        <f t="shared" si="112"/>
        <v>0</v>
      </c>
      <c r="AD153" s="42">
        <f t="shared" si="112"/>
        <v>0</v>
      </c>
      <c r="AE153" s="42">
        <f t="shared" si="112"/>
        <v>0</v>
      </c>
      <c r="AF153" s="42">
        <f t="shared" si="112"/>
        <v>0</v>
      </c>
      <c r="AG153" s="42">
        <f t="shared" si="112"/>
        <v>0</v>
      </c>
      <c r="AH153" s="42">
        <f t="shared" si="112"/>
        <v>0</v>
      </c>
      <c r="AI153" s="43"/>
    </row>
    <row r="154" spans="1:35" s="26" customFormat="1" x14ac:dyDescent="0.2">
      <c r="A154" s="37"/>
      <c r="B154" s="37"/>
      <c r="C154" s="36"/>
      <c r="D154" s="69" t="str">
        <f t="shared" si="89"/>
        <v>Ketones - general</v>
      </c>
      <c r="E154" s="53"/>
      <c r="F154" s="54"/>
      <c r="G154" s="42">
        <f t="shared" ref="G154:AH154" si="113">IFERROR(G92*G123,0)</f>
        <v>0</v>
      </c>
      <c r="H154" s="42">
        <f t="shared" si="113"/>
        <v>0</v>
      </c>
      <c r="I154" s="42">
        <f t="shared" si="113"/>
        <v>34.453600000000002</v>
      </c>
      <c r="J154" s="42">
        <f t="shared" si="113"/>
        <v>0</v>
      </c>
      <c r="K154" s="42">
        <f t="shared" si="113"/>
        <v>0</v>
      </c>
      <c r="L154" s="42">
        <f t="shared" si="113"/>
        <v>0</v>
      </c>
      <c r="M154" s="42">
        <f t="shared" si="113"/>
        <v>0</v>
      </c>
      <c r="N154" s="42">
        <f t="shared" si="113"/>
        <v>0</v>
      </c>
      <c r="O154" s="42">
        <f t="shared" si="113"/>
        <v>0</v>
      </c>
      <c r="P154" s="42">
        <f t="shared" si="113"/>
        <v>0</v>
      </c>
      <c r="Q154" s="42">
        <f t="shared" si="113"/>
        <v>0</v>
      </c>
      <c r="R154" s="42">
        <f t="shared" si="113"/>
        <v>0</v>
      </c>
      <c r="S154" s="42">
        <f t="shared" si="113"/>
        <v>0</v>
      </c>
      <c r="T154" s="42">
        <f t="shared" si="113"/>
        <v>0</v>
      </c>
      <c r="U154" s="42">
        <f t="shared" si="113"/>
        <v>0</v>
      </c>
      <c r="V154" s="42">
        <f t="shared" si="113"/>
        <v>4.2698840721222424E-2</v>
      </c>
      <c r="W154" s="42">
        <f t="shared" si="113"/>
        <v>0</v>
      </c>
      <c r="X154" s="42">
        <f t="shared" si="113"/>
        <v>0</v>
      </c>
      <c r="Y154" s="42">
        <f t="shared" si="113"/>
        <v>0</v>
      </c>
      <c r="Z154" s="42">
        <f t="shared" si="113"/>
        <v>0</v>
      </c>
      <c r="AA154" s="42">
        <f t="shared" si="113"/>
        <v>0</v>
      </c>
      <c r="AB154" s="42">
        <f t="shared" si="113"/>
        <v>0</v>
      </c>
      <c r="AC154" s="42">
        <f t="shared" si="113"/>
        <v>0</v>
      </c>
      <c r="AD154" s="42">
        <f t="shared" si="113"/>
        <v>0</v>
      </c>
      <c r="AE154" s="42">
        <f t="shared" si="113"/>
        <v>0</v>
      </c>
      <c r="AF154" s="42">
        <f t="shared" si="113"/>
        <v>0</v>
      </c>
      <c r="AG154" s="42">
        <f t="shared" si="113"/>
        <v>0</v>
      </c>
      <c r="AH154" s="42">
        <f t="shared" si="113"/>
        <v>0</v>
      </c>
      <c r="AI154" s="43"/>
    </row>
    <row r="155" spans="1:35" s="26" customFormat="1" x14ac:dyDescent="0.2">
      <c r="A155" s="37"/>
      <c r="B155" s="37"/>
      <c r="C155" s="36"/>
      <c r="D155" s="69" t="str">
        <f t="shared" si="89"/>
        <v>Oxygenates</v>
      </c>
      <c r="E155" s="53"/>
      <c r="F155" s="54"/>
      <c r="G155" s="42">
        <f t="shared" ref="G155:AH155" si="114">IFERROR(G93*G124,0)</f>
        <v>0</v>
      </c>
      <c r="H155" s="42">
        <f t="shared" si="114"/>
        <v>0</v>
      </c>
      <c r="I155" s="42">
        <f t="shared" si="114"/>
        <v>0</v>
      </c>
      <c r="J155" s="42">
        <f t="shared" si="114"/>
        <v>0</v>
      </c>
      <c r="K155" s="42">
        <f t="shared" si="114"/>
        <v>0</v>
      </c>
      <c r="L155" s="42">
        <f t="shared" si="114"/>
        <v>0</v>
      </c>
      <c r="M155" s="42">
        <f t="shared" si="114"/>
        <v>0</v>
      </c>
      <c r="N155" s="42">
        <f t="shared" si="114"/>
        <v>0</v>
      </c>
      <c r="O155" s="42">
        <f t="shared" si="114"/>
        <v>0</v>
      </c>
      <c r="P155" s="42">
        <f t="shared" si="114"/>
        <v>0</v>
      </c>
      <c r="Q155" s="42">
        <f t="shared" si="114"/>
        <v>0</v>
      </c>
      <c r="R155" s="42">
        <f t="shared" si="114"/>
        <v>0</v>
      </c>
      <c r="S155" s="42">
        <f t="shared" si="114"/>
        <v>0</v>
      </c>
      <c r="T155" s="42">
        <f t="shared" si="114"/>
        <v>0</v>
      </c>
      <c r="U155" s="42">
        <f t="shared" si="114"/>
        <v>0</v>
      </c>
      <c r="V155" s="42">
        <f t="shared" si="114"/>
        <v>0</v>
      </c>
      <c r="W155" s="42">
        <f t="shared" si="114"/>
        <v>0</v>
      </c>
      <c r="X155" s="42">
        <f t="shared" si="114"/>
        <v>0</v>
      </c>
      <c r="Y155" s="42">
        <f t="shared" si="114"/>
        <v>0</v>
      </c>
      <c r="Z155" s="42">
        <f t="shared" si="114"/>
        <v>0</v>
      </c>
      <c r="AA155" s="42">
        <f t="shared" si="114"/>
        <v>0</v>
      </c>
      <c r="AB155" s="42">
        <f t="shared" si="114"/>
        <v>0</v>
      </c>
      <c r="AC155" s="42">
        <f t="shared" si="114"/>
        <v>0</v>
      </c>
      <c r="AD155" s="42">
        <f t="shared" si="114"/>
        <v>0</v>
      </c>
      <c r="AE155" s="42">
        <f t="shared" si="114"/>
        <v>26.640007712633228</v>
      </c>
      <c r="AF155" s="42">
        <f t="shared" si="114"/>
        <v>0</v>
      </c>
      <c r="AG155" s="42">
        <f t="shared" si="114"/>
        <v>0</v>
      </c>
      <c r="AH155" s="42">
        <f t="shared" si="114"/>
        <v>0</v>
      </c>
      <c r="AI155" s="43"/>
    </row>
    <row r="156" spans="1:35" s="26" customFormat="1" x14ac:dyDescent="0.2">
      <c r="A156" s="37"/>
      <c r="B156" s="37"/>
      <c r="C156" s="36"/>
      <c r="D156" s="69" t="str">
        <f t="shared" si="89"/>
        <v>UNC peaks to CBM xylene</v>
      </c>
      <c r="E156" s="53"/>
      <c r="F156" s="54"/>
      <c r="G156" s="42">
        <f t="shared" ref="G156:AH156" si="115">IFERROR(G94*G125,0)</f>
        <v>0</v>
      </c>
      <c r="H156" s="42">
        <f t="shared" si="115"/>
        <v>0</v>
      </c>
      <c r="I156" s="42">
        <f t="shared" si="115"/>
        <v>0</v>
      </c>
      <c r="J156" s="42">
        <f t="shared" si="115"/>
        <v>0</v>
      </c>
      <c r="K156" s="42">
        <f t="shared" si="115"/>
        <v>0</v>
      </c>
      <c r="L156" s="42">
        <f t="shared" si="115"/>
        <v>0</v>
      </c>
      <c r="M156" s="42">
        <f t="shared" si="115"/>
        <v>0</v>
      </c>
      <c r="N156" s="42">
        <f t="shared" si="115"/>
        <v>0</v>
      </c>
      <c r="O156" s="42">
        <f t="shared" si="115"/>
        <v>0</v>
      </c>
      <c r="P156" s="42">
        <f t="shared" si="115"/>
        <v>0</v>
      </c>
      <c r="Q156" s="42">
        <f t="shared" si="115"/>
        <v>0</v>
      </c>
      <c r="R156" s="42">
        <f t="shared" si="115"/>
        <v>0</v>
      </c>
      <c r="S156" s="42">
        <f t="shared" si="115"/>
        <v>0</v>
      </c>
      <c r="T156" s="42">
        <f t="shared" si="115"/>
        <v>0</v>
      </c>
      <c r="U156" s="42">
        <f t="shared" si="115"/>
        <v>0</v>
      </c>
      <c r="V156" s="42">
        <f t="shared" si="115"/>
        <v>0</v>
      </c>
      <c r="W156" s="42">
        <f t="shared" si="115"/>
        <v>0</v>
      </c>
      <c r="X156" s="42">
        <f t="shared" si="115"/>
        <v>0</v>
      </c>
      <c r="Y156" s="42">
        <f t="shared" si="115"/>
        <v>0</v>
      </c>
      <c r="Z156" s="42">
        <f t="shared" si="115"/>
        <v>0</v>
      </c>
      <c r="AA156" s="42">
        <f t="shared" si="115"/>
        <v>11.163905292479111</v>
      </c>
      <c r="AB156" s="42">
        <f t="shared" si="115"/>
        <v>0</v>
      </c>
      <c r="AC156" s="42">
        <f t="shared" si="115"/>
        <v>0</v>
      </c>
      <c r="AD156" s="42">
        <f t="shared" si="115"/>
        <v>0</v>
      </c>
      <c r="AE156" s="42">
        <f t="shared" si="115"/>
        <v>0</v>
      </c>
      <c r="AF156" s="42">
        <f t="shared" si="115"/>
        <v>0</v>
      </c>
      <c r="AG156" s="42">
        <f t="shared" si="115"/>
        <v>0</v>
      </c>
      <c r="AH156" s="42">
        <f t="shared" si="115"/>
        <v>0</v>
      </c>
      <c r="AI156" s="43"/>
    </row>
    <row r="157" spans="1:35" s="26" customFormat="1" x14ac:dyDescent="0.2">
      <c r="A157" s="37"/>
      <c r="B157" s="37"/>
      <c r="C157" s="36"/>
      <c r="D157" s="69" t="str">
        <f t="shared" si="89"/>
        <v>Undefined VOC</v>
      </c>
      <c r="E157" s="53"/>
      <c r="F157" s="54"/>
      <c r="G157" s="42">
        <f t="shared" ref="G157:AH157" si="116">IFERROR(G95*G126,0)</f>
        <v>0</v>
      </c>
      <c r="H157" s="42">
        <f t="shared" si="116"/>
        <v>0</v>
      </c>
      <c r="I157" s="42">
        <f t="shared" si="116"/>
        <v>0</v>
      </c>
      <c r="J157" s="42">
        <f t="shared" si="116"/>
        <v>0</v>
      </c>
      <c r="K157" s="42">
        <f t="shared" si="116"/>
        <v>0</v>
      </c>
      <c r="L157" s="42">
        <f t="shared" si="116"/>
        <v>0</v>
      </c>
      <c r="M157" s="42">
        <f t="shared" si="116"/>
        <v>0</v>
      </c>
      <c r="N157" s="42">
        <f t="shared" si="116"/>
        <v>0</v>
      </c>
      <c r="O157" s="42">
        <f t="shared" si="116"/>
        <v>0</v>
      </c>
      <c r="P157" s="42">
        <f t="shared" si="116"/>
        <v>0</v>
      </c>
      <c r="Q157" s="42">
        <f t="shared" si="116"/>
        <v>0</v>
      </c>
      <c r="R157" s="42">
        <f t="shared" si="116"/>
        <v>0</v>
      </c>
      <c r="S157" s="42">
        <f t="shared" si="116"/>
        <v>0</v>
      </c>
      <c r="T157" s="42">
        <f t="shared" si="116"/>
        <v>0</v>
      </c>
      <c r="U157" s="42">
        <f t="shared" si="116"/>
        <v>0</v>
      </c>
      <c r="V157" s="42">
        <f t="shared" si="116"/>
        <v>0.4020807501248444</v>
      </c>
      <c r="W157" s="42">
        <f t="shared" si="116"/>
        <v>0</v>
      </c>
      <c r="X157" s="42">
        <f t="shared" si="116"/>
        <v>0</v>
      </c>
      <c r="Y157" s="42">
        <f t="shared" si="116"/>
        <v>0</v>
      </c>
      <c r="Z157" s="42">
        <f t="shared" si="116"/>
        <v>0</v>
      </c>
      <c r="AA157" s="42">
        <f t="shared" si="116"/>
        <v>0</v>
      </c>
      <c r="AB157" s="42">
        <f t="shared" si="116"/>
        <v>0</v>
      </c>
      <c r="AC157" s="42">
        <f t="shared" si="116"/>
        <v>0</v>
      </c>
      <c r="AD157" s="42">
        <f t="shared" si="116"/>
        <v>0</v>
      </c>
      <c r="AE157" s="42">
        <f t="shared" si="116"/>
        <v>0</v>
      </c>
      <c r="AF157" s="42">
        <f t="shared" si="116"/>
        <v>0</v>
      </c>
      <c r="AG157" s="42">
        <f t="shared" si="116"/>
        <v>0</v>
      </c>
      <c r="AH157" s="42">
        <f t="shared" si="116"/>
        <v>0</v>
      </c>
      <c r="AI157" s="43"/>
    </row>
    <row r="158" spans="1:35" s="26" customFormat="1" x14ac:dyDescent="0.2">
      <c r="A158" s="37"/>
      <c r="B158" s="37"/>
      <c r="C158" s="36"/>
      <c r="D158" s="69"/>
      <c r="E158" s="73"/>
      <c r="F158" s="63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3"/>
    </row>
    <row r="159" spans="1:35" s="24" customFormat="1" x14ac:dyDescent="0.2">
      <c r="B159" s="18"/>
      <c r="C159" s="14"/>
      <c r="D159" s="14"/>
      <c r="E159" s="14"/>
      <c r="F159" s="12"/>
      <c r="G159" s="24" t="s">
        <v>38</v>
      </c>
      <c r="H159" s="24" t="s">
        <v>12</v>
      </c>
      <c r="I159" s="24" t="s">
        <v>10</v>
      </c>
      <c r="J159" s="24" t="s">
        <v>40</v>
      </c>
      <c r="K159" s="24" t="s">
        <v>35</v>
      </c>
      <c r="L159" s="24" t="s">
        <v>13</v>
      </c>
      <c r="M159" s="24" t="s">
        <v>8</v>
      </c>
      <c r="N159" s="24" t="s">
        <v>41</v>
      </c>
      <c r="O159" s="24" t="s">
        <v>6</v>
      </c>
      <c r="P159" s="24" t="s">
        <v>5</v>
      </c>
      <c r="Q159" s="24" t="s">
        <v>9</v>
      </c>
      <c r="R159" s="24" t="s">
        <v>36</v>
      </c>
      <c r="S159" s="24" t="s">
        <v>11</v>
      </c>
      <c r="T159" s="24" t="s">
        <v>39</v>
      </c>
      <c r="U159" s="24" t="s">
        <v>14</v>
      </c>
      <c r="V159" s="24" t="s">
        <v>15</v>
      </c>
      <c r="W159" s="24" t="s">
        <v>42</v>
      </c>
      <c r="X159" s="24" t="s">
        <v>37</v>
      </c>
      <c r="Y159" s="24" t="s">
        <v>16</v>
      </c>
      <c r="Z159" s="24" t="s">
        <v>7</v>
      </c>
      <c r="AA159" s="24" t="s">
        <v>69</v>
      </c>
      <c r="AB159" s="24" t="s">
        <v>73</v>
      </c>
      <c r="AC159" s="24" t="s">
        <v>81</v>
      </c>
      <c r="AD159" s="24" t="s">
        <v>75</v>
      </c>
      <c r="AE159" s="24" t="s">
        <v>70</v>
      </c>
      <c r="AF159" s="24" t="s">
        <v>43</v>
      </c>
      <c r="AG159" s="24" t="s">
        <v>74</v>
      </c>
      <c r="AH159" s="24" t="s">
        <v>71</v>
      </c>
    </row>
    <row r="160" spans="1:35" s="22" customFormat="1" ht="13.5" thickBot="1" x14ac:dyDescent="0.25">
      <c r="A160" s="72" t="s">
        <v>90</v>
      </c>
      <c r="B160" s="19"/>
      <c r="C160" s="20"/>
      <c r="D160" s="21"/>
      <c r="E160" s="21"/>
      <c r="F160" s="22" t="s">
        <v>89</v>
      </c>
      <c r="G160" s="74">
        <f>SUM(G130:G157)</f>
        <v>58.080000000000005</v>
      </c>
      <c r="H160" s="74">
        <f t="shared" ref="H160:AH160" si="117">SUM(H130:H157)</f>
        <v>0</v>
      </c>
      <c r="I160" s="74">
        <f t="shared" si="117"/>
        <v>34.453600000000002</v>
      </c>
      <c r="J160" s="74">
        <f t="shared" si="117"/>
        <v>0</v>
      </c>
      <c r="K160" s="74">
        <f t="shared" si="117"/>
        <v>0</v>
      </c>
      <c r="L160" s="74">
        <f t="shared" si="117"/>
        <v>0</v>
      </c>
      <c r="M160" s="74">
        <f t="shared" si="117"/>
        <v>0</v>
      </c>
      <c r="N160" s="74">
        <f t="shared" si="117"/>
        <v>0</v>
      </c>
      <c r="O160" s="74">
        <f t="shared" si="117"/>
        <v>46.06900000000001</v>
      </c>
      <c r="P160" s="74">
        <f t="shared" si="117"/>
        <v>0</v>
      </c>
      <c r="Q160" s="74">
        <f t="shared" si="117"/>
        <v>0</v>
      </c>
      <c r="R160" s="74">
        <f t="shared" si="117"/>
        <v>0</v>
      </c>
      <c r="S160" s="74">
        <f t="shared" si="117"/>
        <v>17.900676594596675</v>
      </c>
      <c r="T160" s="74">
        <f t="shared" si="117"/>
        <v>0</v>
      </c>
      <c r="U160" s="74">
        <f t="shared" si="117"/>
        <v>0</v>
      </c>
      <c r="V160" s="74">
        <f t="shared" si="117"/>
        <v>17.068861578308663</v>
      </c>
      <c r="W160" s="74">
        <f t="shared" si="117"/>
        <v>0</v>
      </c>
      <c r="X160" s="74">
        <f t="shared" si="117"/>
        <v>0</v>
      </c>
      <c r="Y160" s="74">
        <f t="shared" si="117"/>
        <v>92.141000000000005</v>
      </c>
      <c r="Z160" s="74">
        <f t="shared" si="117"/>
        <v>0</v>
      </c>
      <c r="AA160" s="74">
        <f t="shared" si="117"/>
        <v>106.16800000000002</v>
      </c>
      <c r="AB160" s="74">
        <f t="shared" si="117"/>
        <v>0</v>
      </c>
      <c r="AC160" s="74">
        <f t="shared" si="117"/>
        <v>0</v>
      </c>
      <c r="AD160" s="74">
        <f t="shared" si="117"/>
        <v>0</v>
      </c>
      <c r="AE160" s="74">
        <f t="shared" si="117"/>
        <v>111.3171750849317</v>
      </c>
      <c r="AF160" s="74">
        <f t="shared" si="117"/>
        <v>0</v>
      </c>
      <c r="AG160" s="74">
        <f t="shared" si="117"/>
        <v>0</v>
      </c>
      <c r="AH160" s="74">
        <f t="shared" si="117"/>
        <v>0</v>
      </c>
    </row>
    <row r="161" spans="1:34" s="8" customFormat="1" ht="13.5" thickTop="1" x14ac:dyDescent="0.2">
      <c r="B161" s="32"/>
      <c r="C161" s="6"/>
      <c r="D161" s="6"/>
      <c r="E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34" s="5" customFormat="1" x14ac:dyDescent="0.2">
      <c r="A162" s="72" t="s">
        <v>91</v>
      </c>
      <c r="B162" s="20"/>
      <c r="D162" s="48" t="s">
        <v>1</v>
      </c>
      <c r="E162" s="48"/>
      <c r="G162" s="67">
        <f t="shared" ref="G162:AH162" si="118">G64*G160</f>
        <v>3.2100000000000004E-2</v>
      </c>
      <c r="H162" s="67">
        <f t="shared" si="118"/>
        <v>0</v>
      </c>
      <c r="I162" s="67">
        <f t="shared" si="118"/>
        <v>8.0000000000000004E-4</v>
      </c>
      <c r="J162" s="67">
        <f t="shared" si="118"/>
        <v>0</v>
      </c>
      <c r="K162" s="67">
        <f t="shared" si="118"/>
        <v>0</v>
      </c>
      <c r="L162" s="67">
        <f t="shared" si="118"/>
        <v>0</v>
      </c>
      <c r="M162" s="67">
        <f t="shared" si="118"/>
        <v>0</v>
      </c>
      <c r="N162" s="67">
        <f t="shared" si="118"/>
        <v>0</v>
      </c>
      <c r="O162" s="67">
        <f t="shared" si="118"/>
        <v>2.2799999999999997E-2</v>
      </c>
      <c r="P162" s="67">
        <f t="shared" si="118"/>
        <v>0</v>
      </c>
      <c r="Q162" s="67">
        <f t="shared" si="118"/>
        <v>0</v>
      </c>
      <c r="R162" s="67">
        <f t="shared" si="118"/>
        <v>0</v>
      </c>
      <c r="S162" s="67">
        <f t="shared" si="118"/>
        <v>3.6400000000000002E-2</v>
      </c>
      <c r="T162" s="67">
        <f t="shared" si="118"/>
        <v>0</v>
      </c>
      <c r="U162" s="67">
        <f t="shared" si="118"/>
        <v>0</v>
      </c>
      <c r="V162" s="67">
        <f t="shared" si="118"/>
        <v>0.47970000000000013</v>
      </c>
      <c r="W162" s="67">
        <f t="shared" si="118"/>
        <v>0</v>
      </c>
      <c r="X162" s="67">
        <f t="shared" si="118"/>
        <v>0</v>
      </c>
      <c r="Y162" s="67">
        <f t="shared" si="118"/>
        <v>0.13</v>
      </c>
      <c r="Z162" s="67">
        <f t="shared" si="118"/>
        <v>0</v>
      </c>
      <c r="AA162" s="67">
        <f t="shared" si="118"/>
        <v>0.28719999999999996</v>
      </c>
      <c r="AB162" s="67">
        <f t="shared" si="118"/>
        <v>0</v>
      </c>
      <c r="AC162" s="67">
        <f t="shared" si="118"/>
        <v>0</v>
      </c>
      <c r="AD162" s="67">
        <f t="shared" si="118"/>
        <v>0</v>
      </c>
      <c r="AE162" s="67">
        <f t="shared" si="118"/>
        <v>1.1700000000000002E-2</v>
      </c>
      <c r="AF162" s="67">
        <f t="shared" si="118"/>
        <v>0</v>
      </c>
      <c r="AG162" s="67">
        <f t="shared" si="118"/>
        <v>0</v>
      </c>
      <c r="AH162" s="67">
        <f t="shared" si="118"/>
        <v>0</v>
      </c>
    </row>
    <row r="163" spans="1:34" s="5" customFormat="1" x14ac:dyDescent="0.2">
      <c r="A163" s="44"/>
      <c r="B163" s="20"/>
      <c r="D163" s="48" t="s">
        <v>2</v>
      </c>
      <c r="E163" s="48"/>
      <c r="G163" s="67">
        <f>G160</f>
        <v>58.080000000000005</v>
      </c>
      <c r="H163" s="67">
        <f t="shared" ref="H163:AH163" si="119">H160</f>
        <v>0</v>
      </c>
      <c r="I163" s="67">
        <f t="shared" si="119"/>
        <v>34.453600000000002</v>
      </c>
      <c r="J163" s="67">
        <f t="shared" si="119"/>
        <v>0</v>
      </c>
      <c r="K163" s="67">
        <f t="shared" si="119"/>
        <v>0</v>
      </c>
      <c r="L163" s="67">
        <f t="shared" si="119"/>
        <v>0</v>
      </c>
      <c r="M163" s="67">
        <f t="shared" si="119"/>
        <v>0</v>
      </c>
      <c r="N163" s="67">
        <f t="shared" si="119"/>
        <v>0</v>
      </c>
      <c r="O163" s="67">
        <f t="shared" si="119"/>
        <v>46.06900000000001</v>
      </c>
      <c r="P163" s="67">
        <f t="shared" si="119"/>
        <v>0</v>
      </c>
      <c r="Q163" s="67">
        <f t="shared" si="119"/>
        <v>0</v>
      </c>
      <c r="R163" s="67">
        <f t="shared" si="119"/>
        <v>0</v>
      </c>
      <c r="S163" s="67">
        <f t="shared" si="119"/>
        <v>17.900676594596675</v>
      </c>
      <c r="T163" s="67">
        <f t="shared" si="119"/>
        <v>0</v>
      </c>
      <c r="U163" s="67">
        <f t="shared" si="119"/>
        <v>0</v>
      </c>
      <c r="V163" s="67">
        <f t="shared" si="119"/>
        <v>17.068861578308663</v>
      </c>
      <c r="W163" s="67">
        <f t="shared" si="119"/>
        <v>0</v>
      </c>
      <c r="X163" s="67">
        <f t="shared" si="119"/>
        <v>0</v>
      </c>
      <c r="Y163" s="67">
        <f t="shared" si="119"/>
        <v>92.141000000000005</v>
      </c>
      <c r="Z163" s="67">
        <f t="shared" si="119"/>
        <v>0</v>
      </c>
      <c r="AA163" s="67">
        <f t="shared" si="119"/>
        <v>106.16800000000002</v>
      </c>
      <c r="AB163" s="67">
        <f t="shared" si="119"/>
        <v>0</v>
      </c>
      <c r="AC163" s="67">
        <f t="shared" si="119"/>
        <v>0</v>
      </c>
      <c r="AD163" s="67">
        <f t="shared" si="119"/>
        <v>0</v>
      </c>
      <c r="AE163" s="67">
        <f t="shared" si="119"/>
        <v>111.3171750849317</v>
      </c>
      <c r="AF163" s="67">
        <f t="shared" si="119"/>
        <v>0</v>
      </c>
      <c r="AG163" s="67">
        <f t="shared" si="119"/>
        <v>0</v>
      </c>
      <c r="AH163" s="67">
        <f t="shared" si="119"/>
        <v>0</v>
      </c>
    </row>
    <row r="164" spans="1:34" s="52" customFormat="1" x14ac:dyDescent="0.2">
      <c r="A164" s="49"/>
      <c r="B164" s="20"/>
      <c r="C164" s="5"/>
      <c r="D164" s="50" t="s">
        <v>3</v>
      </c>
      <c r="E164" s="50"/>
      <c r="F164" s="51"/>
      <c r="G164" s="67">
        <f t="shared" ref="G164:AH164" si="120">G162</f>
        <v>3.2100000000000004E-2</v>
      </c>
      <c r="H164" s="67">
        <f t="shared" si="120"/>
        <v>0</v>
      </c>
      <c r="I164" s="67">
        <f t="shared" si="120"/>
        <v>8.0000000000000004E-4</v>
      </c>
      <c r="J164" s="67">
        <f t="shared" si="120"/>
        <v>0</v>
      </c>
      <c r="K164" s="67">
        <f t="shared" si="120"/>
        <v>0</v>
      </c>
      <c r="L164" s="67">
        <f t="shared" si="120"/>
        <v>0</v>
      </c>
      <c r="M164" s="67">
        <f t="shared" si="120"/>
        <v>0</v>
      </c>
      <c r="N164" s="67">
        <f t="shared" si="120"/>
        <v>0</v>
      </c>
      <c r="O164" s="67">
        <f t="shared" si="120"/>
        <v>2.2799999999999997E-2</v>
      </c>
      <c r="P164" s="67">
        <f t="shared" si="120"/>
        <v>0</v>
      </c>
      <c r="Q164" s="67">
        <f t="shared" si="120"/>
        <v>0</v>
      </c>
      <c r="R164" s="67">
        <f t="shared" si="120"/>
        <v>0</v>
      </c>
      <c r="S164" s="67">
        <f t="shared" si="120"/>
        <v>3.6400000000000002E-2</v>
      </c>
      <c r="T164" s="67">
        <f t="shared" si="120"/>
        <v>0</v>
      </c>
      <c r="U164" s="67">
        <f t="shared" si="120"/>
        <v>0</v>
      </c>
      <c r="V164" s="67">
        <f t="shared" si="120"/>
        <v>0.47970000000000013</v>
      </c>
      <c r="W164" s="67">
        <f t="shared" si="120"/>
        <v>0</v>
      </c>
      <c r="X164" s="67">
        <f t="shared" si="120"/>
        <v>0</v>
      </c>
      <c r="Y164" s="67">
        <f t="shared" si="120"/>
        <v>0.13</v>
      </c>
      <c r="Z164" s="67">
        <f t="shared" si="120"/>
        <v>0</v>
      </c>
      <c r="AA164" s="67">
        <f t="shared" si="120"/>
        <v>0.28719999999999996</v>
      </c>
      <c r="AB164" s="67">
        <f t="shared" si="120"/>
        <v>0</v>
      </c>
      <c r="AC164" s="67">
        <f t="shared" si="120"/>
        <v>0</v>
      </c>
      <c r="AD164" s="67">
        <f t="shared" si="120"/>
        <v>0</v>
      </c>
      <c r="AE164" s="67">
        <f t="shared" si="120"/>
        <v>1.1700000000000002E-2</v>
      </c>
      <c r="AF164" s="67">
        <f t="shared" si="120"/>
        <v>0</v>
      </c>
      <c r="AG164" s="67">
        <f t="shared" si="120"/>
        <v>0</v>
      </c>
      <c r="AH164" s="67">
        <f t="shared" si="120"/>
        <v>0</v>
      </c>
    </row>
    <row r="165" spans="1:34" hidden="1" x14ac:dyDescent="0.2">
      <c r="A165" s="11"/>
      <c r="C165" s="5"/>
    </row>
    <row r="166" spans="1:34" hidden="1" x14ac:dyDescent="0.2">
      <c r="A166" s="11"/>
      <c r="C166" s="52"/>
    </row>
    <row r="167" spans="1:34" hidden="1" x14ac:dyDescent="0.2">
      <c r="A167" s="11"/>
    </row>
    <row r="168" spans="1:34" hidden="1" x14ac:dyDescent="0.2">
      <c r="A168" s="11"/>
    </row>
    <row r="169" spans="1:34" hidden="1" x14ac:dyDescent="0.2">
      <c r="A169" s="11"/>
    </row>
    <row r="170" spans="1:34" x14ac:dyDescent="0.2">
      <c r="A170" s="11"/>
    </row>
    <row r="171" spans="1:34" ht="25.5" x14ac:dyDescent="0.2">
      <c r="A171" s="46" t="s">
        <v>33</v>
      </c>
      <c r="B171" s="46" t="s">
        <v>32</v>
      </c>
      <c r="C171" s="46" t="s">
        <v>31</v>
      </c>
      <c r="D171" s="46" t="s">
        <v>30</v>
      </c>
      <c r="E171" s="46" t="s">
        <v>29</v>
      </c>
      <c r="F171" s="46" t="s">
        <v>28</v>
      </c>
      <c r="G171" s="60" t="s">
        <v>92</v>
      </c>
      <c r="S171" s="60" t="s">
        <v>93</v>
      </c>
      <c r="X171" s="3"/>
      <c r="Y171" s="56"/>
      <c r="Z171" s="3"/>
      <c r="AA171" s="3"/>
      <c r="AD171" s="60" t="s">
        <v>94</v>
      </c>
    </row>
    <row r="172" spans="1:34" x14ac:dyDescent="0.2">
      <c r="A172" s="47">
        <f>$A$4</f>
        <v>2402</v>
      </c>
      <c r="B172" s="76" t="s">
        <v>34</v>
      </c>
      <c r="C172" s="47" t="s">
        <v>38</v>
      </c>
      <c r="D172" s="75">
        <f>G$162</f>
        <v>3.2100000000000004E-2</v>
      </c>
      <c r="E172" s="75">
        <f>G$163</f>
        <v>58.080000000000005</v>
      </c>
      <c r="F172" s="75">
        <f>G$164</f>
        <v>3.2100000000000004E-2</v>
      </c>
      <c r="G172" s="3">
        <v>2402</v>
      </c>
      <c r="H172" s="3" t="s">
        <v>34</v>
      </c>
      <c r="I172" s="3" t="s">
        <v>38</v>
      </c>
      <c r="J172" s="78">
        <v>3.2077550000000003E-2</v>
      </c>
      <c r="K172" s="78">
        <v>58.08</v>
      </c>
      <c r="L172" s="78">
        <v>3.2077550000000003E-2</v>
      </c>
      <c r="N172" s="77">
        <f>(J172-D172)/J172</f>
        <v>-6.9986641747889862E-4</v>
      </c>
      <c r="O172" s="77">
        <f>(K172-E172)/K172</f>
        <v>-1.2233862530304756E-16</v>
      </c>
      <c r="P172" s="77">
        <f>(L172-F172)/L172</f>
        <v>-6.9986641747889862E-4</v>
      </c>
      <c r="S172" s="59">
        <v>2402</v>
      </c>
      <c r="T172" s="59" t="s">
        <v>34</v>
      </c>
      <c r="U172" s="59" t="s">
        <v>38</v>
      </c>
      <c r="V172" s="61">
        <v>3.2099999999999997E-2</v>
      </c>
      <c r="W172" s="61">
        <v>58.08</v>
      </c>
      <c r="X172" s="61">
        <v>3.2099999999999997E-2</v>
      </c>
      <c r="Z172" s="77">
        <f>(V172-D172)/V172</f>
        <v>-2.1616491912483579E-16</v>
      </c>
      <c r="AA172" s="77">
        <f>(W172-E172)/W172</f>
        <v>-1.2233862530304756E-16</v>
      </c>
      <c r="AB172" s="77">
        <f>(X172-F172)/X172</f>
        <v>-2.1616491912483579E-16</v>
      </c>
    </row>
    <row r="173" spans="1:34" x14ac:dyDescent="0.2">
      <c r="A173" s="47">
        <f t="shared" ref="A173:A199" si="121">$A$4</f>
        <v>2402</v>
      </c>
      <c r="B173" s="76" t="s">
        <v>34</v>
      </c>
      <c r="C173" s="47" t="s">
        <v>12</v>
      </c>
      <c r="D173" s="75">
        <f>H$162</f>
        <v>0</v>
      </c>
      <c r="E173" s="75">
        <f>H$163</f>
        <v>0</v>
      </c>
      <c r="F173" s="75">
        <f>H$164</f>
        <v>0</v>
      </c>
      <c r="J173" s="78"/>
      <c r="K173" s="78"/>
      <c r="L173" s="78"/>
    </row>
    <row r="174" spans="1:34" x14ac:dyDescent="0.2">
      <c r="A174" s="47">
        <f t="shared" si="121"/>
        <v>2402</v>
      </c>
      <c r="B174" s="76" t="s">
        <v>34</v>
      </c>
      <c r="C174" s="47" t="s">
        <v>10</v>
      </c>
      <c r="D174" s="75">
        <f>I$162</f>
        <v>8.0000000000000004E-4</v>
      </c>
      <c r="E174" s="75">
        <f>I$163</f>
        <v>34.453600000000002</v>
      </c>
      <c r="F174" s="75">
        <f>I$164</f>
        <v>8.0000000000000004E-4</v>
      </c>
      <c r="G174" s="3">
        <v>2402</v>
      </c>
      <c r="H174" s="3" t="s">
        <v>34</v>
      </c>
      <c r="I174" s="3" t="s">
        <v>10</v>
      </c>
      <c r="J174" s="78">
        <v>7.9944040000000003E-4</v>
      </c>
      <c r="K174" s="78">
        <v>34.453600000000002</v>
      </c>
      <c r="L174" s="78">
        <v>7.9944040000000003E-4</v>
      </c>
      <c r="N174" s="77">
        <f>(J174-D174)/J174</f>
        <v>-6.9998964275511631E-4</v>
      </c>
      <c r="O174" s="77">
        <f>(K174-E174)/K174</f>
        <v>0</v>
      </c>
      <c r="P174" s="77">
        <f>(L174-F174)/L174</f>
        <v>-6.9998964275511631E-4</v>
      </c>
    </row>
    <row r="175" spans="1:34" x14ac:dyDescent="0.2">
      <c r="A175" s="47">
        <f t="shared" si="121"/>
        <v>2402</v>
      </c>
      <c r="B175" s="76" t="s">
        <v>34</v>
      </c>
      <c r="C175" s="47" t="s">
        <v>40</v>
      </c>
      <c r="D175" s="75">
        <f>J$162</f>
        <v>0</v>
      </c>
      <c r="E175" s="75">
        <f>J$163</f>
        <v>0</v>
      </c>
      <c r="F175" s="75">
        <f>J$164</f>
        <v>0</v>
      </c>
      <c r="J175" s="78"/>
      <c r="K175" s="78"/>
      <c r="L175" s="78"/>
    </row>
    <row r="176" spans="1:34" x14ac:dyDescent="0.2">
      <c r="A176" s="47">
        <f t="shared" si="121"/>
        <v>2402</v>
      </c>
      <c r="B176" s="76" t="s">
        <v>34</v>
      </c>
      <c r="C176" s="47" t="s">
        <v>35</v>
      </c>
      <c r="D176" s="75">
        <f>K$162</f>
        <v>0</v>
      </c>
      <c r="E176" s="75">
        <f>K$163</f>
        <v>0</v>
      </c>
      <c r="F176" s="75">
        <f>K$164</f>
        <v>0</v>
      </c>
      <c r="J176" s="78"/>
      <c r="K176" s="78"/>
      <c r="L176" s="78"/>
    </row>
    <row r="177" spans="1:28" x14ac:dyDescent="0.2">
      <c r="A177" s="47">
        <f t="shared" si="121"/>
        <v>2402</v>
      </c>
      <c r="B177" s="76" t="s">
        <v>34</v>
      </c>
      <c r="C177" s="47" t="s">
        <v>13</v>
      </c>
      <c r="D177" s="75">
        <f>L$162</f>
        <v>0</v>
      </c>
      <c r="E177" s="75">
        <f>L$163</f>
        <v>0</v>
      </c>
      <c r="F177" s="75">
        <f>L$164</f>
        <v>0</v>
      </c>
      <c r="J177" s="78"/>
      <c r="K177" s="78"/>
      <c r="L177" s="78"/>
    </row>
    <row r="178" spans="1:28" x14ac:dyDescent="0.2">
      <c r="A178" s="47">
        <f t="shared" si="121"/>
        <v>2402</v>
      </c>
      <c r="B178" s="76" t="s">
        <v>34</v>
      </c>
      <c r="C178" s="47" t="s">
        <v>8</v>
      </c>
      <c r="D178" s="75">
        <f>M$162</f>
        <v>0</v>
      </c>
      <c r="E178" s="75">
        <f>M$163</f>
        <v>0</v>
      </c>
      <c r="F178" s="75">
        <f>M$164</f>
        <v>0</v>
      </c>
      <c r="J178" s="78"/>
      <c r="K178" s="78"/>
      <c r="L178" s="78"/>
    </row>
    <row r="179" spans="1:28" x14ac:dyDescent="0.2">
      <c r="A179" s="47">
        <f t="shared" si="121"/>
        <v>2402</v>
      </c>
      <c r="B179" s="76" t="s">
        <v>34</v>
      </c>
      <c r="C179" s="47" t="s">
        <v>41</v>
      </c>
      <c r="D179" s="75">
        <f>N$162</f>
        <v>0</v>
      </c>
      <c r="E179" s="75">
        <f>N$163</f>
        <v>0</v>
      </c>
      <c r="F179" s="75">
        <f>N$164</f>
        <v>0</v>
      </c>
      <c r="J179" s="78"/>
      <c r="K179" s="78"/>
      <c r="L179" s="78"/>
    </row>
    <row r="180" spans="1:28" x14ac:dyDescent="0.2">
      <c r="A180" s="47">
        <f t="shared" si="121"/>
        <v>2402</v>
      </c>
      <c r="B180" s="76" t="s">
        <v>34</v>
      </c>
      <c r="C180" s="47" t="s">
        <v>6</v>
      </c>
      <c r="D180" s="75">
        <f>O$162</f>
        <v>2.2799999999999997E-2</v>
      </c>
      <c r="E180" s="75">
        <f>O$163</f>
        <v>46.06900000000001</v>
      </c>
      <c r="F180" s="75">
        <f>O$164</f>
        <v>2.2799999999999997E-2</v>
      </c>
      <c r="G180" s="3">
        <v>2402</v>
      </c>
      <c r="H180" s="3" t="s">
        <v>34</v>
      </c>
      <c r="I180" s="3" t="s">
        <v>6</v>
      </c>
      <c r="J180" s="78">
        <v>2.278405E-2</v>
      </c>
      <c r="K180" s="78">
        <v>46.069000000000003</v>
      </c>
      <c r="L180" s="78">
        <v>2.278405E-2</v>
      </c>
      <c r="N180" s="77">
        <f>(J180-D180)/J180</f>
        <v>-7.0005113226126242E-4</v>
      </c>
      <c r="O180" s="77">
        <f>(K180-E180)/K180</f>
        <v>-1.5423446043111424E-16</v>
      </c>
      <c r="P180" s="77">
        <f>(L180-F180)/L180</f>
        <v>-7.0005113226126242E-4</v>
      </c>
      <c r="S180" s="59">
        <v>2402</v>
      </c>
      <c r="T180" s="59" t="s">
        <v>34</v>
      </c>
      <c r="U180" s="59" t="s">
        <v>6</v>
      </c>
      <c r="V180" s="61">
        <v>2.2800000000000001E-2</v>
      </c>
      <c r="W180" s="61">
        <v>46.069000000000003</v>
      </c>
      <c r="X180" s="61">
        <v>2.2800000000000001E-2</v>
      </c>
      <c r="Z180" s="77">
        <f>(V180-D180)/V180</f>
        <v>1.521687259628778E-16</v>
      </c>
      <c r="AA180" s="77">
        <f>(W180-E180)/W180</f>
        <v>-1.5423446043111424E-16</v>
      </c>
      <c r="AB180" s="77">
        <f>(X180-F180)/X180</f>
        <v>1.521687259628778E-16</v>
      </c>
    </row>
    <row r="181" spans="1:28" x14ac:dyDescent="0.2">
      <c r="A181" s="47">
        <f t="shared" si="121"/>
        <v>2402</v>
      </c>
      <c r="B181" s="76" t="s">
        <v>34</v>
      </c>
      <c r="C181" s="47" t="s">
        <v>5</v>
      </c>
      <c r="D181" s="75">
        <f>P$162</f>
        <v>0</v>
      </c>
      <c r="E181" s="75">
        <f>P$163</f>
        <v>0</v>
      </c>
      <c r="F181" s="75">
        <f>P$164</f>
        <v>0</v>
      </c>
      <c r="J181" s="78"/>
      <c r="K181" s="78"/>
      <c r="L181" s="78"/>
      <c r="S181" s="59"/>
      <c r="T181" s="59"/>
      <c r="U181" s="59"/>
      <c r="V181" s="61"/>
      <c r="W181" s="61"/>
      <c r="X181" s="61"/>
    </row>
    <row r="182" spans="1:28" x14ac:dyDescent="0.2">
      <c r="A182" s="47">
        <f t="shared" si="121"/>
        <v>2402</v>
      </c>
      <c r="B182" s="76" t="s">
        <v>34</v>
      </c>
      <c r="C182" s="47" t="s">
        <v>9</v>
      </c>
      <c r="D182" s="75">
        <f>Q$162</f>
        <v>0</v>
      </c>
      <c r="E182" s="75">
        <f>Q$163</f>
        <v>0</v>
      </c>
      <c r="F182" s="75">
        <f>Q$164</f>
        <v>0</v>
      </c>
      <c r="J182" s="78"/>
      <c r="K182" s="78"/>
      <c r="L182" s="78"/>
      <c r="S182" s="59">
        <v>2402</v>
      </c>
      <c r="T182" s="59" t="s">
        <v>34</v>
      </c>
      <c r="U182" s="59" t="s">
        <v>9</v>
      </c>
      <c r="V182" s="61">
        <v>1.8711509999999999E-3</v>
      </c>
      <c r="W182" s="61">
        <v>40.457309000000002</v>
      </c>
      <c r="X182" s="61">
        <v>1.8711509999999999E-3</v>
      </c>
    </row>
    <row r="183" spans="1:28" x14ac:dyDescent="0.2">
      <c r="A183" s="47">
        <f t="shared" si="121"/>
        <v>2402</v>
      </c>
      <c r="B183" s="76" t="s">
        <v>34</v>
      </c>
      <c r="C183" s="47" t="s">
        <v>36</v>
      </c>
      <c r="D183" s="75">
        <f>R$162</f>
        <v>0</v>
      </c>
      <c r="E183" s="75">
        <f>R$163</f>
        <v>0</v>
      </c>
      <c r="F183" s="75">
        <f>R$164</f>
        <v>0</v>
      </c>
      <c r="J183" s="78"/>
      <c r="K183" s="78"/>
      <c r="L183" s="78"/>
      <c r="S183" s="59"/>
      <c r="T183" s="59"/>
      <c r="U183" s="59"/>
      <c r="V183" s="61"/>
      <c r="W183" s="61"/>
      <c r="X183" s="61"/>
    </row>
    <row r="184" spans="1:28" x14ac:dyDescent="0.2">
      <c r="A184" s="47">
        <f t="shared" si="121"/>
        <v>2402</v>
      </c>
      <c r="B184" s="76" t="s">
        <v>34</v>
      </c>
      <c r="C184" s="47" t="s">
        <v>11</v>
      </c>
      <c r="D184" s="75">
        <f>S$162</f>
        <v>3.6400000000000002E-2</v>
      </c>
      <c r="E184" s="75">
        <f>$S163</f>
        <v>17.900676594596675</v>
      </c>
      <c r="F184" s="75">
        <f>S$164</f>
        <v>3.6400000000000002E-2</v>
      </c>
      <c r="G184" s="3">
        <v>2402</v>
      </c>
      <c r="H184" s="3" t="s">
        <v>34</v>
      </c>
      <c r="I184" s="3" t="s">
        <v>11</v>
      </c>
      <c r="J184" s="78">
        <v>3.6374539999999997E-2</v>
      </c>
      <c r="K184" s="78">
        <v>17.900680000000001</v>
      </c>
      <c r="L184" s="78">
        <v>3.6374539999999997E-2</v>
      </c>
      <c r="N184" s="77">
        <f>(J184-D184)/J184</f>
        <v>-6.9994012295426756E-4</v>
      </c>
      <c r="O184" s="77">
        <f>(K184-E184)/K184</f>
        <v>1.9023876894283803E-7</v>
      </c>
      <c r="P184" s="77">
        <f>(L184-F184)/L184</f>
        <v>-6.9994012295426756E-4</v>
      </c>
      <c r="S184" s="59">
        <v>2402</v>
      </c>
      <c r="T184" s="59" t="s">
        <v>34</v>
      </c>
      <c r="U184" s="59" t="s">
        <v>11</v>
      </c>
      <c r="V184" s="61">
        <v>3.4578999999999999E-2</v>
      </c>
      <c r="W184" s="61">
        <v>17.820114</v>
      </c>
      <c r="X184" s="61">
        <v>3.4578999999999999E-2</v>
      </c>
      <c r="Z184" s="77">
        <f>(V184-D184)/V184</f>
        <v>-5.2662020301339055E-2</v>
      </c>
      <c r="AA184" s="77">
        <f>(W184-E184)/W184</f>
        <v>-4.5208798662384865E-3</v>
      </c>
      <c r="AB184" s="77">
        <f>(X184-F184)/X184</f>
        <v>-5.2662020301339055E-2</v>
      </c>
    </row>
    <row r="185" spans="1:28" x14ac:dyDescent="0.2">
      <c r="A185" s="47">
        <f t="shared" si="121"/>
        <v>2402</v>
      </c>
      <c r="B185" s="76" t="s">
        <v>34</v>
      </c>
      <c r="C185" s="47" t="s">
        <v>39</v>
      </c>
      <c r="D185" s="75">
        <f>T$162</f>
        <v>0</v>
      </c>
      <c r="E185" s="75">
        <f>T$163</f>
        <v>0</v>
      </c>
      <c r="F185" s="75">
        <f>T$164</f>
        <v>0</v>
      </c>
      <c r="J185" s="78"/>
      <c r="K185" s="78"/>
      <c r="L185" s="78"/>
      <c r="S185" s="59"/>
      <c r="T185" s="59"/>
      <c r="U185" s="59"/>
      <c r="V185" s="61"/>
      <c r="W185" s="61"/>
      <c r="X185" s="61"/>
    </row>
    <row r="186" spans="1:28" x14ac:dyDescent="0.2">
      <c r="A186" s="47">
        <f t="shared" si="121"/>
        <v>2402</v>
      </c>
      <c r="B186" s="76" t="s">
        <v>34</v>
      </c>
      <c r="C186" s="47" t="s">
        <v>14</v>
      </c>
      <c r="D186" s="75">
        <f>U$162</f>
        <v>0</v>
      </c>
      <c r="E186" s="75">
        <f>U$163</f>
        <v>0</v>
      </c>
      <c r="F186" s="75">
        <f>U$164</f>
        <v>0</v>
      </c>
      <c r="J186" s="78"/>
      <c r="K186" s="78"/>
      <c r="L186" s="78"/>
      <c r="S186" s="59">
        <v>2402</v>
      </c>
      <c r="T186" s="59" t="s">
        <v>34</v>
      </c>
      <c r="U186" s="59" t="s">
        <v>14</v>
      </c>
      <c r="V186" s="61">
        <v>1.3126889999999999E-3</v>
      </c>
      <c r="W186" s="61">
        <v>22.264054000000002</v>
      </c>
      <c r="X186" s="61">
        <v>1.3126889999999999E-3</v>
      </c>
    </row>
    <row r="187" spans="1:28" x14ac:dyDescent="0.2">
      <c r="A187" s="47">
        <f t="shared" si="121"/>
        <v>2402</v>
      </c>
      <c r="B187" s="76" t="s">
        <v>34</v>
      </c>
      <c r="C187" s="47" t="s">
        <v>15</v>
      </c>
      <c r="D187" s="75">
        <f>V$162</f>
        <v>0.47970000000000013</v>
      </c>
      <c r="E187" s="75">
        <f>V$163</f>
        <v>17.068861578308663</v>
      </c>
      <c r="F187" s="75">
        <f>V$164</f>
        <v>0.47970000000000013</v>
      </c>
      <c r="G187" s="3">
        <v>2402</v>
      </c>
      <c r="H187" s="3" t="s">
        <v>34</v>
      </c>
      <c r="I187" s="3" t="s">
        <v>15</v>
      </c>
      <c r="J187" s="78">
        <v>0.47936440000000002</v>
      </c>
      <c r="K187" s="78">
        <v>17.068860000000001</v>
      </c>
      <c r="L187" s="78">
        <v>0.47936440000000002</v>
      </c>
      <c r="N187" s="77">
        <f>(J187-D187)/J187</f>
        <v>-7.0009370741778586E-4</v>
      </c>
      <c r="O187" s="77">
        <f>(K187-E187)/K187</f>
        <v>-9.2467139717065289E-8</v>
      </c>
      <c r="P187" s="77">
        <f>(L187-F187)/L187</f>
        <v>-7.0009370741778586E-4</v>
      </c>
      <c r="S187" s="59">
        <v>2402</v>
      </c>
      <c r="T187" s="59" t="s">
        <v>34</v>
      </c>
      <c r="U187" s="59" t="s">
        <v>15</v>
      </c>
      <c r="V187" s="61">
        <v>0.41633999999999999</v>
      </c>
      <c r="W187" s="61">
        <v>15.056069000000001</v>
      </c>
      <c r="X187" s="61">
        <v>0.41633999999999999</v>
      </c>
      <c r="Z187" s="77">
        <f>(V187-D187)/V187</f>
        <v>-0.15218331171638599</v>
      </c>
      <c r="AA187" s="77">
        <f>(W187-E187)/W187</f>
        <v>-0.13368646080917021</v>
      </c>
      <c r="AB187" s="77">
        <f>(X187-F187)/X187</f>
        <v>-0.15218331171638599</v>
      </c>
    </row>
    <row r="188" spans="1:28" x14ac:dyDescent="0.2">
      <c r="A188" s="47">
        <f t="shared" si="121"/>
        <v>2402</v>
      </c>
      <c r="B188" s="76" t="s">
        <v>34</v>
      </c>
      <c r="C188" s="47" t="s">
        <v>42</v>
      </c>
      <c r="D188" s="75">
        <f>W$162</f>
        <v>0</v>
      </c>
      <c r="E188" s="75">
        <f>W$163</f>
        <v>0</v>
      </c>
      <c r="F188" s="75">
        <f>W$164</f>
        <v>0</v>
      </c>
      <c r="J188" s="78"/>
      <c r="K188" s="78"/>
      <c r="L188" s="78"/>
      <c r="S188" s="59"/>
      <c r="T188" s="59"/>
      <c r="U188" s="59"/>
      <c r="V188" s="61"/>
      <c r="W188" s="61"/>
      <c r="X188" s="61"/>
    </row>
    <row r="189" spans="1:28" x14ac:dyDescent="0.2">
      <c r="A189" s="47">
        <f t="shared" si="121"/>
        <v>2402</v>
      </c>
      <c r="B189" s="76" t="s">
        <v>34</v>
      </c>
      <c r="C189" s="47" t="s">
        <v>37</v>
      </c>
      <c r="D189" s="75">
        <f>X$162</f>
        <v>0</v>
      </c>
      <c r="E189" s="75">
        <f>X$163</f>
        <v>0</v>
      </c>
      <c r="F189" s="75">
        <f>X$164</f>
        <v>0</v>
      </c>
      <c r="J189" s="78"/>
      <c r="K189" s="78"/>
      <c r="L189" s="78"/>
      <c r="S189" s="59">
        <v>2402</v>
      </c>
      <c r="T189" s="59" t="s">
        <v>34</v>
      </c>
      <c r="U189" s="59" t="s">
        <v>37</v>
      </c>
      <c r="V189" s="61">
        <v>1.423409E-4</v>
      </c>
      <c r="W189" s="61">
        <v>100.95102</v>
      </c>
      <c r="X189" s="61">
        <v>1.423409E-4</v>
      </c>
    </row>
    <row r="190" spans="1:28" x14ac:dyDescent="0.2">
      <c r="A190" s="47">
        <f t="shared" si="121"/>
        <v>2402</v>
      </c>
      <c r="B190" s="76" t="s">
        <v>34</v>
      </c>
      <c r="C190" s="47" t="s">
        <v>16</v>
      </c>
      <c r="D190" s="75">
        <f>Y$162</f>
        <v>0.13</v>
      </c>
      <c r="E190" s="75">
        <f>Y$163</f>
        <v>92.141000000000005</v>
      </c>
      <c r="F190" s="75">
        <f>Y$164</f>
        <v>0.13</v>
      </c>
      <c r="G190" s="3">
        <v>2402</v>
      </c>
      <c r="H190" s="3" t="s">
        <v>34</v>
      </c>
      <c r="I190" s="3" t="s">
        <v>16</v>
      </c>
      <c r="J190" s="78">
        <v>0.1299091</v>
      </c>
      <c r="K190" s="78">
        <v>92.141000000000005</v>
      </c>
      <c r="L190" s="78">
        <v>0.1299091</v>
      </c>
      <c r="N190" s="77">
        <f>(J190-D190)/J190</f>
        <v>-6.9972003500913223E-4</v>
      </c>
      <c r="O190" s="77">
        <f>(K190-E190)/K190</f>
        <v>0</v>
      </c>
      <c r="P190" s="77">
        <f>(L190-F190)/L190</f>
        <v>-6.9972003500913223E-4</v>
      </c>
      <c r="S190" s="59">
        <v>2402</v>
      </c>
      <c r="T190" s="59" t="s">
        <v>34</v>
      </c>
      <c r="U190" s="59" t="s">
        <v>16</v>
      </c>
      <c r="V190" s="61">
        <v>0.19353400000000001</v>
      </c>
      <c r="W190" s="61">
        <v>91.477532999999994</v>
      </c>
      <c r="X190" s="61">
        <v>0.19353400000000001</v>
      </c>
      <c r="Z190" s="77">
        <f>(V190-D190)/V190</f>
        <v>0.32828340239957837</v>
      </c>
      <c r="AA190" s="77">
        <f>(W190-E190)/W190</f>
        <v>-7.2527863207680881E-3</v>
      </c>
      <c r="AB190" s="77">
        <f>(X190-F190)/X190</f>
        <v>0.32828340239957837</v>
      </c>
    </row>
    <row r="191" spans="1:28" x14ac:dyDescent="0.2">
      <c r="A191" s="47">
        <f t="shared" si="121"/>
        <v>2402</v>
      </c>
      <c r="B191" s="76" t="s">
        <v>34</v>
      </c>
      <c r="C191" s="47" t="s">
        <v>7</v>
      </c>
      <c r="D191" s="75">
        <f>Z$162</f>
        <v>0</v>
      </c>
      <c r="E191" s="75">
        <f>Z$163</f>
        <v>0</v>
      </c>
      <c r="F191" s="75">
        <f>Z$164</f>
        <v>0</v>
      </c>
      <c r="J191" s="78"/>
      <c r="K191" s="78"/>
      <c r="L191" s="78"/>
      <c r="S191" s="59">
        <v>2402</v>
      </c>
      <c r="T191" s="59" t="s">
        <v>34</v>
      </c>
      <c r="U191" s="59" t="s">
        <v>7</v>
      </c>
      <c r="V191" s="61">
        <v>2.0909000000000001E-2</v>
      </c>
      <c r="W191" s="61">
        <v>17.502806</v>
      </c>
      <c r="X191" s="61">
        <v>2.0909000000000001E-2</v>
      </c>
    </row>
    <row r="192" spans="1:28" x14ac:dyDescent="0.2">
      <c r="A192" s="47">
        <f t="shared" si="121"/>
        <v>2402</v>
      </c>
      <c r="B192" s="76" t="s">
        <v>34</v>
      </c>
      <c r="C192" s="47" t="s">
        <v>69</v>
      </c>
      <c r="D192" s="75">
        <f>AA$162</f>
        <v>0.28719999999999996</v>
      </c>
      <c r="E192" s="75">
        <f>AA$163</f>
        <v>106.16800000000002</v>
      </c>
      <c r="F192" s="75">
        <f>AA$164</f>
        <v>0.28719999999999996</v>
      </c>
      <c r="G192" s="3">
        <v>2402</v>
      </c>
      <c r="H192" s="3" t="s">
        <v>34</v>
      </c>
      <c r="I192" s="3" t="s">
        <v>69</v>
      </c>
      <c r="J192" s="78">
        <v>0.28699910000000001</v>
      </c>
      <c r="K192" s="78">
        <v>106.16800000000001</v>
      </c>
      <c r="L192" s="78">
        <v>0.28699910000000001</v>
      </c>
      <c r="N192" s="77">
        <f>(J192-D192)/J192</f>
        <v>-7.000021951286549E-4</v>
      </c>
      <c r="O192" s="77">
        <f>(K192-E192)/K192</f>
        <v>-1.3385252350239247E-16</v>
      </c>
      <c r="P192" s="77">
        <f>(L192-F192)/L192</f>
        <v>-7.000021951286549E-4</v>
      </c>
      <c r="S192" s="59">
        <v>2402</v>
      </c>
      <c r="T192" s="59" t="s">
        <v>34</v>
      </c>
      <c r="U192" s="59" t="s">
        <v>69</v>
      </c>
      <c r="V192" s="61">
        <v>0.234011</v>
      </c>
      <c r="W192" s="61">
        <v>104.782346</v>
      </c>
      <c r="X192" s="61">
        <v>0.234011</v>
      </c>
      <c r="Z192" s="77">
        <f>(V192-D192)/V192</f>
        <v>-0.22729273410224288</v>
      </c>
      <c r="AA192" s="77">
        <f>(W192-E192)/W192</f>
        <v>-1.3224116971002123E-2</v>
      </c>
      <c r="AB192" s="77">
        <f>(X192-F192)/X192</f>
        <v>-0.22729273410224288</v>
      </c>
    </row>
    <row r="193" spans="1:28" x14ac:dyDescent="0.2">
      <c r="A193" s="47">
        <f t="shared" si="121"/>
        <v>2402</v>
      </c>
      <c r="B193" s="76" t="s">
        <v>34</v>
      </c>
      <c r="C193" s="47" t="s">
        <v>73</v>
      </c>
      <c r="D193" s="75">
        <f>AB$162</f>
        <v>0</v>
      </c>
      <c r="E193" s="75">
        <f>AB$163</f>
        <v>0</v>
      </c>
      <c r="F193" s="75">
        <f>AB$164</f>
        <v>0</v>
      </c>
      <c r="J193" s="78"/>
      <c r="K193" s="78"/>
      <c r="L193" s="78"/>
      <c r="S193" s="59"/>
      <c r="T193" s="59"/>
      <c r="U193" s="59"/>
      <c r="V193" s="61"/>
      <c r="W193" s="61"/>
      <c r="X193" s="61"/>
    </row>
    <row r="194" spans="1:28" x14ac:dyDescent="0.2">
      <c r="A194" s="47">
        <f t="shared" si="121"/>
        <v>2402</v>
      </c>
      <c r="B194" s="76" t="s">
        <v>34</v>
      </c>
      <c r="C194" s="47" t="s">
        <v>81</v>
      </c>
      <c r="D194" s="75">
        <f>AC$162</f>
        <v>0</v>
      </c>
      <c r="E194" s="75">
        <f>AC$163</f>
        <v>0</v>
      </c>
      <c r="F194" s="75">
        <f>AC$164</f>
        <v>0</v>
      </c>
      <c r="J194" s="78"/>
      <c r="K194" s="78"/>
      <c r="L194" s="78"/>
      <c r="S194" s="59"/>
      <c r="T194" s="59"/>
      <c r="U194" s="59"/>
      <c r="V194" s="61"/>
      <c r="W194" s="61"/>
      <c r="X194" s="61"/>
    </row>
    <row r="195" spans="1:28" x14ac:dyDescent="0.2">
      <c r="A195" s="47">
        <f t="shared" si="121"/>
        <v>2402</v>
      </c>
      <c r="B195" s="76" t="s">
        <v>34</v>
      </c>
      <c r="C195" s="47" t="s">
        <v>75</v>
      </c>
      <c r="D195" s="75">
        <f>AD$162</f>
        <v>0</v>
      </c>
      <c r="E195" s="75">
        <f>AD$163</f>
        <v>0</v>
      </c>
      <c r="F195" s="75">
        <f>AD$164</f>
        <v>0</v>
      </c>
      <c r="J195" s="78"/>
      <c r="K195" s="78"/>
      <c r="L195" s="78"/>
      <c r="S195" s="59"/>
      <c r="T195" s="59"/>
      <c r="U195" s="59"/>
      <c r="V195" s="61"/>
      <c r="W195" s="61"/>
      <c r="X195" s="61"/>
    </row>
    <row r="196" spans="1:28" x14ac:dyDescent="0.2">
      <c r="A196" s="47">
        <f t="shared" si="121"/>
        <v>2402</v>
      </c>
      <c r="B196" s="76" t="s">
        <v>34</v>
      </c>
      <c r="C196" s="47" t="s">
        <v>70</v>
      </c>
      <c r="D196" s="75">
        <f>AE$162</f>
        <v>1.1700000000000002E-2</v>
      </c>
      <c r="E196" s="75">
        <f>AE$163</f>
        <v>111.3171750849317</v>
      </c>
      <c r="F196" s="75">
        <f>AE$164</f>
        <v>1.1700000000000002E-2</v>
      </c>
      <c r="G196" s="3">
        <v>2402</v>
      </c>
      <c r="H196" s="3" t="s">
        <v>34</v>
      </c>
      <c r="I196" s="3" t="s">
        <v>70</v>
      </c>
      <c r="J196" s="78">
        <v>1.169182E-2</v>
      </c>
      <c r="K196" s="78">
        <v>111.3172</v>
      </c>
      <c r="L196" s="78">
        <v>1.169182E-2</v>
      </c>
      <c r="N196" s="77">
        <f>(J196-D196)/J196</f>
        <v>-6.9963444527898369E-4</v>
      </c>
      <c r="O196" s="77">
        <f>(K196-E196)/K196</f>
        <v>2.2382047244017509E-7</v>
      </c>
      <c r="P196" s="77">
        <f>(L196-F196)/L196</f>
        <v>-6.9963444527898369E-4</v>
      </c>
      <c r="S196" s="59">
        <v>2402</v>
      </c>
      <c r="T196" s="59" t="s">
        <v>34</v>
      </c>
      <c r="U196" s="59" t="s">
        <v>70</v>
      </c>
      <c r="V196" s="61">
        <v>4.2401000000000001E-2</v>
      </c>
      <c r="W196" s="61">
        <v>117.725998</v>
      </c>
      <c r="X196" s="61">
        <v>4.2401000000000001E-2</v>
      </c>
      <c r="Z196" s="77">
        <f>(V196-D196)/V196</f>
        <v>0.72406311171906323</v>
      </c>
      <c r="AA196" s="77">
        <f>(W196-E196)/W196</f>
        <v>5.4438467491847456E-2</v>
      </c>
      <c r="AB196" s="77">
        <f>(X196-F196)/X196</f>
        <v>0.72406311171906323</v>
      </c>
    </row>
    <row r="197" spans="1:28" x14ac:dyDescent="0.2">
      <c r="A197" s="47">
        <f t="shared" si="121"/>
        <v>2402</v>
      </c>
      <c r="B197" s="76" t="s">
        <v>34</v>
      </c>
      <c r="C197" s="47" t="s">
        <v>43</v>
      </c>
      <c r="D197" s="75">
        <f>AF$162</f>
        <v>0</v>
      </c>
      <c r="E197" s="75">
        <f>AF$163</f>
        <v>0</v>
      </c>
      <c r="F197" s="75">
        <f>AF$164</f>
        <v>0</v>
      </c>
      <c r="J197" s="78"/>
      <c r="K197" s="78"/>
      <c r="L197" s="78"/>
      <c r="S197" s="59"/>
      <c r="T197" s="59"/>
      <c r="U197" s="59"/>
      <c r="V197" s="61"/>
      <c r="W197" s="61"/>
      <c r="X197" s="61"/>
    </row>
    <row r="198" spans="1:28" x14ac:dyDescent="0.2">
      <c r="A198" s="47">
        <f t="shared" si="121"/>
        <v>2402</v>
      </c>
      <c r="B198" s="76" t="s">
        <v>34</v>
      </c>
      <c r="C198" s="47" t="s">
        <v>74</v>
      </c>
      <c r="D198" s="75">
        <f>AG$162</f>
        <v>0</v>
      </c>
      <c r="E198" s="75">
        <f>AG$163</f>
        <v>0</v>
      </c>
      <c r="F198" s="75">
        <f>AG$164</f>
        <v>0</v>
      </c>
      <c r="J198" s="78"/>
      <c r="K198" s="78"/>
      <c r="L198" s="78"/>
      <c r="O198" s="57"/>
    </row>
    <row r="199" spans="1:28" x14ac:dyDescent="0.2">
      <c r="A199" s="47">
        <f t="shared" si="121"/>
        <v>2402</v>
      </c>
      <c r="B199" s="76" t="s">
        <v>34</v>
      </c>
      <c r="C199" s="47" t="s">
        <v>71</v>
      </c>
      <c r="D199" s="75">
        <f>AH$162</f>
        <v>0</v>
      </c>
      <c r="E199" s="75">
        <f>AH$163</f>
        <v>0</v>
      </c>
      <c r="F199" s="75">
        <f>AH$164</f>
        <v>0</v>
      </c>
      <c r="J199" s="78"/>
      <c r="K199" s="78"/>
      <c r="L199" s="78"/>
      <c r="O199" s="57"/>
    </row>
  </sheetData>
  <printOptions gridLines="1"/>
  <pageMargins left="0.28000000000000003" right="0.27" top="0.43" bottom="0.49" header="0.5" footer="0.5"/>
  <pageSetup paperSize="5" scale="43" fitToHeight="2" orientation="landscape" r:id="rId1"/>
  <headerFooter alignWithMargins="0"/>
  <rowBreaks count="2" manualBreakCount="2">
    <brk id="95" max="35" man="1"/>
    <brk id="199" max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7D46-3ADC-4776-A24E-F82331651866}">
  <dimension ref="A1:D3557"/>
  <sheetViews>
    <sheetView topLeftCell="A526" workbookViewId="0">
      <selection activeCell="B545" sqref="B545"/>
    </sheetView>
  </sheetViews>
  <sheetFormatPr defaultRowHeight="12.75" x14ac:dyDescent="0.2"/>
  <cols>
    <col min="1" max="1" width="12.5703125" bestFit="1" customWidth="1"/>
  </cols>
  <sheetData>
    <row r="1" spans="1:4" x14ac:dyDescent="0.2">
      <c r="A1" t="s">
        <v>65</v>
      </c>
      <c r="B1" t="s">
        <v>17</v>
      </c>
      <c r="C1" t="s">
        <v>66</v>
      </c>
      <c r="D1" t="s">
        <v>67</v>
      </c>
    </row>
    <row r="2" spans="1:4" x14ac:dyDescent="0.2">
      <c r="A2" t="s">
        <v>68</v>
      </c>
      <c r="B2">
        <v>1</v>
      </c>
      <c r="C2" t="s">
        <v>16</v>
      </c>
      <c r="D2">
        <v>1</v>
      </c>
    </row>
    <row r="3" spans="1:4" x14ac:dyDescent="0.2">
      <c r="A3" t="s">
        <v>68</v>
      </c>
      <c r="B3">
        <v>1</v>
      </c>
      <c r="C3" t="s">
        <v>15</v>
      </c>
      <c r="D3">
        <v>3</v>
      </c>
    </row>
    <row r="4" spans="1:4" x14ac:dyDescent="0.2">
      <c r="A4" t="s">
        <v>68</v>
      </c>
      <c r="B4">
        <v>2</v>
      </c>
      <c r="C4" t="s">
        <v>15</v>
      </c>
      <c r="D4">
        <v>11</v>
      </c>
    </row>
    <row r="5" spans="1:4" x14ac:dyDescent="0.2">
      <c r="A5" t="s">
        <v>68</v>
      </c>
      <c r="B5">
        <v>3</v>
      </c>
      <c r="C5" t="s">
        <v>69</v>
      </c>
      <c r="D5">
        <v>1</v>
      </c>
    </row>
    <row r="6" spans="1:4" x14ac:dyDescent="0.2">
      <c r="A6" t="s">
        <v>68</v>
      </c>
      <c r="B6">
        <v>3</v>
      </c>
      <c r="C6" t="s">
        <v>15</v>
      </c>
      <c r="D6">
        <v>2</v>
      </c>
    </row>
    <row r="7" spans="1:4" x14ac:dyDescent="0.2">
      <c r="A7" t="s">
        <v>68</v>
      </c>
      <c r="B7">
        <v>4</v>
      </c>
      <c r="C7" t="s">
        <v>7</v>
      </c>
      <c r="D7">
        <v>1</v>
      </c>
    </row>
    <row r="8" spans="1:4" x14ac:dyDescent="0.2">
      <c r="A8" t="s">
        <v>68</v>
      </c>
      <c r="B8">
        <v>5</v>
      </c>
      <c r="C8" t="s">
        <v>7</v>
      </c>
      <c r="D8">
        <v>1</v>
      </c>
    </row>
    <row r="9" spans="1:4" x14ac:dyDescent="0.2">
      <c r="A9" t="s">
        <v>68</v>
      </c>
      <c r="B9">
        <v>6</v>
      </c>
      <c r="C9" t="s">
        <v>15</v>
      </c>
      <c r="D9">
        <v>10</v>
      </c>
    </row>
    <row r="10" spans="1:4" x14ac:dyDescent="0.2">
      <c r="A10" t="s">
        <v>68</v>
      </c>
      <c r="B10">
        <v>7</v>
      </c>
      <c r="C10" t="s">
        <v>7</v>
      </c>
      <c r="D10">
        <v>1</v>
      </c>
    </row>
    <row r="11" spans="1:4" x14ac:dyDescent="0.2">
      <c r="A11" t="s">
        <v>68</v>
      </c>
      <c r="B11">
        <v>8</v>
      </c>
      <c r="C11" t="s">
        <v>15</v>
      </c>
      <c r="D11">
        <v>9</v>
      </c>
    </row>
    <row r="12" spans="1:4" x14ac:dyDescent="0.2">
      <c r="A12" t="s">
        <v>68</v>
      </c>
      <c r="B12">
        <v>9</v>
      </c>
      <c r="C12" t="s">
        <v>15</v>
      </c>
      <c r="D12">
        <v>8</v>
      </c>
    </row>
    <row r="13" spans="1:4" x14ac:dyDescent="0.2">
      <c r="A13" t="s">
        <v>68</v>
      </c>
      <c r="B13">
        <v>10</v>
      </c>
      <c r="C13" t="s">
        <v>15</v>
      </c>
      <c r="D13">
        <v>10</v>
      </c>
    </row>
    <row r="14" spans="1:4" x14ac:dyDescent="0.2">
      <c r="A14" t="s">
        <v>68</v>
      </c>
      <c r="B14">
        <v>11</v>
      </c>
      <c r="C14" t="s">
        <v>15</v>
      </c>
      <c r="D14">
        <v>10</v>
      </c>
    </row>
    <row r="15" spans="1:4" x14ac:dyDescent="0.2">
      <c r="A15" t="s">
        <v>68</v>
      </c>
      <c r="B15">
        <v>12</v>
      </c>
      <c r="C15" t="s">
        <v>15</v>
      </c>
      <c r="D15">
        <v>9</v>
      </c>
    </row>
    <row r="16" spans="1:4" x14ac:dyDescent="0.2">
      <c r="A16" t="s">
        <v>68</v>
      </c>
      <c r="B16">
        <v>13</v>
      </c>
      <c r="C16" t="s">
        <v>15</v>
      </c>
      <c r="D16">
        <v>8</v>
      </c>
    </row>
    <row r="17" spans="1:4" x14ac:dyDescent="0.2">
      <c r="A17" t="s">
        <v>68</v>
      </c>
      <c r="B17">
        <v>14</v>
      </c>
      <c r="C17" t="s">
        <v>15</v>
      </c>
      <c r="D17">
        <v>9</v>
      </c>
    </row>
    <row r="18" spans="1:4" x14ac:dyDescent="0.2">
      <c r="A18" t="s">
        <v>68</v>
      </c>
      <c r="B18">
        <v>15</v>
      </c>
      <c r="C18" t="s">
        <v>7</v>
      </c>
      <c r="D18">
        <v>1</v>
      </c>
    </row>
    <row r="19" spans="1:4" x14ac:dyDescent="0.2">
      <c r="A19" t="s">
        <v>68</v>
      </c>
      <c r="B19">
        <v>16</v>
      </c>
      <c r="C19" t="s">
        <v>7</v>
      </c>
      <c r="D19">
        <v>1</v>
      </c>
    </row>
    <row r="20" spans="1:4" x14ac:dyDescent="0.2">
      <c r="A20" t="s">
        <v>68</v>
      </c>
      <c r="B20">
        <v>17</v>
      </c>
      <c r="C20" t="s">
        <v>14</v>
      </c>
      <c r="D20">
        <v>1</v>
      </c>
    </row>
    <row r="21" spans="1:4" x14ac:dyDescent="0.2">
      <c r="A21" t="s">
        <v>68</v>
      </c>
      <c r="B21">
        <v>18</v>
      </c>
      <c r="C21" t="s">
        <v>15</v>
      </c>
      <c r="D21">
        <v>11</v>
      </c>
    </row>
    <row r="22" spans="1:4" x14ac:dyDescent="0.2">
      <c r="A22" t="s">
        <v>68</v>
      </c>
      <c r="B22">
        <v>19</v>
      </c>
      <c r="C22" t="s">
        <v>15</v>
      </c>
      <c r="D22">
        <v>8</v>
      </c>
    </row>
    <row r="23" spans="1:4" x14ac:dyDescent="0.2">
      <c r="A23" t="s">
        <v>68</v>
      </c>
      <c r="B23">
        <v>20</v>
      </c>
      <c r="C23" t="s">
        <v>15</v>
      </c>
      <c r="D23">
        <v>7</v>
      </c>
    </row>
    <row r="24" spans="1:4" x14ac:dyDescent="0.2">
      <c r="A24" t="s">
        <v>68</v>
      </c>
      <c r="B24">
        <v>21</v>
      </c>
      <c r="C24" t="s">
        <v>15</v>
      </c>
      <c r="D24">
        <v>8</v>
      </c>
    </row>
    <row r="25" spans="1:4" x14ac:dyDescent="0.2">
      <c r="A25" t="s">
        <v>68</v>
      </c>
      <c r="B25">
        <v>22</v>
      </c>
      <c r="C25" t="s">
        <v>70</v>
      </c>
      <c r="D25">
        <v>1</v>
      </c>
    </row>
    <row r="26" spans="1:4" x14ac:dyDescent="0.2">
      <c r="A26" t="s">
        <v>68</v>
      </c>
      <c r="B26">
        <v>23</v>
      </c>
      <c r="C26" t="s">
        <v>69</v>
      </c>
      <c r="D26">
        <v>1</v>
      </c>
    </row>
    <row r="27" spans="1:4" x14ac:dyDescent="0.2">
      <c r="A27" t="s">
        <v>68</v>
      </c>
      <c r="B27">
        <v>23</v>
      </c>
      <c r="C27" t="s">
        <v>15</v>
      </c>
      <c r="D27">
        <v>2</v>
      </c>
    </row>
    <row r="28" spans="1:4" x14ac:dyDescent="0.2">
      <c r="A28" t="s">
        <v>68</v>
      </c>
      <c r="B28">
        <v>24</v>
      </c>
      <c r="C28" t="s">
        <v>69</v>
      </c>
      <c r="D28">
        <v>1</v>
      </c>
    </row>
    <row r="29" spans="1:4" x14ac:dyDescent="0.2">
      <c r="A29" t="s">
        <v>68</v>
      </c>
      <c r="B29">
        <v>24</v>
      </c>
      <c r="C29" t="s">
        <v>15</v>
      </c>
      <c r="D29">
        <v>3</v>
      </c>
    </row>
    <row r="30" spans="1:4" x14ac:dyDescent="0.2">
      <c r="A30" t="s">
        <v>68</v>
      </c>
      <c r="B30">
        <v>25</v>
      </c>
      <c r="C30" t="s">
        <v>69</v>
      </c>
      <c r="D30">
        <v>1</v>
      </c>
    </row>
    <row r="31" spans="1:4" x14ac:dyDescent="0.2">
      <c r="A31" t="s">
        <v>68</v>
      </c>
      <c r="B31">
        <v>25</v>
      </c>
      <c r="C31" t="s">
        <v>15</v>
      </c>
      <c r="D31">
        <v>1</v>
      </c>
    </row>
    <row r="32" spans="1:4" x14ac:dyDescent="0.2">
      <c r="A32" t="s">
        <v>68</v>
      </c>
      <c r="B32">
        <v>26</v>
      </c>
      <c r="C32" t="s">
        <v>15</v>
      </c>
      <c r="D32">
        <v>9</v>
      </c>
    </row>
    <row r="33" spans="1:4" x14ac:dyDescent="0.2">
      <c r="A33" t="s">
        <v>68</v>
      </c>
      <c r="B33">
        <v>27</v>
      </c>
      <c r="C33" t="s">
        <v>15</v>
      </c>
      <c r="D33">
        <v>8</v>
      </c>
    </row>
    <row r="34" spans="1:4" x14ac:dyDescent="0.2">
      <c r="A34" t="s">
        <v>68</v>
      </c>
      <c r="B34">
        <v>28</v>
      </c>
      <c r="C34" t="s">
        <v>69</v>
      </c>
      <c r="D34">
        <v>1</v>
      </c>
    </row>
    <row r="35" spans="1:4" x14ac:dyDescent="0.2">
      <c r="A35" t="s">
        <v>68</v>
      </c>
      <c r="B35">
        <v>28</v>
      </c>
      <c r="C35" t="s">
        <v>15</v>
      </c>
      <c r="D35">
        <v>2</v>
      </c>
    </row>
    <row r="36" spans="1:4" x14ac:dyDescent="0.2">
      <c r="A36" t="s">
        <v>68</v>
      </c>
      <c r="B36">
        <v>29</v>
      </c>
      <c r="C36" t="s">
        <v>70</v>
      </c>
      <c r="D36">
        <v>1</v>
      </c>
    </row>
    <row r="37" spans="1:4" x14ac:dyDescent="0.2">
      <c r="A37" t="s">
        <v>68</v>
      </c>
      <c r="B37">
        <v>30</v>
      </c>
      <c r="C37" t="s">
        <v>69</v>
      </c>
      <c r="D37">
        <v>1</v>
      </c>
    </row>
    <row r="38" spans="1:4" x14ac:dyDescent="0.2">
      <c r="A38" t="s">
        <v>68</v>
      </c>
      <c r="B38">
        <v>30</v>
      </c>
      <c r="C38" t="s">
        <v>15</v>
      </c>
      <c r="D38">
        <v>1</v>
      </c>
    </row>
    <row r="39" spans="1:4" x14ac:dyDescent="0.2">
      <c r="A39" t="s">
        <v>68</v>
      </c>
      <c r="B39">
        <v>31</v>
      </c>
      <c r="C39" t="s">
        <v>15</v>
      </c>
      <c r="D39">
        <v>8</v>
      </c>
    </row>
    <row r="40" spans="1:4" x14ac:dyDescent="0.2">
      <c r="A40" t="s">
        <v>68</v>
      </c>
      <c r="B40">
        <v>32</v>
      </c>
      <c r="C40" t="s">
        <v>9</v>
      </c>
      <c r="D40">
        <v>1</v>
      </c>
    </row>
    <row r="41" spans="1:4" x14ac:dyDescent="0.2">
      <c r="A41" t="s">
        <v>68</v>
      </c>
      <c r="B41">
        <v>32</v>
      </c>
      <c r="C41" t="s">
        <v>15</v>
      </c>
      <c r="D41">
        <v>4</v>
      </c>
    </row>
    <row r="42" spans="1:4" x14ac:dyDescent="0.2">
      <c r="A42" t="s">
        <v>68</v>
      </c>
      <c r="B42">
        <v>33</v>
      </c>
      <c r="C42" t="s">
        <v>14</v>
      </c>
      <c r="D42">
        <v>1</v>
      </c>
    </row>
    <row r="43" spans="1:4" x14ac:dyDescent="0.2">
      <c r="A43" t="s">
        <v>68</v>
      </c>
      <c r="B43">
        <v>33</v>
      </c>
      <c r="C43" t="s">
        <v>15</v>
      </c>
      <c r="D43">
        <v>2</v>
      </c>
    </row>
    <row r="44" spans="1:4" x14ac:dyDescent="0.2">
      <c r="A44" t="s">
        <v>68</v>
      </c>
      <c r="B44">
        <v>34</v>
      </c>
      <c r="C44" t="s">
        <v>7</v>
      </c>
      <c r="D44">
        <v>1</v>
      </c>
    </row>
    <row r="45" spans="1:4" x14ac:dyDescent="0.2">
      <c r="A45" t="s">
        <v>68</v>
      </c>
      <c r="B45">
        <v>35</v>
      </c>
      <c r="C45" t="s">
        <v>15</v>
      </c>
      <c r="D45">
        <v>11</v>
      </c>
    </row>
    <row r="46" spans="1:4" x14ac:dyDescent="0.2">
      <c r="A46" t="s">
        <v>68</v>
      </c>
      <c r="B46">
        <v>36</v>
      </c>
      <c r="C46" t="s">
        <v>69</v>
      </c>
      <c r="D46">
        <v>1</v>
      </c>
    </row>
    <row r="47" spans="1:4" x14ac:dyDescent="0.2">
      <c r="A47" t="s">
        <v>68</v>
      </c>
      <c r="B47">
        <v>36</v>
      </c>
      <c r="C47" t="s">
        <v>15</v>
      </c>
      <c r="D47">
        <v>2</v>
      </c>
    </row>
    <row r="48" spans="1:4" x14ac:dyDescent="0.2">
      <c r="A48" t="s">
        <v>68</v>
      </c>
      <c r="B48">
        <v>37</v>
      </c>
      <c r="C48" t="s">
        <v>69</v>
      </c>
      <c r="D48">
        <v>1</v>
      </c>
    </row>
    <row r="49" spans="1:4" x14ac:dyDescent="0.2">
      <c r="A49" t="s">
        <v>68</v>
      </c>
      <c r="B49">
        <v>37</v>
      </c>
      <c r="C49" t="s">
        <v>15</v>
      </c>
      <c r="D49">
        <v>2</v>
      </c>
    </row>
    <row r="50" spans="1:4" x14ac:dyDescent="0.2">
      <c r="A50" t="s">
        <v>68</v>
      </c>
      <c r="B50">
        <v>38</v>
      </c>
      <c r="C50" t="s">
        <v>15</v>
      </c>
      <c r="D50">
        <v>10</v>
      </c>
    </row>
    <row r="51" spans="1:4" x14ac:dyDescent="0.2">
      <c r="A51" t="s">
        <v>68</v>
      </c>
      <c r="B51">
        <v>39</v>
      </c>
      <c r="C51" t="s">
        <v>69</v>
      </c>
      <c r="D51">
        <v>1</v>
      </c>
    </row>
    <row r="52" spans="1:4" x14ac:dyDescent="0.2">
      <c r="A52" t="s">
        <v>68</v>
      </c>
      <c r="B52">
        <v>39</v>
      </c>
      <c r="C52" t="s">
        <v>15</v>
      </c>
      <c r="D52">
        <v>2</v>
      </c>
    </row>
    <row r="53" spans="1:4" x14ac:dyDescent="0.2">
      <c r="A53" t="s">
        <v>68</v>
      </c>
      <c r="B53">
        <v>40</v>
      </c>
      <c r="C53" t="s">
        <v>15</v>
      </c>
      <c r="D53">
        <v>7</v>
      </c>
    </row>
    <row r="54" spans="1:4" x14ac:dyDescent="0.2">
      <c r="A54" t="s">
        <v>68</v>
      </c>
      <c r="B54">
        <v>41</v>
      </c>
      <c r="C54" t="s">
        <v>15</v>
      </c>
      <c r="D54">
        <v>4</v>
      </c>
    </row>
    <row r="55" spans="1:4" x14ac:dyDescent="0.2">
      <c r="A55" t="s">
        <v>68</v>
      </c>
      <c r="B55">
        <v>42</v>
      </c>
      <c r="C55" t="s">
        <v>14</v>
      </c>
      <c r="D55">
        <v>2</v>
      </c>
    </row>
    <row r="56" spans="1:4" x14ac:dyDescent="0.2">
      <c r="A56" t="s">
        <v>68</v>
      </c>
      <c r="B56">
        <v>43</v>
      </c>
      <c r="C56" t="s">
        <v>70</v>
      </c>
      <c r="D56">
        <v>1</v>
      </c>
    </row>
    <row r="57" spans="1:4" x14ac:dyDescent="0.2">
      <c r="A57" t="s">
        <v>68</v>
      </c>
      <c r="B57">
        <v>44</v>
      </c>
      <c r="C57" t="s">
        <v>69</v>
      </c>
      <c r="D57">
        <v>1</v>
      </c>
    </row>
    <row r="58" spans="1:4" x14ac:dyDescent="0.2">
      <c r="A58" t="s">
        <v>68</v>
      </c>
      <c r="B58">
        <v>44</v>
      </c>
      <c r="C58" t="s">
        <v>15</v>
      </c>
      <c r="D58">
        <v>1</v>
      </c>
    </row>
    <row r="59" spans="1:4" x14ac:dyDescent="0.2">
      <c r="A59" t="s">
        <v>68</v>
      </c>
      <c r="B59">
        <v>45</v>
      </c>
      <c r="C59" t="s">
        <v>15</v>
      </c>
      <c r="D59">
        <v>9</v>
      </c>
    </row>
    <row r="60" spans="1:4" x14ac:dyDescent="0.2">
      <c r="A60" t="s">
        <v>68</v>
      </c>
      <c r="B60">
        <v>46</v>
      </c>
      <c r="C60" t="s">
        <v>14</v>
      </c>
      <c r="D60">
        <v>2</v>
      </c>
    </row>
    <row r="61" spans="1:4" x14ac:dyDescent="0.2">
      <c r="A61" t="s">
        <v>68</v>
      </c>
      <c r="B61">
        <v>47</v>
      </c>
      <c r="C61" t="s">
        <v>14</v>
      </c>
      <c r="D61">
        <v>1</v>
      </c>
    </row>
    <row r="62" spans="1:4" x14ac:dyDescent="0.2">
      <c r="A62" t="s">
        <v>68</v>
      </c>
      <c r="B62">
        <v>47</v>
      </c>
      <c r="C62" t="s">
        <v>15</v>
      </c>
      <c r="D62">
        <v>2</v>
      </c>
    </row>
    <row r="63" spans="1:4" x14ac:dyDescent="0.2">
      <c r="A63" t="s">
        <v>68</v>
      </c>
      <c r="B63">
        <v>48</v>
      </c>
      <c r="C63" t="s">
        <v>9</v>
      </c>
      <c r="D63">
        <v>1</v>
      </c>
    </row>
    <row r="64" spans="1:4" x14ac:dyDescent="0.2">
      <c r="A64" t="s">
        <v>68</v>
      </c>
      <c r="B64">
        <v>48</v>
      </c>
      <c r="C64" t="s">
        <v>15</v>
      </c>
      <c r="D64">
        <v>1</v>
      </c>
    </row>
    <row r="65" spans="1:4" x14ac:dyDescent="0.2">
      <c r="A65" t="s">
        <v>68</v>
      </c>
      <c r="B65">
        <v>49</v>
      </c>
      <c r="C65" t="s">
        <v>7</v>
      </c>
      <c r="D65">
        <v>1</v>
      </c>
    </row>
    <row r="66" spans="1:4" x14ac:dyDescent="0.2">
      <c r="A66" t="s">
        <v>68</v>
      </c>
      <c r="B66">
        <v>50</v>
      </c>
      <c r="C66" t="s">
        <v>15</v>
      </c>
      <c r="D66">
        <v>3</v>
      </c>
    </row>
    <row r="67" spans="1:4" x14ac:dyDescent="0.2">
      <c r="A67" t="s">
        <v>68</v>
      </c>
      <c r="B67">
        <v>51</v>
      </c>
      <c r="C67" t="s">
        <v>69</v>
      </c>
      <c r="D67">
        <v>1</v>
      </c>
    </row>
    <row r="68" spans="1:4" x14ac:dyDescent="0.2">
      <c r="A68" t="s">
        <v>68</v>
      </c>
      <c r="B68">
        <v>51</v>
      </c>
      <c r="C68" t="s">
        <v>15</v>
      </c>
      <c r="D68">
        <v>2</v>
      </c>
    </row>
    <row r="69" spans="1:4" x14ac:dyDescent="0.2">
      <c r="A69" t="s">
        <v>68</v>
      </c>
      <c r="B69">
        <v>52</v>
      </c>
      <c r="C69" t="s">
        <v>69</v>
      </c>
      <c r="D69">
        <v>1</v>
      </c>
    </row>
    <row r="70" spans="1:4" x14ac:dyDescent="0.2">
      <c r="A70" t="s">
        <v>68</v>
      </c>
      <c r="B70">
        <v>52</v>
      </c>
      <c r="C70" t="s">
        <v>15</v>
      </c>
      <c r="D70">
        <v>2</v>
      </c>
    </row>
    <row r="71" spans="1:4" x14ac:dyDescent="0.2">
      <c r="A71" t="s">
        <v>68</v>
      </c>
      <c r="B71">
        <v>53</v>
      </c>
      <c r="C71" t="s">
        <v>69</v>
      </c>
      <c r="D71">
        <v>1</v>
      </c>
    </row>
    <row r="72" spans="1:4" x14ac:dyDescent="0.2">
      <c r="A72" t="s">
        <v>68</v>
      </c>
      <c r="B72">
        <v>53</v>
      </c>
      <c r="C72" t="s">
        <v>15</v>
      </c>
      <c r="D72">
        <v>2</v>
      </c>
    </row>
    <row r="73" spans="1:4" x14ac:dyDescent="0.2">
      <c r="A73" t="s">
        <v>68</v>
      </c>
      <c r="B73">
        <v>54</v>
      </c>
      <c r="C73" t="s">
        <v>69</v>
      </c>
      <c r="D73">
        <v>1</v>
      </c>
    </row>
    <row r="74" spans="1:4" x14ac:dyDescent="0.2">
      <c r="A74" t="s">
        <v>68</v>
      </c>
      <c r="B74">
        <v>54</v>
      </c>
      <c r="C74" t="s">
        <v>15</v>
      </c>
      <c r="D74">
        <v>3</v>
      </c>
    </row>
    <row r="75" spans="1:4" x14ac:dyDescent="0.2">
      <c r="A75" t="s">
        <v>68</v>
      </c>
      <c r="B75">
        <v>55</v>
      </c>
      <c r="C75" t="s">
        <v>69</v>
      </c>
      <c r="D75">
        <v>1</v>
      </c>
    </row>
    <row r="76" spans="1:4" x14ac:dyDescent="0.2">
      <c r="A76" t="s">
        <v>68</v>
      </c>
      <c r="B76">
        <v>55</v>
      </c>
      <c r="C76" t="s">
        <v>15</v>
      </c>
      <c r="D76">
        <v>2</v>
      </c>
    </row>
    <row r="77" spans="1:4" x14ac:dyDescent="0.2">
      <c r="A77" t="s">
        <v>68</v>
      </c>
      <c r="B77">
        <v>56</v>
      </c>
      <c r="C77" t="s">
        <v>15</v>
      </c>
      <c r="D77">
        <v>3</v>
      </c>
    </row>
    <row r="78" spans="1:4" x14ac:dyDescent="0.2">
      <c r="A78" t="s">
        <v>68</v>
      </c>
      <c r="B78">
        <v>57</v>
      </c>
      <c r="C78" t="s">
        <v>70</v>
      </c>
      <c r="D78">
        <v>1</v>
      </c>
    </row>
    <row r="79" spans="1:4" x14ac:dyDescent="0.2">
      <c r="A79" t="s">
        <v>68</v>
      </c>
      <c r="B79">
        <v>58</v>
      </c>
      <c r="C79" t="s">
        <v>70</v>
      </c>
      <c r="D79">
        <v>1</v>
      </c>
    </row>
    <row r="80" spans="1:4" x14ac:dyDescent="0.2">
      <c r="A80" t="s">
        <v>68</v>
      </c>
      <c r="B80">
        <v>59</v>
      </c>
      <c r="C80" t="s">
        <v>69</v>
      </c>
      <c r="D80">
        <v>1</v>
      </c>
    </row>
    <row r="81" spans="1:4" x14ac:dyDescent="0.2">
      <c r="A81" t="s">
        <v>68</v>
      </c>
      <c r="B81">
        <v>59</v>
      </c>
      <c r="C81" t="s">
        <v>15</v>
      </c>
      <c r="D81">
        <v>2</v>
      </c>
    </row>
    <row r="82" spans="1:4" x14ac:dyDescent="0.2">
      <c r="A82" t="s">
        <v>68</v>
      </c>
      <c r="B82">
        <v>60</v>
      </c>
      <c r="C82" t="s">
        <v>69</v>
      </c>
      <c r="D82">
        <v>1</v>
      </c>
    </row>
    <row r="83" spans="1:4" x14ac:dyDescent="0.2">
      <c r="A83" t="s">
        <v>68</v>
      </c>
      <c r="B83">
        <v>60</v>
      </c>
      <c r="C83" t="s">
        <v>15</v>
      </c>
      <c r="D83">
        <v>2</v>
      </c>
    </row>
    <row r="84" spans="1:4" x14ac:dyDescent="0.2">
      <c r="A84" t="s">
        <v>68</v>
      </c>
      <c r="B84">
        <v>61</v>
      </c>
      <c r="C84" t="s">
        <v>15</v>
      </c>
      <c r="D84">
        <v>4</v>
      </c>
    </row>
    <row r="85" spans="1:4" x14ac:dyDescent="0.2">
      <c r="A85" t="s">
        <v>68</v>
      </c>
      <c r="B85">
        <v>62</v>
      </c>
      <c r="C85" t="s">
        <v>69</v>
      </c>
      <c r="D85">
        <v>1</v>
      </c>
    </row>
    <row r="86" spans="1:4" x14ac:dyDescent="0.2">
      <c r="A86" t="s">
        <v>68</v>
      </c>
      <c r="B86">
        <v>62</v>
      </c>
      <c r="C86" t="s">
        <v>15</v>
      </c>
      <c r="D86">
        <v>4</v>
      </c>
    </row>
    <row r="87" spans="1:4" x14ac:dyDescent="0.2">
      <c r="A87" t="s">
        <v>68</v>
      </c>
      <c r="B87">
        <v>63</v>
      </c>
      <c r="C87" t="s">
        <v>69</v>
      </c>
      <c r="D87">
        <v>1</v>
      </c>
    </row>
    <row r="88" spans="1:4" x14ac:dyDescent="0.2">
      <c r="A88" t="s">
        <v>68</v>
      </c>
      <c r="B88">
        <v>63</v>
      </c>
      <c r="C88" t="s">
        <v>15</v>
      </c>
      <c r="D88">
        <v>4</v>
      </c>
    </row>
    <row r="89" spans="1:4" x14ac:dyDescent="0.2">
      <c r="A89" t="s">
        <v>68</v>
      </c>
      <c r="B89">
        <v>64</v>
      </c>
      <c r="C89" t="s">
        <v>14</v>
      </c>
      <c r="D89">
        <v>1</v>
      </c>
    </row>
    <row r="90" spans="1:4" x14ac:dyDescent="0.2">
      <c r="A90" t="s">
        <v>68</v>
      </c>
      <c r="B90">
        <v>64</v>
      </c>
      <c r="C90" t="s">
        <v>15</v>
      </c>
      <c r="D90">
        <v>2</v>
      </c>
    </row>
    <row r="91" spans="1:4" x14ac:dyDescent="0.2">
      <c r="A91" t="s">
        <v>68</v>
      </c>
      <c r="B91">
        <v>65</v>
      </c>
      <c r="C91" t="s">
        <v>14</v>
      </c>
      <c r="D91">
        <v>1</v>
      </c>
    </row>
    <row r="92" spans="1:4" x14ac:dyDescent="0.2">
      <c r="A92" t="s">
        <v>68</v>
      </c>
      <c r="B92">
        <v>65</v>
      </c>
      <c r="C92" t="s">
        <v>15</v>
      </c>
      <c r="D92">
        <v>2</v>
      </c>
    </row>
    <row r="93" spans="1:4" x14ac:dyDescent="0.2">
      <c r="A93" t="s">
        <v>68</v>
      </c>
      <c r="B93">
        <v>66</v>
      </c>
      <c r="C93" t="s">
        <v>70</v>
      </c>
      <c r="D93">
        <v>1</v>
      </c>
    </row>
    <row r="94" spans="1:4" x14ac:dyDescent="0.2">
      <c r="A94" t="s">
        <v>68</v>
      </c>
      <c r="B94">
        <v>67</v>
      </c>
      <c r="C94" t="s">
        <v>15</v>
      </c>
      <c r="D94">
        <v>10</v>
      </c>
    </row>
    <row r="95" spans="1:4" x14ac:dyDescent="0.2">
      <c r="A95" t="s">
        <v>68</v>
      </c>
      <c r="B95">
        <v>68</v>
      </c>
      <c r="C95" t="s">
        <v>15</v>
      </c>
      <c r="D95">
        <v>11</v>
      </c>
    </row>
    <row r="96" spans="1:4" x14ac:dyDescent="0.2">
      <c r="A96" t="s">
        <v>68</v>
      </c>
      <c r="B96">
        <v>69</v>
      </c>
      <c r="C96" t="s">
        <v>15</v>
      </c>
      <c r="D96">
        <v>10</v>
      </c>
    </row>
    <row r="97" spans="1:4" x14ac:dyDescent="0.2">
      <c r="A97" t="s">
        <v>68</v>
      </c>
      <c r="B97">
        <v>70</v>
      </c>
      <c r="C97" t="s">
        <v>15</v>
      </c>
      <c r="D97">
        <v>8</v>
      </c>
    </row>
    <row r="98" spans="1:4" x14ac:dyDescent="0.2">
      <c r="A98" t="s">
        <v>68</v>
      </c>
      <c r="B98">
        <v>71</v>
      </c>
      <c r="C98" t="s">
        <v>69</v>
      </c>
      <c r="D98">
        <v>1</v>
      </c>
    </row>
    <row r="99" spans="1:4" x14ac:dyDescent="0.2">
      <c r="A99" t="s">
        <v>68</v>
      </c>
      <c r="B99">
        <v>71</v>
      </c>
      <c r="C99" t="s">
        <v>15</v>
      </c>
      <c r="D99">
        <v>3</v>
      </c>
    </row>
    <row r="100" spans="1:4" x14ac:dyDescent="0.2">
      <c r="A100" t="s">
        <v>68</v>
      </c>
      <c r="B100">
        <v>73</v>
      </c>
      <c r="C100" t="s">
        <v>15</v>
      </c>
      <c r="D100">
        <v>8</v>
      </c>
    </row>
    <row r="101" spans="1:4" x14ac:dyDescent="0.2">
      <c r="A101" t="s">
        <v>68</v>
      </c>
      <c r="B101">
        <v>74</v>
      </c>
      <c r="C101" t="s">
        <v>69</v>
      </c>
      <c r="D101">
        <v>1</v>
      </c>
    </row>
    <row r="102" spans="1:4" x14ac:dyDescent="0.2">
      <c r="A102" t="s">
        <v>68</v>
      </c>
      <c r="B102">
        <v>74</v>
      </c>
      <c r="C102" t="s">
        <v>15</v>
      </c>
      <c r="D102">
        <v>3</v>
      </c>
    </row>
    <row r="103" spans="1:4" x14ac:dyDescent="0.2">
      <c r="A103" t="s">
        <v>68</v>
      </c>
      <c r="B103">
        <v>75</v>
      </c>
      <c r="C103" t="s">
        <v>15</v>
      </c>
      <c r="D103">
        <v>6</v>
      </c>
    </row>
    <row r="104" spans="1:4" x14ac:dyDescent="0.2">
      <c r="A104" t="s">
        <v>68</v>
      </c>
      <c r="B104">
        <v>76</v>
      </c>
      <c r="C104" t="s">
        <v>14</v>
      </c>
      <c r="D104">
        <v>1</v>
      </c>
    </row>
    <row r="105" spans="1:4" x14ac:dyDescent="0.2">
      <c r="A105" t="s">
        <v>68</v>
      </c>
      <c r="B105">
        <v>76</v>
      </c>
      <c r="C105" t="s">
        <v>15</v>
      </c>
      <c r="D105">
        <v>5</v>
      </c>
    </row>
    <row r="106" spans="1:4" x14ac:dyDescent="0.2">
      <c r="A106" t="s">
        <v>68</v>
      </c>
      <c r="B106">
        <v>77</v>
      </c>
      <c r="C106" t="s">
        <v>15</v>
      </c>
      <c r="D106">
        <v>6</v>
      </c>
    </row>
    <row r="107" spans="1:4" x14ac:dyDescent="0.2">
      <c r="A107" t="s">
        <v>68</v>
      </c>
      <c r="B107">
        <v>78</v>
      </c>
      <c r="C107" t="s">
        <v>14</v>
      </c>
      <c r="D107">
        <v>1</v>
      </c>
    </row>
    <row r="108" spans="1:4" x14ac:dyDescent="0.2">
      <c r="A108" t="s">
        <v>68</v>
      </c>
      <c r="B108">
        <v>78</v>
      </c>
      <c r="C108" t="s">
        <v>15</v>
      </c>
      <c r="D108">
        <v>4</v>
      </c>
    </row>
    <row r="109" spans="1:4" x14ac:dyDescent="0.2">
      <c r="A109" t="s">
        <v>68</v>
      </c>
      <c r="B109">
        <v>79</v>
      </c>
      <c r="C109" t="s">
        <v>15</v>
      </c>
      <c r="D109">
        <v>9</v>
      </c>
    </row>
    <row r="110" spans="1:4" x14ac:dyDescent="0.2">
      <c r="A110" t="s">
        <v>68</v>
      </c>
      <c r="B110">
        <v>80</v>
      </c>
      <c r="C110" t="s">
        <v>69</v>
      </c>
      <c r="D110">
        <v>1</v>
      </c>
    </row>
    <row r="111" spans="1:4" x14ac:dyDescent="0.2">
      <c r="A111" t="s">
        <v>68</v>
      </c>
      <c r="B111">
        <v>80</v>
      </c>
      <c r="C111" t="s">
        <v>15</v>
      </c>
      <c r="D111">
        <v>1</v>
      </c>
    </row>
    <row r="112" spans="1:4" x14ac:dyDescent="0.2">
      <c r="A112" t="s">
        <v>68</v>
      </c>
      <c r="B112">
        <v>81</v>
      </c>
      <c r="C112" t="s">
        <v>69</v>
      </c>
      <c r="D112">
        <v>1</v>
      </c>
    </row>
    <row r="113" spans="1:4" x14ac:dyDescent="0.2">
      <c r="A113" t="s">
        <v>68</v>
      </c>
      <c r="B113">
        <v>81</v>
      </c>
      <c r="C113" t="s">
        <v>15</v>
      </c>
      <c r="D113">
        <v>2</v>
      </c>
    </row>
    <row r="114" spans="1:4" x14ac:dyDescent="0.2">
      <c r="A114" t="s">
        <v>68</v>
      </c>
      <c r="B114">
        <v>82</v>
      </c>
      <c r="C114" t="s">
        <v>15</v>
      </c>
      <c r="D114">
        <v>10</v>
      </c>
    </row>
    <row r="115" spans="1:4" x14ac:dyDescent="0.2">
      <c r="A115" t="s">
        <v>68</v>
      </c>
      <c r="B115">
        <v>83</v>
      </c>
      <c r="C115" t="s">
        <v>69</v>
      </c>
      <c r="D115">
        <v>1</v>
      </c>
    </row>
    <row r="116" spans="1:4" x14ac:dyDescent="0.2">
      <c r="A116" t="s">
        <v>68</v>
      </c>
      <c r="B116">
        <v>83</v>
      </c>
      <c r="C116" t="s">
        <v>15</v>
      </c>
      <c r="D116">
        <v>3</v>
      </c>
    </row>
    <row r="117" spans="1:4" x14ac:dyDescent="0.2">
      <c r="A117" t="s">
        <v>68</v>
      </c>
      <c r="B117">
        <v>84</v>
      </c>
      <c r="C117" t="s">
        <v>69</v>
      </c>
      <c r="D117">
        <v>1</v>
      </c>
    </row>
    <row r="118" spans="1:4" x14ac:dyDescent="0.2">
      <c r="A118" t="s">
        <v>68</v>
      </c>
      <c r="B118">
        <v>84</v>
      </c>
      <c r="C118" t="s">
        <v>15</v>
      </c>
      <c r="D118">
        <v>2</v>
      </c>
    </row>
    <row r="119" spans="1:4" x14ac:dyDescent="0.2">
      <c r="A119" t="s">
        <v>68</v>
      </c>
      <c r="B119">
        <v>85</v>
      </c>
      <c r="C119" t="s">
        <v>70</v>
      </c>
      <c r="D119">
        <v>1</v>
      </c>
    </row>
    <row r="120" spans="1:4" x14ac:dyDescent="0.2">
      <c r="A120" t="s">
        <v>68</v>
      </c>
      <c r="B120">
        <v>86</v>
      </c>
      <c r="C120" t="s">
        <v>69</v>
      </c>
      <c r="D120">
        <v>1</v>
      </c>
    </row>
    <row r="121" spans="1:4" x14ac:dyDescent="0.2">
      <c r="A121" t="s">
        <v>68</v>
      </c>
      <c r="B121">
        <v>86</v>
      </c>
      <c r="C121" t="s">
        <v>15</v>
      </c>
      <c r="D121">
        <v>3</v>
      </c>
    </row>
    <row r="122" spans="1:4" x14ac:dyDescent="0.2">
      <c r="A122" t="s">
        <v>68</v>
      </c>
      <c r="B122">
        <v>88</v>
      </c>
      <c r="C122" t="s">
        <v>69</v>
      </c>
      <c r="D122">
        <v>1</v>
      </c>
    </row>
    <row r="123" spans="1:4" x14ac:dyDescent="0.2">
      <c r="A123" t="s">
        <v>68</v>
      </c>
      <c r="B123">
        <v>88</v>
      </c>
      <c r="C123" t="s">
        <v>15</v>
      </c>
      <c r="D123">
        <v>3</v>
      </c>
    </row>
    <row r="124" spans="1:4" x14ac:dyDescent="0.2">
      <c r="A124" t="s">
        <v>68</v>
      </c>
      <c r="B124">
        <v>89</v>
      </c>
      <c r="C124" t="s">
        <v>69</v>
      </c>
      <c r="D124">
        <v>1</v>
      </c>
    </row>
    <row r="125" spans="1:4" x14ac:dyDescent="0.2">
      <c r="A125" t="s">
        <v>68</v>
      </c>
      <c r="B125">
        <v>89</v>
      </c>
      <c r="C125" t="s">
        <v>15</v>
      </c>
      <c r="D125">
        <v>1</v>
      </c>
    </row>
    <row r="126" spans="1:4" x14ac:dyDescent="0.2">
      <c r="A126" t="s">
        <v>68</v>
      </c>
      <c r="B126">
        <v>90</v>
      </c>
      <c r="C126" t="s">
        <v>69</v>
      </c>
      <c r="D126">
        <v>1</v>
      </c>
    </row>
    <row r="127" spans="1:4" x14ac:dyDescent="0.2">
      <c r="A127" t="s">
        <v>68</v>
      </c>
      <c r="B127">
        <v>90</v>
      </c>
      <c r="C127" t="s">
        <v>15</v>
      </c>
      <c r="D127">
        <v>2</v>
      </c>
    </row>
    <row r="128" spans="1:4" x14ac:dyDescent="0.2">
      <c r="A128" t="s">
        <v>68</v>
      </c>
      <c r="B128">
        <v>91</v>
      </c>
      <c r="C128" t="s">
        <v>15</v>
      </c>
      <c r="D128">
        <v>10</v>
      </c>
    </row>
    <row r="129" spans="1:4" x14ac:dyDescent="0.2">
      <c r="A129" t="s">
        <v>68</v>
      </c>
      <c r="B129">
        <v>92</v>
      </c>
      <c r="C129" t="s">
        <v>69</v>
      </c>
      <c r="D129">
        <v>1</v>
      </c>
    </row>
    <row r="130" spans="1:4" x14ac:dyDescent="0.2">
      <c r="A130" t="s">
        <v>68</v>
      </c>
      <c r="B130">
        <v>92</v>
      </c>
      <c r="C130" t="s">
        <v>15</v>
      </c>
      <c r="D130">
        <v>2</v>
      </c>
    </row>
    <row r="131" spans="1:4" x14ac:dyDescent="0.2">
      <c r="A131" t="s">
        <v>68</v>
      </c>
      <c r="B131">
        <v>94</v>
      </c>
      <c r="C131" t="s">
        <v>69</v>
      </c>
      <c r="D131">
        <v>1</v>
      </c>
    </row>
    <row r="132" spans="1:4" x14ac:dyDescent="0.2">
      <c r="A132" t="s">
        <v>68</v>
      </c>
      <c r="B132">
        <v>94</v>
      </c>
      <c r="C132" t="s">
        <v>15</v>
      </c>
      <c r="D132">
        <v>1</v>
      </c>
    </row>
    <row r="133" spans="1:4" x14ac:dyDescent="0.2">
      <c r="A133" t="s">
        <v>68</v>
      </c>
      <c r="B133">
        <v>95</v>
      </c>
      <c r="C133" t="s">
        <v>15</v>
      </c>
      <c r="D133">
        <v>9</v>
      </c>
    </row>
    <row r="134" spans="1:4" x14ac:dyDescent="0.2">
      <c r="A134" t="s">
        <v>68</v>
      </c>
      <c r="B134">
        <v>96</v>
      </c>
      <c r="C134" t="s">
        <v>69</v>
      </c>
      <c r="D134">
        <v>1</v>
      </c>
    </row>
    <row r="135" spans="1:4" x14ac:dyDescent="0.2">
      <c r="A135" t="s">
        <v>68</v>
      </c>
      <c r="B135">
        <v>96</v>
      </c>
      <c r="C135" t="s">
        <v>15</v>
      </c>
      <c r="D135">
        <v>3</v>
      </c>
    </row>
    <row r="136" spans="1:4" x14ac:dyDescent="0.2">
      <c r="A136" t="s">
        <v>68</v>
      </c>
      <c r="B136">
        <v>97</v>
      </c>
      <c r="C136" t="s">
        <v>70</v>
      </c>
      <c r="D136">
        <v>1</v>
      </c>
    </row>
    <row r="137" spans="1:4" x14ac:dyDescent="0.2">
      <c r="A137" t="s">
        <v>68</v>
      </c>
      <c r="B137">
        <v>98</v>
      </c>
      <c r="C137" t="s">
        <v>15</v>
      </c>
      <c r="D137">
        <v>10</v>
      </c>
    </row>
    <row r="138" spans="1:4" x14ac:dyDescent="0.2">
      <c r="A138" t="s">
        <v>68</v>
      </c>
      <c r="B138">
        <v>99</v>
      </c>
      <c r="C138" t="s">
        <v>69</v>
      </c>
      <c r="D138">
        <v>1</v>
      </c>
    </row>
    <row r="139" spans="1:4" x14ac:dyDescent="0.2">
      <c r="A139" t="s">
        <v>68</v>
      </c>
      <c r="B139">
        <v>99</v>
      </c>
      <c r="C139" t="s">
        <v>15</v>
      </c>
      <c r="D139">
        <v>4</v>
      </c>
    </row>
    <row r="140" spans="1:4" x14ac:dyDescent="0.2">
      <c r="A140" t="s">
        <v>68</v>
      </c>
      <c r="B140">
        <v>100</v>
      </c>
      <c r="C140" t="s">
        <v>69</v>
      </c>
      <c r="D140">
        <v>1</v>
      </c>
    </row>
    <row r="141" spans="1:4" x14ac:dyDescent="0.2">
      <c r="A141" t="s">
        <v>68</v>
      </c>
      <c r="B141">
        <v>100</v>
      </c>
      <c r="C141" t="s">
        <v>15</v>
      </c>
      <c r="D141">
        <v>2</v>
      </c>
    </row>
    <row r="142" spans="1:4" x14ac:dyDescent="0.2">
      <c r="A142" t="s">
        <v>68</v>
      </c>
      <c r="B142">
        <v>101</v>
      </c>
      <c r="C142" t="s">
        <v>69</v>
      </c>
      <c r="D142">
        <v>1</v>
      </c>
    </row>
    <row r="143" spans="1:4" x14ac:dyDescent="0.2">
      <c r="A143" t="s">
        <v>68</v>
      </c>
      <c r="B143">
        <v>101</v>
      </c>
      <c r="C143" t="s">
        <v>15</v>
      </c>
      <c r="D143">
        <v>3</v>
      </c>
    </row>
    <row r="144" spans="1:4" x14ac:dyDescent="0.2">
      <c r="A144" t="s">
        <v>68</v>
      </c>
      <c r="B144">
        <v>103</v>
      </c>
      <c r="C144" t="s">
        <v>9</v>
      </c>
      <c r="D144">
        <v>1</v>
      </c>
    </row>
    <row r="145" spans="1:4" x14ac:dyDescent="0.2">
      <c r="A145" t="s">
        <v>68</v>
      </c>
      <c r="B145">
        <v>103</v>
      </c>
      <c r="C145" t="s">
        <v>15</v>
      </c>
      <c r="D145">
        <v>2</v>
      </c>
    </row>
    <row r="146" spans="1:4" x14ac:dyDescent="0.2">
      <c r="A146" t="s">
        <v>68</v>
      </c>
      <c r="B146">
        <v>104</v>
      </c>
      <c r="C146" t="s">
        <v>70</v>
      </c>
      <c r="D146">
        <v>1</v>
      </c>
    </row>
    <row r="147" spans="1:4" x14ac:dyDescent="0.2">
      <c r="A147" t="s">
        <v>68</v>
      </c>
      <c r="B147">
        <v>105</v>
      </c>
      <c r="C147" t="s">
        <v>70</v>
      </c>
      <c r="D147">
        <v>1</v>
      </c>
    </row>
    <row r="148" spans="1:4" x14ac:dyDescent="0.2">
      <c r="A148" t="s">
        <v>68</v>
      </c>
      <c r="B148">
        <v>106</v>
      </c>
      <c r="C148" t="s">
        <v>14</v>
      </c>
      <c r="D148">
        <v>1</v>
      </c>
    </row>
    <row r="149" spans="1:4" x14ac:dyDescent="0.2">
      <c r="A149" t="s">
        <v>68</v>
      </c>
      <c r="B149">
        <v>106</v>
      </c>
      <c r="C149" t="s">
        <v>15</v>
      </c>
      <c r="D149">
        <v>7</v>
      </c>
    </row>
    <row r="150" spans="1:4" x14ac:dyDescent="0.2">
      <c r="A150" t="s">
        <v>68</v>
      </c>
      <c r="B150">
        <v>107</v>
      </c>
      <c r="C150" t="s">
        <v>14</v>
      </c>
      <c r="D150">
        <v>1</v>
      </c>
    </row>
    <row r="151" spans="1:4" x14ac:dyDescent="0.2">
      <c r="A151" t="s">
        <v>68</v>
      </c>
      <c r="B151">
        <v>107</v>
      </c>
      <c r="C151" t="s">
        <v>15</v>
      </c>
      <c r="D151">
        <v>6</v>
      </c>
    </row>
    <row r="152" spans="1:4" x14ac:dyDescent="0.2">
      <c r="A152" t="s">
        <v>68</v>
      </c>
      <c r="B152">
        <v>108</v>
      </c>
      <c r="C152" t="s">
        <v>14</v>
      </c>
      <c r="D152">
        <v>1</v>
      </c>
    </row>
    <row r="153" spans="1:4" x14ac:dyDescent="0.2">
      <c r="A153" t="s">
        <v>68</v>
      </c>
      <c r="B153">
        <v>108</v>
      </c>
      <c r="C153" t="s">
        <v>15</v>
      </c>
      <c r="D153">
        <v>3</v>
      </c>
    </row>
    <row r="154" spans="1:4" x14ac:dyDescent="0.2">
      <c r="A154" t="s">
        <v>68</v>
      </c>
      <c r="B154">
        <v>109</v>
      </c>
      <c r="C154" t="s">
        <v>14</v>
      </c>
      <c r="D154">
        <v>1</v>
      </c>
    </row>
    <row r="155" spans="1:4" x14ac:dyDescent="0.2">
      <c r="A155" t="s">
        <v>68</v>
      </c>
      <c r="B155">
        <v>109</v>
      </c>
      <c r="C155" t="s">
        <v>15</v>
      </c>
      <c r="D155">
        <v>1</v>
      </c>
    </row>
    <row r="156" spans="1:4" x14ac:dyDescent="0.2">
      <c r="A156" t="s">
        <v>68</v>
      </c>
      <c r="B156">
        <v>110</v>
      </c>
      <c r="C156" t="s">
        <v>15</v>
      </c>
      <c r="D156">
        <v>9</v>
      </c>
    </row>
    <row r="157" spans="1:4" x14ac:dyDescent="0.2">
      <c r="A157" t="s">
        <v>68</v>
      </c>
      <c r="B157">
        <v>111</v>
      </c>
      <c r="C157" t="s">
        <v>15</v>
      </c>
      <c r="D157">
        <v>9</v>
      </c>
    </row>
    <row r="158" spans="1:4" x14ac:dyDescent="0.2">
      <c r="A158" t="s">
        <v>68</v>
      </c>
      <c r="B158">
        <v>112</v>
      </c>
      <c r="C158" t="s">
        <v>15</v>
      </c>
      <c r="D158">
        <v>7</v>
      </c>
    </row>
    <row r="159" spans="1:4" x14ac:dyDescent="0.2">
      <c r="A159" t="s">
        <v>68</v>
      </c>
      <c r="B159">
        <v>113</v>
      </c>
      <c r="C159" t="s">
        <v>15</v>
      </c>
      <c r="D159">
        <v>8</v>
      </c>
    </row>
    <row r="160" spans="1:4" x14ac:dyDescent="0.2">
      <c r="A160" t="s">
        <v>68</v>
      </c>
      <c r="B160">
        <v>114</v>
      </c>
      <c r="C160" t="s">
        <v>15</v>
      </c>
      <c r="D160">
        <v>12</v>
      </c>
    </row>
    <row r="161" spans="1:4" x14ac:dyDescent="0.2">
      <c r="A161" t="s">
        <v>68</v>
      </c>
      <c r="B161">
        <v>115</v>
      </c>
      <c r="C161" t="s">
        <v>70</v>
      </c>
      <c r="D161">
        <v>1</v>
      </c>
    </row>
    <row r="162" spans="1:4" x14ac:dyDescent="0.2">
      <c r="A162" t="s">
        <v>68</v>
      </c>
      <c r="B162">
        <v>116</v>
      </c>
      <c r="C162" t="s">
        <v>15</v>
      </c>
      <c r="D162">
        <v>10</v>
      </c>
    </row>
    <row r="163" spans="1:4" x14ac:dyDescent="0.2">
      <c r="A163" t="s">
        <v>68</v>
      </c>
      <c r="B163">
        <v>117</v>
      </c>
      <c r="C163" t="s">
        <v>15</v>
      </c>
      <c r="D163">
        <v>9</v>
      </c>
    </row>
    <row r="164" spans="1:4" x14ac:dyDescent="0.2">
      <c r="A164" t="s">
        <v>68</v>
      </c>
      <c r="B164">
        <v>118</v>
      </c>
      <c r="C164" t="s">
        <v>15</v>
      </c>
      <c r="D164">
        <v>8</v>
      </c>
    </row>
    <row r="165" spans="1:4" x14ac:dyDescent="0.2">
      <c r="A165" t="s">
        <v>68</v>
      </c>
      <c r="B165">
        <v>120</v>
      </c>
      <c r="C165" t="s">
        <v>15</v>
      </c>
      <c r="D165">
        <v>10</v>
      </c>
    </row>
    <row r="166" spans="1:4" x14ac:dyDescent="0.2">
      <c r="A166" t="s">
        <v>68</v>
      </c>
      <c r="B166">
        <v>121</v>
      </c>
      <c r="C166" t="s">
        <v>15</v>
      </c>
      <c r="D166">
        <v>9</v>
      </c>
    </row>
    <row r="167" spans="1:4" x14ac:dyDescent="0.2">
      <c r="A167" t="s">
        <v>68</v>
      </c>
      <c r="B167">
        <v>122</v>
      </c>
      <c r="C167" t="s">
        <v>15</v>
      </c>
      <c r="D167">
        <v>6</v>
      </c>
    </row>
    <row r="168" spans="1:4" x14ac:dyDescent="0.2">
      <c r="A168" t="s">
        <v>68</v>
      </c>
      <c r="B168">
        <v>123</v>
      </c>
      <c r="C168" t="s">
        <v>15</v>
      </c>
      <c r="D168">
        <v>9</v>
      </c>
    </row>
    <row r="169" spans="1:4" x14ac:dyDescent="0.2">
      <c r="A169" t="s">
        <v>68</v>
      </c>
      <c r="B169">
        <v>124</v>
      </c>
      <c r="C169" t="s">
        <v>15</v>
      </c>
      <c r="D169">
        <v>8</v>
      </c>
    </row>
    <row r="170" spans="1:4" x14ac:dyDescent="0.2">
      <c r="A170" t="s">
        <v>68</v>
      </c>
      <c r="B170">
        <v>125</v>
      </c>
      <c r="C170" t="s">
        <v>15</v>
      </c>
      <c r="D170">
        <v>10</v>
      </c>
    </row>
    <row r="171" spans="1:4" x14ac:dyDescent="0.2">
      <c r="A171" t="s">
        <v>68</v>
      </c>
      <c r="B171">
        <v>126</v>
      </c>
      <c r="C171" t="s">
        <v>15</v>
      </c>
      <c r="D171">
        <v>7</v>
      </c>
    </row>
    <row r="172" spans="1:4" x14ac:dyDescent="0.2">
      <c r="A172" t="s">
        <v>68</v>
      </c>
      <c r="B172">
        <v>127</v>
      </c>
      <c r="C172" t="s">
        <v>7</v>
      </c>
      <c r="D172">
        <v>1</v>
      </c>
    </row>
    <row r="173" spans="1:4" x14ac:dyDescent="0.2">
      <c r="A173" t="s">
        <v>68</v>
      </c>
      <c r="B173">
        <v>128</v>
      </c>
      <c r="C173" t="s">
        <v>15</v>
      </c>
      <c r="D173">
        <v>8</v>
      </c>
    </row>
    <row r="174" spans="1:4" x14ac:dyDescent="0.2">
      <c r="A174" t="s">
        <v>68</v>
      </c>
      <c r="B174">
        <v>129</v>
      </c>
      <c r="C174" t="s">
        <v>15</v>
      </c>
      <c r="D174">
        <v>9</v>
      </c>
    </row>
    <row r="175" spans="1:4" x14ac:dyDescent="0.2">
      <c r="A175" t="s">
        <v>68</v>
      </c>
      <c r="B175">
        <v>130</v>
      </c>
      <c r="C175" t="s">
        <v>15</v>
      </c>
      <c r="D175">
        <v>8</v>
      </c>
    </row>
    <row r="176" spans="1:4" x14ac:dyDescent="0.2">
      <c r="A176" t="s">
        <v>68</v>
      </c>
      <c r="B176">
        <v>131</v>
      </c>
      <c r="C176" t="s">
        <v>15</v>
      </c>
      <c r="D176">
        <v>10</v>
      </c>
    </row>
    <row r="177" spans="1:4" x14ac:dyDescent="0.2">
      <c r="A177" t="s">
        <v>68</v>
      </c>
      <c r="B177">
        <v>132</v>
      </c>
      <c r="C177" t="s">
        <v>15</v>
      </c>
      <c r="D177">
        <v>9</v>
      </c>
    </row>
    <row r="178" spans="1:4" x14ac:dyDescent="0.2">
      <c r="A178" t="s">
        <v>68</v>
      </c>
      <c r="B178">
        <v>133</v>
      </c>
      <c r="C178" t="s">
        <v>14</v>
      </c>
      <c r="D178">
        <v>1</v>
      </c>
    </row>
    <row r="179" spans="1:4" x14ac:dyDescent="0.2">
      <c r="A179" t="s">
        <v>68</v>
      </c>
      <c r="B179">
        <v>133</v>
      </c>
      <c r="C179" t="s">
        <v>15</v>
      </c>
      <c r="D179">
        <v>4</v>
      </c>
    </row>
    <row r="180" spans="1:4" x14ac:dyDescent="0.2">
      <c r="A180" t="s">
        <v>68</v>
      </c>
      <c r="B180">
        <v>134</v>
      </c>
      <c r="C180" t="s">
        <v>9</v>
      </c>
      <c r="D180">
        <v>1</v>
      </c>
    </row>
    <row r="181" spans="1:4" x14ac:dyDescent="0.2">
      <c r="A181" t="s">
        <v>68</v>
      </c>
      <c r="B181">
        <v>134</v>
      </c>
      <c r="C181" t="s">
        <v>15</v>
      </c>
      <c r="D181">
        <v>6</v>
      </c>
    </row>
    <row r="182" spans="1:4" x14ac:dyDescent="0.2">
      <c r="A182" t="s">
        <v>68</v>
      </c>
      <c r="B182">
        <v>135</v>
      </c>
      <c r="C182" t="s">
        <v>9</v>
      </c>
      <c r="D182">
        <v>1</v>
      </c>
    </row>
    <row r="183" spans="1:4" x14ac:dyDescent="0.2">
      <c r="A183" t="s">
        <v>68</v>
      </c>
      <c r="B183">
        <v>135</v>
      </c>
      <c r="C183" t="s">
        <v>15</v>
      </c>
      <c r="D183">
        <v>3</v>
      </c>
    </row>
    <row r="184" spans="1:4" x14ac:dyDescent="0.2">
      <c r="A184" t="s">
        <v>68</v>
      </c>
      <c r="B184">
        <v>136</v>
      </c>
      <c r="C184" t="s">
        <v>15</v>
      </c>
      <c r="D184">
        <v>6</v>
      </c>
    </row>
    <row r="185" spans="1:4" x14ac:dyDescent="0.2">
      <c r="A185" t="s">
        <v>68</v>
      </c>
      <c r="B185">
        <v>137</v>
      </c>
      <c r="C185" t="s">
        <v>15</v>
      </c>
      <c r="D185">
        <v>9</v>
      </c>
    </row>
    <row r="186" spans="1:4" x14ac:dyDescent="0.2">
      <c r="A186" t="s">
        <v>68</v>
      </c>
      <c r="B186">
        <v>138</v>
      </c>
      <c r="C186" t="s">
        <v>15</v>
      </c>
      <c r="D186">
        <v>8</v>
      </c>
    </row>
    <row r="187" spans="1:4" x14ac:dyDescent="0.2">
      <c r="A187" t="s">
        <v>68</v>
      </c>
      <c r="B187">
        <v>139</v>
      </c>
      <c r="C187" t="s">
        <v>15</v>
      </c>
      <c r="D187">
        <v>10</v>
      </c>
    </row>
    <row r="188" spans="1:4" x14ac:dyDescent="0.2">
      <c r="A188" t="s">
        <v>68</v>
      </c>
      <c r="B188">
        <v>140</v>
      </c>
      <c r="C188" t="s">
        <v>15</v>
      </c>
      <c r="D188">
        <v>7</v>
      </c>
    </row>
    <row r="189" spans="1:4" x14ac:dyDescent="0.2">
      <c r="A189" t="s">
        <v>68</v>
      </c>
      <c r="B189">
        <v>141</v>
      </c>
      <c r="C189" t="s">
        <v>14</v>
      </c>
      <c r="D189">
        <v>1</v>
      </c>
    </row>
    <row r="190" spans="1:4" x14ac:dyDescent="0.2">
      <c r="A190" t="s">
        <v>68</v>
      </c>
      <c r="B190">
        <v>141</v>
      </c>
      <c r="C190" t="s">
        <v>15</v>
      </c>
      <c r="D190">
        <v>6</v>
      </c>
    </row>
    <row r="191" spans="1:4" x14ac:dyDescent="0.2">
      <c r="A191" t="s">
        <v>68</v>
      </c>
      <c r="B191">
        <v>142</v>
      </c>
      <c r="C191" t="s">
        <v>9</v>
      </c>
      <c r="D191">
        <v>1</v>
      </c>
    </row>
    <row r="192" spans="1:4" x14ac:dyDescent="0.2">
      <c r="A192" t="s">
        <v>68</v>
      </c>
      <c r="B192">
        <v>142</v>
      </c>
      <c r="C192" t="s">
        <v>15</v>
      </c>
      <c r="D192">
        <v>4</v>
      </c>
    </row>
    <row r="193" spans="1:4" x14ac:dyDescent="0.2">
      <c r="A193" t="s">
        <v>68</v>
      </c>
      <c r="B193">
        <v>143</v>
      </c>
      <c r="C193" t="s">
        <v>15</v>
      </c>
      <c r="D193">
        <v>9</v>
      </c>
    </row>
    <row r="194" spans="1:4" x14ac:dyDescent="0.2">
      <c r="A194" t="s">
        <v>68</v>
      </c>
      <c r="B194">
        <v>144</v>
      </c>
      <c r="C194" t="s">
        <v>70</v>
      </c>
      <c r="D194">
        <v>1</v>
      </c>
    </row>
    <row r="195" spans="1:4" x14ac:dyDescent="0.2">
      <c r="A195" t="s">
        <v>68</v>
      </c>
      <c r="B195">
        <v>145</v>
      </c>
      <c r="C195" t="s">
        <v>15</v>
      </c>
      <c r="D195">
        <v>10</v>
      </c>
    </row>
    <row r="196" spans="1:4" x14ac:dyDescent="0.2">
      <c r="A196" t="s">
        <v>68</v>
      </c>
      <c r="B196">
        <v>146</v>
      </c>
      <c r="C196" t="s">
        <v>14</v>
      </c>
      <c r="D196">
        <v>1</v>
      </c>
    </row>
    <row r="197" spans="1:4" x14ac:dyDescent="0.2">
      <c r="A197" t="s">
        <v>68</v>
      </c>
      <c r="B197">
        <v>146</v>
      </c>
      <c r="C197" t="s">
        <v>15</v>
      </c>
      <c r="D197">
        <v>5</v>
      </c>
    </row>
    <row r="198" spans="1:4" x14ac:dyDescent="0.2">
      <c r="A198" t="s">
        <v>68</v>
      </c>
      <c r="B198">
        <v>147</v>
      </c>
      <c r="C198" t="s">
        <v>9</v>
      </c>
      <c r="D198">
        <v>1</v>
      </c>
    </row>
    <row r="199" spans="1:4" x14ac:dyDescent="0.2">
      <c r="A199" t="s">
        <v>68</v>
      </c>
      <c r="B199">
        <v>147</v>
      </c>
      <c r="C199" t="s">
        <v>15</v>
      </c>
      <c r="D199">
        <v>3</v>
      </c>
    </row>
    <row r="200" spans="1:4" x14ac:dyDescent="0.2">
      <c r="A200" t="s">
        <v>68</v>
      </c>
      <c r="B200">
        <v>148</v>
      </c>
      <c r="C200" t="s">
        <v>15</v>
      </c>
      <c r="D200">
        <v>9</v>
      </c>
    </row>
    <row r="201" spans="1:4" x14ac:dyDescent="0.2">
      <c r="A201" t="s">
        <v>68</v>
      </c>
      <c r="B201">
        <v>149</v>
      </c>
      <c r="C201" t="s">
        <v>15</v>
      </c>
      <c r="D201">
        <v>8</v>
      </c>
    </row>
    <row r="202" spans="1:4" x14ac:dyDescent="0.2">
      <c r="A202" t="s">
        <v>68</v>
      </c>
      <c r="B202">
        <v>150</v>
      </c>
      <c r="C202" t="s">
        <v>15</v>
      </c>
      <c r="D202">
        <v>11</v>
      </c>
    </row>
    <row r="203" spans="1:4" x14ac:dyDescent="0.2">
      <c r="A203" t="s">
        <v>68</v>
      </c>
      <c r="B203">
        <v>151</v>
      </c>
      <c r="C203" t="s">
        <v>15</v>
      </c>
      <c r="D203">
        <v>10</v>
      </c>
    </row>
    <row r="204" spans="1:4" x14ac:dyDescent="0.2">
      <c r="A204" t="s">
        <v>68</v>
      </c>
      <c r="B204">
        <v>152</v>
      </c>
      <c r="C204" t="s">
        <v>15</v>
      </c>
      <c r="D204">
        <v>7</v>
      </c>
    </row>
    <row r="205" spans="1:4" x14ac:dyDescent="0.2">
      <c r="A205" t="s">
        <v>68</v>
      </c>
      <c r="B205">
        <v>153</v>
      </c>
      <c r="C205" t="s">
        <v>11</v>
      </c>
      <c r="D205">
        <v>2</v>
      </c>
    </row>
    <row r="206" spans="1:4" x14ac:dyDescent="0.2">
      <c r="A206" t="s">
        <v>68</v>
      </c>
      <c r="B206">
        <v>153</v>
      </c>
      <c r="C206" t="s">
        <v>15</v>
      </c>
      <c r="D206">
        <v>3</v>
      </c>
    </row>
    <row r="207" spans="1:4" x14ac:dyDescent="0.2">
      <c r="A207" t="s">
        <v>68</v>
      </c>
      <c r="B207">
        <v>154</v>
      </c>
      <c r="C207" t="s">
        <v>70</v>
      </c>
      <c r="D207">
        <v>1</v>
      </c>
    </row>
    <row r="208" spans="1:4" x14ac:dyDescent="0.2">
      <c r="A208" t="s">
        <v>68</v>
      </c>
      <c r="B208">
        <v>155</v>
      </c>
      <c r="C208" t="s">
        <v>15</v>
      </c>
      <c r="D208">
        <v>9</v>
      </c>
    </row>
    <row r="209" spans="1:4" x14ac:dyDescent="0.2">
      <c r="A209" t="s">
        <v>68</v>
      </c>
      <c r="B209">
        <v>156</v>
      </c>
      <c r="C209" t="s">
        <v>15</v>
      </c>
      <c r="D209">
        <v>8</v>
      </c>
    </row>
    <row r="210" spans="1:4" x14ac:dyDescent="0.2">
      <c r="A210" t="s">
        <v>68</v>
      </c>
      <c r="B210">
        <v>157</v>
      </c>
      <c r="C210" t="s">
        <v>15</v>
      </c>
      <c r="D210">
        <v>11</v>
      </c>
    </row>
    <row r="211" spans="1:4" x14ac:dyDescent="0.2">
      <c r="A211" t="s">
        <v>68</v>
      </c>
      <c r="B211">
        <v>158</v>
      </c>
      <c r="C211" t="s">
        <v>15</v>
      </c>
      <c r="D211">
        <v>10</v>
      </c>
    </row>
    <row r="212" spans="1:4" x14ac:dyDescent="0.2">
      <c r="A212" t="s">
        <v>68</v>
      </c>
      <c r="B212">
        <v>159</v>
      </c>
      <c r="C212" t="s">
        <v>15</v>
      </c>
      <c r="D212">
        <v>12</v>
      </c>
    </row>
    <row r="213" spans="1:4" x14ac:dyDescent="0.2">
      <c r="A213" t="s">
        <v>68</v>
      </c>
      <c r="B213">
        <v>160</v>
      </c>
      <c r="C213" t="s">
        <v>15</v>
      </c>
      <c r="D213">
        <v>9</v>
      </c>
    </row>
    <row r="214" spans="1:4" x14ac:dyDescent="0.2">
      <c r="A214" t="s">
        <v>68</v>
      </c>
      <c r="B214">
        <v>161</v>
      </c>
      <c r="C214" t="s">
        <v>15</v>
      </c>
      <c r="D214">
        <v>11</v>
      </c>
    </row>
    <row r="215" spans="1:4" x14ac:dyDescent="0.2">
      <c r="A215" t="s">
        <v>68</v>
      </c>
      <c r="B215">
        <v>162</v>
      </c>
      <c r="C215" t="s">
        <v>15</v>
      </c>
      <c r="D215">
        <v>10</v>
      </c>
    </row>
    <row r="216" spans="1:4" x14ac:dyDescent="0.2">
      <c r="A216" t="s">
        <v>68</v>
      </c>
      <c r="B216">
        <v>163</v>
      </c>
      <c r="C216" t="s">
        <v>15</v>
      </c>
      <c r="D216">
        <v>13</v>
      </c>
    </row>
    <row r="217" spans="1:4" x14ac:dyDescent="0.2">
      <c r="A217" t="s">
        <v>68</v>
      </c>
      <c r="B217">
        <v>164</v>
      </c>
      <c r="C217" t="s">
        <v>15</v>
      </c>
      <c r="D217">
        <v>12</v>
      </c>
    </row>
    <row r="218" spans="1:4" x14ac:dyDescent="0.2">
      <c r="A218" t="s">
        <v>68</v>
      </c>
      <c r="B218">
        <v>165</v>
      </c>
      <c r="C218" t="s">
        <v>15</v>
      </c>
      <c r="D218">
        <v>10</v>
      </c>
    </row>
    <row r="219" spans="1:4" x14ac:dyDescent="0.2">
      <c r="A219" t="s">
        <v>68</v>
      </c>
      <c r="B219">
        <v>166</v>
      </c>
      <c r="C219" t="s">
        <v>43</v>
      </c>
      <c r="D219">
        <v>1</v>
      </c>
    </row>
    <row r="220" spans="1:4" x14ac:dyDescent="0.2">
      <c r="A220" t="s">
        <v>68</v>
      </c>
      <c r="B220">
        <v>167</v>
      </c>
      <c r="C220" t="s">
        <v>70</v>
      </c>
      <c r="D220">
        <v>1</v>
      </c>
    </row>
    <row r="221" spans="1:4" x14ac:dyDescent="0.2">
      <c r="A221" t="s">
        <v>68</v>
      </c>
      <c r="B221">
        <v>168</v>
      </c>
      <c r="C221" t="s">
        <v>15</v>
      </c>
      <c r="D221">
        <v>10</v>
      </c>
    </row>
    <row r="222" spans="1:4" x14ac:dyDescent="0.2">
      <c r="A222" t="s">
        <v>68</v>
      </c>
      <c r="B222">
        <v>169</v>
      </c>
      <c r="C222" t="s">
        <v>15</v>
      </c>
      <c r="D222">
        <v>4</v>
      </c>
    </row>
    <row r="223" spans="1:4" x14ac:dyDescent="0.2">
      <c r="A223" t="s">
        <v>68</v>
      </c>
      <c r="B223">
        <v>170</v>
      </c>
      <c r="C223" t="s">
        <v>14</v>
      </c>
      <c r="D223">
        <v>1</v>
      </c>
    </row>
    <row r="224" spans="1:4" x14ac:dyDescent="0.2">
      <c r="A224" t="s">
        <v>68</v>
      </c>
      <c r="B224">
        <v>170</v>
      </c>
      <c r="C224" t="s">
        <v>15</v>
      </c>
      <c r="D224">
        <v>2</v>
      </c>
    </row>
    <row r="225" spans="1:4" x14ac:dyDescent="0.2">
      <c r="A225" t="s">
        <v>68</v>
      </c>
      <c r="B225">
        <v>171</v>
      </c>
      <c r="C225" t="s">
        <v>15</v>
      </c>
      <c r="D225">
        <v>1</v>
      </c>
    </row>
    <row r="226" spans="1:4" x14ac:dyDescent="0.2">
      <c r="A226" t="s">
        <v>68</v>
      </c>
      <c r="B226">
        <v>171</v>
      </c>
      <c r="C226" t="s">
        <v>7</v>
      </c>
      <c r="D226">
        <v>5</v>
      </c>
    </row>
    <row r="227" spans="1:4" x14ac:dyDescent="0.2">
      <c r="A227" t="s">
        <v>68</v>
      </c>
      <c r="B227">
        <v>172</v>
      </c>
      <c r="C227" t="s">
        <v>15</v>
      </c>
      <c r="D227">
        <v>4</v>
      </c>
    </row>
    <row r="228" spans="1:4" x14ac:dyDescent="0.2">
      <c r="A228" t="s">
        <v>68</v>
      </c>
      <c r="B228">
        <v>173</v>
      </c>
      <c r="C228" t="s">
        <v>15</v>
      </c>
      <c r="D228">
        <v>6</v>
      </c>
    </row>
    <row r="229" spans="1:4" x14ac:dyDescent="0.2">
      <c r="A229" t="s">
        <v>68</v>
      </c>
      <c r="B229">
        <v>174</v>
      </c>
      <c r="C229" t="s">
        <v>70</v>
      </c>
      <c r="D229">
        <v>1</v>
      </c>
    </row>
    <row r="230" spans="1:4" x14ac:dyDescent="0.2">
      <c r="A230" t="s">
        <v>68</v>
      </c>
      <c r="B230">
        <v>175</v>
      </c>
      <c r="C230" t="s">
        <v>15</v>
      </c>
      <c r="D230">
        <v>10</v>
      </c>
    </row>
    <row r="231" spans="1:4" x14ac:dyDescent="0.2">
      <c r="A231" t="s">
        <v>68</v>
      </c>
      <c r="B231">
        <v>176</v>
      </c>
      <c r="C231" t="s">
        <v>14</v>
      </c>
      <c r="D231">
        <v>1</v>
      </c>
    </row>
    <row r="232" spans="1:4" x14ac:dyDescent="0.2">
      <c r="A232" t="s">
        <v>68</v>
      </c>
      <c r="B232">
        <v>176</v>
      </c>
      <c r="C232" t="s">
        <v>15</v>
      </c>
      <c r="D232">
        <v>4</v>
      </c>
    </row>
    <row r="233" spans="1:4" x14ac:dyDescent="0.2">
      <c r="A233" t="s">
        <v>68</v>
      </c>
      <c r="B233">
        <v>177</v>
      </c>
      <c r="C233" t="s">
        <v>9</v>
      </c>
      <c r="D233">
        <v>1</v>
      </c>
    </row>
    <row r="234" spans="1:4" x14ac:dyDescent="0.2">
      <c r="A234" t="s">
        <v>68</v>
      </c>
      <c r="B234">
        <v>177</v>
      </c>
      <c r="C234" t="s">
        <v>15</v>
      </c>
      <c r="D234">
        <v>2</v>
      </c>
    </row>
    <row r="235" spans="1:4" x14ac:dyDescent="0.2">
      <c r="A235" t="s">
        <v>68</v>
      </c>
      <c r="B235">
        <v>178</v>
      </c>
      <c r="C235" t="s">
        <v>15</v>
      </c>
      <c r="D235">
        <v>4</v>
      </c>
    </row>
    <row r="236" spans="1:4" x14ac:dyDescent="0.2">
      <c r="A236" t="s">
        <v>68</v>
      </c>
      <c r="B236">
        <v>179</v>
      </c>
      <c r="C236" t="s">
        <v>15</v>
      </c>
      <c r="D236">
        <v>6</v>
      </c>
    </row>
    <row r="237" spans="1:4" x14ac:dyDescent="0.2">
      <c r="A237" t="s">
        <v>68</v>
      </c>
      <c r="B237">
        <v>180</v>
      </c>
      <c r="C237" t="s">
        <v>15</v>
      </c>
      <c r="D237">
        <v>3</v>
      </c>
    </row>
    <row r="238" spans="1:4" x14ac:dyDescent="0.2">
      <c r="A238" t="s">
        <v>68</v>
      </c>
      <c r="B238">
        <v>181</v>
      </c>
      <c r="C238" t="s">
        <v>14</v>
      </c>
      <c r="D238">
        <v>1</v>
      </c>
    </row>
    <row r="239" spans="1:4" x14ac:dyDescent="0.2">
      <c r="A239" t="s">
        <v>68</v>
      </c>
      <c r="B239">
        <v>181</v>
      </c>
      <c r="C239" t="s">
        <v>15</v>
      </c>
      <c r="D239">
        <v>3</v>
      </c>
    </row>
    <row r="240" spans="1:4" x14ac:dyDescent="0.2">
      <c r="A240" t="s">
        <v>68</v>
      </c>
      <c r="B240">
        <v>182</v>
      </c>
      <c r="C240" t="s">
        <v>15</v>
      </c>
      <c r="D240">
        <v>7</v>
      </c>
    </row>
    <row r="241" spans="1:4" x14ac:dyDescent="0.2">
      <c r="A241" t="s">
        <v>68</v>
      </c>
      <c r="B241">
        <v>183</v>
      </c>
      <c r="C241" t="s">
        <v>14</v>
      </c>
      <c r="D241">
        <v>1</v>
      </c>
    </row>
    <row r="242" spans="1:4" x14ac:dyDescent="0.2">
      <c r="A242" t="s">
        <v>68</v>
      </c>
      <c r="B242">
        <v>183</v>
      </c>
      <c r="C242" t="s">
        <v>15</v>
      </c>
      <c r="D242">
        <v>7</v>
      </c>
    </row>
    <row r="243" spans="1:4" x14ac:dyDescent="0.2">
      <c r="A243" t="s">
        <v>68</v>
      </c>
      <c r="B243">
        <v>184</v>
      </c>
      <c r="C243" t="s">
        <v>14</v>
      </c>
      <c r="D243">
        <v>1</v>
      </c>
    </row>
    <row r="244" spans="1:4" x14ac:dyDescent="0.2">
      <c r="A244" t="s">
        <v>68</v>
      </c>
      <c r="B244">
        <v>184</v>
      </c>
      <c r="C244" t="s">
        <v>15</v>
      </c>
      <c r="D244">
        <v>5</v>
      </c>
    </row>
    <row r="245" spans="1:4" x14ac:dyDescent="0.2">
      <c r="A245" t="s">
        <v>68</v>
      </c>
      <c r="B245">
        <v>185</v>
      </c>
      <c r="C245" t="s">
        <v>9</v>
      </c>
      <c r="D245">
        <v>1</v>
      </c>
    </row>
    <row r="246" spans="1:4" x14ac:dyDescent="0.2">
      <c r="A246" t="s">
        <v>68</v>
      </c>
      <c r="B246">
        <v>185</v>
      </c>
      <c r="C246" t="s">
        <v>15</v>
      </c>
      <c r="D246">
        <v>1</v>
      </c>
    </row>
    <row r="247" spans="1:4" x14ac:dyDescent="0.2">
      <c r="A247" t="s">
        <v>68</v>
      </c>
      <c r="B247">
        <v>186</v>
      </c>
      <c r="C247" t="s">
        <v>9</v>
      </c>
      <c r="D247">
        <v>1</v>
      </c>
    </row>
    <row r="248" spans="1:4" x14ac:dyDescent="0.2">
      <c r="A248" t="s">
        <v>68</v>
      </c>
      <c r="B248">
        <v>186</v>
      </c>
      <c r="C248" t="s">
        <v>15</v>
      </c>
      <c r="D248">
        <v>3</v>
      </c>
    </row>
    <row r="249" spans="1:4" x14ac:dyDescent="0.2">
      <c r="A249" t="s">
        <v>68</v>
      </c>
      <c r="B249">
        <v>187</v>
      </c>
      <c r="C249" t="s">
        <v>9</v>
      </c>
      <c r="D249">
        <v>1</v>
      </c>
    </row>
    <row r="250" spans="1:4" x14ac:dyDescent="0.2">
      <c r="A250" t="s">
        <v>68</v>
      </c>
      <c r="B250">
        <v>187</v>
      </c>
      <c r="C250" t="s">
        <v>15</v>
      </c>
      <c r="D250">
        <v>2</v>
      </c>
    </row>
    <row r="251" spans="1:4" x14ac:dyDescent="0.2">
      <c r="A251" t="s">
        <v>68</v>
      </c>
      <c r="B251">
        <v>188</v>
      </c>
      <c r="C251" t="s">
        <v>10</v>
      </c>
      <c r="D251">
        <v>1</v>
      </c>
    </row>
    <row r="252" spans="1:4" x14ac:dyDescent="0.2">
      <c r="A252" t="s">
        <v>68</v>
      </c>
      <c r="B252">
        <v>188</v>
      </c>
      <c r="C252" t="s">
        <v>14</v>
      </c>
      <c r="D252">
        <v>1</v>
      </c>
    </row>
    <row r="253" spans="1:4" x14ac:dyDescent="0.2">
      <c r="A253" t="s">
        <v>68</v>
      </c>
      <c r="B253">
        <v>189</v>
      </c>
      <c r="C253" t="s">
        <v>15</v>
      </c>
      <c r="D253">
        <v>8</v>
      </c>
    </row>
    <row r="254" spans="1:4" x14ac:dyDescent="0.2">
      <c r="A254" t="s">
        <v>68</v>
      </c>
      <c r="B254">
        <v>190</v>
      </c>
      <c r="C254" t="s">
        <v>9</v>
      </c>
      <c r="D254">
        <v>1</v>
      </c>
    </row>
    <row r="255" spans="1:4" x14ac:dyDescent="0.2">
      <c r="A255" t="s">
        <v>68</v>
      </c>
      <c r="B255">
        <v>190</v>
      </c>
      <c r="C255" t="s">
        <v>15</v>
      </c>
      <c r="D255">
        <v>3</v>
      </c>
    </row>
    <row r="256" spans="1:4" x14ac:dyDescent="0.2">
      <c r="A256" t="s">
        <v>68</v>
      </c>
      <c r="B256">
        <v>191</v>
      </c>
      <c r="C256" t="s">
        <v>15</v>
      </c>
      <c r="D256">
        <v>11</v>
      </c>
    </row>
    <row r="257" spans="1:4" x14ac:dyDescent="0.2">
      <c r="A257" t="s">
        <v>68</v>
      </c>
      <c r="B257">
        <v>192</v>
      </c>
      <c r="C257" t="s">
        <v>15</v>
      </c>
      <c r="D257">
        <v>11</v>
      </c>
    </row>
    <row r="258" spans="1:4" x14ac:dyDescent="0.2">
      <c r="A258" t="s">
        <v>68</v>
      </c>
      <c r="B258">
        <v>193</v>
      </c>
      <c r="C258" t="s">
        <v>15</v>
      </c>
      <c r="D258">
        <v>8</v>
      </c>
    </row>
    <row r="259" spans="1:4" x14ac:dyDescent="0.2">
      <c r="A259" t="s">
        <v>68</v>
      </c>
      <c r="B259">
        <v>194</v>
      </c>
      <c r="C259" t="s">
        <v>15</v>
      </c>
      <c r="D259">
        <v>7</v>
      </c>
    </row>
    <row r="260" spans="1:4" x14ac:dyDescent="0.2">
      <c r="A260" t="s">
        <v>68</v>
      </c>
      <c r="B260">
        <v>195</v>
      </c>
      <c r="C260" t="s">
        <v>70</v>
      </c>
      <c r="D260">
        <v>1</v>
      </c>
    </row>
    <row r="261" spans="1:4" x14ac:dyDescent="0.2">
      <c r="A261" t="s">
        <v>68</v>
      </c>
      <c r="B261">
        <v>196</v>
      </c>
      <c r="C261" t="s">
        <v>70</v>
      </c>
      <c r="D261">
        <v>1</v>
      </c>
    </row>
    <row r="262" spans="1:4" x14ac:dyDescent="0.2">
      <c r="A262" t="s">
        <v>68</v>
      </c>
      <c r="B262">
        <v>197</v>
      </c>
      <c r="C262" t="s">
        <v>15</v>
      </c>
      <c r="D262">
        <v>10</v>
      </c>
    </row>
    <row r="263" spans="1:4" x14ac:dyDescent="0.2">
      <c r="A263" t="s">
        <v>68</v>
      </c>
      <c r="B263">
        <v>198</v>
      </c>
      <c r="C263" t="s">
        <v>15</v>
      </c>
      <c r="D263">
        <v>9</v>
      </c>
    </row>
    <row r="264" spans="1:4" x14ac:dyDescent="0.2">
      <c r="A264" t="s">
        <v>68</v>
      </c>
      <c r="B264">
        <v>199</v>
      </c>
      <c r="C264" t="s">
        <v>15</v>
      </c>
      <c r="D264">
        <v>6</v>
      </c>
    </row>
    <row r="265" spans="1:4" x14ac:dyDescent="0.2">
      <c r="A265" t="s">
        <v>68</v>
      </c>
      <c r="B265">
        <v>200</v>
      </c>
      <c r="C265" t="s">
        <v>15</v>
      </c>
      <c r="D265">
        <v>12</v>
      </c>
    </row>
    <row r="266" spans="1:4" x14ac:dyDescent="0.2">
      <c r="A266" t="s">
        <v>68</v>
      </c>
      <c r="B266">
        <v>201</v>
      </c>
      <c r="C266" t="s">
        <v>70</v>
      </c>
      <c r="D266">
        <v>1</v>
      </c>
    </row>
    <row r="267" spans="1:4" x14ac:dyDescent="0.2">
      <c r="A267" t="s">
        <v>68</v>
      </c>
      <c r="B267">
        <v>202</v>
      </c>
      <c r="C267" t="s">
        <v>15</v>
      </c>
      <c r="D267">
        <v>10</v>
      </c>
    </row>
    <row r="268" spans="1:4" x14ac:dyDescent="0.2">
      <c r="A268" t="s">
        <v>68</v>
      </c>
      <c r="B268">
        <v>203</v>
      </c>
      <c r="C268" t="s">
        <v>14</v>
      </c>
      <c r="D268">
        <v>1</v>
      </c>
    </row>
    <row r="269" spans="1:4" x14ac:dyDescent="0.2">
      <c r="A269" t="s">
        <v>68</v>
      </c>
      <c r="B269">
        <v>203</v>
      </c>
      <c r="C269" t="s">
        <v>15</v>
      </c>
      <c r="D269">
        <v>4</v>
      </c>
    </row>
    <row r="270" spans="1:4" x14ac:dyDescent="0.2">
      <c r="A270" t="s">
        <v>68</v>
      </c>
      <c r="B270">
        <v>204</v>
      </c>
      <c r="C270" t="s">
        <v>14</v>
      </c>
      <c r="D270">
        <v>1</v>
      </c>
    </row>
    <row r="271" spans="1:4" x14ac:dyDescent="0.2">
      <c r="A271" t="s">
        <v>68</v>
      </c>
      <c r="B271">
        <v>204</v>
      </c>
      <c r="C271" t="s">
        <v>15</v>
      </c>
      <c r="D271">
        <v>5</v>
      </c>
    </row>
    <row r="272" spans="1:4" x14ac:dyDescent="0.2">
      <c r="A272" t="s">
        <v>68</v>
      </c>
      <c r="B272">
        <v>205</v>
      </c>
      <c r="C272" t="s">
        <v>15</v>
      </c>
      <c r="D272">
        <v>9</v>
      </c>
    </row>
    <row r="273" spans="1:4" x14ac:dyDescent="0.2">
      <c r="A273" t="s">
        <v>68</v>
      </c>
      <c r="B273">
        <v>206</v>
      </c>
      <c r="C273" t="s">
        <v>15</v>
      </c>
      <c r="D273">
        <v>8</v>
      </c>
    </row>
    <row r="274" spans="1:4" x14ac:dyDescent="0.2">
      <c r="A274" t="s">
        <v>68</v>
      </c>
      <c r="B274">
        <v>207</v>
      </c>
      <c r="C274" t="s">
        <v>15</v>
      </c>
      <c r="D274">
        <v>10</v>
      </c>
    </row>
    <row r="275" spans="1:4" x14ac:dyDescent="0.2">
      <c r="A275" t="s">
        <v>68</v>
      </c>
      <c r="B275">
        <v>208</v>
      </c>
      <c r="C275" t="s">
        <v>15</v>
      </c>
      <c r="D275">
        <v>7</v>
      </c>
    </row>
    <row r="276" spans="1:4" x14ac:dyDescent="0.2">
      <c r="A276" t="s">
        <v>68</v>
      </c>
      <c r="B276">
        <v>209</v>
      </c>
      <c r="C276" t="s">
        <v>14</v>
      </c>
      <c r="D276">
        <v>1</v>
      </c>
    </row>
    <row r="277" spans="1:4" x14ac:dyDescent="0.2">
      <c r="A277" t="s">
        <v>68</v>
      </c>
      <c r="B277">
        <v>209</v>
      </c>
      <c r="C277" t="s">
        <v>15</v>
      </c>
      <c r="D277">
        <v>5</v>
      </c>
    </row>
    <row r="278" spans="1:4" x14ac:dyDescent="0.2">
      <c r="A278" t="s">
        <v>68</v>
      </c>
      <c r="B278">
        <v>210</v>
      </c>
      <c r="C278" t="s">
        <v>9</v>
      </c>
      <c r="D278">
        <v>1</v>
      </c>
    </row>
    <row r="279" spans="1:4" x14ac:dyDescent="0.2">
      <c r="A279" t="s">
        <v>68</v>
      </c>
      <c r="B279">
        <v>210</v>
      </c>
      <c r="C279" t="s">
        <v>15</v>
      </c>
      <c r="D279">
        <v>3</v>
      </c>
    </row>
    <row r="280" spans="1:4" x14ac:dyDescent="0.2">
      <c r="A280" t="s">
        <v>68</v>
      </c>
      <c r="B280">
        <v>211</v>
      </c>
      <c r="C280" t="s">
        <v>15</v>
      </c>
      <c r="D280">
        <v>9</v>
      </c>
    </row>
    <row r="281" spans="1:4" x14ac:dyDescent="0.2">
      <c r="A281" t="s">
        <v>68</v>
      </c>
      <c r="B281">
        <v>212</v>
      </c>
      <c r="C281" t="s">
        <v>15</v>
      </c>
      <c r="D281">
        <v>8</v>
      </c>
    </row>
    <row r="282" spans="1:4" x14ac:dyDescent="0.2">
      <c r="A282" t="s">
        <v>68</v>
      </c>
      <c r="B282">
        <v>213</v>
      </c>
      <c r="C282" t="s">
        <v>15</v>
      </c>
      <c r="D282">
        <v>10</v>
      </c>
    </row>
    <row r="283" spans="1:4" x14ac:dyDescent="0.2">
      <c r="A283" t="s">
        <v>68</v>
      </c>
      <c r="B283">
        <v>214</v>
      </c>
      <c r="C283" t="s">
        <v>15</v>
      </c>
      <c r="D283">
        <v>1</v>
      </c>
    </row>
    <row r="284" spans="1:4" x14ac:dyDescent="0.2">
      <c r="A284" t="s">
        <v>68</v>
      </c>
      <c r="B284">
        <v>214</v>
      </c>
      <c r="C284" t="s">
        <v>14</v>
      </c>
      <c r="D284">
        <v>1</v>
      </c>
    </row>
    <row r="285" spans="1:4" x14ac:dyDescent="0.2">
      <c r="A285" t="s">
        <v>68</v>
      </c>
      <c r="B285">
        <v>214</v>
      </c>
      <c r="C285" t="s">
        <v>15</v>
      </c>
      <c r="D285">
        <v>5</v>
      </c>
    </row>
    <row r="286" spans="1:4" x14ac:dyDescent="0.2">
      <c r="A286" t="s">
        <v>68</v>
      </c>
      <c r="B286">
        <v>215</v>
      </c>
      <c r="C286" t="s">
        <v>15</v>
      </c>
      <c r="D286">
        <v>9</v>
      </c>
    </row>
    <row r="287" spans="1:4" x14ac:dyDescent="0.2">
      <c r="A287" t="s">
        <v>68</v>
      </c>
      <c r="B287">
        <v>216</v>
      </c>
      <c r="C287" t="s">
        <v>15</v>
      </c>
      <c r="D287">
        <v>11</v>
      </c>
    </row>
    <row r="288" spans="1:4" x14ac:dyDescent="0.2">
      <c r="A288" t="s">
        <v>68</v>
      </c>
      <c r="B288">
        <v>217</v>
      </c>
      <c r="C288" t="s">
        <v>15</v>
      </c>
      <c r="D288">
        <v>10</v>
      </c>
    </row>
    <row r="289" spans="1:4" x14ac:dyDescent="0.2">
      <c r="A289" t="s">
        <v>68</v>
      </c>
      <c r="B289">
        <v>218</v>
      </c>
      <c r="C289" t="s">
        <v>15</v>
      </c>
      <c r="D289">
        <v>10</v>
      </c>
    </row>
    <row r="290" spans="1:4" x14ac:dyDescent="0.2">
      <c r="A290" t="s">
        <v>68</v>
      </c>
      <c r="B290">
        <v>219</v>
      </c>
      <c r="C290" t="s">
        <v>15</v>
      </c>
      <c r="D290">
        <v>11</v>
      </c>
    </row>
    <row r="291" spans="1:4" x14ac:dyDescent="0.2">
      <c r="A291" t="s">
        <v>68</v>
      </c>
      <c r="B291">
        <v>220</v>
      </c>
      <c r="C291" t="s">
        <v>15</v>
      </c>
      <c r="D291">
        <v>10</v>
      </c>
    </row>
    <row r="292" spans="1:4" x14ac:dyDescent="0.2">
      <c r="A292" t="s">
        <v>68</v>
      </c>
      <c r="B292">
        <v>221</v>
      </c>
      <c r="C292" t="s">
        <v>9</v>
      </c>
      <c r="D292">
        <v>1</v>
      </c>
    </row>
    <row r="293" spans="1:4" x14ac:dyDescent="0.2">
      <c r="A293" t="s">
        <v>68</v>
      </c>
      <c r="B293">
        <v>221</v>
      </c>
      <c r="C293" t="s">
        <v>15</v>
      </c>
      <c r="D293">
        <v>3</v>
      </c>
    </row>
    <row r="294" spans="1:4" x14ac:dyDescent="0.2">
      <c r="A294" t="s">
        <v>68</v>
      </c>
      <c r="B294">
        <v>222</v>
      </c>
      <c r="C294" t="s">
        <v>15</v>
      </c>
      <c r="D294">
        <v>11</v>
      </c>
    </row>
    <row r="295" spans="1:4" x14ac:dyDescent="0.2">
      <c r="A295" t="s">
        <v>68</v>
      </c>
      <c r="B295">
        <v>223</v>
      </c>
      <c r="C295" t="s">
        <v>15</v>
      </c>
      <c r="D295">
        <v>10</v>
      </c>
    </row>
    <row r="296" spans="1:4" x14ac:dyDescent="0.2">
      <c r="A296" t="s">
        <v>68</v>
      </c>
      <c r="B296">
        <v>224</v>
      </c>
      <c r="C296" t="s">
        <v>15</v>
      </c>
      <c r="D296">
        <v>12</v>
      </c>
    </row>
    <row r="297" spans="1:4" x14ac:dyDescent="0.2">
      <c r="A297" t="s">
        <v>68</v>
      </c>
      <c r="B297">
        <v>225</v>
      </c>
      <c r="C297" t="s">
        <v>15</v>
      </c>
      <c r="D297">
        <v>9</v>
      </c>
    </row>
    <row r="298" spans="1:4" x14ac:dyDescent="0.2">
      <c r="A298" t="s">
        <v>68</v>
      </c>
      <c r="B298">
        <v>226</v>
      </c>
      <c r="C298" t="s">
        <v>15</v>
      </c>
      <c r="D298">
        <v>8</v>
      </c>
    </row>
    <row r="299" spans="1:4" x14ac:dyDescent="0.2">
      <c r="A299" t="s">
        <v>68</v>
      </c>
      <c r="B299">
        <v>227</v>
      </c>
      <c r="C299" t="s">
        <v>15</v>
      </c>
      <c r="D299">
        <v>11</v>
      </c>
    </row>
    <row r="300" spans="1:4" x14ac:dyDescent="0.2">
      <c r="A300" t="s">
        <v>68</v>
      </c>
      <c r="B300">
        <v>228</v>
      </c>
      <c r="C300" t="s">
        <v>15</v>
      </c>
      <c r="D300">
        <v>10</v>
      </c>
    </row>
    <row r="301" spans="1:4" x14ac:dyDescent="0.2">
      <c r="A301" t="s">
        <v>68</v>
      </c>
      <c r="B301">
        <v>229</v>
      </c>
      <c r="C301" t="s">
        <v>15</v>
      </c>
      <c r="D301">
        <v>7</v>
      </c>
    </row>
    <row r="302" spans="1:4" x14ac:dyDescent="0.2">
      <c r="A302" t="s">
        <v>68</v>
      </c>
      <c r="B302">
        <v>230</v>
      </c>
      <c r="C302" t="s">
        <v>14</v>
      </c>
      <c r="D302">
        <v>1</v>
      </c>
    </row>
    <row r="303" spans="1:4" x14ac:dyDescent="0.2">
      <c r="A303" t="s">
        <v>68</v>
      </c>
      <c r="B303">
        <v>230</v>
      </c>
      <c r="C303" t="s">
        <v>15</v>
      </c>
      <c r="D303">
        <v>3</v>
      </c>
    </row>
    <row r="304" spans="1:4" x14ac:dyDescent="0.2">
      <c r="A304" t="s">
        <v>68</v>
      </c>
      <c r="B304">
        <v>231</v>
      </c>
      <c r="C304" t="s">
        <v>14</v>
      </c>
      <c r="D304">
        <v>1</v>
      </c>
    </row>
    <row r="305" spans="1:4" x14ac:dyDescent="0.2">
      <c r="A305" t="s">
        <v>68</v>
      </c>
      <c r="B305">
        <v>231</v>
      </c>
      <c r="C305" t="s">
        <v>15</v>
      </c>
      <c r="D305">
        <v>5</v>
      </c>
    </row>
    <row r="306" spans="1:4" x14ac:dyDescent="0.2">
      <c r="A306" t="s">
        <v>68</v>
      </c>
      <c r="B306">
        <v>232</v>
      </c>
      <c r="C306" t="s">
        <v>14</v>
      </c>
      <c r="D306">
        <v>1</v>
      </c>
    </row>
    <row r="307" spans="1:4" x14ac:dyDescent="0.2">
      <c r="A307" t="s">
        <v>68</v>
      </c>
      <c r="B307">
        <v>232</v>
      </c>
      <c r="C307" t="s">
        <v>15</v>
      </c>
      <c r="D307">
        <v>4</v>
      </c>
    </row>
    <row r="308" spans="1:4" x14ac:dyDescent="0.2">
      <c r="A308" t="s">
        <v>68</v>
      </c>
      <c r="B308">
        <v>233</v>
      </c>
      <c r="C308" t="s">
        <v>15</v>
      </c>
      <c r="D308">
        <v>8</v>
      </c>
    </row>
    <row r="309" spans="1:4" x14ac:dyDescent="0.2">
      <c r="A309" t="s">
        <v>68</v>
      </c>
      <c r="B309">
        <v>234</v>
      </c>
      <c r="C309" t="s">
        <v>15</v>
      </c>
      <c r="D309">
        <v>6</v>
      </c>
    </row>
    <row r="310" spans="1:4" x14ac:dyDescent="0.2">
      <c r="A310" t="s">
        <v>68</v>
      </c>
      <c r="B310">
        <v>235</v>
      </c>
      <c r="C310" t="s">
        <v>9</v>
      </c>
      <c r="D310">
        <v>1</v>
      </c>
    </row>
    <row r="311" spans="1:4" x14ac:dyDescent="0.2">
      <c r="A311" t="s">
        <v>68</v>
      </c>
      <c r="B311">
        <v>235</v>
      </c>
      <c r="C311" t="s">
        <v>15</v>
      </c>
      <c r="D311">
        <v>3</v>
      </c>
    </row>
    <row r="312" spans="1:4" x14ac:dyDescent="0.2">
      <c r="A312" t="s">
        <v>68</v>
      </c>
      <c r="B312">
        <v>236</v>
      </c>
      <c r="C312" t="s">
        <v>9</v>
      </c>
      <c r="D312">
        <v>1</v>
      </c>
    </row>
    <row r="313" spans="1:4" x14ac:dyDescent="0.2">
      <c r="A313" t="s">
        <v>68</v>
      </c>
      <c r="B313">
        <v>236</v>
      </c>
      <c r="C313" t="s">
        <v>15</v>
      </c>
      <c r="D313">
        <v>2</v>
      </c>
    </row>
    <row r="314" spans="1:4" x14ac:dyDescent="0.2">
      <c r="A314" t="s">
        <v>68</v>
      </c>
      <c r="B314">
        <v>237</v>
      </c>
      <c r="C314" t="s">
        <v>9</v>
      </c>
      <c r="D314">
        <v>1</v>
      </c>
    </row>
    <row r="315" spans="1:4" x14ac:dyDescent="0.2">
      <c r="A315" t="s">
        <v>68</v>
      </c>
      <c r="B315">
        <v>237</v>
      </c>
      <c r="C315" t="s">
        <v>15</v>
      </c>
      <c r="D315">
        <v>3</v>
      </c>
    </row>
    <row r="316" spans="1:4" x14ac:dyDescent="0.2">
      <c r="A316" t="s">
        <v>68</v>
      </c>
      <c r="B316">
        <v>238</v>
      </c>
      <c r="C316" t="s">
        <v>9</v>
      </c>
      <c r="D316">
        <v>1</v>
      </c>
    </row>
    <row r="317" spans="1:4" x14ac:dyDescent="0.2">
      <c r="A317" t="s">
        <v>68</v>
      </c>
      <c r="B317">
        <v>238</v>
      </c>
      <c r="C317" t="s">
        <v>15</v>
      </c>
      <c r="D317">
        <v>3</v>
      </c>
    </row>
    <row r="318" spans="1:4" x14ac:dyDescent="0.2">
      <c r="A318" t="s">
        <v>68</v>
      </c>
      <c r="B318">
        <v>239</v>
      </c>
      <c r="C318" t="s">
        <v>9</v>
      </c>
      <c r="D318">
        <v>1</v>
      </c>
    </row>
    <row r="319" spans="1:4" x14ac:dyDescent="0.2">
      <c r="A319" t="s">
        <v>68</v>
      </c>
      <c r="B319">
        <v>239</v>
      </c>
      <c r="C319" t="s">
        <v>15</v>
      </c>
      <c r="D319">
        <v>2</v>
      </c>
    </row>
    <row r="320" spans="1:4" x14ac:dyDescent="0.2">
      <c r="A320" t="s">
        <v>68</v>
      </c>
      <c r="B320">
        <v>240</v>
      </c>
      <c r="C320" t="s">
        <v>9</v>
      </c>
      <c r="D320">
        <v>1</v>
      </c>
    </row>
    <row r="321" spans="1:4" x14ac:dyDescent="0.2">
      <c r="A321" t="s">
        <v>68</v>
      </c>
      <c r="B321">
        <v>240</v>
      </c>
      <c r="C321" t="s">
        <v>15</v>
      </c>
      <c r="D321">
        <v>3</v>
      </c>
    </row>
    <row r="322" spans="1:4" x14ac:dyDescent="0.2">
      <c r="A322" t="s">
        <v>68</v>
      </c>
      <c r="B322">
        <v>242</v>
      </c>
      <c r="C322" t="s">
        <v>9</v>
      </c>
      <c r="D322">
        <v>1</v>
      </c>
    </row>
    <row r="323" spans="1:4" x14ac:dyDescent="0.2">
      <c r="A323" t="s">
        <v>68</v>
      </c>
      <c r="B323">
        <v>242</v>
      </c>
      <c r="C323" t="s">
        <v>15</v>
      </c>
      <c r="D323">
        <v>2</v>
      </c>
    </row>
    <row r="324" spans="1:4" x14ac:dyDescent="0.2">
      <c r="A324" t="s">
        <v>68</v>
      </c>
      <c r="B324">
        <v>243</v>
      </c>
      <c r="C324" t="s">
        <v>15</v>
      </c>
      <c r="D324">
        <v>11</v>
      </c>
    </row>
    <row r="325" spans="1:4" x14ac:dyDescent="0.2">
      <c r="A325" t="s">
        <v>68</v>
      </c>
      <c r="B325">
        <v>244</v>
      </c>
      <c r="C325" t="s">
        <v>15</v>
      </c>
      <c r="D325">
        <v>8</v>
      </c>
    </row>
    <row r="326" spans="1:4" x14ac:dyDescent="0.2">
      <c r="A326" t="s">
        <v>68</v>
      </c>
      <c r="B326">
        <v>245</v>
      </c>
      <c r="C326" t="s">
        <v>15</v>
      </c>
      <c r="D326">
        <v>7</v>
      </c>
    </row>
    <row r="327" spans="1:4" x14ac:dyDescent="0.2">
      <c r="A327" t="s">
        <v>68</v>
      </c>
      <c r="B327">
        <v>246</v>
      </c>
      <c r="C327" t="s">
        <v>15</v>
      </c>
      <c r="D327">
        <v>10</v>
      </c>
    </row>
    <row r="328" spans="1:4" x14ac:dyDescent="0.2">
      <c r="A328" t="s">
        <v>68</v>
      </c>
      <c r="B328">
        <v>247</v>
      </c>
      <c r="C328" t="s">
        <v>15</v>
      </c>
      <c r="D328">
        <v>9</v>
      </c>
    </row>
    <row r="329" spans="1:4" x14ac:dyDescent="0.2">
      <c r="A329" t="s">
        <v>68</v>
      </c>
      <c r="B329">
        <v>248</v>
      </c>
      <c r="C329" t="s">
        <v>15</v>
      </c>
      <c r="D329">
        <v>6</v>
      </c>
    </row>
    <row r="330" spans="1:4" x14ac:dyDescent="0.2">
      <c r="A330" t="s">
        <v>68</v>
      </c>
      <c r="B330">
        <v>249</v>
      </c>
      <c r="C330" t="s">
        <v>15</v>
      </c>
      <c r="D330">
        <v>12</v>
      </c>
    </row>
    <row r="331" spans="1:4" x14ac:dyDescent="0.2">
      <c r="A331" t="s">
        <v>68</v>
      </c>
      <c r="B331">
        <v>250</v>
      </c>
      <c r="C331" t="s">
        <v>16</v>
      </c>
      <c r="D331">
        <v>1</v>
      </c>
    </row>
    <row r="332" spans="1:4" x14ac:dyDescent="0.2">
      <c r="A332" t="s">
        <v>68</v>
      </c>
      <c r="B332">
        <v>250</v>
      </c>
      <c r="C332" t="s">
        <v>15</v>
      </c>
      <c r="D332">
        <v>4</v>
      </c>
    </row>
    <row r="333" spans="1:4" x14ac:dyDescent="0.2">
      <c r="A333" t="s">
        <v>68</v>
      </c>
      <c r="B333">
        <v>251</v>
      </c>
      <c r="C333" t="s">
        <v>14</v>
      </c>
      <c r="D333">
        <v>1</v>
      </c>
    </row>
    <row r="334" spans="1:4" x14ac:dyDescent="0.2">
      <c r="A334" t="s">
        <v>68</v>
      </c>
      <c r="B334">
        <v>251</v>
      </c>
      <c r="C334" t="s">
        <v>15</v>
      </c>
      <c r="D334">
        <v>10</v>
      </c>
    </row>
    <row r="335" spans="1:4" x14ac:dyDescent="0.2">
      <c r="A335" t="s">
        <v>68</v>
      </c>
      <c r="B335">
        <v>252</v>
      </c>
      <c r="C335" t="s">
        <v>9</v>
      </c>
      <c r="D335">
        <v>1</v>
      </c>
    </row>
    <row r="336" spans="1:4" x14ac:dyDescent="0.2">
      <c r="A336" t="s">
        <v>68</v>
      </c>
      <c r="B336">
        <v>252</v>
      </c>
      <c r="C336" t="s">
        <v>15</v>
      </c>
      <c r="D336">
        <v>3</v>
      </c>
    </row>
    <row r="337" spans="1:4" x14ac:dyDescent="0.2">
      <c r="A337" t="s">
        <v>68</v>
      </c>
      <c r="B337">
        <v>253</v>
      </c>
      <c r="C337" t="s">
        <v>15</v>
      </c>
      <c r="D337">
        <v>9</v>
      </c>
    </row>
    <row r="338" spans="1:4" x14ac:dyDescent="0.2">
      <c r="A338" t="s">
        <v>68</v>
      </c>
      <c r="B338">
        <v>254</v>
      </c>
      <c r="C338" t="s">
        <v>15</v>
      </c>
      <c r="D338">
        <v>12</v>
      </c>
    </row>
    <row r="339" spans="1:4" x14ac:dyDescent="0.2">
      <c r="A339" t="s">
        <v>68</v>
      </c>
      <c r="B339">
        <v>255</v>
      </c>
      <c r="C339" t="s">
        <v>15</v>
      </c>
      <c r="D339">
        <v>10</v>
      </c>
    </row>
    <row r="340" spans="1:4" x14ac:dyDescent="0.2">
      <c r="A340" t="s">
        <v>68</v>
      </c>
      <c r="B340">
        <v>256</v>
      </c>
      <c r="C340" t="s">
        <v>15</v>
      </c>
      <c r="D340">
        <v>12</v>
      </c>
    </row>
    <row r="341" spans="1:4" x14ac:dyDescent="0.2">
      <c r="A341" t="s">
        <v>68</v>
      </c>
      <c r="B341">
        <v>257</v>
      </c>
      <c r="C341" t="s">
        <v>14</v>
      </c>
      <c r="D341">
        <v>1</v>
      </c>
    </row>
    <row r="342" spans="1:4" x14ac:dyDescent="0.2">
      <c r="A342" t="s">
        <v>68</v>
      </c>
      <c r="B342">
        <v>257</v>
      </c>
      <c r="C342" t="s">
        <v>15</v>
      </c>
      <c r="D342">
        <v>5</v>
      </c>
    </row>
    <row r="343" spans="1:4" x14ac:dyDescent="0.2">
      <c r="A343" t="s">
        <v>68</v>
      </c>
      <c r="B343">
        <v>258</v>
      </c>
      <c r="C343" t="s">
        <v>14</v>
      </c>
      <c r="D343">
        <v>1</v>
      </c>
    </row>
    <row r="344" spans="1:4" x14ac:dyDescent="0.2">
      <c r="A344" t="s">
        <v>68</v>
      </c>
      <c r="B344">
        <v>258</v>
      </c>
      <c r="C344" t="s">
        <v>15</v>
      </c>
      <c r="D344">
        <v>4</v>
      </c>
    </row>
    <row r="345" spans="1:4" x14ac:dyDescent="0.2">
      <c r="A345" t="s">
        <v>68</v>
      </c>
      <c r="B345">
        <v>259</v>
      </c>
      <c r="C345" t="s">
        <v>15</v>
      </c>
      <c r="D345">
        <v>6</v>
      </c>
    </row>
    <row r="346" spans="1:4" x14ac:dyDescent="0.2">
      <c r="A346" t="s">
        <v>68</v>
      </c>
      <c r="B346">
        <v>260</v>
      </c>
      <c r="C346" t="s">
        <v>14</v>
      </c>
      <c r="D346">
        <v>1</v>
      </c>
    </row>
    <row r="347" spans="1:4" x14ac:dyDescent="0.2">
      <c r="A347" t="s">
        <v>68</v>
      </c>
      <c r="B347">
        <v>260</v>
      </c>
      <c r="C347" t="s">
        <v>15</v>
      </c>
      <c r="D347">
        <v>4</v>
      </c>
    </row>
    <row r="348" spans="1:4" x14ac:dyDescent="0.2">
      <c r="A348" t="s">
        <v>68</v>
      </c>
      <c r="B348">
        <v>261</v>
      </c>
      <c r="C348" t="s">
        <v>9</v>
      </c>
      <c r="D348">
        <v>1</v>
      </c>
    </row>
    <row r="349" spans="1:4" x14ac:dyDescent="0.2">
      <c r="A349" t="s">
        <v>68</v>
      </c>
      <c r="B349">
        <v>261</v>
      </c>
      <c r="C349" t="s">
        <v>15</v>
      </c>
      <c r="D349">
        <v>3</v>
      </c>
    </row>
    <row r="350" spans="1:4" x14ac:dyDescent="0.2">
      <c r="A350" t="s">
        <v>68</v>
      </c>
      <c r="B350">
        <v>262</v>
      </c>
      <c r="C350" t="s">
        <v>14</v>
      </c>
      <c r="D350">
        <v>1</v>
      </c>
    </row>
    <row r="351" spans="1:4" x14ac:dyDescent="0.2">
      <c r="A351" t="s">
        <v>68</v>
      </c>
      <c r="B351">
        <v>262</v>
      </c>
      <c r="C351" t="s">
        <v>15</v>
      </c>
      <c r="D351">
        <v>4</v>
      </c>
    </row>
    <row r="352" spans="1:4" x14ac:dyDescent="0.2">
      <c r="A352" t="s">
        <v>68</v>
      </c>
      <c r="B352">
        <v>263</v>
      </c>
      <c r="C352" t="s">
        <v>15</v>
      </c>
      <c r="D352">
        <v>11</v>
      </c>
    </row>
    <row r="353" spans="1:4" x14ac:dyDescent="0.2">
      <c r="A353" t="s">
        <v>68</v>
      </c>
      <c r="B353">
        <v>264</v>
      </c>
      <c r="C353" t="s">
        <v>15</v>
      </c>
      <c r="D353">
        <v>8</v>
      </c>
    </row>
    <row r="354" spans="1:4" x14ac:dyDescent="0.2">
      <c r="A354" t="s">
        <v>68</v>
      </c>
      <c r="B354">
        <v>265</v>
      </c>
      <c r="C354" t="s">
        <v>70</v>
      </c>
      <c r="D354">
        <v>1</v>
      </c>
    </row>
    <row r="355" spans="1:4" x14ac:dyDescent="0.2">
      <c r="A355" t="s">
        <v>68</v>
      </c>
      <c r="B355">
        <v>266</v>
      </c>
      <c r="C355" t="s">
        <v>15</v>
      </c>
      <c r="D355">
        <v>10</v>
      </c>
    </row>
    <row r="356" spans="1:4" x14ac:dyDescent="0.2">
      <c r="A356" t="s">
        <v>68</v>
      </c>
      <c r="B356">
        <v>267</v>
      </c>
      <c r="C356" t="s">
        <v>15</v>
      </c>
      <c r="D356">
        <v>9</v>
      </c>
    </row>
    <row r="357" spans="1:4" x14ac:dyDescent="0.2">
      <c r="A357" t="s">
        <v>68</v>
      </c>
      <c r="B357">
        <v>268</v>
      </c>
      <c r="C357" t="s">
        <v>15</v>
      </c>
      <c r="D357">
        <v>12</v>
      </c>
    </row>
    <row r="358" spans="1:4" x14ac:dyDescent="0.2">
      <c r="A358" t="s">
        <v>68</v>
      </c>
      <c r="B358">
        <v>269</v>
      </c>
      <c r="C358" t="s">
        <v>15</v>
      </c>
      <c r="D358">
        <v>12</v>
      </c>
    </row>
    <row r="359" spans="1:4" x14ac:dyDescent="0.2">
      <c r="A359" t="s">
        <v>68</v>
      </c>
      <c r="B359">
        <v>270</v>
      </c>
      <c r="C359" t="s">
        <v>14</v>
      </c>
      <c r="D359">
        <v>1</v>
      </c>
    </row>
    <row r="360" spans="1:4" x14ac:dyDescent="0.2">
      <c r="A360" t="s">
        <v>68</v>
      </c>
      <c r="B360">
        <v>270</v>
      </c>
      <c r="C360" t="s">
        <v>15</v>
      </c>
      <c r="D360">
        <v>5</v>
      </c>
    </row>
    <row r="361" spans="1:4" x14ac:dyDescent="0.2">
      <c r="A361" t="s">
        <v>68</v>
      </c>
      <c r="B361">
        <v>271</v>
      </c>
      <c r="C361" t="s">
        <v>9</v>
      </c>
      <c r="D361">
        <v>1</v>
      </c>
    </row>
    <row r="362" spans="1:4" x14ac:dyDescent="0.2">
      <c r="A362" t="s">
        <v>68</v>
      </c>
      <c r="B362">
        <v>271</v>
      </c>
      <c r="C362" t="s">
        <v>15</v>
      </c>
      <c r="D362">
        <v>3</v>
      </c>
    </row>
    <row r="363" spans="1:4" x14ac:dyDescent="0.2">
      <c r="A363" t="s">
        <v>68</v>
      </c>
      <c r="B363">
        <v>272</v>
      </c>
      <c r="C363" t="s">
        <v>15</v>
      </c>
      <c r="D363">
        <v>11</v>
      </c>
    </row>
    <row r="364" spans="1:4" x14ac:dyDescent="0.2">
      <c r="A364" t="s">
        <v>68</v>
      </c>
      <c r="B364">
        <v>273</v>
      </c>
      <c r="C364" t="s">
        <v>70</v>
      </c>
      <c r="D364">
        <v>1</v>
      </c>
    </row>
    <row r="365" spans="1:4" x14ac:dyDescent="0.2">
      <c r="A365" t="s">
        <v>68</v>
      </c>
      <c r="B365">
        <v>274</v>
      </c>
      <c r="C365" t="s">
        <v>15</v>
      </c>
      <c r="D365">
        <v>10</v>
      </c>
    </row>
    <row r="366" spans="1:4" x14ac:dyDescent="0.2">
      <c r="A366" t="s">
        <v>68</v>
      </c>
      <c r="B366">
        <v>275</v>
      </c>
      <c r="C366" t="s">
        <v>15</v>
      </c>
      <c r="D366">
        <v>12</v>
      </c>
    </row>
    <row r="367" spans="1:4" x14ac:dyDescent="0.2">
      <c r="A367" t="s">
        <v>68</v>
      </c>
      <c r="B367">
        <v>276</v>
      </c>
      <c r="C367" t="s">
        <v>15</v>
      </c>
      <c r="D367">
        <v>11</v>
      </c>
    </row>
    <row r="368" spans="1:4" x14ac:dyDescent="0.2">
      <c r="A368" t="s">
        <v>68</v>
      </c>
      <c r="B368">
        <v>277</v>
      </c>
      <c r="C368" t="s">
        <v>15</v>
      </c>
      <c r="D368">
        <v>12</v>
      </c>
    </row>
    <row r="369" spans="1:4" x14ac:dyDescent="0.2">
      <c r="A369" t="s">
        <v>68</v>
      </c>
      <c r="B369">
        <v>279</v>
      </c>
      <c r="C369" t="s">
        <v>12</v>
      </c>
      <c r="D369">
        <v>1</v>
      </c>
    </row>
    <row r="370" spans="1:4" x14ac:dyDescent="0.2">
      <c r="A370" t="s">
        <v>68</v>
      </c>
      <c r="B370">
        <v>280</v>
      </c>
      <c r="C370" t="s">
        <v>71</v>
      </c>
      <c r="D370">
        <v>1</v>
      </c>
    </row>
    <row r="371" spans="1:4" x14ac:dyDescent="0.2">
      <c r="A371" t="s">
        <v>68</v>
      </c>
      <c r="B371">
        <v>281</v>
      </c>
      <c r="C371" t="s">
        <v>38</v>
      </c>
      <c r="D371">
        <v>1</v>
      </c>
    </row>
    <row r="372" spans="1:4" x14ac:dyDescent="0.2">
      <c r="A372" t="s">
        <v>68</v>
      </c>
      <c r="B372">
        <v>282</v>
      </c>
      <c r="C372" t="s">
        <v>41</v>
      </c>
      <c r="D372">
        <v>1</v>
      </c>
    </row>
    <row r="373" spans="1:4" x14ac:dyDescent="0.2">
      <c r="A373" t="s">
        <v>68</v>
      </c>
      <c r="B373">
        <v>283</v>
      </c>
      <c r="C373" t="s">
        <v>10</v>
      </c>
      <c r="D373">
        <v>1</v>
      </c>
    </row>
    <row r="374" spans="1:4" x14ac:dyDescent="0.2">
      <c r="A374" t="s">
        <v>68</v>
      </c>
      <c r="B374">
        <v>283</v>
      </c>
      <c r="C374" t="s">
        <v>14</v>
      </c>
      <c r="D374">
        <v>1</v>
      </c>
    </row>
    <row r="375" spans="1:4" x14ac:dyDescent="0.2">
      <c r="A375" t="s">
        <v>68</v>
      </c>
      <c r="B375">
        <v>284</v>
      </c>
      <c r="C375" t="s">
        <v>70</v>
      </c>
      <c r="D375">
        <v>1</v>
      </c>
    </row>
    <row r="376" spans="1:4" x14ac:dyDescent="0.2">
      <c r="A376" t="s">
        <v>68</v>
      </c>
      <c r="B376">
        <v>285</v>
      </c>
      <c r="C376" t="s">
        <v>14</v>
      </c>
      <c r="D376">
        <v>1</v>
      </c>
    </row>
    <row r="377" spans="1:4" x14ac:dyDescent="0.2">
      <c r="A377" t="s">
        <v>68</v>
      </c>
      <c r="B377">
        <v>285</v>
      </c>
      <c r="C377" t="s">
        <v>15</v>
      </c>
      <c r="D377">
        <v>1</v>
      </c>
    </row>
    <row r="378" spans="1:4" x14ac:dyDescent="0.2">
      <c r="A378" t="s">
        <v>68</v>
      </c>
      <c r="B378">
        <v>286</v>
      </c>
      <c r="C378" t="s">
        <v>15</v>
      </c>
      <c r="D378">
        <v>10</v>
      </c>
    </row>
    <row r="379" spans="1:4" x14ac:dyDescent="0.2">
      <c r="A379" t="s">
        <v>68</v>
      </c>
      <c r="B379">
        <v>287</v>
      </c>
      <c r="C379" t="s">
        <v>15</v>
      </c>
      <c r="D379">
        <v>10</v>
      </c>
    </row>
    <row r="380" spans="1:4" x14ac:dyDescent="0.2">
      <c r="A380" t="s">
        <v>68</v>
      </c>
      <c r="B380">
        <v>288</v>
      </c>
      <c r="C380" t="s">
        <v>38</v>
      </c>
      <c r="D380">
        <v>1</v>
      </c>
    </row>
    <row r="381" spans="1:4" x14ac:dyDescent="0.2">
      <c r="A381" t="s">
        <v>68</v>
      </c>
      <c r="B381">
        <v>289</v>
      </c>
      <c r="C381" t="s">
        <v>15</v>
      </c>
      <c r="D381">
        <v>6</v>
      </c>
    </row>
    <row r="382" spans="1:4" x14ac:dyDescent="0.2">
      <c r="A382" t="s">
        <v>68</v>
      </c>
      <c r="B382">
        <v>290</v>
      </c>
      <c r="C382" t="s">
        <v>15</v>
      </c>
      <c r="D382">
        <v>10</v>
      </c>
    </row>
    <row r="383" spans="1:4" x14ac:dyDescent="0.2">
      <c r="A383" t="s">
        <v>68</v>
      </c>
      <c r="B383">
        <v>291</v>
      </c>
      <c r="C383" t="s">
        <v>72</v>
      </c>
      <c r="D383">
        <v>1</v>
      </c>
    </row>
    <row r="384" spans="1:4" x14ac:dyDescent="0.2">
      <c r="A384" t="s">
        <v>68</v>
      </c>
      <c r="B384">
        <v>292</v>
      </c>
      <c r="C384" t="s">
        <v>7</v>
      </c>
      <c r="D384">
        <v>1</v>
      </c>
    </row>
    <row r="385" spans="1:4" x14ac:dyDescent="0.2">
      <c r="A385" t="s">
        <v>68</v>
      </c>
      <c r="B385">
        <v>293</v>
      </c>
      <c r="C385" t="s">
        <v>43</v>
      </c>
      <c r="D385">
        <v>1</v>
      </c>
    </row>
    <row r="386" spans="1:4" x14ac:dyDescent="0.2">
      <c r="A386" t="s">
        <v>68</v>
      </c>
      <c r="B386">
        <v>294</v>
      </c>
      <c r="C386" t="s">
        <v>7</v>
      </c>
      <c r="D386">
        <v>1</v>
      </c>
    </row>
    <row r="387" spans="1:4" x14ac:dyDescent="0.2">
      <c r="A387" t="s">
        <v>68</v>
      </c>
      <c r="B387">
        <v>295</v>
      </c>
      <c r="C387" t="s">
        <v>15</v>
      </c>
      <c r="D387">
        <v>7</v>
      </c>
    </row>
    <row r="388" spans="1:4" x14ac:dyDescent="0.2">
      <c r="A388" t="s">
        <v>68</v>
      </c>
      <c r="B388">
        <v>296</v>
      </c>
      <c r="C388" t="s">
        <v>7</v>
      </c>
      <c r="D388">
        <v>1</v>
      </c>
    </row>
    <row r="389" spans="1:4" x14ac:dyDescent="0.2">
      <c r="A389" t="s">
        <v>68</v>
      </c>
      <c r="B389">
        <v>297</v>
      </c>
      <c r="C389" t="s">
        <v>70</v>
      </c>
      <c r="D389">
        <v>1</v>
      </c>
    </row>
    <row r="390" spans="1:4" x14ac:dyDescent="0.2">
      <c r="A390" t="s">
        <v>68</v>
      </c>
      <c r="B390">
        <v>298</v>
      </c>
      <c r="C390" t="s">
        <v>7</v>
      </c>
      <c r="D390">
        <v>1</v>
      </c>
    </row>
    <row r="391" spans="1:4" x14ac:dyDescent="0.2">
      <c r="A391" t="s">
        <v>68</v>
      </c>
      <c r="B391">
        <v>299</v>
      </c>
      <c r="C391" t="s">
        <v>16</v>
      </c>
      <c r="D391">
        <v>1</v>
      </c>
    </row>
    <row r="392" spans="1:4" x14ac:dyDescent="0.2">
      <c r="A392" t="s">
        <v>68</v>
      </c>
      <c r="B392">
        <v>299</v>
      </c>
      <c r="C392" t="s">
        <v>15</v>
      </c>
      <c r="D392">
        <v>2</v>
      </c>
    </row>
    <row r="393" spans="1:4" x14ac:dyDescent="0.2">
      <c r="A393" t="s">
        <v>68</v>
      </c>
      <c r="B393">
        <v>300</v>
      </c>
      <c r="C393" t="s">
        <v>7</v>
      </c>
      <c r="D393">
        <v>1</v>
      </c>
    </row>
    <row r="394" spans="1:4" x14ac:dyDescent="0.2">
      <c r="A394" t="s">
        <v>68</v>
      </c>
      <c r="B394">
        <v>301</v>
      </c>
      <c r="C394" t="s">
        <v>16</v>
      </c>
      <c r="D394">
        <v>1</v>
      </c>
    </row>
    <row r="395" spans="1:4" x14ac:dyDescent="0.2">
      <c r="A395" t="s">
        <v>68</v>
      </c>
      <c r="B395">
        <v>302</v>
      </c>
      <c r="C395" t="s">
        <v>40</v>
      </c>
      <c r="D395">
        <v>1</v>
      </c>
    </row>
    <row r="396" spans="1:4" x14ac:dyDescent="0.2">
      <c r="A396" t="s">
        <v>68</v>
      </c>
      <c r="B396">
        <v>303</v>
      </c>
      <c r="C396" t="s">
        <v>70</v>
      </c>
      <c r="D396">
        <v>1</v>
      </c>
    </row>
    <row r="397" spans="1:4" x14ac:dyDescent="0.2">
      <c r="A397" t="s">
        <v>68</v>
      </c>
      <c r="B397">
        <v>304</v>
      </c>
      <c r="C397" t="s">
        <v>70</v>
      </c>
      <c r="D397">
        <v>1</v>
      </c>
    </row>
    <row r="398" spans="1:4" x14ac:dyDescent="0.2">
      <c r="A398" t="s">
        <v>68</v>
      </c>
      <c r="B398">
        <v>305</v>
      </c>
      <c r="C398" t="s">
        <v>43</v>
      </c>
      <c r="D398">
        <v>1</v>
      </c>
    </row>
    <row r="399" spans="1:4" x14ac:dyDescent="0.2">
      <c r="A399" t="s">
        <v>68</v>
      </c>
      <c r="B399">
        <v>306</v>
      </c>
      <c r="C399" t="s">
        <v>70</v>
      </c>
      <c r="D399">
        <v>1</v>
      </c>
    </row>
    <row r="400" spans="1:4" x14ac:dyDescent="0.2">
      <c r="A400" t="s">
        <v>68</v>
      </c>
      <c r="B400">
        <v>307</v>
      </c>
      <c r="C400" t="s">
        <v>7</v>
      </c>
      <c r="D400">
        <v>1</v>
      </c>
    </row>
    <row r="401" spans="1:4" x14ac:dyDescent="0.2">
      <c r="A401" t="s">
        <v>68</v>
      </c>
      <c r="B401">
        <v>308</v>
      </c>
      <c r="C401" t="s">
        <v>7</v>
      </c>
      <c r="D401">
        <v>1</v>
      </c>
    </row>
    <row r="402" spans="1:4" x14ac:dyDescent="0.2">
      <c r="A402" t="s">
        <v>68</v>
      </c>
      <c r="B402">
        <v>309</v>
      </c>
      <c r="C402" t="s">
        <v>15</v>
      </c>
      <c r="D402">
        <v>4</v>
      </c>
    </row>
    <row r="403" spans="1:4" x14ac:dyDescent="0.2">
      <c r="A403" t="s">
        <v>68</v>
      </c>
      <c r="B403">
        <v>310</v>
      </c>
      <c r="C403" t="s">
        <v>15</v>
      </c>
      <c r="D403">
        <v>6</v>
      </c>
    </row>
    <row r="404" spans="1:4" x14ac:dyDescent="0.2">
      <c r="A404" t="s">
        <v>68</v>
      </c>
      <c r="B404">
        <v>311</v>
      </c>
      <c r="C404" t="s">
        <v>43</v>
      </c>
      <c r="D404">
        <v>1</v>
      </c>
    </row>
    <row r="405" spans="1:4" x14ac:dyDescent="0.2">
      <c r="A405" t="s">
        <v>68</v>
      </c>
      <c r="B405">
        <v>312</v>
      </c>
      <c r="C405" t="s">
        <v>15</v>
      </c>
      <c r="D405">
        <v>10</v>
      </c>
    </row>
    <row r="406" spans="1:4" x14ac:dyDescent="0.2">
      <c r="A406" t="s">
        <v>68</v>
      </c>
      <c r="B406">
        <v>313</v>
      </c>
      <c r="C406" t="s">
        <v>10</v>
      </c>
      <c r="D406">
        <v>1</v>
      </c>
    </row>
    <row r="407" spans="1:4" x14ac:dyDescent="0.2">
      <c r="A407" t="s">
        <v>68</v>
      </c>
      <c r="B407">
        <v>313</v>
      </c>
      <c r="C407" t="s">
        <v>15</v>
      </c>
      <c r="D407">
        <v>2</v>
      </c>
    </row>
    <row r="408" spans="1:4" x14ac:dyDescent="0.2">
      <c r="A408" t="s">
        <v>68</v>
      </c>
      <c r="B408">
        <v>314</v>
      </c>
      <c r="C408" t="s">
        <v>70</v>
      </c>
      <c r="D408">
        <v>1</v>
      </c>
    </row>
    <row r="409" spans="1:4" x14ac:dyDescent="0.2">
      <c r="A409" t="s">
        <v>68</v>
      </c>
      <c r="B409">
        <v>315</v>
      </c>
      <c r="C409" t="s">
        <v>73</v>
      </c>
      <c r="D409">
        <v>1</v>
      </c>
    </row>
    <row r="410" spans="1:4" x14ac:dyDescent="0.2">
      <c r="A410" t="s">
        <v>68</v>
      </c>
      <c r="B410">
        <v>316</v>
      </c>
      <c r="C410" t="s">
        <v>9</v>
      </c>
      <c r="D410">
        <v>1</v>
      </c>
    </row>
    <row r="411" spans="1:4" x14ac:dyDescent="0.2">
      <c r="A411" t="s">
        <v>68</v>
      </c>
      <c r="B411">
        <v>316</v>
      </c>
      <c r="C411" t="s">
        <v>15</v>
      </c>
      <c r="D411">
        <v>6</v>
      </c>
    </row>
    <row r="412" spans="1:4" x14ac:dyDescent="0.2">
      <c r="A412" t="s">
        <v>68</v>
      </c>
      <c r="B412">
        <v>317</v>
      </c>
      <c r="C412" t="s">
        <v>70</v>
      </c>
      <c r="D412">
        <v>1</v>
      </c>
    </row>
    <row r="413" spans="1:4" x14ac:dyDescent="0.2">
      <c r="A413" t="s">
        <v>68</v>
      </c>
      <c r="B413">
        <v>318</v>
      </c>
      <c r="C413" t="s">
        <v>69</v>
      </c>
      <c r="D413">
        <v>1</v>
      </c>
    </row>
    <row r="414" spans="1:4" x14ac:dyDescent="0.2">
      <c r="A414" t="s">
        <v>68</v>
      </c>
      <c r="B414">
        <v>318</v>
      </c>
      <c r="C414" t="s">
        <v>15</v>
      </c>
      <c r="D414">
        <v>3</v>
      </c>
    </row>
    <row r="415" spans="1:4" x14ac:dyDescent="0.2">
      <c r="A415" t="s">
        <v>68</v>
      </c>
      <c r="B415">
        <v>319</v>
      </c>
      <c r="C415" t="s">
        <v>9</v>
      </c>
      <c r="D415">
        <v>1</v>
      </c>
    </row>
    <row r="416" spans="1:4" x14ac:dyDescent="0.2">
      <c r="A416" t="s">
        <v>68</v>
      </c>
      <c r="B416">
        <v>319</v>
      </c>
      <c r="C416" t="s">
        <v>15</v>
      </c>
      <c r="D416">
        <v>7</v>
      </c>
    </row>
    <row r="417" spans="1:4" x14ac:dyDescent="0.2">
      <c r="A417" t="s">
        <v>68</v>
      </c>
      <c r="B417">
        <v>320</v>
      </c>
      <c r="C417" t="s">
        <v>70</v>
      </c>
      <c r="D417">
        <v>1</v>
      </c>
    </row>
    <row r="418" spans="1:4" x14ac:dyDescent="0.2">
      <c r="A418" t="s">
        <v>68</v>
      </c>
      <c r="B418">
        <v>321</v>
      </c>
      <c r="C418" t="s">
        <v>70</v>
      </c>
      <c r="D418">
        <v>1</v>
      </c>
    </row>
    <row r="419" spans="1:4" x14ac:dyDescent="0.2">
      <c r="A419" t="s">
        <v>68</v>
      </c>
      <c r="B419">
        <v>322</v>
      </c>
      <c r="C419" t="s">
        <v>42</v>
      </c>
      <c r="D419">
        <v>1</v>
      </c>
    </row>
    <row r="420" spans="1:4" x14ac:dyDescent="0.2">
      <c r="A420" t="s">
        <v>68</v>
      </c>
      <c r="B420">
        <v>323</v>
      </c>
      <c r="C420" t="s">
        <v>10</v>
      </c>
      <c r="D420">
        <v>1</v>
      </c>
    </row>
    <row r="421" spans="1:4" x14ac:dyDescent="0.2">
      <c r="A421" t="s">
        <v>68</v>
      </c>
      <c r="B421">
        <v>323</v>
      </c>
      <c r="C421" t="s">
        <v>15</v>
      </c>
      <c r="D421">
        <v>3</v>
      </c>
    </row>
    <row r="422" spans="1:4" x14ac:dyDescent="0.2">
      <c r="A422" t="s">
        <v>68</v>
      </c>
      <c r="B422">
        <v>324</v>
      </c>
      <c r="C422" t="s">
        <v>10</v>
      </c>
      <c r="D422">
        <v>1</v>
      </c>
    </row>
    <row r="423" spans="1:4" x14ac:dyDescent="0.2">
      <c r="A423" t="s">
        <v>68</v>
      </c>
      <c r="B423">
        <v>324</v>
      </c>
      <c r="C423" t="s">
        <v>15</v>
      </c>
      <c r="D423">
        <v>4</v>
      </c>
    </row>
    <row r="424" spans="1:4" x14ac:dyDescent="0.2">
      <c r="A424" t="s">
        <v>68</v>
      </c>
      <c r="B424">
        <v>325</v>
      </c>
      <c r="C424" t="s">
        <v>15</v>
      </c>
      <c r="D424">
        <v>8</v>
      </c>
    </row>
    <row r="425" spans="1:4" x14ac:dyDescent="0.2">
      <c r="A425" t="s">
        <v>68</v>
      </c>
      <c r="B425">
        <v>326</v>
      </c>
      <c r="C425" t="s">
        <v>69</v>
      </c>
      <c r="D425">
        <v>1</v>
      </c>
    </row>
    <row r="426" spans="1:4" x14ac:dyDescent="0.2">
      <c r="A426" t="s">
        <v>68</v>
      </c>
      <c r="B426">
        <v>326</v>
      </c>
      <c r="C426" t="s">
        <v>15</v>
      </c>
      <c r="D426">
        <v>1</v>
      </c>
    </row>
    <row r="427" spans="1:4" x14ac:dyDescent="0.2">
      <c r="A427" t="s">
        <v>68</v>
      </c>
      <c r="B427">
        <v>327</v>
      </c>
      <c r="C427" t="s">
        <v>15</v>
      </c>
      <c r="D427">
        <v>11</v>
      </c>
    </row>
    <row r="428" spans="1:4" x14ac:dyDescent="0.2">
      <c r="A428" t="s">
        <v>68</v>
      </c>
      <c r="B428">
        <v>328</v>
      </c>
      <c r="C428" t="s">
        <v>7</v>
      </c>
      <c r="D428">
        <v>1</v>
      </c>
    </row>
    <row r="429" spans="1:4" x14ac:dyDescent="0.2">
      <c r="A429" t="s">
        <v>68</v>
      </c>
      <c r="B429">
        <v>329</v>
      </c>
      <c r="C429" t="s">
        <v>7</v>
      </c>
      <c r="D429">
        <v>1</v>
      </c>
    </row>
    <row r="430" spans="1:4" x14ac:dyDescent="0.2">
      <c r="A430" t="s">
        <v>68</v>
      </c>
      <c r="B430">
        <v>330</v>
      </c>
      <c r="C430" t="s">
        <v>37</v>
      </c>
      <c r="D430">
        <v>1</v>
      </c>
    </row>
    <row r="431" spans="1:4" x14ac:dyDescent="0.2">
      <c r="A431" t="s">
        <v>68</v>
      </c>
      <c r="B431">
        <v>331</v>
      </c>
      <c r="C431" t="s">
        <v>70</v>
      </c>
      <c r="D431">
        <v>1</v>
      </c>
    </row>
    <row r="432" spans="1:4" x14ac:dyDescent="0.2">
      <c r="A432" t="s">
        <v>68</v>
      </c>
      <c r="B432">
        <v>332</v>
      </c>
      <c r="C432" t="s">
        <v>7</v>
      </c>
      <c r="D432">
        <v>1</v>
      </c>
    </row>
    <row r="433" spans="1:4" x14ac:dyDescent="0.2">
      <c r="A433" t="s">
        <v>68</v>
      </c>
      <c r="B433">
        <v>333</v>
      </c>
      <c r="C433" t="s">
        <v>7</v>
      </c>
      <c r="D433">
        <v>1</v>
      </c>
    </row>
    <row r="434" spans="1:4" x14ac:dyDescent="0.2">
      <c r="A434" t="s">
        <v>68</v>
      </c>
      <c r="B434">
        <v>335</v>
      </c>
      <c r="C434" t="s">
        <v>7</v>
      </c>
      <c r="D434">
        <v>1</v>
      </c>
    </row>
    <row r="435" spans="1:4" x14ac:dyDescent="0.2">
      <c r="A435" t="s">
        <v>68</v>
      </c>
      <c r="B435">
        <v>336</v>
      </c>
      <c r="C435" t="s">
        <v>43</v>
      </c>
      <c r="D435">
        <v>1</v>
      </c>
    </row>
    <row r="436" spans="1:4" x14ac:dyDescent="0.2">
      <c r="A436" t="s">
        <v>68</v>
      </c>
      <c r="B436">
        <v>337</v>
      </c>
      <c r="C436" t="s">
        <v>7</v>
      </c>
      <c r="D436">
        <v>1</v>
      </c>
    </row>
    <row r="437" spans="1:4" x14ac:dyDescent="0.2">
      <c r="A437" t="s">
        <v>68</v>
      </c>
      <c r="B437">
        <v>338</v>
      </c>
      <c r="C437" t="s">
        <v>43</v>
      </c>
      <c r="D437">
        <v>1</v>
      </c>
    </row>
    <row r="438" spans="1:4" x14ac:dyDescent="0.2">
      <c r="A438" t="s">
        <v>68</v>
      </c>
      <c r="B438">
        <v>339</v>
      </c>
      <c r="C438" t="s">
        <v>7</v>
      </c>
      <c r="D438">
        <v>1</v>
      </c>
    </row>
    <row r="439" spans="1:4" x14ac:dyDescent="0.2">
      <c r="A439" t="s">
        <v>68</v>
      </c>
      <c r="B439">
        <v>340</v>
      </c>
      <c r="C439" t="s">
        <v>7</v>
      </c>
      <c r="D439">
        <v>1</v>
      </c>
    </row>
    <row r="440" spans="1:4" x14ac:dyDescent="0.2">
      <c r="A440" t="s">
        <v>68</v>
      </c>
      <c r="B440">
        <v>341</v>
      </c>
      <c r="C440" t="s">
        <v>7</v>
      </c>
      <c r="D440">
        <v>1</v>
      </c>
    </row>
    <row r="441" spans="1:4" x14ac:dyDescent="0.2">
      <c r="A441" t="s">
        <v>68</v>
      </c>
      <c r="B441">
        <v>342</v>
      </c>
      <c r="C441" t="s">
        <v>7</v>
      </c>
      <c r="D441">
        <v>1</v>
      </c>
    </row>
    <row r="442" spans="1:4" x14ac:dyDescent="0.2">
      <c r="A442" t="s">
        <v>68</v>
      </c>
      <c r="B442">
        <v>343</v>
      </c>
      <c r="C442" t="s">
        <v>7</v>
      </c>
      <c r="D442">
        <v>1</v>
      </c>
    </row>
    <row r="443" spans="1:4" x14ac:dyDescent="0.2">
      <c r="A443" t="s">
        <v>68</v>
      </c>
      <c r="B443">
        <v>344</v>
      </c>
      <c r="C443" t="s">
        <v>7</v>
      </c>
      <c r="D443">
        <v>1</v>
      </c>
    </row>
    <row r="444" spans="1:4" x14ac:dyDescent="0.2">
      <c r="A444" t="s">
        <v>68</v>
      </c>
      <c r="B444">
        <v>345</v>
      </c>
      <c r="C444" t="s">
        <v>43</v>
      </c>
      <c r="D444">
        <v>1</v>
      </c>
    </row>
    <row r="445" spans="1:4" x14ac:dyDescent="0.2">
      <c r="A445" t="s">
        <v>68</v>
      </c>
      <c r="B445">
        <v>346</v>
      </c>
      <c r="C445" t="s">
        <v>70</v>
      </c>
      <c r="D445">
        <v>1</v>
      </c>
    </row>
    <row r="446" spans="1:4" x14ac:dyDescent="0.2">
      <c r="A446" t="s">
        <v>68</v>
      </c>
      <c r="B446">
        <v>347</v>
      </c>
      <c r="C446" t="s">
        <v>7</v>
      </c>
      <c r="D446">
        <v>1</v>
      </c>
    </row>
    <row r="447" spans="1:4" x14ac:dyDescent="0.2">
      <c r="A447" t="s">
        <v>68</v>
      </c>
      <c r="B447">
        <v>348</v>
      </c>
      <c r="C447" t="s">
        <v>15</v>
      </c>
      <c r="D447">
        <v>9</v>
      </c>
    </row>
    <row r="448" spans="1:4" x14ac:dyDescent="0.2">
      <c r="A448" t="s">
        <v>68</v>
      </c>
      <c r="B448">
        <v>349</v>
      </c>
      <c r="C448" t="s">
        <v>15</v>
      </c>
      <c r="D448">
        <v>9</v>
      </c>
    </row>
    <row r="449" spans="1:4" x14ac:dyDescent="0.2">
      <c r="A449" t="s">
        <v>68</v>
      </c>
      <c r="B449">
        <v>350</v>
      </c>
      <c r="C449" t="s">
        <v>15</v>
      </c>
      <c r="D449">
        <v>9</v>
      </c>
    </row>
    <row r="450" spans="1:4" x14ac:dyDescent="0.2">
      <c r="A450" t="s">
        <v>68</v>
      </c>
      <c r="B450">
        <v>351</v>
      </c>
      <c r="C450" t="s">
        <v>15</v>
      </c>
      <c r="D450">
        <v>8</v>
      </c>
    </row>
    <row r="451" spans="1:4" x14ac:dyDescent="0.2">
      <c r="A451" t="s">
        <v>68</v>
      </c>
      <c r="B451">
        <v>352</v>
      </c>
      <c r="C451" t="s">
        <v>15</v>
      </c>
      <c r="D451">
        <v>8</v>
      </c>
    </row>
    <row r="452" spans="1:4" x14ac:dyDescent="0.2">
      <c r="A452" t="s">
        <v>68</v>
      </c>
      <c r="B452">
        <v>353</v>
      </c>
      <c r="C452" t="s">
        <v>15</v>
      </c>
      <c r="D452">
        <v>7</v>
      </c>
    </row>
    <row r="453" spans="1:4" x14ac:dyDescent="0.2">
      <c r="A453" t="s">
        <v>68</v>
      </c>
      <c r="B453">
        <v>354</v>
      </c>
      <c r="C453" t="s">
        <v>15</v>
      </c>
      <c r="D453">
        <v>8</v>
      </c>
    </row>
    <row r="454" spans="1:4" x14ac:dyDescent="0.2">
      <c r="A454" t="s">
        <v>68</v>
      </c>
      <c r="B454">
        <v>355</v>
      </c>
      <c r="C454" t="s">
        <v>15</v>
      </c>
      <c r="D454">
        <v>8</v>
      </c>
    </row>
    <row r="455" spans="1:4" x14ac:dyDescent="0.2">
      <c r="A455" t="s">
        <v>68</v>
      </c>
      <c r="B455">
        <v>356</v>
      </c>
      <c r="C455" t="s">
        <v>15</v>
      </c>
      <c r="D455">
        <v>9</v>
      </c>
    </row>
    <row r="456" spans="1:4" x14ac:dyDescent="0.2">
      <c r="A456" t="s">
        <v>68</v>
      </c>
      <c r="B456">
        <v>357</v>
      </c>
      <c r="C456" t="s">
        <v>15</v>
      </c>
      <c r="D456">
        <v>8</v>
      </c>
    </row>
    <row r="457" spans="1:4" x14ac:dyDescent="0.2">
      <c r="A457" t="s">
        <v>68</v>
      </c>
      <c r="B457">
        <v>358</v>
      </c>
      <c r="C457" t="s">
        <v>15</v>
      </c>
      <c r="D457">
        <v>8</v>
      </c>
    </row>
    <row r="458" spans="1:4" x14ac:dyDescent="0.2">
      <c r="A458" t="s">
        <v>68</v>
      </c>
      <c r="B458">
        <v>359</v>
      </c>
      <c r="C458" t="s">
        <v>15</v>
      </c>
      <c r="D458">
        <v>9</v>
      </c>
    </row>
    <row r="459" spans="1:4" x14ac:dyDescent="0.2">
      <c r="A459" t="s">
        <v>68</v>
      </c>
      <c r="B459">
        <v>360</v>
      </c>
      <c r="C459" t="s">
        <v>15</v>
      </c>
      <c r="D459">
        <v>7</v>
      </c>
    </row>
    <row r="460" spans="1:4" x14ac:dyDescent="0.2">
      <c r="A460" t="s">
        <v>68</v>
      </c>
      <c r="B460">
        <v>361</v>
      </c>
      <c r="C460" t="s">
        <v>15</v>
      </c>
      <c r="D460">
        <v>9</v>
      </c>
    </row>
    <row r="461" spans="1:4" x14ac:dyDescent="0.2">
      <c r="A461" t="s">
        <v>68</v>
      </c>
      <c r="B461">
        <v>362</v>
      </c>
      <c r="C461" t="s">
        <v>15</v>
      </c>
      <c r="D461">
        <v>8</v>
      </c>
    </row>
    <row r="462" spans="1:4" x14ac:dyDescent="0.2">
      <c r="A462" t="s">
        <v>68</v>
      </c>
      <c r="B462">
        <v>363</v>
      </c>
      <c r="C462" t="s">
        <v>15</v>
      </c>
      <c r="D462">
        <v>9</v>
      </c>
    </row>
    <row r="463" spans="1:4" x14ac:dyDescent="0.2">
      <c r="A463" t="s">
        <v>68</v>
      </c>
      <c r="B463">
        <v>364</v>
      </c>
      <c r="C463" t="s">
        <v>15</v>
      </c>
      <c r="D463">
        <v>8</v>
      </c>
    </row>
    <row r="464" spans="1:4" x14ac:dyDescent="0.2">
      <c r="A464" t="s">
        <v>68</v>
      </c>
      <c r="B464">
        <v>365</v>
      </c>
      <c r="C464" t="s">
        <v>15</v>
      </c>
      <c r="D464">
        <v>9</v>
      </c>
    </row>
    <row r="465" spans="1:4" x14ac:dyDescent="0.2">
      <c r="A465" t="s">
        <v>68</v>
      </c>
      <c r="B465">
        <v>367</v>
      </c>
      <c r="C465" t="s">
        <v>14</v>
      </c>
      <c r="D465">
        <v>1</v>
      </c>
    </row>
    <row r="466" spans="1:4" x14ac:dyDescent="0.2">
      <c r="A466" t="s">
        <v>68</v>
      </c>
      <c r="B466">
        <v>367</v>
      </c>
      <c r="C466" t="s">
        <v>15</v>
      </c>
      <c r="D466">
        <v>2</v>
      </c>
    </row>
    <row r="467" spans="1:4" x14ac:dyDescent="0.2">
      <c r="A467" t="s">
        <v>68</v>
      </c>
      <c r="B467">
        <v>368</v>
      </c>
      <c r="C467" t="s">
        <v>9</v>
      </c>
      <c r="D467">
        <v>1</v>
      </c>
    </row>
    <row r="468" spans="1:4" x14ac:dyDescent="0.2">
      <c r="A468" t="s">
        <v>68</v>
      </c>
      <c r="B468">
        <v>368</v>
      </c>
      <c r="C468" t="s">
        <v>15</v>
      </c>
      <c r="D468">
        <v>3</v>
      </c>
    </row>
    <row r="469" spans="1:4" x14ac:dyDescent="0.2">
      <c r="A469" t="s">
        <v>68</v>
      </c>
      <c r="B469">
        <v>369</v>
      </c>
      <c r="C469" t="s">
        <v>9</v>
      </c>
      <c r="D469">
        <v>1</v>
      </c>
    </row>
    <row r="470" spans="1:4" x14ac:dyDescent="0.2">
      <c r="A470" t="s">
        <v>68</v>
      </c>
      <c r="B470">
        <v>369</v>
      </c>
      <c r="C470" t="s">
        <v>15</v>
      </c>
      <c r="D470">
        <v>2</v>
      </c>
    </row>
    <row r="471" spans="1:4" x14ac:dyDescent="0.2">
      <c r="A471" t="s">
        <v>68</v>
      </c>
      <c r="B471">
        <v>370</v>
      </c>
      <c r="C471" t="s">
        <v>9</v>
      </c>
      <c r="D471">
        <v>1</v>
      </c>
    </row>
    <row r="472" spans="1:4" x14ac:dyDescent="0.2">
      <c r="A472" t="s">
        <v>68</v>
      </c>
      <c r="B472">
        <v>370</v>
      </c>
      <c r="C472" t="s">
        <v>15</v>
      </c>
      <c r="D472">
        <v>4</v>
      </c>
    </row>
    <row r="473" spans="1:4" x14ac:dyDescent="0.2">
      <c r="A473" t="s">
        <v>68</v>
      </c>
      <c r="B473">
        <v>371</v>
      </c>
      <c r="C473" t="s">
        <v>9</v>
      </c>
      <c r="D473">
        <v>1</v>
      </c>
    </row>
    <row r="474" spans="1:4" x14ac:dyDescent="0.2">
      <c r="A474" t="s">
        <v>68</v>
      </c>
      <c r="B474">
        <v>371</v>
      </c>
      <c r="C474" t="s">
        <v>15</v>
      </c>
      <c r="D474">
        <v>1</v>
      </c>
    </row>
    <row r="475" spans="1:4" x14ac:dyDescent="0.2">
      <c r="A475" t="s">
        <v>68</v>
      </c>
      <c r="B475">
        <v>372</v>
      </c>
      <c r="C475" t="s">
        <v>9</v>
      </c>
      <c r="D475">
        <v>1</v>
      </c>
    </row>
    <row r="476" spans="1:4" x14ac:dyDescent="0.2">
      <c r="A476" t="s">
        <v>68</v>
      </c>
      <c r="B476">
        <v>372</v>
      </c>
      <c r="C476" t="s">
        <v>15</v>
      </c>
      <c r="D476">
        <v>2</v>
      </c>
    </row>
    <row r="477" spans="1:4" x14ac:dyDescent="0.2">
      <c r="A477" t="s">
        <v>68</v>
      </c>
      <c r="B477">
        <v>373</v>
      </c>
      <c r="C477" t="s">
        <v>9</v>
      </c>
      <c r="D477">
        <v>1</v>
      </c>
    </row>
    <row r="478" spans="1:4" x14ac:dyDescent="0.2">
      <c r="A478" t="s">
        <v>68</v>
      </c>
      <c r="B478">
        <v>373</v>
      </c>
      <c r="C478" t="s">
        <v>15</v>
      </c>
      <c r="D478">
        <v>5</v>
      </c>
    </row>
    <row r="479" spans="1:4" x14ac:dyDescent="0.2">
      <c r="A479" t="s">
        <v>68</v>
      </c>
      <c r="B479">
        <v>374</v>
      </c>
      <c r="C479" t="s">
        <v>15</v>
      </c>
      <c r="D479">
        <v>8</v>
      </c>
    </row>
    <row r="480" spans="1:4" x14ac:dyDescent="0.2">
      <c r="A480" t="s">
        <v>68</v>
      </c>
      <c r="B480">
        <v>375</v>
      </c>
      <c r="C480" t="s">
        <v>15</v>
      </c>
      <c r="D480">
        <v>9</v>
      </c>
    </row>
    <row r="481" spans="1:4" x14ac:dyDescent="0.2">
      <c r="A481" t="s">
        <v>68</v>
      </c>
      <c r="B481">
        <v>376</v>
      </c>
      <c r="C481" t="s">
        <v>15</v>
      </c>
      <c r="D481">
        <v>10</v>
      </c>
    </row>
    <row r="482" spans="1:4" x14ac:dyDescent="0.2">
      <c r="A482" t="s">
        <v>68</v>
      </c>
      <c r="B482">
        <v>377</v>
      </c>
      <c r="C482" t="s">
        <v>37</v>
      </c>
      <c r="D482">
        <v>1</v>
      </c>
    </row>
    <row r="483" spans="1:4" x14ac:dyDescent="0.2">
      <c r="A483" t="s">
        <v>68</v>
      </c>
      <c r="B483">
        <v>378</v>
      </c>
      <c r="C483" t="s">
        <v>37</v>
      </c>
      <c r="D483">
        <v>1</v>
      </c>
    </row>
    <row r="484" spans="1:4" x14ac:dyDescent="0.2">
      <c r="A484" t="s">
        <v>68</v>
      </c>
      <c r="B484">
        <v>379</v>
      </c>
      <c r="C484" t="s">
        <v>7</v>
      </c>
      <c r="D484">
        <v>1</v>
      </c>
    </row>
    <row r="485" spans="1:4" x14ac:dyDescent="0.2">
      <c r="A485" t="s">
        <v>68</v>
      </c>
      <c r="B485">
        <v>380</v>
      </c>
      <c r="C485" t="s">
        <v>7</v>
      </c>
      <c r="D485">
        <v>1</v>
      </c>
    </row>
    <row r="486" spans="1:4" x14ac:dyDescent="0.2">
      <c r="A486" t="s">
        <v>68</v>
      </c>
      <c r="B486">
        <v>381</v>
      </c>
      <c r="C486" t="s">
        <v>70</v>
      </c>
      <c r="D486">
        <v>1</v>
      </c>
    </row>
    <row r="487" spans="1:4" x14ac:dyDescent="0.2">
      <c r="A487" t="s">
        <v>68</v>
      </c>
      <c r="B487">
        <v>382</v>
      </c>
      <c r="C487" t="s">
        <v>10</v>
      </c>
      <c r="D487">
        <v>1</v>
      </c>
    </row>
    <row r="488" spans="1:4" x14ac:dyDescent="0.2">
      <c r="A488" t="s">
        <v>68</v>
      </c>
      <c r="B488">
        <v>382</v>
      </c>
      <c r="C488" t="s">
        <v>15</v>
      </c>
      <c r="D488">
        <v>2</v>
      </c>
    </row>
    <row r="489" spans="1:4" x14ac:dyDescent="0.2">
      <c r="A489" t="s">
        <v>68</v>
      </c>
      <c r="B489">
        <v>383</v>
      </c>
      <c r="C489" t="s">
        <v>70</v>
      </c>
      <c r="D489">
        <v>1</v>
      </c>
    </row>
    <row r="490" spans="1:4" x14ac:dyDescent="0.2">
      <c r="A490" t="s">
        <v>68</v>
      </c>
      <c r="B490">
        <v>384</v>
      </c>
      <c r="C490" t="s">
        <v>15</v>
      </c>
      <c r="D490">
        <v>6</v>
      </c>
    </row>
    <row r="491" spans="1:4" x14ac:dyDescent="0.2">
      <c r="A491" t="s">
        <v>68</v>
      </c>
      <c r="B491">
        <v>385</v>
      </c>
      <c r="C491" t="s">
        <v>15</v>
      </c>
      <c r="D491">
        <v>6</v>
      </c>
    </row>
    <row r="492" spans="1:4" x14ac:dyDescent="0.2">
      <c r="A492" t="s">
        <v>68</v>
      </c>
      <c r="B492">
        <v>386</v>
      </c>
      <c r="C492" t="s">
        <v>15</v>
      </c>
      <c r="D492">
        <v>6</v>
      </c>
    </row>
    <row r="493" spans="1:4" x14ac:dyDescent="0.2">
      <c r="A493" t="s">
        <v>68</v>
      </c>
      <c r="B493">
        <v>387</v>
      </c>
      <c r="C493" t="s">
        <v>9</v>
      </c>
      <c r="D493">
        <v>1</v>
      </c>
    </row>
    <row r="494" spans="1:4" x14ac:dyDescent="0.2">
      <c r="A494" t="s">
        <v>68</v>
      </c>
      <c r="B494">
        <v>387</v>
      </c>
      <c r="C494" t="s">
        <v>11</v>
      </c>
      <c r="D494">
        <v>1</v>
      </c>
    </row>
    <row r="495" spans="1:4" x14ac:dyDescent="0.2">
      <c r="A495" t="s">
        <v>68</v>
      </c>
      <c r="B495">
        <v>387</v>
      </c>
      <c r="C495" t="s">
        <v>15</v>
      </c>
      <c r="D495">
        <v>1</v>
      </c>
    </row>
    <row r="496" spans="1:4" x14ac:dyDescent="0.2">
      <c r="A496" t="s">
        <v>68</v>
      </c>
      <c r="B496">
        <v>388</v>
      </c>
      <c r="C496" t="s">
        <v>9</v>
      </c>
      <c r="D496">
        <v>1</v>
      </c>
    </row>
    <row r="497" spans="1:4" x14ac:dyDescent="0.2">
      <c r="A497" t="s">
        <v>68</v>
      </c>
      <c r="B497">
        <v>388</v>
      </c>
      <c r="C497" t="s">
        <v>15</v>
      </c>
      <c r="D497">
        <v>2</v>
      </c>
    </row>
    <row r="498" spans="1:4" x14ac:dyDescent="0.2">
      <c r="A498" t="s">
        <v>68</v>
      </c>
      <c r="B498">
        <v>389</v>
      </c>
      <c r="C498" t="s">
        <v>15</v>
      </c>
      <c r="D498">
        <v>10</v>
      </c>
    </row>
    <row r="499" spans="1:4" x14ac:dyDescent="0.2">
      <c r="A499" t="s">
        <v>68</v>
      </c>
      <c r="B499">
        <v>390</v>
      </c>
      <c r="C499" t="s">
        <v>15</v>
      </c>
      <c r="D499">
        <v>5</v>
      </c>
    </row>
    <row r="500" spans="1:4" x14ac:dyDescent="0.2">
      <c r="A500" t="s">
        <v>68</v>
      </c>
      <c r="B500">
        <v>391</v>
      </c>
      <c r="C500" t="s">
        <v>9</v>
      </c>
      <c r="D500">
        <v>1</v>
      </c>
    </row>
    <row r="501" spans="1:4" x14ac:dyDescent="0.2">
      <c r="A501" t="s">
        <v>68</v>
      </c>
      <c r="B501">
        <v>391</v>
      </c>
      <c r="C501" t="s">
        <v>15</v>
      </c>
      <c r="D501">
        <v>1</v>
      </c>
    </row>
    <row r="502" spans="1:4" x14ac:dyDescent="0.2">
      <c r="A502" t="s">
        <v>68</v>
      </c>
      <c r="B502">
        <v>392</v>
      </c>
      <c r="C502" t="s">
        <v>37</v>
      </c>
      <c r="D502">
        <v>1</v>
      </c>
    </row>
    <row r="503" spans="1:4" x14ac:dyDescent="0.2">
      <c r="A503" t="s">
        <v>68</v>
      </c>
      <c r="B503">
        <v>393</v>
      </c>
      <c r="C503" t="s">
        <v>43</v>
      </c>
      <c r="D503">
        <v>1</v>
      </c>
    </row>
    <row r="504" spans="1:4" x14ac:dyDescent="0.2">
      <c r="A504" t="s">
        <v>68</v>
      </c>
      <c r="B504">
        <v>394</v>
      </c>
      <c r="C504" t="s">
        <v>43</v>
      </c>
      <c r="D504">
        <v>1</v>
      </c>
    </row>
    <row r="505" spans="1:4" x14ac:dyDescent="0.2">
      <c r="A505" t="s">
        <v>68</v>
      </c>
      <c r="B505">
        <v>395</v>
      </c>
      <c r="C505" t="s">
        <v>70</v>
      </c>
      <c r="D505">
        <v>1</v>
      </c>
    </row>
    <row r="506" spans="1:4" x14ac:dyDescent="0.2">
      <c r="A506" t="s">
        <v>68</v>
      </c>
      <c r="B506">
        <v>396</v>
      </c>
      <c r="C506" t="s">
        <v>11</v>
      </c>
      <c r="D506">
        <v>1</v>
      </c>
    </row>
    <row r="507" spans="1:4" x14ac:dyDescent="0.2">
      <c r="A507" t="s">
        <v>68</v>
      </c>
      <c r="B507">
        <v>396</v>
      </c>
      <c r="C507" t="s">
        <v>15</v>
      </c>
      <c r="D507">
        <v>5</v>
      </c>
    </row>
    <row r="508" spans="1:4" x14ac:dyDescent="0.2">
      <c r="A508" t="s">
        <v>68</v>
      </c>
      <c r="B508">
        <v>398</v>
      </c>
      <c r="C508" t="s">
        <v>43</v>
      </c>
      <c r="D508">
        <v>1</v>
      </c>
    </row>
    <row r="509" spans="1:4" x14ac:dyDescent="0.2">
      <c r="A509" t="s">
        <v>68</v>
      </c>
      <c r="B509">
        <v>399</v>
      </c>
      <c r="C509" t="s">
        <v>7</v>
      </c>
      <c r="D509">
        <v>1</v>
      </c>
    </row>
    <row r="510" spans="1:4" x14ac:dyDescent="0.2">
      <c r="A510" t="s">
        <v>68</v>
      </c>
      <c r="B510">
        <v>400</v>
      </c>
      <c r="C510" t="s">
        <v>7</v>
      </c>
      <c r="D510">
        <v>1</v>
      </c>
    </row>
    <row r="511" spans="1:4" x14ac:dyDescent="0.2">
      <c r="A511" t="s">
        <v>68</v>
      </c>
      <c r="B511">
        <v>401</v>
      </c>
      <c r="C511" t="s">
        <v>7</v>
      </c>
      <c r="D511">
        <v>1</v>
      </c>
    </row>
    <row r="512" spans="1:4" x14ac:dyDescent="0.2">
      <c r="A512" t="s">
        <v>68</v>
      </c>
      <c r="B512">
        <v>402</v>
      </c>
      <c r="C512" t="s">
        <v>70</v>
      </c>
      <c r="D512">
        <v>1</v>
      </c>
    </row>
    <row r="513" spans="1:4" x14ac:dyDescent="0.2">
      <c r="A513" t="s">
        <v>68</v>
      </c>
      <c r="B513">
        <v>403</v>
      </c>
      <c r="C513" t="s">
        <v>15</v>
      </c>
      <c r="D513">
        <v>6</v>
      </c>
    </row>
    <row r="514" spans="1:4" x14ac:dyDescent="0.2">
      <c r="A514" t="s">
        <v>68</v>
      </c>
      <c r="B514">
        <v>404</v>
      </c>
      <c r="C514" t="s">
        <v>15</v>
      </c>
      <c r="D514">
        <v>4</v>
      </c>
    </row>
    <row r="515" spans="1:4" x14ac:dyDescent="0.2">
      <c r="A515" t="s">
        <v>68</v>
      </c>
      <c r="B515">
        <v>405</v>
      </c>
      <c r="C515" t="s">
        <v>15</v>
      </c>
      <c r="D515">
        <v>10</v>
      </c>
    </row>
    <row r="516" spans="1:4" x14ac:dyDescent="0.2">
      <c r="A516" t="s">
        <v>68</v>
      </c>
      <c r="B516">
        <v>406</v>
      </c>
      <c r="C516" t="s">
        <v>70</v>
      </c>
      <c r="D516">
        <v>1</v>
      </c>
    </row>
    <row r="517" spans="1:4" x14ac:dyDescent="0.2">
      <c r="A517" t="s">
        <v>68</v>
      </c>
      <c r="B517">
        <v>407</v>
      </c>
      <c r="C517" t="s">
        <v>70</v>
      </c>
      <c r="D517">
        <v>1</v>
      </c>
    </row>
    <row r="518" spans="1:4" x14ac:dyDescent="0.2">
      <c r="A518" t="s">
        <v>68</v>
      </c>
      <c r="B518">
        <v>408</v>
      </c>
      <c r="C518" t="s">
        <v>15</v>
      </c>
      <c r="D518">
        <v>11</v>
      </c>
    </row>
    <row r="519" spans="1:4" x14ac:dyDescent="0.2">
      <c r="A519" t="s">
        <v>68</v>
      </c>
      <c r="B519">
        <v>409</v>
      </c>
      <c r="C519" t="s">
        <v>70</v>
      </c>
      <c r="D519">
        <v>1</v>
      </c>
    </row>
    <row r="520" spans="1:4" x14ac:dyDescent="0.2">
      <c r="A520" t="s">
        <v>68</v>
      </c>
      <c r="B520">
        <v>410</v>
      </c>
      <c r="C520" t="s">
        <v>70</v>
      </c>
      <c r="D520">
        <v>1</v>
      </c>
    </row>
    <row r="521" spans="1:4" x14ac:dyDescent="0.2">
      <c r="A521" t="s">
        <v>68</v>
      </c>
      <c r="B521">
        <v>411</v>
      </c>
      <c r="C521" t="s">
        <v>11</v>
      </c>
      <c r="D521">
        <v>1</v>
      </c>
    </row>
    <row r="522" spans="1:4" x14ac:dyDescent="0.2">
      <c r="A522" t="s">
        <v>68</v>
      </c>
      <c r="B522">
        <v>411</v>
      </c>
      <c r="C522" t="s">
        <v>15</v>
      </c>
      <c r="D522">
        <v>8</v>
      </c>
    </row>
    <row r="523" spans="1:4" x14ac:dyDescent="0.2">
      <c r="A523" t="s">
        <v>68</v>
      </c>
      <c r="B523">
        <v>412</v>
      </c>
      <c r="C523" t="s">
        <v>70</v>
      </c>
      <c r="D523">
        <v>1</v>
      </c>
    </row>
    <row r="524" spans="1:4" x14ac:dyDescent="0.2">
      <c r="A524" t="s">
        <v>68</v>
      </c>
      <c r="B524">
        <v>413</v>
      </c>
      <c r="C524" t="s">
        <v>70</v>
      </c>
      <c r="D524">
        <v>1</v>
      </c>
    </row>
    <row r="525" spans="1:4" x14ac:dyDescent="0.2">
      <c r="A525" t="s">
        <v>68</v>
      </c>
      <c r="B525">
        <v>414</v>
      </c>
      <c r="C525" t="s">
        <v>43</v>
      </c>
      <c r="D525">
        <v>1</v>
      </c>
    </row>
    <row r="526" spans="1:4" x14ac:dyDescent="0.2">
      <c r="A526" t="s">
        <v>68</v>
      </c>
      <c r="B526">
        <v>415</v>
      </c>
      <c r="C526" t="s">
        <v>15</v>
      </c>
      <c r="D526">
        <v>3</v>
      </c>
    </row>
    <row r="527" spans="1:4" x14ac:dyDescent="0.2">
      <c r="A527" t="s">
        <v>68</v>
      </c>
      <c r="B527">
        <v>416</v>
      </c>
      <c r="C527" t="s">
        <v>15</v>
      </c>
      <c r="D527">
        <v>5</v>
      </c>
    </row>
    <row r="528" spans="1:4" x14ac:dyDescent="0.2">
      <c r="A528" t="s">
        <v>68</v>
      </c>
      <c r="B528">
        <v>417</v>
      </c>
      <c r="C528" t="s">
        <v>15</v>
      </c>
      <c r="D528">
        <v>2</v>
      </c>
    </row>
    <row r="529" spans="1:4" x14ac:dyDescent="0.2">
      <c r="A529" t="s">
        <v>68</v>
      </c>
      <c r="B529">
        <v>418</v>
      </c>
      <c r="C529" t="s">
        <v>15</v>
      </c>
      <c r="D529">
        <v>3</v>
      </c>
    </row>
    <row r="530" spans="1:4" x14ac:dyDescent="0.2">
      <c r="A530" t="s">
        <v>68</v>
      </c>
      <c r="B530">
        <v>419</v>
      </c>
      <c r="C530" t="s">
        <v>70</v>
      </c>
      <c r="D530">
        <v>1</v>
      </c>
    </row>
    <row r="531" spans="1:4" x14ac:dyDescent="0.2">
      <c r="A531" t="s">
        <v>68</v>
      </c>
      <c r="B531">
        <v>420</v>
      </c>
      <c r="C531" t="s">
        <v>15</v>
      </c>
      <c r="D531">
        <v>6</v>
      </c>
    </row>
    <row r="532" spans="1:4" x14ac:dyDescent="0.2">
      <c r="A532" t="s">
        <v>68</v>
      </c>
      <c r="B532">
        <v>421</v>
      </c>
      <c r="C532" t="s">
        <v>15</v>
      </c>
      <c r="D532">
        <v>2</v>
      </c>
    </row>
    <row r="533" spans="1:4" x14ac:dyDescent="0.2">
      <c r="A533" t="s">
        <v>68</v>
      </c>
      <c r="B533">
        <v>422</v>
      </c>
      <c r="C533" t="s">
        <v>70</v>
      </c>
      <c r="D533">
        <v>1</v>
      </c>
    </row>
    <row r="534" spans="1:4" x14ac:dyDescent="0.2">
      <c r="A534" t="s">
        <v>68</v>
      </c>
      <c r="B534">
        <v>423</v>
      </c>
      <c r="C534" t="s">
        <v>70</v>
      </c>
      <c r="D534">
        <v>1</v>
      </c>
    </row>
    <row r="535" spans="1:4" x14ac:dyDescent="0.2">
      <c r="A535" t="s">
        <v>68</v>
      </c>
      <c r="B535">
        <v>424</v>
      </c>
      <c r="C535" t="s">
        <v>15</v>
      </c>
      <c r="D535">
        <v>12</v>
      </c>
    </row>
    <row r="536" spans="1:4" x14ac:dyDescent="0.2">
      <c r="A536" t="s">
        <v>68</v>
      </c>
      <c r="B536">
        <v>425</v>
      </c>
      <c r="C536" t="s">
        <v>15</v>
      </c>
      <c r="D536">
        <v>7</v>
      </c>
    </row>
    <row r="537" spans="1:4" x14ac:dyDescent="0.2">
      <c r="A537" t="s">
        <v>68</v>
      </c>
      <c r="B537">
        <v>426</v>
      </c>
      <c r="C537" t="s">
        <v>70</v>
      </c>
      <c r="D537">
        <v>1</v>
      </c>
    </row>
    <row r="538" spans="1:4" x14ac:dyDescent="0.2">
      <c r="A538" t="s">
        <v>68</v>
      </c>
      <c r="B538">
        <v>427</v>
      </c>
      <c r="C538" t="s">
        <v>15</v>
      </c>
      <c r="D538">
        <v>10</v>
      </c>
    </row>
    <row r="539" spans="1:4" x14ac:dyDescent="0.2">
      <c r="A539" t="s">
        <v>68</v>
      </c>
      <c r="B539">
        <v>428</v>
      </c>
      <c r="C539" t="s">
        <v>15</v>
      </c>
      <c r="D539">
        <v>9</v>
      </c>
    </row>
    <row r="540" spans="1:4" x14ac:dyDescent="0.2">
      <c r="A540" t="s">
        <v>68</v>
      </c>
      <c r="B540">
        <v>429</v>
      </c>
      <c r="C540" t="s">
        <v>15</v>
      </c>
      <c r="D540">
        <v>11</v>
      </c>
    </row>
    <row r="541" spans="1:4" x14ac:dyDescent="0.2">
      <c r="A541" t="s">
        <v>68</v>
      </c>
      <c r="B541">
        <v>430</v>
      </c>
      <c r="C541" t="s">
        <v>15</v>
      </c>
      <c r="D541">
        <v>13</v>
      </c>
    </row>
    <row r="542" spans="1:4" x14ac:dyDescent="0.2">
      <c r="A542" t="s">
        <v>68</v>
      </c>
      <c r="B542">
        <v>431</v>
      </c>
      <c r="C542" t="s">
        <v>70</v>
      </c>
      <c r="D542">
        <v>1</v>
      </c>
    </row>
    <row r="543" spans="1:4" x14ac:dyDescent="0.2">
      <c r="A543" t="s">
        <v>68</v>
      </c>
      <c r="B543">
        <v>432</v>
      </c>
      <c r="C543" t="s">
        <v>70</v>
      </c>
      <c r="D543">
        <v>1</v>
      </c>
    </row>
    <row r="544" spans="1:4" x14ac:dyDescent="0.2">
      <c r="A544" t="s">
        <v>68</v>
      </c>
      <c r="B544">
        <v>433</v>
      </c>
      <c r="C544" t="s">
        <v>15</v>
      </c>
      <c r="D544">
        <v>8</v>
      </c>
    </row>
    <row r="545" spans="1:4" x14ac:dyDescent="0.2">
      <c r="A545" t="s">
        <v>68</v>
      </c>
      <c r="B545">
        <v>434</v>
      </c>
      <c r="C545" t="s">
        <v>15</v>
      </c>
      <c r="D545">
        <v>7</v>
      </c>
    </row>
    <row r="546" spans="1:4" x14ac:dyDescent="0.2">
      <c r="A546" t="s">
        <v>68</v>
      </c>
      <c r="B546">
        <v>435</v>
      </c>
      <c r="C546" t="s">
        <v>37</v>
      </c>
      <c r="D546">
        <v>1</v>
      </c>
    </row>
    <row r="547" spans="1:4" x14ac:dyDescent="0.2">
      <c r="A547" t="s">
        <v>68</v>
      </c>
      <c r="B547">
        <v>436</v>
      </c>
      <c r="C547" t="s">
        <v>7</v>
      </c>
      <c r="D547">
        <v>1</v>
      </c>
    </row>
    <row r="548" spans="1:4" x14ac:dyDescent="0.2">
      <c r="A548" t="s">
        <v>68</v>
      </c>
      <c r="B548">
        <v>437</v>
      </c>
      <c r="C548" t="s">
        <v>70</v>
      </c>
      <c r="D548">
        <v>1</v>
      </c>
    </row>
    <row r="549" spans="1:4" x14ac:dyDescent="0.2">
      <c r="A549" t="s">
        <v>68</v>
      </c>
      <c r="B549">
        <v>438</v>
      </c>
      <c r="C549" t="s">
        <v>8</v>
      </c>
      <c r="D549">
        <v>1</v>
      </c>
    </row>
    <row r="550" spans="1:4" x14ac:dyDescent="0.2">
      <c r="A550" t="s">
        <v>68</v>
      </c>
      <c r="B550">
        <v>439</v>
      </c>
      <c r="C550" t="s">
        <v>70</v>
      </c>
      <c r="D550">
        <v>1</v>
      </c>
    </row>
    <row r="551" spans="1:4" x14ac:dyDescent="0.2">
      <c r="A551" t="s">
        <v>68</v>
      </c>
      <c r="B551">
        <v>440</v>
      </c>
      <c r="C551" t="s">
        <v>15</v>
      </c>
      <c r="D551">
        <v>4</v>
      </c>
    </row>
    <row r="552" spans="1:4" x14ac:dyDescent="0.2">
      <c r="A552" t="s">
        <v>68</v>
      </c>
      <c r="B552">
        <v>441</v>
      </c>
      <c r="C552" t="s">
        <v>14</v>
      </c>
      <c r="D552">
        <v>1</v>
      </c>
    </row>
    <row r="553" spans="1:4" x14ac:dyDescent="0.2">
      <c r="A553" t="s">
        <v>68</v>
      </c>
      <c r="B553">
        <v>441</v>
      </c>
      <c r="C553" t="s">
        <v>15</v>
      </c>
      <c r="D553">
        <v>3</v>
      </c>
    </row>
    <row r="554" spans="1:4" x14ac:dyDescent="0.2">
      <c r="A554" t="s">
        <v>68</v>
      </c>
      <c r="B554">
        <v>442</v>
      </c>
      <c r="C554" t="s">
        <v>6</v>
      </c>
      <c r="D554">
        <v>1</v>
      </c>
    </row>
    <row r="555" spans="1:4" x14ac:dyDescent="0.2">
      <c r="A555" t="s">
        <v>68</v>
      </c>
      <c r="B555">
        <v>443</v>
      </c>
      <c r="C555" t="s">
        <v>7</v>
      </c>
      <c r="D555">
        <v>1</v>
      </c>
    </row>
    <row r="556" spans="1:4" x14ac:dyDescent="0.2">
      <c r="A556" t="s">
        <v>68</v>
      </c>
      <c r="B556">
        <v>444</v>
      </c>
      <c r="C556" t="s">
        <v>70</v>
      </c>
      <c r="D556">
        <v>1</v>
      </c>
    </row>
    <row r="557" spans="1:4" x14ac:dyDescent="0.2">
      <c r="A557" t="s">
        <v>68</v>
      </c>
      <c r="B557">
        <v>445</v>
      </c>
      <c r="C557" t="s">
        <v>15</v>
      </c>
      <c r="D557">
        <v>4</v>
      </c>
    </row>
    <row r="558" spans="1:4" x14ac:dyDescent="0.2">
      <c r="A558" t="s">
        <v>68</v>
      </c>
      <c r="B558">
        <v>446</v>
      </c>
      <c r="C558" t="s">
        <v>15</v>
      </c>
      <c r="D558">
        <v>2</v>
      </c>
    </row>
    <row r="559" spans="1:4" x14ac:dyDescent="0.2">
      <c r="A559" t="s">
        <v>68</v>
      </c>
      <c r="B559">
        <v>447</v>
      </c>
      <c r="C559" t="s">
        <v>15</v>
      </c>
      <c r="D559">
        <v>11</v>
      </c>
    </row>
    <row r="560" spans="1:4" x14ac:dyDescent="0.2">
      <c r="A560" t="s">
        <v>68</v>
      </c>
      <c r="B560">
        <v>448</v>
      </c>
      <c r="C560" t="s">
        <v>15</v>
      </c>
      <c r="D560">
        <v>7</v>
      </c>
    </row>
    <row r="561" spans="1:4" x14ac:dyDescent="0.2">
      <c r="A561" t="s">
        <v>68</v>
      </c>
      <c r="B561">
        <v>449</v>
      </c>
      <c r="C561" t="s">
        <v>16</v>
      </c>
      <c r="D561">
        <v>1</v>
      </c>
    </row>
    <row r="562" spans="1:4" x14ac:dyDescent="0.2">
      <c r="A562" t="s">
        <v>68</v>
      </c>
      <c r="B562">
        <v>449</v>
      </c>
      <c r="C562" t="s">
        <v>15</v>
      </c>
      <c r="D562">
        <v>1</v>
      </c>
    </row>
    <row r="563" spans="1:4" x14ac:dyDescent="0.2">
      <c r="A563" t="s">
        <v>68</v>
      </c>
      <c r="B563">
        <v>450</v>
      </c>
      <c r="C563" t="s">
        <v>15</v>
      </c>
      <c r="D563">
        <v>8</v>
      </c>
    </row>
    <row r="564" spans="1:4" x14ac:dyDescent="0.2">
      <c r="A564" t="s">
        <v>68</v>
      </c>
      <c r="B564">
        <v>451</v>
      </c>
      <c r="C564" t="s">
        <v>15</v>
      </c>
      <c r="D564">
        <v>7</v>
      </c>
    </row>
    <row r="565" spans="1:4" x14ac:dyDescent="0.2">
      <c r="A565" t="s">
        <v>68</v>
      </c>
      <c r="B565">
        <v>452</v>
      </c>
      <c r="C565" t="s">
        <v>13</v>
      </c>
      <c r="D565">
        <v>1</v>
      </c>
    </row>
    <row r="566" spans="1:4" x14ac:dyDescent="0.2">
      <c r="A566" t="s">
        <v>68</v>
      </c>
      <c r="B566">
        <v>453</v>
      </c>
      <c r="C566" t="s">
        <v>7</v>
      </c>
      <c r="D566">
        <v>1</v>
      </c>
    </row>
    <row r="567" spans="1:4" x14ac:dyDescent="0.2">
      <c r="A567" t="s">
        <v>68</v>
      </c>
      <c r="B567">
        <v>454</v>
      </c>
      <c r="C567" t="s">
        <v>7</v>
      </c>
      <c r="D567">
        <v>1</v>
      </c>
    </row>
    <row r="568" spans="1:4" x14ac:dyDescent="0.2">
      <c r="A568" t="s">
        <v>68</v>
      </c>
      <c r="B568">
        <v>455</v>
      </c>
      <c r="C568" t="s">
        <v>70</v>
      </c>
      <c r="D568">
        <v>1</v>
      </c>
    </row>
    <row r="569" spans="1:4" x14ac:dyDescent="0.2">
      <c r="A569" t="s">
        <v>68</v>
      </c>
      <c r="B569">
        <v>456</v>
      </c>
      <c r="C569" t="s">
        <v>15</v>
      </c>
      <c r="D569">
        <v>8</v>
      </c>
    </row>
    <row r="570" spans="1:4" x14ac:dyDescent="0.2">
      <c r="A570" t="s">
        <v>68</v>
      </c>
      <c r="B570">
        <v>457</v>
      </c>
      <c r="C570" t="s">
        <v>15</v>
      </c>
      <c r="D570">
        <v>5</v>
      </c>
    </row>
    <row r="571" spans="1:4" x14ac:dyDescent="0.2">
      <c r="A571" t="s">
        <v>68</v>
      </c>
      <c r="B571">
        <v>458</v>
      </c>
      <c r="C571" t="s">
        <v>15</v>
      </c>
      <c r="D571">
        <v>5</v>
      </c>
    </row>
    <row r="572" spans="1:4" x14ac:dyDescent="0.2">
      <c r="A572" t="s">
        <v>68</v>
      </c>
      <c r="B572">
        <v>459</v>
      </c>
      <c r="C572" t="s">
        <v>7</v>
      </c>
      <c r="D572">
        <v>1</v>
      </c>
    </row>
    <row r="573" spans="1:4" x14ac:dyDescent="0.2">
      <c r="A573" t="s">
        <v>68</v>
      </c>
      <c r="B573">
        <v>461</v>
      </c>
      <c r="C573" t="s">
        <v>15</v>
      </c>
      <c r="D573">
        <v>9</v>
      </c>
    </row>
    <row r="574" spans="1:4" x14ac:dyDescent="0.2">
      <c r="A574" t="s">
        <v>68</v>
      </c>
      <c r="B574">
        <v>462</v>
      </c>
      <c r="C574" t="s">
        <v>15</v>
      </c>
      <c r="D574">
        <v>9</v>
      </c>
    </row>
    <row r="575" spans="1:4" x14ac:dyDescent="0.2">
      <c r="A575" t="s">
        <v>68</v>
      </c>
      <c r="B575">
        <v>463</v>
      </c>
      <c r="C575" t="s">
        <v>15</v>
      </c>
      <c r="D575">
        <v>10</v>
      </c>
    </row>
    <row r="576" spans="1:4" x14ac:dyDescent="0.2">
      <c r="A576" t="s">
        <v>68</v>
      </c>
      <c r="B576">
        <v>464</v>
      </c>
      <c r="C576" t="s">
        <v>69</v>
      </c>
      <c r="D576">
        <v>1</v>
      </c>
    </row>
    <row r="577" spans="1:4" x14ac:dyDescent="0.2">
      <c r="A577" t="s">
        <v>68</v>
      </c>
      <c r="B577">
        <v>464</v>
      </c>
      <c r="C577" t="s">
        <v>15</v>
      </c>
      <c r="D577">
        <v>1</v>
      </c>
    </row>
    <row r="578" spans="1:4" x14ac:dyDescent="0.2">
      <c r="A578" t="s">
        <v>68</v>
      </c>
      <c r="B578">
        <v>465</v>
      </c>
      <c r="C578" t="s">
        <v>5</v>
      </c>
      <c r="D578">
        <v>1</v>
      </c>
    </row>
    <row r="579" spans="1:4" x14ac:dyDescent="0.2">
      <c r="A579" t="s">
        <v>68</v>
      </c>
      <c r="B579">
        <v>466</v>
      </c>
      <c r="C579" t="s">
        <v>74</v>
      </c>
      <c r="D579">
        <v>1</v>
      </c>
    </row>
    <row r="580" spans="1:4" x14ac:dyDescent="0.2">
      <c r="A580" t="s">
        <v>68</v>
      </c>
      <c r="B580">
        <v>467</v>
      </c>
      <c r="C580" t="s">
        <v>37</v>
      </c>
      <c r="D580">
        <v>1</v>
      </c>
    </row>
    <row r="581" spans="1:4" x14ac:dyDescent="0.2">
      <c r="A581" t="s">
        <v>68</v>
      </c>
      <c r="B581">
        <v>468</v>
      </c>
      <c r="C581" t="s">
        <v>7</v>
      </c>
      <c r="D581">
        <v>1</v>
      </c>
    </row>
    <row r="582" spans="1:4" x14ac:dyDescent="0.2">
      <c r="A582" t="s">
        <v>68</v>
      </c>
      <c r="B582">
        <v>469</v>
      </c>
      <c r="C582" t="s">
        <v>70</v>
      </c>
      <c r="D582">
        <v>1</v>
      </c>
    </row>
    <row r="583" spans="1:4" x14ac:dyDescent="0.2">
      <c r="A583" t="s">
        <v>68</v>
      </c>
      <c r="B583">
        <v>470</v>
      </c>
      <c r="C583" t="s">
        <v>10</v>
      </c>
      <c r="D583">
        <v>1</v>
      </c>
    </row>
    <row r="584" spans="1:4" x14ac:dyDescent="0.2">
      <c r="A584" t="s">
        <v>68</v>
      </c>
      <c r="B584">
        <v>470</v>
      </c>
      <c r="C584" t="s">
        <v>15</v>
      </c>
      <c r="D584">
        <v>3</v>
      </c>
    </row>
    <row r="585" spans="1:4" x14ac:dyDescent="0.2">
      <c r="A585" t="s">
        <v>68</v>
      </c>
      <c r="B585">
        <v>471</v>
      </c>
      <c r="C585" t="s">
        <v>70</v>
      </c>
      <c r="D585">
        <v>1</v>
      </c>
    </row>
    <row r="586" spans="1:4" x14ac:dyDescent="0.2">
      <c r="A586" t="s">
        <v>68</v>
      </c>
      <c r="B586">
        <v>472</v>
      </c>
      <c r="C586" t="s">
        <v>70</v>
      </c>
      <c r="D586">
        <v>1</v>
      </c>
    </row>
    <row r="587" spans="1:4" x14ac:dyDescent="0.2">
      <c r="A587" t="s">
        <v>68</v>
      </c>
      <c r="B587">
        <v>473</v>
      </c>
      <c r="C587" t="s">
        <v>70</v>
      </c>
      <c r="D587">
        <v>1</v>
      </c>
    </row>
    <row r="588" spans="1:4" x14ac:dyDescent="0.2">
      <c r="A588" t="s">
        <v>68</v>
      </c>
      <c r="B588">
        <v>474</v>
      </c>
      <c r="C588" t="s">
        <v>70</v>
      </c>
      <c r="D588">
        <v>1</v>
      </c>
    </row>
    <row r="589" spans="1:4" x14ac:dyDescent="0.2">
      <c r="A589" t="s">
        <v>68</v>
      </c>
      <c r="B589">
        <v>475</v>
      </c>
      <c r="C589" t="s">
        <v>70</v>
      </c>
      <c r="D589">
        <v>1</v>
      </c>
    </row>
    <row r="590" spans="1:4" x14ac:dyDescent="0.2">
      <c r="A590" t="s">
        <v>68</v>
      </c>
      <c r="B590">
        <v>476</v>
      </c>
      <c r="C590" t="s">
        <v>43</v>
      </c>
      <c r="D590">
        <v>1</v>
      </c>
    </row>
    <row r="591" spans="1:4" x14ac:dyDescent="0.2">
      <c r="A591" t="s">
        <v>68</v>
      </c>
      <c r="B591">
        <v>477</v>
      </c>
      <c r="C591" t="s">
        <v>7</v>
      </c>
      <c r="D591">
        <v>1</v>
      </c>
    </row>
    <row r="592" spans="1:4" x14ac:dyDescent="0.2">
      <c r="A592" t="s">
        <v>68</v>
      </c>
      <c r="B592">
        <v>478</v>
      </c>
      <c r="C592" t="s">
        <v>7</v>
      </c>
      <c r="D592">
        <v>1</v>
      </c>
    </row>
    <row r="593" spans="1:4" x14ac:dyDescent="0.2">
      <c r="A593" t="s">
        <v>68</v>
      </c>
      <c r="B593">
        <v>479</v>
      </c>
      <c r="C593" t="s">
        <v>43</v>
      </c>
      <c r="D593">
        <v>1</v>
      </c>
    </row>
    <row r="594" spans="1:4" x14ac:dyDescent="0.2">
      <c r="A594" t="s">
        <v>68</v>
      </c>
      <c r="B594">
        <v>480</v>
      </c>
      <c r="C594" t="s">
        <v>70</v>
      </c>
      <c r="D594">
        <v>1</v>
      </c>
    </row>
    <row r="595" spans="1:4" x14ac:dyDescent="0.2">
      <c r="A595" t="s">
        <v>68</v>
      </c>
      <c r="B595">
        <v>481</v>
      </c>
      <c r="C595" t="s">
        <v>15</v>
      </c>
      <c r="D595">
        <v>11</v>
      </c>
    </row>
    <row r="596" spans="1:4" x14ac:dyDescent="0.2">
      <c r="A596" t="s">
        <v>68</v>
      </c>
      <c r="B596">
        <v>482</v>
      </c>
      <c r="C596" t="s">
        <v>70</v>
      </c>
      <c r="D596">
        <v>1</v>
      </c>
    </row>
    <row r="597" spans="1:4" x14ac:dyDescent="0.2">
      <c r="A597" t="s">
        <v>68</v>
      </c>
      <c r="B597">
        <v>483</v>
      </c>
      <c r="C597" t="s">
        <v>42</v>
      </c>
      <c r="D597">
        <v>1</v>
      </c>
    </row>
    <row r="598" spans="1:4" x14ac:dyDescent="0.2">
      <c r="A598" t="s">
        <v>68</v>
      </c>
      <c r="B598">
        <v>484</v>
      </c>
      <c r="C598" t="s">
        <v>42</v>
      </c>
      <c r="D598">
        <v>1</v>
      </c>
    </row>
    <row r="599" spans="1:4" x14ac:dyDescent="0.2">
      <c r="A599" t="s">
        <v>68</v>
      </c>
      <c r="B599">
        <v>485</v>
      </c>
      <c r="C599" t="s">
        <v>16</v>
      </c>
      <c r="D599">
        <v>1</v>
      </c>
    </row>
    <row r="600" spans="1:4" x14ac:dyDescent="0.2">
      <c r="A600" t="s">
        <v>68</v>
      </c>
      <c r="B600">
        <v>485</v>
      </c>
      <c r="C600" t="s">
        <v>15</v>
      </c>
      <c r="D600">
        <v>2</v>
      </c>
    </row>
    <row r="601" spans="1:4" x14ac:dyDescent="0.2">
      <c r="A601" t="s">
        <v>68</v>
      </c>
      <c r="B601">
        <v>486</v>
      </c>
      <c r="C601" t="s">
        <v>69</v>
      </c>
      <c r="D601">
        <v>1</v>
      </c>
    </row>
    <row r="602" spans="1:4" x14ac:dyDescent="0.2">
      <c r="A602" t="s">
        <v>68</v>
      </c>
      <c r="B602">
        <v>486</v>
      </c>
      <c r="C602" t="s">
        <v>15</v>
      </c>
      <c r="D602">
        <v>1</v>
      </c>
    </row>
    <row r="603" spans="1:4" x14ac:dyDescent="0.2">
      <c r="A603" t="s">
        <v>68</v>
      </c>
      <c r="B603">
        <v>487</v>
      </c>
      <c r="C603" t="s">
        <v>7</v>
      </c>
      <c r="D603">
        <v>1</v>
      </c>
    </row>
    <row r="604" spans="1:4" x14ac:dyDescent="0.2">
      <c r="A604" t="s">
        <v>68</v>
      </c>
      <c r="B604">
        <v>488</v>
      </c>
      <c r="C604" t="s">
        <v>7</v>
      </c>
      <c r="D604">
        <v>1</v>
      </c>
    </row>
    <row r="605" spans="1:4" x14ac:dyDescent="0.2">
      <c r="A605" t="s">
        <v>68</v>
      </c>
      <c r="B605">
        <v>489</v>
      </c>
      <c r="C605" t="s">
        <v>15</v>
      </c>
      <c r="D605">
        <v>7</v>
      </c>
    </row>
    <row r="606" spans="1:4" x14ac:dyDescent="0.2">
      <c r="A606" t="s">
        <v>68</v>
      </c>
      <c r="B606">
        <v>490</v>
      </c>
      <c r="C606" t="s">
        <v>70</v>
      </c>
      <c r="D606">
        <v>1</v>
      </c>
    </row>
    <row r="607" spans="1:4" x14ac:dyDescent="0.2">
      <c r="A607" t="s">
        <v>68</v>
      </c>
      <c r="B607">
        <v>491</v>
      </c>
      <c r="C607" t="s">
        <v>15</v>
      </c>
      <c r="D607">
        <v>4</v>
      </c>
    </row>
    <row r="608" spans="1:4" x14ac:dyDescent="0.2">
      <c r="A608" t="s">
        <v>68</v>
      </c>
      <c r="B608">
        <v>492</v>
      </c>
      <c r="C608" t="s">
        <v>15</v>
      </c>
      <c r="D608">
        <v>6</v>
      </c>
    </row>
    <row r="609" spans="1:4" x14ac:dyDescent="0.2">
      <c r="A609" t="s">
        <v>68</v>
      </c>
      <c r="B609">
        <v>493</v>
      </c>
      <c r="C609" t="s">
        <v>15</v>
      </c>
      <c r="D609">
        <v>4</v>
      </c>
    </row>
    <row r="610" spans="1:4" x14ac:dyDescent="0.2">
      <c r="A610" t="s">
        <v>68</v>
      </c>
      <c r="B610">
        <v>494</v>
      </c>
      <c r="C610" t="s">
        <v>15</v>
      </c>
      <c r="D610">
        <v>8</v>
      </c>
    </row>
    <row r="611" spans="1:4" x14ac:dyDescent="0.2">
      <c r="A611" t="s">
        <v>68</v>
      </c>
      <c r="B611">
        <v>495</v>
      </c>
      <c r="C611" t="s">
        <v>15</v>
      </c>
      <c r="D611">
        <v>10</v>
      </c>
    </row>
    <row r="612" spans="1:4" x14ac:dyDescent="0.2">
      <c r="A612" t="s">
        <v>68</v>
      </c>
      <c r="B612">
        <v>496</v>
      </c>
      <c r="C612" t="s">
        <v>15</v>
      </c>
      <c r="D612">
        <v>9</v>
      </c>
    </row>
    <row r="613" spans="1:4" x14ac:dyDescent="0.2">
      <c r="A613" t="s">
        <v>68</v>
      </c>
      <c r="B613">
        <v>497</v>
      </c>
      <c r="C613" t="s">
        <v>14</v>
      </c>
      <c r="D613">
        <v>1</v>
      </c>
    </row>
    <row r="614" spans="1:4" x14ac:dyDescent="0.2">
      <c r="A614" t="s">
        <v>68</v>
      </c>
      <c r="B614">
        <v>497</v>
      </c>
      <c r="C614" t="s">
        <v>15</v>
      </c>
      <c r="D614">
        <v>2</v>
      </c>
    </row>
    <row r="615" spans="1:4" x14ac:dyDescent="0.2">
      <c r="A615" t="s">
        <v>68</v>
      </c>
      <c r="B615">
        <v>498</v>
      </c>
      <c r="C615" t="s">
        <v>7</v>
      </c>
      <c r="D615">
        <v>1</v>
      </c>
    </row>
    <row r="616" spans="1:4" x14ac:dyDescent="0.2">
      <c r="A616" t="s">
        <v>68</v>
      </c>
      <c r="B616">
        <v>499</v>
      </c>
      <c r="C616" t="s">
        <v>16</v>
      </c>
      <c r="D616">
        <v>1</v>
      </c>
    </row>
    <row r="617" spans="1:4" x14ac:dyDescent="0.2">
      <c r="A617" t="s">
        <v>68</v>
      </c>
      <c r="B617">
        <v>499</v>
      </c>
      <c r="C617" t="s">
        <v>15</v>
      </c>
      <c r="D617">
        <v>3</v>
      </c>
    </row>
    <row r="618" spans="1:4" x14ac:dyDescent="0.2">
      <c r="A618" t="s">
        <v>68</v>
      </c>
      <c r="B618">
        <v>500</v>
      </c>
      <c r="C618" t="s">
        <v>15</v>
      </c>
      <c r="D618">
        <v>10</v>
      </c>
    </row>
    <row r="619" spans="1:4" x14ac:dyDescent="0.2">
      <c r="A619" t="s">
        <v>68</v>
      </c>
      <c r="B619">
        <v>501</v>
      </c>
      <c r="C619" t="s">
        <v>14</v>
      </c>
      <c r="D619">
        <v>1</v>
      </c>
    </row>
    <row r="620" spans="1:4" x14ac:dyDescent="0.2">
      <c r="A620" t="s">
        <v>68</v>
      </c>
      <c r="B620">
        <v>501</v>
      </c>
      <c r="C620" t="s">
        <v>15</v>
      </c>
      <c r="D620">
        <v>8</v>
      </c>
    </row>
    <row r="621" spans="1:4" x14ac:dyDescent="0.2">
      <c r="A621" t="s">
        <v>68</v>
      </c>
      <c r="B621">
        <v>502</v>
      </c>
      <c r="C621" t="s">
        <v>69</v>
      </c>
      <c r="D621">
        <v>1</v>
      </c>
    </row>
    <row r="622" spans="1:4" x14ac:dyDescent="0.2">
      <c r="A622" t="s">
        <v>68</v>
      </c>
      <c r="B622">
        <v>502</v>
      </c>
      <c r="C622" t="s">
        <v>15</v>
      </c>
      <c r="D622">
        <v>2</v>
      </c>
    </row>
    <row r="623" spans="1:4" x14ac:dyDescent="0.2">
      <c r="A623" t="s">
        <v>68</v>
      </c>
      <c r="B623">
        <v>503</v>
      </c>
      <c r="C623" t="s">
        <v>70</v>
      </c>
      <c r="D623">
        <v>1</v>
      </c>
    </row>
    <row r="624" spans="1:4" x14ac:dyDescent="0.2">
      <c r="A624" t="s">
        <v>68</v>
      </c>
      <c r="B624">
        <v>504</v>
      </c>
      <c r="C624" t="s">
        <v>70</v>
      </c>
      <c r="D624">
        <v>1</v>
      </c>
    </row>
    <row r="625" spans="1:4" x14ac:dyDescent="0.2">
      <c r="A625" t="s">
        <v>68</v>
      </c>
      <c r="B625">
        <v>505</v>
      </c>
      <c r="C625" t="s">
        <v>15</v>
      </c>
      <c r="D625">
        <v>11</v>
      </c>
    </row>
    <row r="626" spans="1:4" x14ac:dyDescent="0.2">
      <c r="A626" t="s">
        <v>68</v>
      </c>
      <c r="B626">
        <v>506</v>
      </c>
      <c r="C626" t="s">
        <v>14</v>
      </c>
      <c r="D626">
        <v>1</v>
      </c>
    </row>
    <row r="627" spans="1:4" x14ac:dyDescent="0.2">
      <c r="A627" t="s">
        <v>68</v>
      </c>
      <c r="B627">
        <v>506</v>
      </c>
      <c r="C627" t="s">
        <v>15</v>
      </c>
      <c r="D627">
        <v>9</v>
      </c>
    </row>
    <row r="628" spans="1:4" x14ac:dyDescent="0.2">
      <c r="A628" t="s">
        <v>68</v>
      </c>
      <c r="B628">
        <v>507</v>
      </c>
      <c r="C628" t="s">
        <v>69</v>
      </c>
      <c r="D628">
        <v>1</v>
      </c>
    </row>
    <row r="629" spans="1:4" x14ac:dyDescent="0.2">
      <c r="A629" t="s">
        <v>68</v>
      </c>
      <c r="B629">
        <v>508</v>
      </c>
      <c r="C629" t="s">
        <v>15</v>
      </c>
      <c r="D629">
        <v>5</v>
      </c>
    </row>
    <row r="630" spans="1:4" x14ac:dyDescent="0.2">
      <c r="A630" t="s">
        <v>68</v>
      </c>
      <c r="B630">
        <v>509</v>
      </c>
      <c r="C630" t="s">
        <v>70</v>
      </c>
      <c r="D630">
        <v>1</v>
      </c>
    </row>
    <row r="631" spans="1:4" x14ac:dyDescent="0.2">
      <c r="A631" t="s">
        <v>68</v>
      </c>
      <c r="B631">
        <v>510</v>
      </c>
      <c r="C631" t="s">
        <v>9</v>
      </c>
      <c r="D631">
        <v>1</v>
      </c>
    </row>
    <row r="632" spans="1:4" x14ac:dyDescent="0.2">
      <c r="A632" t="s">
        <v>68</v>
      </c>
      <c r="B632">
        <v>510</v>
      </c>
      <c r="C632" t="s">
        <v>11</v>
      </c>
      <c r="D632">
        <v>1</v>
      </c>
    </row>
    <row r="633" spans="1:4" x14ac:dyDescent="0.2">
      <c r="A633" t="s">
        <v>68</v>
      </c>
      <c r="B633">
        <v>510</v>
      </c>
      <c r="C633" t="s">
        <v>15</v>
      </c>
      <c r="D633">
        <v>4</v>
      </c>
    </row>
    <row r="634" spans="1:4" x14ac:dyDescent="0.2">
      <c r="A634" t="s">
        <v>68</v>
      </c>
      <c r="B634">
        <v>511</v>
      </c>
      <c r="C634" t="s">
        <v>36</v>
      </c>
      <c r="D634">
        <v>1</v>
      </c>
    </row>
    <row r="635" spans="1:4" x14ac:dyDescent="0.2">
      <c r="A635" t="s">
        <v>68</v>
      </c>
      <c r="B635">
        <v>512</v>
      </c>
      <c r="C635" t="s">
        <v>15</v>
      </c>
      <c r="D635">
        <v>5</v>
      </c>
    </row>
    <row r="636" spans="1:4" x14ac:dyDescent="0.2">
      <c r="A636" t="s">
        <v>68</v>
      </c>
      <c r="B636">
        <v>513</v>
      </c>
      <c r="C636" t="s">
        <v>15</v>
      </c>
      <c r="D636">
        <v>3</v>
      </c>
    </row>
    <row r="637" spans="1:4" x14ac:dyDescent="0.2">
      <c r="A637" t="s">
        <v>68</v>
      </c>
      <c r="B637">
        <v>514</v>
      </c>
      <c r="C637" t="s">
        <v>16</v>
      </c>
      <c r="D637">
        <v>1</v>
      </c>
    </row>
    <row r="638" spans="1:4" x14ac:dyDescent="0.2">
      <c r="A638" t="s">
        <v>68</v>
      </c>
      <c r="B638">
        <v>514</v>
      </c>
      <c r="C638" t="s">
        <v>15</v>
      </c>
      <c r="D638">
        <v>2</v>
      </c>
    </row>
    <row r="639" spans="1:4" x14ac:dyDescent="0.2">
      <c r="A639" t="s">
        <v>68</v>
      </c>
      <c r="B639">
        <v>515</v>
      </c>
      <c r="C639" t="s">
        <v>15</v>
      </c>
      <c r="D639">
        <v>9</v>
      </c>
    </row>
    <row r="640" spans="1:4" x14ac:dyDescent="0.2">
      <c r="A640" t="s">
        <v>68</v>
      </c>
      <c r="B640">
        <v>516</v>
      </c>
      <c r="C640" t="s">
        <v>15</v>
      </c>
      <c r="D640">
        <v>10</v>
      </c>
    </row>
    <row r="641" spans="1:4" x14ac:dyDescent="0.2">
      <c r="A641" t="s">
        <v>68</v>
      </c>
      <c r="B641">
        <v>517</v>
      </c>
      <c r="C641" t="s">
        <v>10</v>
      </c>
      <c r="D641">
        <v>1</v>
      </c>
    </row>
    <row r="642" spans="1:4" x14ac:dyDescent="0.2">
      <c r="A642" t="s">
        <v>68</v>
      </c>
      <c r="B642">
        <v>517</v>
      </c>
      <c r="C642" t="s">
        <v>15</v>
      </c>
      <c r="D642">
        <v>3</v>
      </c>
    </row>
    <row r="643" spans="1:4" x14ac:dyDescent="0.2">
      <c r="A643" t="s">
        <v>68</v>
      </c>
      <c r="B643">
        <v>518</v>
      </c>
      <c r="C643" t="s">
        <v>70</v>
      </c>
      <c r="D643">
        <v>1</v>
      </c>
    </row>
    <row r="644" spans="1:4" x14ac:dyDescent="0.2">
      <c r="A644" t="s">
        <v>68</v>
      </c>
      <c r="B644">
        <v>519</v>
      </c>
      <c r="C644" t="s">
        <v>7</v>
      </c>
      <c r="D644">
        <v>1</v>
      </c>
    </row>
    <row r="645" spans="1:4" x14ac:dyDescent="0.2">
      <c r="A645" t="s">
        <v>68</v>
      </c>
      <c r="B645">
        <v>520</v>
      </c>
      <c r="C645" t="s">
        <v>7</v>
      </c>
      <c r="D645">
        <v>1</v>
      </c>
    </row>
    <row r="646" spans="1:4" x14ac:dyDescent="0.2">
      <c r="A646" t="s">
        <v>68</v>
      </c>
      <c r="B646">
        <v>521</v>
      </c>
      <c r="C646" t="s">
        <v>37</v>
      </c>
      <c r="D646">
        <v>1</v>
      </c>
    </row>
    <row r="647" spans="1:4" x14ac:dyDescent="0.2">
      <c r="A647" t="s">
        <v>68</v>
      </c>
      <c r="B647">
        <v>522</v>
      </c>
      <c r="C647" t="s">
        <v>69</v>
      </c>
      <c r="D647">
        <v>1</v>
      </c>
    </row>
    <row r="648" spans="1:4" x14ac:dyDescent="0.2">
      <c r="A648" t="s">
        <v>68</v>
      </c>
      <c r="B648">
        <v>523</v>
      </c>
      <c r="C648" t="s">
        <v>70</v>
      </c>
      <c r="D648">
        <v>1</v>
      </c>
    </row>
    <row r="649" spans="1:4" x14ac:dyDescent="0.2">
      <c r="A649" t="s">
        <v>68</v>
      </c>
      <c r="B649">
        <v>524</v>
      </c>
      <c r="C649" t="s">
        <v>69</v>
      </c>
      <c r="D649">
        <v>1</v>
      </c>
    </row>
    <row r="650" spans="1:4" x14ac:dyDescent="0.2">
      <c r="A650" t="s">
        <v>68</v>
      </c>
      <c r="B650">
        <v>525</v>
      </c>
      <c r="C650" t="s">
        <v>7</v>
      </c>
      <c r="D650">
        <v>1</v>
      </c>
    </row>
    <row r="651" spans="1:4" x14ac:dyDescent="0.2">
      <c r="A651" t="s">
        <v>68</v>
      </c>
      <c r="B651">
        <v>526</v>
      </c>
      <c r="C651" t="s">
        <v>7</v>
      </c>
      <c r="D651">
        <v>1</v>
      </c>
    </row>
    <row r="652" spans="1:4" x14ac:dyDescent="0.2">
      <c r="A652" t="s">
        <v>68</v>
      </c>
      <c r="B652">
        <v>527</v>
      </c>
      <c r="C652" t="s">
        <v>70</v>
      </c>
      <c r="D652">
        <v>1</v>
      </c>
    </row>
    <row r="653" spans="1:4" x14ac:dyDescent="0.2">
      <c r="A653" t="s">
        <v>68</v>
      </c>
      <c r="B653">
        <v>528</v>
      </c>
      <c r="C653" t="s">
        <v>7</v>
      </c>
      <c r="D653">
        <v>1</v>
      </c>
    </row>
    <row r="654" spans="1:4" x14ac:dyDescent="0.2">
      <c r="A654" t="s">
        <v>68</v>
      </c>
      <c r="B654">
        <v>529</v>
      </c>
      <c r="C654" t="s">
        <v>35</v>
      </c>
      <c r="D654">
        <v>1</v>
      </c>
    </row>
    <row r="655" spans="1:4" x14ac:dyDescent="0.2">
      <c r="A655" t="s">
        <v>68</v>
      </c>
      <c r="B655">
        <v>530</v>
      </c>
      <c r="C655" t="s">
        <v>15</v>
      </c>
      <c r="D655">
        <v>6</v>
      </c>
    </row>
    <row r="656" spans="1:4" x14ac:dyDescent="0.2">
      <c r="A656" t="s">
        <v>68</v>
      </c>
      <c r="B656">
        <v>531</v>
      </c>
      <c r="C656" t="s">
        <v>39</v>
      </c>
      <c r="D656">
        <v>1</v>
      </c>
    </row>
    <row r="657" spans="1:4" x14ac:dyDescent="0.2">
      <c r="A657" t="s">
        <v>68</v>
      </c>
      <c r="B657">
        <v>532</v>
      </c>
      <c r="C657" t="s">
        <v>11</v>
      </c>
      <c r="D657">
        <v>1</v>
      </c>
    </row>
    <row r="658" spans="1:4" x14ac:dyDescent="0.2">
      <c r="A658" t="s">
        <v>68</v>
      </c>
      <c r="B658">
        <v>532</v>
      </c>
      <c r="C658" t="s">
        <v>15</v>
      </c>
      <c r="D658">
        <v>6</v>
      </c>
    </row>
    <row r="659" spans="1:4" x14ac:dyDescent="0.2">
      <c r="A659" t="s">
        <v>68</v>
      </c>
      <c r="B659">
        <v>533</v>
      </c>
      <c r="C659" t="s">
        <v>7</v>
      </c>
      <c r="D659">
        <v>1</v>
      </c>
    </row>
    <row r="660" spans="1:4" x14ac:dyDescent="0.2">
      <c r="A660" t="s">
        <v>68</v>
      </c>
      <c r="B660">
        <v>534</v>
      </c>
      <c r="C660" t="s">
        <v>70</v>
      </c>
      <c r="D660">
        <v>1</v>
      </c>
    </row>
    <row r="661" spans="1:4" x14ac:dyDescent="0.2">
      <c r="A661" t="s">
        <v>68</v>
      </c>
      <c r="B661">
        <v>535</v>
      </c>
      <c r="C661" t="s">
        <v>7</v>
      </c>
      <c r="D661">
        <v>1</v>
      </c>
    </row>
    <row r="662" spans="1:4" x14ac:dyDescent="0.2">
      <c r="A662" t="s">
        <v>68</v>
      </c>
      <c r="B662">
        <v>536</v>
      </c>
      <c r="C662" t="s">
        <v>11</v>
      </c>
      <c r="D662">
        <v>1</v>
      </c>
    </row>
    <row r="663" spans="1:4" x14ac:dyDescent="0.2">
      <c r="A663" t="s">
        <v>68</v>
      </c>
      <c r="B663">
        <v>536</v>
      </c>
      <c r="C663" t="s">
        <v>15</v>
      </c>
      <c r="D663">
        <v>3</v>
      </c>
    </row>
    <row r="664" spans="1:4" x14ac:dyDescent="0.2">
      <c r="A664" t="s">
        <v>68</v>
      </c>
      <c r="B664">
        <v>537</v>
      </c>
      <c r="C664" t="s">
        <v>15</v>
      </c>
      <c r="D664">
        <v>4</v>
      </c>
    </row>
    <row r="665" spans="1:4" x14ac:dyDescent="0.2">
      <c r="A665" t="s">
        <v>68</v>
      </c>
      <c r="B665">
        <v>538</v>
      </c>
      <c r="C665" t="s">
        <v>15</v>
      </c>
      <c r="D665">
        <v>7</v>
      </c>
    </row>
    <row r="666" spans="1:4" x14ac:dyDescent="0.2">
      <c r="A666" t="s">
        <v>68</v>
      </c>
      <c r="B666">
        <v>539</v>
      </c>
      <c r="C666" t="s">
        <v>11</v>
      </c>
      <c r="D666">
        <v>1</v>
      </c>
    </row>
    <row r="667" spans="1:4" x14ac:dyDescent="0.2">
      <c r="A667" t="s">
        <v>68</v>
      </c>
      <c r="B667">
        <v>539</v>
      </c>
      <c r="C667" t="s">
        <v>15</v>
      </c>
      <c r="D667">
        <v>5</v>
      </c>
    </row>
    <row r="668" spans="1:4" x14ac:dyDescent="0.2">
      <c r="A668" t="s">
        <v>68</v>
      </c>
      <c r="B668">
        <v>540</v>
      </c>
      <c r="C668" t="s">
        <v>15</v>
      </c>
      <c r="D668">
        <v>1</v>
      </c>
    </row>
    <row r="669" spans="1:4" x14ac:dyDescent="0.2">
      <c r="A669" t="s">
        <v>68</v>
      </c>
      <c r="B669">
        <v>541</v>
      </c>
      <c r="C669" t="s">
        <v>14</v>
      </c>
      <c r="D669">
        <v>1</v>
      </c>
    </row>
    <row r="670" spans="1:4" x14ac:dyDescent="0.2">
      <c r="A670" t="s">
        <v>68</v>
      </c>
      <c r="B670">
        <v>541</v>
      </c>
      <c r="C670" t="s">
        <v>15</v>
      </c>
      <c r="D670">
        <v>3</v>
      </c>
    </row>
    <row r="671" spans="1:4" x14ac:dyDescent="0.2">
      <c r="A671" t="s">
        <v>68</v>
      </c>
      <c r="B671">
        <v>542</v>
      </c>
      <c r="C671" t="s">
        <v>11</v>
      </c>
      <c r="D671">
        <v>1</v>
      </c>
    </row>
    <row r="672" spans="1:4" x14ac:dyDescent="0.2">
      <c r="A672" t="s">
        <v>68</v>
      </c>
      <c r="B672">
        <v>542</v>
      </c>
      <c r="C672" t="s">
        <v>15</v>
      </c>
      <c r="D672">
        <v>5</v>
      </c>
    </row>
    <row r="673" spans="1:4" x14ac:dyDescent="0.2">
      <c r="A673" t="s">
        <v>68</v>
      </c>
      <c r="B673">
        <v>543</v>
      </c>
      <c r="C673" t="s">
        <v>70</v>
      </c>
      <c r="D673">
        <v>1</v>
      </c>
    </row>
    <row r="674" spans="1:4" x14ac:dyDescent="0.2">
      <c r="A674" t="s">
        <v>68</v>
      </c>
      <c r="B674">
        <v>544</v>
      </c>
      <c r="C674" t="s">
        <v>11</v>
      </c>
      <c r="D674">
        <v>1</v>
      </c>
    </row>
    <row r="675" spans="1:4" x14ac:dyDescent="0.2">
      <c r="A675" t="s">
        <v>68</v>
      </c>
      <c r="B675">
        <v>544</v>
      </c>
      <c r="C675" t="s">
        <v>15</v>
      </c>
      <c r="D675">
        <v>4</v>
      </c>
    </row>
    <row r="676" spans="1:4" x14ac:dyDescent="0.2">
      <c r="A676" t="s">
        <v>68</v>
      </c>
      <c r="B676">
        <v>545</v>
      </c>
      <c r="C676" t="s">
        <v>15</v>
      </c>
      <c r="D676">
        <v>10</v>
      </c>
    </row>
    <row r="677" spans="1:4" x14ac:dyDescent="0.2">
      <c r="A677" t="s">
        <v>68</v>
      </c>
      <c r="B677">
        <v>546</v>
      </c>
      <c r="C677" t="s">
        <v>70</v>
      </c>
      <c r="D677">
        <v>1</v>
      </c>
    </row>
    <row r="678" spans="1:4" x14ac:dyDescent="0.2">
      <c r="A678" t="s">
        <v>68</v>
      </c>
      <c r="B678">
        <v>547</v>
      </c>
      <c r="C678" t="s">
        <v>16</v>
      </c>
      <c r="D678">
        <v>1</v>
      </c>
    </row>
    <row r="679" spans="1:4" x14ac:dyDescent="0.2">
      <c r="A679" t="s">
        <v>68</v>
      </c>
      <c r="B679">
        <v>547</v>
      </c>
      <c r="C679" t="s">
        <v>14</v>
      </c>
      <c r="D679">
        <v>1</v>
      </c>
    </row>
    <row r="680" spans="1:4" x14ac:dyDescent="0.2">
      <c r="A680" t="s">
        <v>68</v>
      </c>
      <c r="B680">
        <v>548</v>
      </c>
      <c r="C680" t="s">
        <v>15</v>
      </c>
      <c r="D680">
        <v>5</v>
      </c>
    </row>
    <row r="681" spans="1:4" x14ac:dyDescent="0.2">
      <c r="A681" t="s">
        <v>68</v>
      </c>
      <c r="B681">
        <v>550</v>
      </c>
      <c r="C681" t="s">
        <v>15</v>
      </c>
      <c r="D681">
        <v>7</v>
      </c>
    </row>
    <row r="682" spans="1:4" x14ac:dyDescent="0.2">
      <c r="A682" t="s">
        <v>68</v>
      </c>
      <c r="B682">
        <v>551</v>
      </c>
      <c r="C682" t="s">
        <v>15</v>
      </c>
      <c r="D682">
        <v>6</v>
      </c>
    </row>
    <row r="683" spans="1:4" x14ac:dyDescent="0.2">
      <c r="A683" t="s">
        <v>68</v>
      </c>
      <c r="B683">
        <v>552</v>
      </c>
      <c r="C683" t="s">
        <v>15</v>
      </c>
      <c r="D683">
        <v>11</v>
      </c>
    </row>
    <row r="684" spans="1:4" x14ac:dyDescent="0.2">
      <c r="A684" t="s">
        <v>68</v>
      </c>
      <c r="B684">
        <v>553</v>
      </c>
      <c r="C684" t="s">
        <v>14</v>
      </c>
      <c r="D684">
        <v>1</v>
      </c>
    </row>
    <row r="685" spans="1:4" x14ac:dyDescent="0.2">
      <c r="A685" t="s">
        <v>68</v>
      </c>
      <c r="B685">
        <v>553</v>
      </c>
      <c r="C685" t="s">
        <v>15</v>
      </c>
      <c r="D685">
        <v>9</v>
      </c>
    </row>
    <row r="686" spans="1:4" x14ac:dyDescent="0.2">
      <c r="A686" t="s">
        <v>68</v>
      </c>
      <c r="B686">
        <v>554</v>
      </c>
      <c r="C686" t="s">
        <v>43</v>
      </c>
      <c r="D686">
        <v>1</v>
      </c>
    </row>
    <row r="687" spans="1:4" x14ac:dyDescent="0.2">
      <c r="A687" t="s">
        <v>68</v>
      </c>
      <c r="B687">
        <v>555</v>
      </c>
      <c r="C687" t="s">
        <v>43</v>
      </c>
      <c r="D687">
        <v>1</v>
      </c>
    </row>
    <row r="688" spans="1:4" x14ac:dyDescent="0.2">
      <c r="A688" t="s">
        <v>68</v>
      </c>
      <c r="B688">
        <v>556</v>
      </c>
      <c r="C688" t="s">
        <v>70</v>
      </c>
      <c r="D688">
        <v>1</v>
      </c>
    </row>
    <row r="689" spans="1:4" x14ac:dyDescent="0.2">
      <c r="A689" t="s">
        <v>68</v>
      </c>
      <c r="B689">
        <v>557</v>
      </c>
      <c r="C689" t="s">
        <v>70</v>
      </c>
      <c r="D689">
        <v>1</v>
      </c>
    </row>
    <row r="690" spans="1:4" x14ac:dyDescent="0.2">
      <c r="A690" t="s">
        <v>68</v>
      </c>
      <c r="B690">
        <v>558</v>
      </c>
      <c r="C690" t="s">
        <v>15</v>
      </c>
      <c r="D690">
        <v>4</v>
      </c>
    </row>
    <row r="691" spans="1:4" x14ac:dyDescent="0.2">
      <c r="A691" t="s">
        <v>68</v>
      </c>
      <c r="B691">
        <v>559</v>
      </c>
      <c r="C691" t="s">
        <v>70</v>
      </c>
      <c r="D691">
        <v>1</v>
      </c>
    </row>
    <row r="692" spans="1:4" x14ac:dyDescent="0.2">
      <c r="A692" t="s">
        <v>68</v>
      </c>
      <c r="B692">
        <v>560</v>
      </c>
      <c r="C692" t="s">
        <v>43</v>
      </c>
      <c r="D692">
        <v>1</v>
      </c>
    </row>
    <row r="693" spans="1:4" x14ac:dyDescent="0.2">
      <c r="A693" t="s">
        <v>68</v>
      </c>
      <c r="B693">
        <v>561</v>
      </c>
      <c r="C693" t="s">
        <v>15</v>
      </c>
      <c r="D693">
        <v>5</v>
      </c>
    </row>
    <row r="694" spans="1:4" x14ac:dyDescent="0.2">
      <c r="A694" t="s">
        <v>68</v>
      </c>
      <c r="B694">
        <v>562</v>
      </c>
      <c r="C694" t="s">
        <v>70</v>
      </c>
      <c r="D694">
        <v>1</v>
      </c>
    </row>
    <row r="695" spans="1:4" x14ac:dyDescent="0.2">
      <c r="A695" t="s">
        <v>68</v>
      </c>
      <c r="B695">
        <v>563</v>
      </c>
      <c r="C695" t="s">
        <v>9</v>
      </c>
      <c r="D695">
        <v>1</v>
      </c>
    </row>
    <row r="696" spans="1:4" x14ac:dyDescent="0.2">
      <c r="A696" t="s">
        <v>68</v>
      </c>
      <c r="B696">
        <v>563</v>
      </c>
      <c r="C696" t="s">
        <v>15</v>
      </c>
      <c r="D696">
        <v>1</v>
      </c>
    </row>
    <row r="697" spans="1:4" x14ac:dyDescent="0.2">
      <c r="A697" t="s">
        <v>68</v>
      </c>
      <c r="B697">
        <v>564</v>
      </c>
      <c r="C697" t="s">
        <v>14</v>
      </c>
      <c r="D697">
        <v>1</v>
      </c>
    </row>
    <row r="698" spans="1:4" x14ac:dyDescent="0.2">
      <c r="A698" t="s">
        <v>68</v>
      </c>
      <c r="B698">
        <v>564</v>
      </c>
      <c r="C698" t="s">
        <v>15</v>
      </c>
      <c r="D698">
        <v>3</v>
      </c>
    </row>
    <row r="699" spans="1:4" x14ac:dyDescent="0.2">
      <c r="A699" t="s">
        <v>68</v>
      </c>
      <c r="B699">
        <v>566</v>
      </c>
      <c r="C699" t="s">
        <v>73</v>
      </c>
      <c r="D699">
        <v>1</v>
      </c>
    </row>
    <row r="700" spans="1:4" x14ac:dyDescent="0.2">
      <c r="A700" t="s">
        <v>68</v>
      </c>
      <c r="B700">
        <v>567</v>
      </c>
      <c r="C700" t="s">
        <v>43</v>
      </c>
      <c r="D700">
        <v>1</v>
      </c>
    </row>
    <row r="701" spans="1:4" x14ac:dyDescent="0.2">
      <c r="A701" t="s">
        <v>68</v>
      </c>
      <c r="B701">
        <v>568</v>
      </c>
      <c r="C701" t="s">
        <v>15</v>
      </c>
      <c r="D701">
        <v>5</v>
      </c>
    </row>
    <row r="702" spans="1:4" x14ac:dyDescent="0.2">
      <c r="A702" t="s">
        <v>68</v>
      </c>
      <c r="B702">
        <v>569</v>
      </c>
      <c r="C702" t="s">
        <v>14</v>
      </c>
      <c r="D702">
        <v>1</v>
      </c>
    </row>
    <row r="703" spans="1:4" x14ac:dyDescent="0.2">
      <c r="A703" t="s">
        <v>68</v>
      </c>
      <c r="B703">
        <v>570</v>
      </c>
      <c r="C703" t="s">
        <v>15</v>
      </c>
      <c r="D703">
        <v>3</v>
      </c>
    </row>
    <row r="704" spans="1:4" x14ac:dyDescent="0.2">
      <c r="A704" t="s">
        <v>68</v>
      </c>
      <c r="B704">
        <v>571</v>
      </c>
      <c r="C704" t="s">
        <v>70</v>
      </c>
      <c r="D704">
        <v>1</v>
      </c>
    </row>
    <row r="705" spans="1:4" x14ac:dyDescent="0.2">
      <c r="A705" t="s">
        <v>68</v>
      </c>
      <c r="B705">
        <v>572</v>
      </c>
      <c r="C705" t="s">
        <v>42</v>
      </c>
      <c r="D705">
        <v>1</v>
      </c>
    </row>
    <row r="706" spans="1:4" x14ac:dyDescent="0.2">
      <c r="A706" t="s">
        <v>68</v>
      </c>
      <c r="B706">
        <v>573</v>
      </c>
      <c r="C706" t="s">
        <v>14</v>
      </c>
      <c r="D706">
        <v>1</v>
      </c>
    </row>
    <row r="707" spans="1:4" x14ac:dyDescent="0.2">
      <c r="A707" t="s">
        <v>68</v>
      </c>
      <c r="B707">
        <v>573</v>
      </c>
      <c r="C707" t="s">
        <v>15</v>
      </c>
      <c r="D707">
        <v>3</v>
      </c>
    </row>
    <row r="708" spans="1:4" x14ac:dyDescent="0.2">
      <c r="A708" t="s">
        <v>68</v>
      </c>
      <c r="B708">
        <v>574</v>
      </c>
      <c r="C708" t="s">
        <v>70</v>
      </c>
      <c r="D708">
        <v>1</v>
      </c>
    </row>
    <row r="709" spans="1:4" x14ac:dyDescent="0.2">
      <c r="A709" t="s">
        <v>68</v>
      </c>
      <c r="B709">
        <v>575</v>
      </c>
      <c r="C709" t="s">
        <v>43</v>
      </c>
      <c r="D709">
        <v>1</v>
      </c>
    </row>
    <row r="710" spans="1:4" x14ac:dyDescent="0.2">
      <c r="A710" t="s">
        <v>68</v>
      </c>
      <c r="B710">
        <v>576</v>
      </c>
      <c r="C710" t="s">
        <v>70</v>
      </c>
      <c r="D710">
        <v>1</v>
      </c>
    </row>
    <row r="711" spans="1:4" x14ac:dyDescent="0.2">
      <c r="A711" t="s">
        <v>68</v>
      </c>
      <c r="B711">
        <v>577</v>
      </c>
      <c r="C711" t="s">
        <v>15</v>
      </c>
      <c r="D711">
        <v>10</v>
      </c>
    </row>
    <row r="712" spans="1:4" x14ac:dyDescent="0.2">
      <c r="A712" t="s">
        <v>68</v>
      </c>
      <c r="B712">
        <v>578</v>
      </c>
      <c r="C712" t="s">
        <v>7</v>
      </c>
      <c r="D712">
        <v>1</v>
      </c>
    </row>
    <row r="713" spans="1:4" x14ac:dyDescent="0.2">
      <c r="A713" t="s">
        <v>68</v>
      </c>
      <c r="B713">
        <v>579</v>
      </c>
      <c r="C713" t="s">
        <v>70</v>
      </c>
      <c r="D713">
        <v>1</v>
      </c>
    </row>
    <row r="714" spans="1:4" x14ac:dyDescent="0.2">
      <c r="A714" t="s">
        <v>68</v>
      </c>
      <c r="B714">
        <v>580</v>
      </c>
      <c r="C714" t="s">
        <v>69</v>
      </c>
      <c r="D714">
        <v>1</v>
      </c>
    </row>
    <row r="715" spans="1:4" x14ac:dyDescent="0.2">
      <c r="A715" t="s">
        <v>68</v>
      </c>
      <c r="B715">
        <v>580</v>
      </c>
      <c r="C715" t="s">
        <v>15</v>
      </c>
      <c r="D715">
        <v>1</v>
      </c>
    </row>
    <row r="716" spans="1:4" x14ac:dyDescent="0.2">
      <c r="A716" t="s">
        <v>68</v>
      </c>
      <c r="B716">
        <v>581</v>
      </c>
      <c r="C716" t="s">
        <v>43</v>
      </c>
      <c r="D716">
        <v>1</v>
      </c>
    </row>
    <row r="717" spans="1:4" x14ac:dyDescent="0.2">
      <c r="A717" t="s">
        <v>68</v>
      </c>
      <c r="B717">
        <v>582</v>
      </c>
      <c r="C717" t="s">
        <v>70</v>
      </c>
      <c r="D717">
        <v>1</v>
      </c>
    </row>
    <row r="718" spans="1:4" x14ac:dyDescent="0.2">
      <c r="A718" t="s">
        <v>68</v>
      </c>
      <c r="B718">
        <v>583</v>
      </c>
      <c r="C718" t="s">
        <v>15</v>
      </c>
      <c r="D718">
        <v>10</v>
      </c>
    </row>
    <row r="719" spans="1:4" x14ac:dyDescent="0.2">
      <c r="A719" t="s">
        <v>68</v>
      </c>
      <c r="B719">
        <v>584</v>
      </c>
      <c r="C719" t="s">
        <v>15</v>
      </c>
      <c r="D719">
        <v>2</v>
      </c>
    </row>
    <row r="720" spans="1:4" x14ac:dyDescent="0.2">
      <c r="A720" t="s">
        <v>68</v>
      </c>
      <c r="B720">
        <v>585</v>
      </c>
      <c r="C720" t="s">
        <v>70</v>
      </c>
      <c r="D720">
        <v>1</v>
      </c>
    </row>
    <row r="721" spans="1:4" x14ac:dyDescent="0.2">
      <c r="A721" t="s">
        <v>68</v>
      </c>
      <c r="B721">
        <v>586</v>
      </c>
      <c r="C721" t="s">
        <v>7</v>
      </c>
      <c r="D721">
        <v>1</v>
      </c>
    </row>
    <row r="722" spans="1:4" x14ac:dyDescent="0.2">
      <c r="A722" t="s">
        <v>68</v>
      </c>
      <c r="B722">
        <v>587</v>
      </c>
      <c r="C722" t="s">
        <v>70</v>
      </c>
      <c r="D722">
        <v>1</v>
      </c>
    </row>
    <row r="723" spans="1:4" x14ac:dyDescent="0.2">
      <c r="A723" t="s">
        <v>68</v>
      </c>
      <c r="B723">
        <v>588</v>
      </c>
      <c r="C723" t="s">
        <v>75</v>
      </c>
      <c r="D723">
        <v>1</v>
      </c>
    </row>
    <row r="724" spans="1:4" x14ac:dyDescent="0.2">
      <c r="A724" t="s">
        <v>68</v>
      </c>
      <c r="B724">
        <v>589</v>
      </c>
      <c r="C724" t="s">
        <v>15</v>
      </c>
      <c r="D724">
        <v>4</v>
      </c>
    </row>
    <row r="725" spans="1:4" x14ac:dyDescent="0.2">
      <c r="A725" t="s">
        <v>68</v>
      </c>
      <c r="B725">
        <v>590</v>
      </c>
      <c r="C725" t="s">
        <v>15</v>
      </c>
      <c r="D725">
        <v>4</v>
      </c>
    </row>
    <row r="726" spans="1:4" x14ac:dyDescent="0.2">
      <c r="A726" t="s">
        <v>68</v>
      </c>
      <c r="B726">
        <v>591</v>
      </c>
      <c r="C726" t="s">
        <v>43</v>
      </c>
      <c r="D726">
        <v>1</v>
      </c>
    </row>
    <row r="727" spans="1:4" x14ac:dyDescent="0.2">
      <c r="A727" t="s">
        <v>68</v>
      </c>
      <c r="B727">
        <v>592</v>
      </c>
      <c r="C727" t="s">
        <v>15</v>
      </c>
      <c r="D727">
        <v>4</v>
      </c>
    </row>
    <row r="728" spans="1:4" x14ac:dyDescent="0.2">
      <c r="A728" t="s">
        <v>68</v>
      </c>
      <c r="B728">
        <v>593</v>
      </c>
      <c r="C728" t="s">
        <v>15</v>
      </c>
      <c r="D728">
        <v>6</v>
      </c>
    </row>
    <row r="729" spans="1:4" x14ac:dyDescent="0.2">
      <c r="A729" t="s">
        <v>68</v>
      </c>
      <c r="B729">
        <v>594</v>
      </c>
      <c r="C729" t="s">
        <v>14</v>
      </c>
      <c r="D729">
        <v>1</v>
      </c>
    </row>
    <row r="730" spans="1:4" x14ac:dyDescent="0.2">
      <c r="A730" t="s">
        <v>68</v>
      </c>
      <c r="B730">
        <v>594</v>
      </c>
      <c r="C730" t="s">
        <v>15</v>
      </c>
      <c r="D730">
        <v>5</v>
      </c>
    </row>
    <row r="731" spans="1:4" x14ac:dyDescent="0.2">
      <c r="A731" t="s">
        <v>68</v>
      </c>
      <c r="B731">
        <v>595</v>
      </c>
      <c r="C731" t="s">
        <v>15</v>
      </c>
      <c r="D731">
        <v>4</v>
      </c>
    </row>
    <row r="732" spans="1:4" x14ac:dyDescent="0.2">
      <c r="A732" t="s">
        <v>68</v>
      </c>
      <c r="B732">
        <v>596</v>
      </c>
      <c r="C732" t="s">
        <v>16</v>
      </c>
      <c r="D732">
        <v>1</v>
      </c>
    </row>
    <row r="733" spans="1:4" x14ac:dyDescent="0.2">
      <c r="A733" t="s">
        <v>68</v>
      </c>
      <c r="B733">
        <v>596</v>
      </c>
      <c r="C733" t="s">
        <v>15</v>
      </c>
      <c r="D733">
        <v>3</v>
      </c>
    </row>
    <row r="734" spans="1:4" x14ac:dyDescent="0.2">
      <c r="A734" t="s">
        <v>68</v>
      </c>
      <c r="B734">
        <v>597</v>
      </c>
      <c r="C734" t="s">
        <v>15</v>
      </c>
      <c r="D734">
        <v>9</v>
      </c>
    </row>
    <row r="735" spans="1:4" x14ac:dyDescent="0.2">
      <c r="A735" t="s">
        <v>68</v>
      </c>
      <c r="B735">
        <v>598</v>
      </c>
      <c r="C735" t="s">
        <v>15</v>
      </c>
      <c r="D735">
        <v>10</v>
      </c>
    </row>
    <row r="736" spans="1:4" x14ac:dyDescent="0.2">
      <c r="A736" t="s">
        <v>68</v>
      </c>
      <c r="B736">
        <v>599</v>
      </c>
      <c r="C736" t="s">
        <v>70</v>
      </c>
      <c r="D736">
        <v>1</v>
      </c>
    </row>
    <row r="737" spans="1:4" x14ac:dyDescent="0.2">
      <c r="A737" t="s">
        <v>68</v>
      </c>
      <c r="B737">
        <v>600</v>
      </c>
      <c r="C737" t="s">
        <v>15</v>
      </c>
      <c r="D737">
        <v>7</v>
      </c>
    </row>
    <row r="738" spans="1:4" x14ac:dyDescent="0.2">
      <c r="A738" t="s">
        <v>68</v>
      </c>
      <c r="B738">
        <v>601</v>
      </c>
      <c r="C738" t="s">
        <v>15</v>
      </c>
      <c r="D738">
        <v>6</v>
      </c>
    </row>
    <row r="739" spans="1:4" x14ac:dyDescent="0.2">
      <c r="A739" t="s">
        <v>68</v>
      </c>
      <c r="B739">
        <v>602</v>
      </c>
      <c r="C739" t="s">
        <v>70</v>
      </c>
      <c r="D739">
        <v>1</v>
      </c>
    </row>
    <row r="740" spans="1:4" x14ac:dyDescent="0.2">
      <c r="A740" t="s">
        <v>68</v>
      </c>
      <c r="B740">
        <v>603</v>
      </c>
      <c r="C740" t="s">
        <v>15</v>
      </c>
      <c r="D740">
        <v>9</v>
      </c>
    </row>
    <row r="741" spans="1:4" x14ac:dyDescent="0.2">
      <c r="A741" t="s">
        <v>68</v>
      </c>
      <c r="B741">
        <v>604</v>
      </c>
      <c r="C741" t="s">
        <v>15</v>
      </c>
      <c r="D741">
        <v>8</v>
      </c>
    </row>
    <row r="742" spans="1:4" x14ac:dyDescent="0.2">
      <c r="A742" t="s">
        <v>68</v>
      </c>
      <c r="B742">
        <v>605</v>
      </c>
      <c r="C742" t="s">
        <v>15</v>
      </c>
      <c r="D742">
        <v>5</v>
      </c>
    </row>
    <row r="743" spans="1:4" x14ac:dyDescent="0.2">
      <c r="A743" t="s">
        <v>68</v>
      </c>
      <c r="B743">
        <v>606</v>
      </c>
      <c r="C743" t="s">
        <v>16</v>
      </c>
      <c r="D743">
        <v>1</v>
      </c>
    </row>
    <row r="744" spans="1:4" x14ac:dyDescent="0.2">
      <c r="A744" t="s">
        <v>68</v>
      </c>
      <c r="B744">
        <v>606</v>
      </c>
      <c r="C744" t="s">
        <v>15</v>
      </c>
      <c r="D744">
        <v>4</v>
      </c>
    </row>
    <row r="745" spans="1:4" x14ac:dyDescent="0.2">
      <c r="A745" t="s">
        <v>68</v>
      </c>
      <c r="B745">
        <v>607</v>
      </c>
      <c r="C745" t="s">
        <v>15</v>
      </c>
      <c r="D745">
        <v>3</v>
      </c>
    </row>
    <row r="746" spans="1:4" x14ac:dyDescent="0.2">
      <c r="A746" t="s">
        <v>68</v>
      </c>
      <c r="B746">
        <v>608</v>
      </c>
      <c r="C746" t="s">
        <v>16</v>
      </c>
      <c r="D746">
        <v>1</v>
      </c>
    </row>
    <row r="747" spans="1:4" x14ac:dyDescent="0.2">
      <c r="A747" t="s">
        <v>68</v>
      </c>
      <c r="B747">
        <v>608</v>
      </c>
      <c r="C747" t="s">
        <v>15</v>
      </c>
      <c r="D747">
        <v>2</v>
      </c>
    </row>
    <row r="748" spans="1:4" x14ac:dyDescent="0.2">
      <c r="A748" t="s">
        <v>68</v>
      </c>
      <c r="B748">
        <v>609</v>
      </c>
      <c r="C748" t="s">
        <v>70</v>
      </c>
      <c r="D748">
        <v>1</v>
      </c>
    </row>
    <row r="749" spans="1:4" x14ac:dyDescent="0.2">
      <c r="A749" t="s">
        <v>68</v>
      </c>
      <c r="B749">
        <v>610</v>
      </c>
      <c r="C749" t="s">
        <v>15</v>
      </c>
      <c r="D749">
        <v>11</v>
      </c>
    </row>
    <row r="750" spans="1:4" x14ac:dyDescent="0.2">
      <c r="A750" t="s">
        <v>68</v>
      </c>
      <c r="B750">
        <v>611</v>
      </c>
      <c r="C750" t="s">
        <v>73</v>
      </c>
      <c r="D750">
        <v>1</v>
      </c>
    </row>
    <row r="751" spans="1:4" x14ac:dyDescent="0.2">
      <c r="A751" t="s">
        <v>68</v>
      </c>
      <c r="B751">
        <v>612</v>
      </c>
      <c r="C751" t="s">
        <v>7</v>
      </c>
      <c r="D751">
        <v>1</v>
      </c>
    </row>
    <row r="752" spans="1:4" x14ac:dyDescent="0.2">
      <c r="A752" t="s">
        <v>68</v>
      </c>
      <c r="B752">
        <v>613</v>
      </c>
      <c r="C752" t="s">
        <v>7</v>
      </c>
      <c r="D752">
        <v>1</v>
      </c>
    </row>
    <row r="753" spans="1:4" x14ac:dyDescent="0.2">
      <c r="A753" t="s">
        <v>68</v>
      </c>
      <c r="B753">
        <v>614</v>
      </c>
      <c r="C753" t="s">
        <v>7</v>
      </c>
      <c r="D753">
        <v>1</v>
      </c>
    </row>
    <row r="754" spans="1:4" x14ac:dyDescent="0.2">
      <c r="A754" t="s">
        <v>68</v>
      </c>
      <c r="B754">
        <v>616</v>
      </c>
      <c r="C754" t="s">
        <v>14</v>
      </c>
      <c r="D754">
        <v>2</v>
      </c>
    </row>
    <row r="755" spans="1:4" x14ac:dyDescent="0.2">
      <c r="A755" t="s">
        <v>68</v>
      </c>
      <c r="B755">
        <v>616</v>
      </c>
      <c r="C755" t="s">
        <v>15</v>
      </c>
      <c r="D755">
        <v>5</v>
      </c>
    </row>
    <row r="756" spans="1:4" x14ac:dyDescent="0.2">
      <c r="A756" t="s">
        <v>68</v>
      </c>
      <c r="B756">
        <v>617</v>
      </c>
      <c r="C756" t="s">
        <v>43</v>
      </c>
      <c r="D756">
        <v>1</v>
      </c>
    </row>
    <row r="757" spans="1:4" x14ac:dyDescent="0.2">
      <c r="A757" t="s">
        <v>68</v>
      </c>
      <c r="B757">
        <v>618</v>
      </c>
      <c r="C757" t="s">
        <v>70</v>
      </c>
      <c r="D757">
        <v>1</v>
      </c>
    </row>
    <row r="758" spans="1:4" x14ac:dyDescent="0.2">
      <c r="A758" t="s">
        <v>68</v>
      </c>
      <c r="B758">
        <v>619</v>
      </c>
      <c r="C758" t="s">
        <v>7</v>
      </c>
      <c r="D758">
        <v>1</v>
      </c>
    </row>
    <row r="759" spans="1:4" x14ac:dyDescent="0.2">
      <c r="A759" t="s">
        <v>68</v>
      </c>
      <c r="B759">
        <v>620</v>
      </c>
      <c r="C759" t="s">
        <v>69</v>
      </c>
      <c r="D759">
        <v>1</v>
      </c>
    </row>
    <row r="760" spans="1:4" x14ac:dyDescent="0.2">
      <c r="A760" t="s">
        <v>68</v>
      </c>
      <c r="B760">
        <v>621</v>
      </c>
      <c r="C760" t="s">
        <v>15</v>
      </c>
      <c r="D760">
        <v>9</v>
      </c>
    </row>
    <row r="761" spans="1:4" x14ac:dyDescent="0.2">
      <c r="A761" t="s">
        <v>68</v>
      </c>
      <c r="B761">
        <v>622</v>
      </c>
      <c r="C761" t="s">
        <v>15</v>
      </c>
      <c r="D761">
        <v>8</v>
      </c>
    </row>
    <row r="762" spans="1:4" x14ac:dyDescent="0.2">
      <c r="A762" t="s">
        <v>68</v>
      </c>
      <c r="B762">
        <v>623</v>
      </c>
      <c r="C762" t="s">
        <v>70</v>
      </c>
      <c r="D762">
        <v>1</v>
      </c>
    </row>
    <row r="763" spans="1:4" x14ac:dyDescent="0.2">
      <c r="A763" t="s">
        <v>68</v>
      </c>
      <c r="B763">
        <v>624</v>
      </c>
      <c r="C763" t="s">
        <v>37</v>
      </c>
      <c r="D763">
        <v>1</v>
      </c>
    </row>
    <row r="764" spans="1:4" x14ac:dyDescent="0.2">
      <c r="A764" t="s">
        <v>68</v>
      </c>
      <c r="B764">
        <v>625</v>
      </c>
      <c r="C764" t="s">
        <v>37</v>
      </c>
      <c r="D764">
        <v>1</v>
      </c>
    </row>
    <row r="765" spans="1:4" x14ac:dyDescent="0.2">
      <c r="A765" t="s">
        <v>68</v>
      </c>
      <c r="B765">
        <v>626</v>
      </c>
      <c r="C765" t="s">
        <v>43</v>
      </c>
      <c r="D765">
        <v>1</v>
      </c>
    </row>
    <row r="766" spans="1:4" x14ac:dyDescent="0.2">
      <c r="A766" t="s">
        <v>68</v>
      </c>
      <c r="B766">
        <v>627</v>
      </c>
      <c r="C766" t="s">
        <v>43</v>
      </c>
      <c r="D766">
        <v>1</v>
      </c>
    </row>
    <row r="767" spans="1:4" x14ac:dyDescent="0.2">
      <c r="A767" t="s">
        <v>68</v>
      </c>
      <c r="B767">
        <v>628</v>
      </c>
      <c r="C767" t="s">
        <v>15</v>
      </c>
      <c r="D767">
        <v>10</v>
      </c>
    </row>
    <row r="768" spans="1:4" x14ac:dyDescent="0.2">
      <c r="A768" t="s">
        <v>68</v>
      </c>
      <c r="B768">
        <v>629</v>
      </c>
      <c r="C768" t="s">
        <v>15</v>
      </c>
      <c r="D768">
        <v>11</v>
      </c>
    </row>
    <row r="769" spans="1:4" x14ac:dyDescent="0.2">
      <c r="A769" t="s">
        <v>68</v>
      </c>
      <c r="B769">
        <v>630</v>
      </c>
      <c r="C769" t="s">
        <v>70</v>
      </c>
      <c r="D769">
        <v>1</v>
      </c>
    </row>
    <row r="770" spans="1:4" x14ac:dyDescent="0.2">
      <c r="A770" t="s">
        <v>68</v>
      </c>
      <c r="B770">
        <v>631</v>
      </c>
      <c r="C770" t="s">
        <v>70</v>
      </c>
      <c r="D770">
        <v>1</v>
      </c>
    </row>
    <row r="771" spans="1:4" x14ac:dyDescent="0.2">
      <c r="A771" t="s">
        <v>68</v>
      </c>
      <c r="B771">
        <v>632</v>
      </c>
      <c r="C771" t="s">
        <v>70</v>
      </c>
      <c r="D771">
        <v>1</v>
      </c>
    </row>
    <row r="772" spans="1:4" x14ac:dyDescent="0.2">
      <c r="A772" t="s">
        <v>68</v>
      </c>
      <c r="B772">
        <v>633</v>
      </c>
      <c r="C772" t="s">
        <v>15</v>
      </c>
      <c r="D772">
        <v>7</v>
      </c>
    </row>
    <row r="773" spans="1:4" x14ac:dyDescent="0.2">
      <c r="A773" t="s">
        <v>68</v>
      </c>
      <c r="B773">
        <v>634</v>
      </c>
      <c r="C773" t="s">
        <v>15</v>
      </c>
      <c r="D773">
        <v>8</v>
      </c>
    </row>
    <row r="774" spans="1:4" x14ac:dyDescent="0.2">
      <c r="A774" t="s">
        <v>68</v>
      </c>
      <c r="B774">
        <v>635</v>
      </c>
      <c r="C774" t="s">
        <v>15</v>
      </c>
      <c r="D774">
        <v>9</v>
      </c>
    </row>
    <row r="775" spans="1:4" x14ac:dyDescent="0.2">
      <c r="A775" t="s">
        <v>68</v>
      </c>
      <c r="B775">
        <v>636</v>
      </c>
      <c r="C775" t="s">
        <v>7</v>
      </c>
      <c r="D775">
        <v>1</v>
      </c>
    </row>
    <row r="776" spans="1:4" x14ac:dyDescent="0.2">
      <c r="A776" t="s">
        <v>68</v>
      </c>
      <c r="B776">
        <v>637</v>
      </c>
      <c r="C776" t="s">
        <v>15</v>
      </c>
      <c r="D776">
        <v>6</v>
      </c>
    </row>
    <row r="777" spans="1:4" x14ac:dyDescent="0.2">
      <c r="A777" t="s">
        <v>68</v>
      </c>
      <c r="B777">
        <v>638</v>
      </c>
      <c r="C777" t="s">
        <v>15</v>
      </c>
      <c r="D777">
        <v>10</v>
      </c>
    </row>
    <row r="778" spans="1:4" x14ac:dyDescent="0.2">
      <c r="A778" t="s">
        <v>68</v>
      </c>
      <c r="B778">
        <v>639</v>
      </c>
      <c r="C778" t="s">
        <v>38</v>
      </c>
      <c r="D778">
        <v>1</v>
      </c>
    </row>
    <row r="779" spans="1:4" x14ac:dyDescent="0.2">
      <c r="A779" t="s">
        <v>68</v>
      </c>
      <c r="B779">
        <v>640</v>
      </c>
      <c r="C779" t="s">
        <v>15</v>
      </c>
      <c r="D779">
        <v>10</v>
      </c>
    </row>
    <row r="780" spans="1:4" x14ac:dyDescent="0.2">
      <c r="A780" t="s">
        <v>68</v>
      </c>
      <c r="B780">
        <v>641</v>
      </c>
      <c r="C780" t="s">
        <v>15</v>
      </c>
      <c r="D780">
        <v>10</v>
      </c>
    </row>
    <row r="781" spans="1:4" x14ac:dyDescent="0.2">
      <c r="A781" t="s">
        <v>68</v>
      </c>
      <c r="B781">
        <v>642</v>
      </c>
      <c r="C781" t="s">
        <v>38</v>
      </c>
      <c r="D781">
        <v>1</v>
      </c>
    </row>
    <row r="782" spans="1:4" x14ac:dyDescent="0.2">
      <c r="A782" t="s">
        <v>68</v>
      </c>
      <c r="B782">
        <v>643</v>
      </c>
      <c r="C782" t="s">
        <v>70</v>
      </c>
      <c r="D782">
        <v>1</v>
      </c>
    </row>
    <row r="783" spans="1:4" x14ac:dyDescent="0.2">
      <c r="A783" t="s">
        <v>68</v>
      </c>
      <c r="B783">
        <v>644</v>
      </c>
      <c r="C783" t="s">
        <v>70</v>
      </c>
      <c r="D783">
        <v>1</v>
      </c>
    </row>
    <row r="784" spans="1:4" x14ac:dyDescent="0.2">
      <c r="A784" t="s">
        <v>68</v>
      </c>
      <c r="B784">
        <v>645</v>
      </c>
      <c r="C784" t="s">
        <v>43</v>
      </c>
      <c r="D784">
        <v>1</v>
      </c>
    </row>
    <row r="785" spans="1:4" x14ac:dyDescent="0.2">
      <c r="A785" t="s">
        <v>68</v>
      </c>
      <c r="B785">
        <v>646</v>
      </c>
      <c r="C785" t="s">
        <v>70</v>
      </c>
      <c r="D785">
        <v>1</v>
      </c>
    </row>
    <row r="786" spans="1:4" x14ac:dyDescent="0.2">
      <c r="A786" t="s">
        <v>68</v>
      </c>
      <c r="B786">
        <v>647</v>
      </c>
      <c r="C786" t="s">
        <v>7</v>
      </c>
      <c r="D786">
        <v>1</v>
      </c>
    </row>
    <row r="787" spans="1:4" x14ac:dyDescent="0.2">
      <c r="A787" t="s">
        <v>68</v>
      </c>
      <c r="B787">
        <v>648</v>
      </c>
      <c r="C787" t="s">
        <v>69</v>
      </c>
      <c r="D787">
        <v>1</v>
      </c>
    </row>
    <row r="788" spans="1:4" x14ac:dyDescent="0.2">
      <c r="A788" t="s">
        <v>68</v>
      </c>
      <c r="B788">
        <v>649</v>
      </c>
      <c r="C788" t="s">
        <v>7</v>
      </c>
      <c r="D788">
        <v>1</v>
      </c>
    </row>
    <row r="789" spans="1:4" x14ac:dyDescent="0.2">
      <c r="A789" t="s">
        <v>68</v>
      </c>
      <c r="B789">
        <v>650</v>
      </c>
      <c r="C789" t="s">
        <v>43</v>
      </c>
      <c r="D789">
        <v>1</v>
      </c>
    </row>
    <row r="790" spans="1:4" x14ac:dyDescent="0.2">
      <c r="A790" t="s">
        <v>68</v>
      </c>
      <c r="B790">
        <v>651</v>
      </c>
      <c r="C790" t="s">
        <v>43</v>
      </c>
      <c r="D790">
        <v>1</v>
      </c>
    </row>
    <row r="791" spans="1:4" x14ac:dyDescent="0.2">
      <c r="A791" t="s">
        <v>68</v>
      </c>
      <c r="B791">
        <v>652</v>
      </c>
      <c r="C791" t="s">
        <v>7</v>
      </c>
      <c r="D791">
        <v>1</v>
      </c>
    </row>
    <row r="792" spans="1:4" x14ac:dyDescent="0.2">
      <c r="A792" t="s">
        <v>68</v>
      </c>
      <c r="B792">
        <v>653</v>
      </c>
      <c r="C792" t="s">
        <v>70</v>
      </c>
      <c r="D792">
        <v>1</v>
      </c>
    </row>
    <row r="793" spans="1:4" x14ac:dyDescent="0.2">
      <c r="A793" t="s">
        <v>68</v>
      </c>
      <c r="B793">
        <v>654</v>
      </c>
      <c r="C793" t="s">
        <v>70</v>
      </c>
      <c r="D793">
        <v>1</v>
      </c>
    </row>
    <row r="794" spans="1:4" x14ac:dyDescent="0.2">
      <c r="A794" t="s">
        <v>68</v>
      </c>
      <c r="B794">
        <v>655</v>
      </c>
      <c r="C794" t="s">
        <v>70</v>
      </c>
      <c r="D794">
        <v>1</v>
      </c>
    </row>
    <row r="795" spans="1:4" x14ac:dyDescent="0.2">
      <c r="A795" t="s">
        <v>68</v>
      </c>
      <c r="B795">
        <v>656</v>
      </c>
      <c r="C795" t="s">
        <v>70</v>
      </c>
      <c r="D795">
        <v>1</v>
      </c>
    </row>
    <row r="796" spans="1:4" x14ac:dyDescent="0.2">
      <c r="A796" t="s">
        <v>68</v>
      </c>
      <c r="B796">
        <v>657</v>
      </c>
      <c r="C796" t="s">
        <v>70</v>
      </c>
      <c r="D796">
        <v>1</v>
      </c>
    </row>
    <row r="797" spans="1:4" x14ac:dyDescent="0.2">
      <c r="A797" t="s">
        <v>68</v>
      </c>
      <c r="B797">
        <v>658</v>
      </c>
      <c r="C797" t="s">
        <v>15</v>
      </c>
      <c r="D797">
        <v>10</v>
      </c>
    </row>
    <row r="798" spans="1:4" x14ac:dyDescent="0.2">
      <c r="A798" t="s">
        <v>68</v>
      </c>
      <c r="B798">
        <v>659</v>
      </c>
      <c r="C798" t="s">
        <v>9</v>
      </c>
      <c r="D798">
        <v>1</v>
      </c>
    </row>
    <row r="799" spans="1:4" x14ac:dyDescent="0.2">
      <c r="A799" t="s">
        <v>68</v>
      </c>
      <c r="B799">
        <v>659</v>
      </c>
      <c r="C799" t="s">
        <v>15</v>
      </c>
      <c r="D799">
        <v>6</v>
      </c>
    </row>
    <row r="800" spans="1:4" x14ac:dyDescent="0.2">
      <c r="A800" t="s">
        <v>68</v>
      </c>
      <c r="B800">
        <v>660</v>
      </c>
      <c r="C800" t="s">
        <v>7</v>
      </c>
      <c r="D800">
        <v>1</v>
      </c>
    </row>
    <row r="801" spans="1:4" x14ac:dyDescent="0.2">
      <c r="A801" t="s">
        <v>68</v>
      </c>
      <c r="B801">
        <v>661</v>
      </c>
      <c r="C801" t="s">
        <v>7</v>
      </c>
      <c r="D801">
        <v>1</v>
      </c>
    </row>
    <row r="802" spans="1:4" x14ac:dyDescent="0.2">
      <c r="A802" t="s">
        <v>68</v>
      </c>
      <c r="B802">
        <v>662</v>
      </c>
      <c r="C802" t="s">
        <v>7</v>
      </c>
      <c r="D802">
        <v>1</v>
      </c>
    </row>
    <row r="803" spans="1:4" x14ac:dyDescent="0.2">
      <c r="A803" t="s">
        <v>68</v>
      </c>
      <c r="B803">
        <v>663</v>
      </c>
      <c r="C803" t="s">
        <v>70</v>
      </c>
      <c r="D803">
        <v>1</v>
      </c>
    </row>
    <row r="804" spans="1:4" x14ac:dyDescent="0.2">
      <c r="A804" t="s">
        <v>68</v>
      </c>
      <c r="B804">
        <v>664</v>
      </c>
      <c r="C804" t="s">
        <v>70</v>
      </c>
      <c r="D804">
        <v>1</v>
      </c>
    </row>
    <row r="805" spans="1:4" x14ac:dyDescent="0.2">
      <c r="A805" t="s">
        <v>68</v>
      </c>
      <c r="B805">
        <v>665</v>
      </c>
      <c r="C805" t="s">
        <v>7</v>
      </c>
      <c r="D805">
        <v>1</v>
      </c>
    </row>
    <row r="806" spans="1:4" x14ac:dyDescent="0.2">
      <c r="A806" t="s">
        <v>68</v>
      </c>
      <c r="B806">
        <v>666</v>
      </c>
      <c r="C806" t="s">
        <v>7</v>
      </c>
      <c r="D806">
        <v>1</v>
      </c>
    </row>
    <row r="807" spans="1:4" x14ac:dyDescent="0.2">
      <c r="A807" t="s">
        <v>68</v>
      </c>
      <c r="B807">
        <v>667</v>
      </c>
      <c r="C807" t="s">
        <v>75</v>
      </c>
      <c r="D807">
        <v>1</v>
      </c>
    </row>
    <row r="808" spans="1:4" x14ac:dyDescent="0.2">
      <c r="A808" t="s">
        <v>68</v>
      </c>
      <c r="B808">
        <v>668</v>
      </c>
      <c r="C808" t="s">
        <v>43</v>
      </c>
      <c r="D808">
        <v>1</v>
      </c>
    </row>
    <row r="809" spans="1:4" x14ac:dyDescent="0.2">
      <c r="A809" t="s">
        <v>68</v>
      </c>
      <c r="B809">
        <v>669</v>
      </c>
      <c r="C809" t="s">
        <v>7</v>
      </c>
      <c r="D809">
        <v>1</v>
      </c>
    </row>
    <row r="810" spans="1:4" x14ac:dyDescent="0.2">
      <c r="A810" t="s">
        <v>68</v>
      </c>
      <c r="B810">
        <v>671</v>
      </c>
      <c r="C810" t="s">
        <v>42</v>
      </c>
      <c r="D810">
        <v>1</v>
      </c>
    </row>
    <row r="811" spans="1:4" x14ac:dyDescent="0.2">
      <c r="A811" t="s">
        <v>68</v>
      </c>
      <c r="B811">
        <v>672</v>
      </c>
      <c r="C811" t="s">
        <v>9</v>
      </c>
      <c r="D811">
        <v>1</v>
      </c>
    </row>
    <row r="812" spans="1:4" x14ac:dyDescent="0.2">
      <c r="A812" t="s">
        <v>68</v>
      </c>
      <c r="B812">
        <v>672</v>
      </c>
      <c r="C812" t="s">
        <v>15</v>
      </c>
      <c r="D812">
        <v>5</v>
      </c>
    </row>
    <row r="813" spans="1:4" x14ac:dyDescent="0.2">
      <c r="A813" t="s">
        <v>68</v>
      </c>
      <c r="B813">
        <v>673</v>
      </c>
      <c r="C813" t="s">
        <v>10</v>
      </c>
      <c r="D813">
        <v>1</v>
      </c>
    </row>
    <row r="814" spans="1:4" x14ac:dyDescent="0.2">
      <c r="A814" t="s">
        <v>68</v>
      </c>
      <c r="B814">
        <v>673</v>
      </c>
      <c r="C814" t="s">
        <v>15</v>
      </c>
      <c r="D814">
        <v>1</v>
      </c>
    </row>
    <row r="815" spans="1:4" x14ac:dyDescent="0.2">
      <c r="A815" t="s">
        <v>68</v>
      </c>
      <c r="B815">
        <v>674</v>
      </c>
      <c r="C815" t="s">
        <v>15</v>
      </c>
      <c r="D815">
        <v>5</v>
      </c>
    </row>
    <row r="816" spans="1:4" x14ac:dyDescent="0.2">
      <c r="A816" t="s">
        <v>68</v>
      </c>
      <c r="B816">
        <v>675</v>
      </c>
      <c r="C816" t="s">
        <v>9</v>
      </c>
      <c r="D816">
        <v>1</v>
      </c>
    </row>
    <row r="817" spans="1:4" x14ac:dyDescent="0.2">
      <c r="A817" t="s">
        <v>68</v>
      </c>
      <c r="B817">
        <v>675</v>
      </c>
      <c r="C817" t="s">
        <v>15</v>
      </c>
      <c r="D817">
        <v>6</v>
      </c>
    </row>
    <row r="818" spans="1:4" x14ac:dyDescent="0.2">
      <c r="A818" t="s">
        <v>68</v>
      </c>
      <c r="B818">
        <v>676</v>
      </c>
      <c r="C818" t="s">
        <v>15</v>
      </c>
      <c r="D818">
        <v>9</v>
      </c>
    </row>
    <row r="819" spans="1:4" x14ac:dyDescent="0.2">
      <c r="A819" t="s">
        <v>68</v>
      </c>
      <c r="B819">
        <v>677</v>
      </c>
      <c r="C819" t="s">
        <v>15</v>
      </c>
      <c r="D819">
        <v>8</v>
      </c>
    </row>
    <row r="820" spans="1:4" x14ac:dyDescent="0.2">
      <c r="A820" t="s">
        <v>68</v>
      </c>
      <c r="B820">
        <v>678</v>
      </c>
      <c r="C820" t="s">
        <v>14</v>
      </c>
      <c r="D820">
        <v>1</v>
      </c>
    </row>
    <row r="821" spans="1:4" x14ac:dyDescent="0.2">
      <c r="A821" t="s">
        <v>68</v>
      </c>
      <c r="B821">
        <v>678</v>
      </c>
      <c r="C821" t="s">
        <v>15</v>
      </c>
      <c r="D821">
        <v>1</v>
      </c>
    </row>
    <row r="822" spans="1:4" x14ac:dyDescent="0.2">
      <c r="A822" t="s">
        <v>68</v>
      </c>
      <c r="B822">
        <v>679</v>
      </c>
      <c r="C822" t="s">
        <v>70</v>
      </c>
      <c r="D822">
        <v>1</v>
      </c>
    </row>
    <row r="823" spans="1:4" x14ac:dyDescent="0.2">
      <c r="A823" t="s">
        <v>68</v>
      </c>
      <c r="B823">
        <v>680</v>
      </c>
      <c r="C823" t="s">
        <v>70</v>
      </c>
      <c r="D823">
        <v>1</v>
      </c>
    </row>
    <row r="824" spans="1:4" x14ac:dyDescent="0.2">
      <c r="A824" t="s">
        <v>68</v>
      </c>
      <c r="B824">
        <v>681</v>
      </c>
      <c r="C824" t="s">
        <v>15</v>
      </c>
      <c r="D824">
        <v>7</v>
      </c>
    </row>
    <row r="825" spans="1:4" x14ac:dyDescent="0.2">
      <c r="A825" t="s">
        <v>68</v>
      </c>
      <c r="B825">
        <v>682</v>
      </c>
      <c r="C825" t="s">
        <v>15</v>
      </c>
      <c r="D825">
        <v>4</v>
      </c>
    </row>
    <row r="826" spans="1:4" x14ac:dyDescent="0.2">
      <c r="A826" t="s">
        <v>68</v>
      </c>
      <c r="B826">
        <v>683</v>
      </c>
      <c r="C826" t="s">
        <v>15</v>
      </c>
      <c r="D826">
        <v>5</v>
      </c>
    </row>
    <row r="827" spans="1:4" x14ac:dyDescent="0.2">
      <c r="A827" t="s">
        <v>68</v>
      </c>
      <c r="B827">
        <v>684</v>
      </c>
      <c r="C827" t="s">
        <v>15</v>
      </c>
      <c r="D827">
        <v>6</v>
      </c>
    </row>
    <row r="828" spans="1:4" x14ac:dyDescent="0.2">
      <c r="A828" t="s">
        <v>68</v>
      </c>
      <c r="B828">
        <v>685</v>
      </c>
      <c r="C828" t="s">
        <v>15</v>
      </c>
      <c r="D828">
        <v>6</v>
      </c>
    </row>
    <row r="829" spans="1:4" x14ac:dyDescent="0.2">
      <c r="A829" t="s">
        <v>68</v>
      </c>
      <c r="B829">
        <v>686</v>
      </c>
      <c r="C829" t="s">
        <v>15</v>
      </c>
      <c r="D829">
        <v>7</v>
      </c>
    </row>
    <row r="830" spans="1:4" x14ac:dyDescent="0.2">
      <c r="A830" t="s">
        <v>68</v>
      </c>
      <c r="B830">
        <v>687</v>
      </c>
      <c r="C830" t="s">
        <v>7</v>
      </c>
      <c r="D830">
        <v>1</v>
      </c>
    </row>
    <row r="831" spans="1:4" x14ac:dyDescent="0.2">
      <c r="A831" t="s">
        <v>68</v>
      </c>
      <c r="B831">
        <v>688</v>
      </c>
      <c r="C831" t="s">
        <v>43</v>
      </c>
      <c r="D831">
        <v>1</v>
      </c>
    </row>
    <row r="832" spans="1:4" x14ac:dyDescent="0.2">
      <c r="A832" t="s">
        <v>68</v>
      </c>
      <c r="B832">
        <v>689</v>
      </c>
      <c r="C832" t="s">
        <v>7</v>
      </c>
      <c r="D832">
        <v>1</v>
      </c>
    </row>
    <row r="833" spans="1:4" x14ac:dyDescent="0.2">
      <c r="A833" t="s">
        <v>68</v>
      </c>
      <c r="B833">
        <v>690</v>
      </c>
      <c r="C833" t="s">
        <v>16</v>
      </c>
      <c r="D833">
        <v>1</v>
      </c>
    </row>
    <row r="834" spans="1:4" x14ac:dyDescent="0.2">
      <c r="A834" t="s">
        <v>68</v>
      </c>
      <c r="B834">
        <v>690</v>
      </c>
      <c r="C834" t="s">
        <v>15</v>
      </c>
      <c r="D834">
        <v>4</v>
      </c>
    </row>
    <row r="835" spans="1:4" x14ac:dyDescent="0.2">
      <c r="A835" t="s">
        <v>68</v>
      </c>
      <c r="B835">
        <v>691</v>
      </c>
      <c r="C835" t="s">
        <v>70</v>
      </c>
      <c r="D835">
        <v>1</v>
      </c>
    </row>
    <row r="836" spans="1:4" x14ac:dyDescent="0.2">
      <c r="A836" t="s">
        <v>68</v>
      </c>
      <c r="B836">
        <v>692</v>
      </c>
      <c r="C836" t="s">
        <v>15</v>
      </c>
      <c r="D836">
        <v>4</v>
      </c>
    </row>
    <row r="837" spans="1:4" x14ac:dyDescent="0.2">
      <c r="A837" t="s">
        <v>68</v>
      </c>
      <c r="B837">
        <v>693</v>
      </c>
      <c r="C837" t="s">
        <v>7</v>
      </c>
      <c r="D837">
        <v>1</v>
      </c>
    </row>
    <row r="838" spans="1:4" x14ac:dyDescent="0.2">
      <c r="A838" t="s">
        <v>68</v>
      </c>
      <c r="B838">
        <v>694</v>
      </c>
      <c r="C838" t="s">
        <v>7</v>
      </c>
      <c r="D838">
        <v>1</v>
      </c>
    </row>
    <row r="839" spans="1:4" x14ac:dyDescent="0.2">
      <c r="A839" t="s">
        <v>68</v>
      </c>
      <c r="B839">
        <v>695</v>
      </c>
      <c r="C839" t="s">
        <v>7</v>
      </c>
      <c r="D839">
        <v>1</v>
      </c>
    </row>
    <row r="840" spans="1:4" x14ac:dyDescent="0.2">
      <c r="A840" t="s">
        <v>68</v>
      </c>
      <c r="B840">
        <v>696</v>
      </c>
      <c r="C840" t="s">
        <v>7</v>
      </c>
      <c r="D840">
        <v>1</v>
      </c>
    </row>
    <row r="841" spans="1:4" x14ac:dyDescent="0.2">
      <c r="A841" t="s">
        <v>68</v>
      </c>
      <c r="B841">
        <v>697</v>
      </c>
      <c r="C841" t="s">
        <v>7</v>
      </c>
      <c r="D841">
        <v>1</v>
      </c>
    </row>
    <row r="842" spans="1:4" x14ac:dyDescent="0.2">
      <c r="A842" t="s">
        <v>68</v>
      </c>
      <c r="B842">
        <v>698</v>
      </c>
      <c r="C842" t="s">
        <v>16</v>
      </c>
      <c r="D842">
        <v>1</v>
      </c>
    </row>
    <row r="843" spans="1:4" x14ac:dyDescent="0.2">
      <c r="A843" t="s">
        <v>68</v>
      </c>
      <c r="B843">
        <v>698</v>
      </c>
      <c r="C843" t="s">
        <v>14</v>
      </c>
      <c r="D843">
        <v>1</v>
      </c>
    </row>
    <row r="844" spans="1:4" x14ac:dyDescent="0.2">
      <c r="A844" t="s">
        <v>68</v>
      </c>
      <c r="B844">
        <v>699</v>
      </c>
      <c r="C844" t="s">
        <v>7</v>
      </c>
      <c r="D844">
        <v>1</v>
      </c>
    </row>
    <row r="845" spans="1:4" x14ac:dyDescent="0.2">
      <c r="A845" t="s">
        <v>68</v>
      </c>
      <c r="B845">
        <v>700</v>
      </c>
      <c r="C845" t="s">
        <v>7</v>
      </c>
      <c r="D845">
        <v>1</v>
      </c>
    </row>
    <row r="846" spans="1:4" x14ac:dyDescent="0.2">
      <c r="A846" t="s">
        <v>68</v>
      </c>
      <c r="B846">
        <v>701</v>
      </c>
      <c r="C846" t="s">
        <v>15</v>
      </c>
      <c r="D846">
        <v>6</v>
      </c>
    </row>
    <row r="847" spans="1:4" x14ac:dyDescent="0.2">
      <c r="A847" t="s">
        <v>68</v>
      </c>
      <c r="B847">
        <v>702</v>
      </c>
      <c r="C847" t="s">
        <v>7</v>
      </c>
      <c r="D847">
        <v>1</v>
      </c>
    </row>
    <row r="848" spans="1:4" x14ac:dyDescent="0.2">
      <c r="A848" t="s">
        <v>68</v>
      </c>
      <c r="B848">
        <v>703</v>
      </c>
      <c r="C848" t="s">
        <v>69</v>
      </c>
      <c r="D848">
        <v>1</v>
      </c>
    </row>
    <row r="849" spans="1:4" x14ac:dyDescent="0.2">
      <c r="A849" t="s">
        <v>68</v>
      </c>
      <c r="B849">
        <v>703</v>
      </c>
      <c r="C849" t="s">
        <v>15</v>
      </c>
      <c r="D849">
        <v>2</v>
      </c>
    </row>
    <row r="850" spans="1:4" x14ac:dyDescent="0.2">
      <c r="A850" t="s">
        <v>68</v>
      </c>
      <c r="B850">
        <v>704</v>
      </c>
      <c r="C850" t="s">
        <v>15</v>
      </c>
      <c r="D850">
        <v>10</v>
      </c>
    </row>
    <row r="851" spans="1:4" x14ac:dyDescent="0.2">
      <c r="A851" t="s">
        <v>68</v>
      </c>
      <c r="B851">
        <v>705</v>
      </c>
      <c r="C851" t="s">
        <v>37</v>
      </c>
      <c r="D851">
        <v>1</v>
      </c>
    </row>
    <row r="852" spans="1:4" x14ac:dyDescent="0.2">
      <c r="A852" t="s">
        <v>68</v>
      </c>
      <c r="B852">
        <v>706</v>
      </c>
      <c r="C852" t="s">
        <v>15</v>
      </c>
      <c r="D852">
        <v>4</v>
      </c>
    </row>
    <row r="853" spans="1:4" x14ac:dyDescent="0.2">
      <c r="A853" t="s">
        <v>68</v>
      </c>
      <c r="B853">
        <v>707</v>
      </c>
      <c r="C853" t="s">
        <v>15</v>
      </c>
      <c r="D853">
        <v>4</v>
      </c>
    </row>
    <row r="854" spans="1:4" x14ac:dyDescent="0.2">
      <c r="A854" t="s">
        <v>68</v>
      </c>
      <c r="B854">
        <v>708</v>
      </c>
      <c r="C854" t="s">
        <v>15</v>
      </c>
      <c r="D854">
        <v>5</v>
      </c>
    </row>
    <row r="855" spans="1:4" x14ac:dyDescent="0.2">
      <c r="A855" t="s">
        <v>68</v>
      </c>
      <c r="B855">
        <v>709</v>
      </c>
      <c r="C855" t="s">
        <v>15</v>
      </c>
      <c r="D855">
        <v>9</v>
      </c>
    </row>
    <row r="856" spans="1:4" x14ac:dyDescent="0.2">
      <c r="A856" t="s">
        <v>68</v>
      </c>
      <c r="B856">
        <v>710</v>
      </c>
      <c r="C856" t="s">
        <v>11</v>
      </c>
      <c r="D856">
        <v>1</v>
      </c>
    </row>
    <row r="857" spans="1:4" x14ac:dyDescent="0.2">
      <c r="A857" t="s">
        <v>68</v>
      </c>
      <c r="B857">
        <v>710</v>
      </c>
      <c r="C857" t="s">
        <v>15</v>
      </c>
      <c r="D857">
        <v>8</v>
      </c>
    </row>
    <row r="858" spans="1:4" x14ac:dyDescent="0.2">
      <c r="A858" t="s">
        <v>68</v>
      </c>
      <c r="B858">
        <v>711</v>
      </c>
      <c r="C858" t="s">
        <v>70</v>
      </c>
      <c r="D858">
        <v>1</v>
      </c>
    </row>
    <row r="859" spans="1:4" x14ac:dyDescent="0.2">
      <c r="A859" t="s">
        <v>68</v>
      </c>
      <c r="B859">
        <v>712</v>
      </c>
      <c r="C859" t="s">
        <v>7</v>
      </c>
      <c r="D859">
        <v>1</v>
      </c>
    </row>
    <row r="860" spans="1:4" x14ac:dyDescent="0.2">
      <c r="A860" t="s">
        <v>68</v>
      </c>
      <c r="B860">
        <v>713</v>
      </c>
      <c r="C860" t="s">
        <v>43</v>
      </c>
      <c r="D860">
        <v>1</v>
      </c>
    </row>
    <row r="861" spans="1:4" x14ac:dyDescent="0.2">
      <c r="A861" t="s">
        <v>68</v>
      </c>
      <c r="B861">
        <v>714</v>
      </c>
      <c r="C861" t="s">
        <v>7</v>
      </c>
      <c r="D861">
        <v>1</v>
      </c>
    </row>
    <row r="862" spans="1:4" x14ac:dyDescent="0.2">
      <c r="A862" t="s">
        <v>68</v>
      </c>
      <c r="B862">
        <v>715</v>
      </c>
      <c r="C862" t="s">
        <v>7</v>
      </c>
      <c r="D862">
        <v>1</v>
      </c>
    </row>
    <row r="863" spans="1:4" x14ac:dyDescent="0.2">
      <c r="A863" t="s">
        <v>68</v>
      </c>
      <c r="B863">
        <v>716</v>
      </c>
      <c r="C863" t="s">
        <v>70</v>
      </c>
      <c r="D863">
        <v>1</v>
      </c>
    </row>
    <row r="864" spans="1:4" x14ac:dyDescent="0.2">
      <c r="A864" t="s">
        <v>68</v>
      </c>
      <c r="B864">
        <v>717</v>
      </c>
      <c r="C864" t="s">
        <v>16</v>
      </c>
      <c r="D864">
        <v>1</v>
      </c>
    </row>
    <row r="865" spans="1:4" x14ac:dyDescent="0.2">
      <c r="A865" t="s">
        <v>68</v>
      </c>
      <c r="B865">
        <v>718</v>
      </c>
      <c r="C865" t="s">
        <v>70</v>
      </c>
      <c r="D865">
        <v>1</v>
      </c>
    </row>
    <row r="866" spans="1:4" x14ac:dyDescent="0.2">
      <c r="A866" t="s">
        <v>68</v>
      </c>
      <c r="B866">
        <v>719</v>
      </c>
      <c r="C866" t="s">
        <v>15</v>
      </c>
      <c r="D866">
        <v>10</v>
      </c>
    </row>
    <row r="867" spans="1:4" x14ac:dyDescent="0.2">
      <c r="A867" t="s">
        <v>68</v>
      </c>
      <c r="B867">
        <v>720</v>
      </c>
      <c r="C867" t="s">
        <v>15</v>
      </c>
      <c r="D867">
        <v>9</v>
      </c>
    </row>
    <row r="868" spans="1:4" x14ac:dyDescent="0.2">
      <c r="A868" t="s">
        <v>68</v>
      </c>
      <c r="B868">
        <v>721</v>
      </c>
      <c r="C868" t="s">
        <v>15</v>
      </c>
      <c r="D868">
        <v>9</v>
      </c>
    </row>
    <row r="869" spans="1:4" x14ac:dyDescent="0.2">
      <c r="A869" t="s">
        <v>68</v>
      </c>
      <c r="B869">
        <v>722</v>
      </c>
      <c r="C869" t="s">
        <v>15</v>
      </c>
      <c r="D869">
        <v>9</v>
      </c>
    </row>
    <row r="870" spans="1:4" x14ac:dyDescent="0.2">
      <c r="A870" t="s">
        <v>68</v>
      </c>
      <c r="B870">
        <v>723</v>
      </c>
      <c r="C870" t="s">
        <v>15</v>
      </c>
      <c r="D870">
        <v>2</v>
      </c>
    </row>
    <row r="871" spans="1:4" x14ac:dyDescent="0.2">
      <c r="A871" t="s">
        <v>68</v>
      </c>
      <c r="B871">
        <v>724</v>
      </c>
      <c r="C871" t="s">
        <v>15</v>
      </c>
      <c r="D871">
        <v>8</v>
      </c>
    </row>
    <row r="872" spans="1:4" x14ac:dyDescent="0.2">
      <c r="A872" t="s">
        <v>68</v>
      </c>
      <c r="B872">
        <v>725</v>
      </c>
      <c r="C872" t="s">
        <v>15</v>
      </c>
      <c r="D872">
        <v>7</v>
      </c>
    </row>
    <row r="873" spans="1:4" x14ac:dyDescent="0.2">
      <c r="A873" t="s">
        <v>68</v>
      </c>
      <c r="B873">
        <v>726</v>
      </c>
      <c r="C873" t="s">
        <v>15</v>
      </c>
      <c r="D873">
        <v>8</v>
      </c>
    </row>
    <row r="874" spans="1:4" x14ac:dyDescent="0.2">
      <c r="A874" t="s">
        <v>68</v>
      </c>
      <c r="B874">
        <v>727</v>
      </c>
      <c r="C874" t="s">
        <v>15</v>
      </c>
      <c r="D874">
        <v>7</v>
      </c>
    </row>
    <row r="875" spans="1:4" x14ac:dyDescent="0.2">
      <c r="A875" t="s">
        <v>68</v>
      </c>
      <c r="B875">
        <v>728</v>
      </c>
      <c r="C875" t="s">
        <v>14</v>
      </c>
      <c r="D875">
        <v>2</v>
      </c>
    </row>
    <row r="876" spans="1:4" x14ac:dyDescent="0.2">
      <c r="A876" t="s">
        <v>68</v>
      </c>
      <c r="B876">
        <v>728</v>
      </c>
      <c r="C876" t="s">
        <v>15</v>
      </c>
      <c r="D876">
        <v>1</v>
      </c>
    </row>
    <row r="877" spans="1:4" x14ac:dyDescent="0.2">
      <c r="A877" t="s">
        <v>68</v>
      </c>
      <c r="B877">
        <v>729</v>
      </c>
      <c r="C877" t="s">
        <v>15</v>
      </c>
      <c r="D877">
        <v>8</v>
      </c>
    </row>
    <row r="878" spans="1:4" x14ac:dyDescent="0.2">
      <c r="A878" t="s">
        <v>68</v>
      </c>
      <c r="B878">
        <v>730</v>
      </c>
      <c r="C878" t="s">
        <v>15</v>
      </c>
      <c r="D878">
        <v>8</v>
      </c>
    </row>
    <row r="879" spans="1:4" x14ac:dyDescent="0.2">
      <c r="A879" t="s">
        <v>68</v>
      </c>
      <c r="B879">
        <v>732</v>
      </c>
      <c r="C879" t="s">
        <v>15</v>
      </c>
      <c r="D879">
        <v>9</v>
      </c>
    </row>
    <row r="880" spans="1:4" x14ac:dyDescent="0.2">
      <c r="A880" t="s">
        <v>68</v>
      </c>
      <c r="B880">
        <v>733</v>
      </c>
      <c r="C880" t="s">
        <v>15</v>
      </c>
      <c r="D880">
        <v>9</v>
      </c>
    </row>
    <row r="881" spans="1:4" x14ac:dyDescent="0.2">
      <c r="A881" t="s">
        <v>68</v>
      </c>
      <c r="B881">
        <v>734</v>
      </c>
      <c r="C881" t="s">
        <v>15</v>
      </c>
      <c r="D881">
        <v>8</v>
      </c>
    </row>
    <row r="882" spans="1:4" x14ac:dyDescent="0.2">
      <c r="A882" t="s">
        <v>68</v>
      </c>
      <c r="B882">
        <v>736</v>
      </c>
      <c r="C882" t="s">
        <v>15</v>
      </c>
      <c r="D882">
        <v>8</v>
      </c>
    </row>
    <row r="883" spans="1:4" x14ac:dyDescent="0.2">
      <c r="A883" t="s">
        <v>68</v>
      </c>
      <c r="B883">
        <v>737</v>
      </c>
      <c r="C883" t="s">
        <v>14</v>
      </c>
      <c r="D883">
        <v>1</v>
      </c>
    </row>
    <row r="884" spans="1:4" x14ac:dyDescent="0.2">
      <c r="A884" t="s">
        <v>68</v>
      </c>
      <c r="B884">
        <v>737</v>
      </c>
      <c r="C884" t="s">
        <v>15</v>
      </c>
      <c r="D884">
        <v>2</v>
      </c>
    </row>
    <row r="885" spans="1:4" x14ac:dyDescent="0.2">
      <c r="A885" t="s">
        <v>68</v>
      </c>
      <c r="B885">
        <v>738</v>
      </c>
      <c r="C885" t="s">
        <v>15</v>
      </c>
      <c r="D885">
        <v>8</v>
      </c>
    </row>
    <row r="886" spans="1:4" x14ac:dyDescent="0.2">
      <c r="A886" t="s">
        <v>68</v>
      </c>
      <c r="B886">
        <v>739</v>
      </c>
      <c r="C886" t="s">
        <v>9</v>
      </c>
      <c r="D886">
        <v>1</v>
      </c>
    </row>
    <row r="887" spans="1:4" x14ac:dyDescent="0.2">
      <c r="A887" t="s">
        <v>68</v>
      </c>
      <c r="B887">
        <v>739</v>
      </c>
      <c r="C887" t="s">
        <v>15</v>
      </c>
      <c r="D887">
        <v>3</v>
      </c>
    </row>
    <row r="888" spans="1:4" x14ac:dyDescent="0.2">
      <c r="A888" t="s">
        <v>68</v>
      </c>
      <c r="B888">
        <v>740</v>
      </c>
      <c r="C888" t="s">
        <v>9</v>
      </c>
      <c r="D888">
        <v>1</v>
      </c>
    </row>
    <row r="889" spans="1:4" x14ac:dyDescent="0.2">
      <c r="A889" t="s">
        <v>68</v>
      </c>
      <c r="B889">
        <v>740</v>
      </c>
      <c r="C889" t="s">
        <v>15</v>
      </c>
      <c r="D889">
        <v>2</v>
      </c>
    </row>
    <row r="890" spans="1:4" x14ac:dyDescent="0.2">
      <c r="A890" t="s">
        <v>68</v>
      </c>
      <c r="B890">
        <v>741</v>
      </c>
      <c r="C890" t="s">
        <v>9</v>
      </c>
      <c r="D890">
        <v>1</v>
      </c>
    </row>
    <row r="891" spans="1:4" x14ac:dyDescent="0.2">
      <c r="A891" t="s">
        <v>68</v>
      </c>
      <c r="B891">
        <v>741</v>
      </c>
      <c r="C891" t="s">
        <v>15</v>
      </c>
      <c r="D891">
        <v>4</v>
      </c>
    </row>
    <row r="892" spans="1:4" x14ac:dyDescent="0.2">
      <c r="A892" t="s">
        <v>68</v>
      </c>
      <c r="B892">
        <v>742</v>
      </c>
      <c r="C892" t="s">
        <v>9</v>
      </c>
      <c r="D892">
        <v>1</v>
      </c>
    </row>
    <row r="893" spans="1:4" x14ac:dyDescent="0.2">
      <c r="A893" t="s">
        <v>68</v>
      </c>
      <c r="B893">
        <v>742</v>
      </c>
      <c r="C893" t="s">
        <v>15</v>
      </c>
      <c r="D893">
        <v>1</v>
      </c>
    </row>
    <row r="894" spans="1:4" x14ac:dyDescent="0.2">
      <c r="A894" t="s">
        <v>68</v>
      </c>
      <c r="B894">
        <v>743</v>
      </c>
      <c r="C894" t="s">
        <v>9</v>
      </c>
      <c r="D894">
        <v>1</v>
      </c>
    </row>
    <row r="895" spans="1:4" x14ac:dyDescent="0.2">
      <c r="A895" t="s">
        <v>68</v>
      </c>
      <c r="B895">
        <v>743</v>
      </c>
      <c r="C895" t="s">
        <v>15</v>
      </c>
      <c r="D895">
        <v>3</v>
      </c>
    </row>
    <row r="896" spans="1:4" x14ac:dyDescent="0.2">
      <c r="A896" t="s">
        <v>68</v>
      </c>
      <c r="B896">
        <v>744</v>
      </c>
      <c r="C896" t="s">
        <v>9</v>
      </c>
      <c r="D896">
        <v>1</v>
      </c>
    </row>
    <row r="897" spans="1:4" x14ac:dyDescent="0.2">
      <c r="A897" t="s">
        <v>68</v>
      </c>
      <c r="B897">
        <v>744</v>
      </c>
      <c r="C897" t="s">
        <v>15</v>
      </c>
      <c r="D897">
        <v>2</v>
      </c>
    </row>
    <row r="898" spans="1:4" x14ac:dyDescent="0.2">
      <c r="A898" t="s">
        <v>68</v>
      </c>
      <c r="B898">
        <v>745</v>
      </c>
      <c r="C898" t="s">
        <v>9</v>
      </c>
      <c r="D898">
        <v>1</v>
      </c>
    </row>
    <row r="899" spans="1:4" x14ac:dyDescent="0.2">
      <c r="A899" t="s">
        <v>68</v>
      </c>
      <c r="B899">
        <v>745</v>
      </c>
      <c r="C899" t="s">
        <v>15</v>
      </c>
      <c r="D899">
        <v>5</v>
      </c>
    </row>
    <row r="900" spans="1:4" x14ac:dyDescent="0.2">
      <c r="A900" t="s">
        <v>68</v>
      </c>
      <c r="B900">
        <v>746</v>
      </c>
      <c r="C900" t="s">
        <v>9</v>
      </c>
      <c r="D900">
        <v>1</v>
      </c>
    </row>
    <row r="901" spans="1:4" x14ac:dyDescent="0.2">
      <c r="A901" t="s">
        <v>68</v>
      </c>
      <c r="B901">
        <v>746</v>
      </c>
      <c r="C901" t="s">
        <v>15</v>
      </c>
      <c r="D901">
        <v>4</v>
      </c>
    </row>
    <row r="902" spans="1:4" x14ac:dyDescent="0.2">
      <c r="A902" t="s">
        <v>68</v>
      </c>
      <c r="B902">
        <v>747</v>
      </c>
      <c r="C902" t="s">
        <v>15</v>
      </c>
      <c r="D902">
        <v>2</v>
      </c>
    </row>
    <row r="903" spans="1:4" x14ac:dyDescent="0.2">
      <c r="A903" t="s">
        <v>68</v>
      </c>
      <c r="B903">
        <v>748</v>
      </c>
      <c r="C903" t="s">
        <v>7</v>
      </c>
      <c r="D903">
        <v>1</v>
      </c>
    </row>
    <row r="904" spans="1:4" x14ac:dyDescent="0.2">
      <c r="A904" t="s">
        <v>68</v>
      </c>
      <c r="B904">
        <v>749</v>
      </c>
      <c r="C904" t="s">
        <v>7</v>
      </c>
      <c r="D904">
        <v>1</v>
      </c>
    </row>
    <row r="905" spans="1:4" x14ac:dyDescent="0.2">
      <c r="A905" t="s">
        <v>68</v>
      </c>
      <c r="B905">
        <v>750</v>
      </c>
      <c r="C905" t="s">
        <v>43</v>
      </c>
      <c r="D905">
        <v>1</v>
      </c>
    </row>
    <row r="906" spans="1:4" x14ac:dyDescent="0.2">
      <c r="A906" t="s">
        <v>68</v>
      </c>
      <c r="B906">
        <v>751</v>
      </c>
      <c r="C906" t="s">
        <v>15</v>
      </c>
      <c r="D906">
        <v>6</v>
      </c>
    </row>
    <row r="907" spans="1:4" x14ac:dyDescent="0.2">
      <c r="A907" t="s">
        <v>68</v>
      </c>
      <c r="B907">
        <v>752</v>
      </c>
      <c r="C907" t="s">
        <v>70</v>
      </c>
      <c r="D907">
        <v>1</v>
      </c>
    </row>
    <row r="908" spans="1:4" x14ac:dyDescent="0.2">
      <c r="A908" t="s">
        <v>68</v>
      </c>
      <c r="B908">
        <v>753</v>
      </c>
      <c r="C908" t="s">
        <v>70</v>
      </c>
      <c r="D908">
        <v>1</v>
      </c>
    </row>
    <row r="909" spans="1:4" x14ac:dyDescent="0.2">
      <c r="A909" t="s">
        <v>68</v>
      </c>
      <c r="B909">
        <v>754</v>
      </c>
      <c r="C909" t="s">
        <v>43</v>
      </c>
      <c r="D909">
        <v>1</v>
      </c>
    </row>
    <row r="910" spans="1:4" x14ac:dyDescent="0.2">
      <c r="A910" t="s">
        <v>68</v>
      </c>
      <c r="B910">
        <v>755</v>
      </c>
      <c r="C910" t="s">
        <v>69</v>
      </c>
      <c r="D910">
        <v>1</v>
      </c>
    </row>
    <row r="911" spans="1:4" x14ac:dyDescent="0.2">
      <c r="A911" t="s">
        <v>68</v>
      </c>
      <c r="B911">
        <v>755</v>
      </c>
      <c r="C911" t="s">
        <v>15</v>
      </c>
      <c r="D911">
        <v>1</v>
      </c>
    </row>
    <row r="912" spans="1:4" x14ac:dyDescent="0.2">
      <c r="A912" t="s">
        <v>68</v>
      </c>
      <c r="B912">
        <v>756</v>
      </c>
      <c r="C912" t="s">
        <v>15</v>
      </c>
      <c r="D912">
        <v>9</v>
      </c>
    </row>
    <row r="913" spans="1:4" x14ac:dyDescent="0.2">
      <c r="A913" t="s">
        <v>68</v>
      </c>
      <c r="B913">
        <v>757</v>
      </c>
      <c r="C913" t="s">
        <v>70</v>
      </c>
      <c r="D913">
        <v>1</v>
      </c>
    </row>
    <row r="914" spans="1:4" x14ac:dyDescent="0.2">
      <c r="A914" t="s">
        <v>68</v>
      </c>
      <c r="B914">
        <v>758</v>
      </c>
      <c r="C914" t="s">
        <v>11</v>
      </c>
      <c r="D914">
        <v>1</v>
      </c>
    </row>
    <row r="915" spans="1:4" x14ac:dyDescent="0.2">
      <c r="A915" t="s">
        <v>68</v>
      </c>
      <c r="B915">
        <v>758</v>
      </c>
      <c r="C915" t="s">
        <v>15</v>
      </c>
      <c r="D915">
        <v>7</v>
      </c>
    </row>
    <row r="916" spans="1:4" x14ac:dyDescent="0.2">
      <c r="A916" t="s">
        <v>68</v>
      </c>
      <c r="B916">
        <v>759</v>
      </c>
      <c r="C916" t="s">
        <v>14</v>
      </c>
      <c r="D916">
        <v>1</v>
      </c>
    </row>
    <row r="917" spans="1:4" x14ac:dyDescent="0.2">
      <c r="A917" t="s">
        <v>68</v>
      </c>
      <c r="B917">
        <v>759</v>
      </c>
      <c r="C917" t="s">
        <v>15</v>
      </c>
      <c r="D917">
        <v>7</v>
      </c>
    </row>
    <row r="918" spans="1:4" x14ac:dyDescent="0.2">
      <c r="A918" t="s">
        <v>68</v>
      </c>
      <c r="B918">
        <v>760</v>
      </c>
      <c r="C918" t="s">
        <v>15</v>
      </c>
      <c r="D918">
        <v>11</v>
      </c>
    </row>
    <row r="919" spans="1:4" x14ac:dyDescent="0.2">
      <c r="A919" t="s">
        <v>68</v>
      </c>
      <c r="B919">
        <v>761</v>
      </c>
      <c r="C919" t="s">
        <v>75</v>
      </c>
      <c r="D919">
        <v>1</v>
      </c>
    </row>
    <row r="920" spans="1:4" x14ac:dyDescent="0.2">
      <c r="A920" t="s">
        <v>68</v>
      </c>
      <c r="B920">
        <v>763</v>
      </c>
      <c r="C920" t="s">
        <v>70</v>
      </c>
      <c r="D920">
        <v>1</v>
      </c>
    </row>
    <row r="921" spans="1:4" x14ac:dyDescent="0.2">
      <c r="A921" t="s">
        <v>68</v>
      </c>
      <c r="B921">
        <v>765</v>
      </c>
      <c r="C921" t="s">
        <v>7</v>
      </c>
      <c r="D921">
        <v>1</v>
      </c>
    </row>
    <row r="922" spans="1:4" x14ac:dyDescent="0.2">
      <c r="A922" t="s">
        <v>68</v>
      </c>
      <c r="B922">
        <v>766</v>
      </c>
      <c r="C922" t="s">
        <v>43</v>
      </c>
      <c r="D922">
        <v>1</v>
      </c>
    </row>
    <row r="923" spans="1:4" x14ac:dyDescent="0.2">
      <c r="A923" t="s">
        <v>68</v>
      </c>
      <c r="B923">
        <v>767</v>
      </c>
      <c r="C923" t="s">
        <v>7</v>
      </c>
      <c r="D923">
        <v>1</v>
      </c>
    </row>
    <row r="924" spans="1:4" x14ac:dyDescent="0.2">
      <c r="A924" t="s">
        <v>68</v>
      </c>
      <c r="B924">
        <v>768</v>
      </c>
      <c r="C924" t="s">
        <v>14</v>
      </c>
      <c r="D924">
        <v>1</v>
      </c>
    </row>
    <row r="925" spans="1:4" x14ac:dyDescent="0.2">
      <c r="A925" t="s">
        <v>68</v>
      </c>
      <c r="B925">
        <v>768</v>
      </c>
      <c r="C925" t="s">
        <v>15</v>
      </c>
      <c r="D925">
        <v>2</v>
      </c>
    </row>
    <row r="926" spans="1:4" x14ac:dyDescent="0.2">
      <c r="A926" t="s">
        <v>68</v>
      </c>
      <c r="B926">
        <v>769</v>
      </c>
      <c r="C926" t="s">
        <v>14</v>
      </c>
      <c r="D926">
        <v>1</v>
      </c>
    </row>
    <row r="927" spans="1:4" x14ac:dyDescent="0.2">
      <c r="A927" t="s">
        <v>68</v>
      </c>
      <c r="B927">
        <v>770</v>
      </c>
      <c r="C927" t="s">
        <v>15</v>
      </c>
      <c r="D927">
        <v>1</v>
      </c>
    </row>
    <row r="928" spans="1:4" x14ac:dyDescent="0.2">
      <c r="A928" t="s">
        <v>68</v>
      </c>
      <c r="B928">
        <v>770</v>
      </c>
      <c r="C928" t="s">
        <v>14</v>
      </c>
      <c r="D928">
        <v>2</v>
      </c>
    </row>
    <row r="929" spans="1:4" x14ac:dyDescent="0.2">
      <c r="A929" t="s">
        <v>68</v>
      </c>
      <c r="B929">
        <v>771</v>
      </c>
      <c r="C929" t="s">
        <v>14</v>
      </c>
      <c r="D929">
        <v>1</v>
      </c>
    </row>
    <row r="930" spans="1:4" x14ac:dyDescent="0.2">
      <c r="A930" t="s">
        <v>68</v>
      </c>
      <c r="B930">
        <v>771</v>
      </c>
      <c r="C930" t="s">
        <v>15</v>
      </c>
      <c r="D930">
        <v>3</v>
      </c>
    </row>
    <row r="931" spans="1:4" x14ac:dyDescent="0.2">
      <c r="A931" t="s">
        <v>68</v>
      </c>
      <c r="B931">
        <v>772</v>
      </c>
      <c r="C931" t="s">
        <v>15</v>
      </c>
      <c r="D931">
        <v>10</v>
      </c>
    </row>
    <row r="932" spans="1:4" x14ac:dyDescent="0.2">
      <c r="A932" t="s">
        <v>68</v>
      </c>
      <c r="B932">
        <v>773</v>
      </c>
      <c r="C932" t="s">
        <v>15</v>
      </c>
      <c r="D932">
        <v>10</v>
      </c>
    </row>
    <row r="933" spans="1:4" x14ac:dyDescent="0.2">
      <c r="A933" t="s">
        <v>68</v>
      </c>
      <c r="B933">
        <v>774</v>
      </c>
      <c r="C933" t="s">
        <v>15</v>
      </c>
      <c r="D933">
        <v>10</v>
      </c>
    </row>
    <row r="934" spans="1:4" x14ac:dyDescent="0.2">
      <c r="A934" t="s">
        <v>68</v>
      </c>
      <c r="B934">
        <v>775</v>
      </c>
      <c r="C934" t="s">
        <v>69</v>
      </c>
      <c r="D934">
        <v>1</v>
      </c>
    </row>
    <row r="935" spans="1:4" x14ac:dyDescent="0.2">
      <c r="A935" t="s">
        <v>68</v>
      </c>
      <c r="B935">
        <v>776</v>
      </c>
      <c r="C935" t="s">
        <v>70</v>
      </c>
      <c r="D935">
        <v>1</v>
      </c>
    </row>
    <row r="936" spans="1:4" x14ac:dyDescent="0.2">
      <c r="A936" t="s">
        <v>68</v>
      </c>
      <c r="B936">
        <v>777</v>
      </c>
      <c r="C936" t="s">
        <v>7</v>
      </c>
      <c r="D936">
        <v>1</v>
      </c>
    </row>
    <row r="937" spans="1:4" x14ac:dyDescent="0.2">
      <c r="A937" t="s">
        <v>68</v>
      </c>
      <c r="B937">
        <v>778</v>
      </c>
      <c r="C937" t="s">
        <v>7</v>
      </c>
      <c r="D937">
        <v>1</v>
      </c>
    </row>
    <row r="938" spans="1:4" x14ac:dyDescent="0.2">
      <c r="A938" t="s">
        <v>68</v>
      </c>
      <c r="B938">
        <v>779</v>
      </c>
      <c r="C938" t="s">
        <v>7</v>
      </c>
      <c r="D938">
        <v>1</v>
      </c>
    </row>
    <row r="939" spans="1:4" x14ac:dyDescent="0.2">
      <c r="A939" t="s">
        <v>68</v>
      </c>
      <c r="B939">
        <v>784</v>
      </c>
      <c r="C939" t="s">
        <v>7</v>
      </c>
      <c r="D939">
        <v>1</v>
      </c>
    </row>
    <row r="940" spans="1:4" x14ac:dyDescent="0.2">
      <c r="A940" t="s">
        <v>68</v>
      </c>
      <c r="B940">
        <v>785</v>
      </c>
      <c r="C940" t="s">
        <v>7</v>
      </c>
      <c r="D940">
        <v>1</v>
      </c>
    </row>
    <row r="941" spans="1:4" x14ac:dyDescent="0.2">
      <c r="A941" t="s">
        <v>68</v>
      </c>
      <c r="B941">
        <v>788</v>
      </c>
      <c r="C941" t="s">
        <v>70</v>
      </c>
      <c r="D941">
        <v>1</v>
      </c>
    </row>
    <row r="942" spans="1:4" x14ac:dyDescent="0.2">
      <c r="A942" t="s">
        <v>68</v>
      </c>
      <c r="B942">
        <v>789</v>
      </c>
      <c r="C942" t="s">
        <v>7</v>
      </c>
      <c r="D942">
        <v>1</v>
      </c>
    </row>
    <row r="943" spans="1:4" x14ac:dyDescent="0.2">
      <c r="A943" t="s">
        <v>68</v>
      </c>
      <c r="B943">
        <v>790</v>
      </c>
      <c r="C943" t="s">
        <v>7</v>
      </c>
      <c r="D943">
        <v>1</v>
      </c>
    </row>
    <row r="944" spans="1:4" x14ac:dyDescent="0.2">
      <c r="A944" t="s">
        <v>68</v>
      </c>
      <c r="B944">
        <v>791</v>
      </c>
      <c r="C944" t="s">
        <v>7</v>
      </c>
      <c r="D944">
        <v>1</v>
      </c>
    </row>
    <row r="945" spans="1:4" x14ac:dyDescent="0.2">
      <c r="A945" t="s">
        <v>68</v>
      </c>
      <c r="B945">
        <v>792</v>
      </c>
      <c r="C945" t="s">
        <v>7</v>
      </c>
      <c r="D945">
        <v>1</v>
      </c>
    </row>
    <row r="946" spans="1:4" x14ac:dyDescent="0.2">
      <c r="A946" t="s">
        <v>68</v>
      </c>
      <c r="B946">
        <v>794</v>
      </c>
      <c r="C946" t="s">
        <v>7</v>
      </c>
      <c r="D946">
        <v>1</v>
      </c>
    </row>
    <row r="947" spans="1:4" x14ac:dyDescent="0.2">
      <c r="A947" t="s">
        <v>68</v>
      </c>
      <c r="B947">
        <v>795</v>
      </c>
      <c r="C947" t="s">
        <v>7</v>
      </c>
      <c r="D947">
        <v>1</v>
      </c>
    </row>
    <row r="948" spans="1:4" x14ac:dyDescent="0.2">
      <c r="A948" t="s">
        <v>68</v>
      </c>
      <c r="B948">
        <v>796</v>
      </c>
      <c r="C948" t="s">
        <v>7</v>
      </c>
      <c r="D948">
        <v>1</v>
      </c>
    </row>
    <row r="949" spans="1:4" x14ac:dyDescent="0.2">
      <c r="A949" t="s">
        <v>68</v>
      </c>
      <c r="B949">
        <v>797</v>
      </c>
      <c r="C949" t="s">
        <v>7</v>
      </c>
      <c r="D949">
        <v>1</v>
      </c>
    </row>
    <row r="950" spans="1:4" x14ac:dyDescent="0.2">
      <c r="A950" t="s">
        <v>68</v>
      </c>
      <c r="B950">
        <v>810</v>
      </c>
      <c r="C950" t="s">
        <v>7</v>
      </c>
      <c r="D950">
        <v>1</v>
      </c>
    </row>
    <row r="951" spans="1:4" x14ac:dyDescent="0.2">
      <c r="A951" t="s">
        <v>68</v>
      </c>
      <c r="B951">
        <v>830</v>
      </c>
      <c r="C951" t="s">
        <v>7</v>
      </c>
      <c r="D951">
        <v>1</v>
      </c>
    </row>
    <row r="952" spans="1:4" x14ac:dyDescent="0.2">
      <c r="A952" t="s">
        <v>68</v>
      </c>
      <c r="B952">
        <v>831</v>
      </c>
      <c r="C952" t="s">
        <v>7</v>
      </c>
      <c r="D952">
        <v>1</v>
      </c>
    </row>
    <row r="953" spans="1:4" x14ac:dyDescent="0.2">
      <c r="A953" t="s">
        <v>68</v>
      </c>
      <c r="B953">
        <v>839</v>
      </c>
      <c r="C953" t="s">
        <v>76</v>
      </c>
      <c r="D953">
        <v>1</v>
      </c>
    </row>
    <row r="954" spans="1:4" x14ac:dyDescent="0.2">
      <c r="A954" t="s">
        <v>68</v>
      </c>
      <c r="B954">
        <v>840</v>
      </c>
      <c r="C954" t="s">
        <v>10</v>
      </c>
      <c r="D954">
        <v>1</v>
      </c>
    </row>
    <row r="955" spans="1:4" x14ac:dyDescent="0.2">
      <c r="A955" t="s">
        <v>68</v>
      </c>
      <c r="B955">
        <v>840</v>
      </c>
      <c r="C955" t="s">
        <v>15</v>
      </c>
      <c r="D955">
        <v>4</v>
      </c>
    </row>
    <row r="956" spans="1:4" x14ac:dyDescent="0.2">
      <c r="A956" t="s">
        <v>68</v>
      </c>
      <c r="B956">
        <v>843</v>
      </c>
      <c r="C956" t="s">
        <v>7</v>
      </c>
      <c r="D956">
        <v>1</v>
      </c>
    </row>
    <row r="957" spans="1:4" x14ac:dyDescent="0.2">
      <c r="A957" t="s">
        <v>68</v>
      </c>
      <c r="B957">
        <v>845</v>
      </c>
      <c r="C957" t="s">
        <v>10</v>
      </c>
      <c r="D957">
        <v>1</v>
      </c>
    </row>
    <row r="958" spans="1:4" x14ac:dyDescent="0.2">
      <c r="A958" t="s">
        <v>68</v>
      </c>
      <c r="B958">
        <v>845</v>
      </c>
      <c r="C958" t="s">
        <v>15</v>
      </c>
      <c r="D958">
        <v>3</v>
      </c>
    </row>
    <row r="959" spans="1:4" x14ac:dyDescent="0.2">
      <c r="A959" t="s">
        <v>68</v>
      </c>
      <c r="B959">
        <v>846</v>
      </c>
      <c r="C959" t="s">
        <v>70</v>
      </c>
      <c r="D959">
        <v>1</v>
      </c>
    </row>
    <row r="960" spans="1:4" x14ac:dyDescent="0.2">
      <c r="A960" t="s">
        <v>68</v>
      </c>
      <c r="B960">
        <v>847</v>
      </c>
      <c r="C960" t="s">
        <v>70</v>
      </c>
      <c r="D960">
        <v>1</v>
      </c>
    </row>
    <row r="961" spans="1:4" x14ac:dyDescent="0.2">
      <c r="A961" t="s">
        <v>68</v>
      </c>
      <c r="B961">
        <v>848</v>
      </c>
      <c r="C961" t="s">
        <v>43</v>
      </c>
      <c r="D961">
        <v>1</v>
      </c>
    </row>
    <row r="962" spans="1:4" x14ac:dyDescent="0.2">
      <c r="A962" t="s">
        <v>68</v>
      </c>
      <c r="B962">
        <v>849</v>
      </c>
      <c r="C962" t="s">
        <v>43</v>
      </c>
      <c r="D962">
        <v>1</v>
      </c>
    </row>
    <row r="963" spans="1:4" x14ac:dyDescent="0.2">
      <c r="A963" t="s">
        <v>68</v>
      </c>
      <c r="B963">
        <v>850</v>
      </c>
      <c r="C963" t="s">
        <v>43</v>
      </c>
      <c r="D963">
        <v>1</v>
      </c>
    </row>
    <row r="964" spans="1:4" x14ac:dyDescent="0.2">
      <c r="A964" t="s">
        <v>68</v>
      </c>
      <c r="B964">
        <v>851</v>
      </c>
      <c r="C964" t="s">
        <v>70</v>
      </c>
      <c r="D964">
        <v>1</v>
      </c>
    </row>
    <row r="965" spans="1:4" x14ac:dyDescent="0.2">
      <c r="A965" t="s">
        <v>68</v>
      </c>
      <c r="B965">
        <v>852</v>
      </c>
      <c r="C965" t="s">
        <v>43</v>
      </c>
      <c r="D965">
        <v>1</v>
      </c>
    </row>
    <row r="966" spans="1:4" x14ac:dyDescent="0.2">
      <c r="A966" t="s">
        <v>68</v>
      </c>
      <c r="B966">
        <v>853</v>
      </c>
      <c r="C966" t="s">
        <v>43</v>
      </c>
      <c r="D966">
        <v>1</v>
      </c>
    </row>
    <row r="967" spans="1:4" x14ac:dyDescent="0.2">
      <c r="A967" t="s">
        <v>68</v>
      </c>
      <c r="B967">
        <v>854</v>
      </c>
      <c r="C967" t="s">
        <v>43</v>
      </c>
      <c r="D967">
        <v>1</v>
      </c>
    </row>
    <row r="968" spans="1:4" x14ac:dyDescent="0.2">
      <c r="A968" t="s">
        <v>68</v>
      </c>
      <c r="B968">
        <v>855</v>
      </c>
      <c r="C968" t="s">
        <v>43</v>
      </c>
      <c r="D968">
        <v>1</v>
      </c>
    </row>
    <row r="969" spans="1:4" x14ac:dyDescent="0.2">
      <c r="A969" t="s">
        <v>68</v>
      </c>
      <c r="B969">
        <v>856</v>
      </c>
      <c r="C969" t="s">
        <v>43</v>
      </c>
      <c r="D969">
        <v>1</v>
      </c>
    </row>
    <row r="970" spans="1:4" x14ac:dyDescent="0.2">
      <c r="A970" t="s">
        <v>68</v>
      </c>
      <c r="B970">
        <v>857</v>
      </c>
      <c r="C970" t="s">
        <v>43</v>
      </c>
      <c r="D970">
        <v>1</v>
      </c>
    </row>
    <row r="971" spans="1:4" x14ac:dyDescent="0.2">
      <c r="A971" t="s">
        <v>68</v>
      </c>
      <c r="B971">
        <v>858</v>
      </c>
      <c r="C971" t="s">
        <v>43</v>
      </c>
      <c r="D971">
        <v>1</v>
      </c>
    </row>
    <row r="972" spans="1:4" x14ac:dyDescent="0.2">
      <c r="A972" t="s">
        <v>68</v>
      </c>
      <c r="B972">
        <v>859</v>
      </c>
      <c r="C972" t="s">
        <v>70</v>
      </c>
      <c r="D972">
        <v>1</v>
      </c>
    </row>
    <row r="973" spans="1:4" x14ac:dyDescent="0.2">
      <c r="A973" t="s">
        <v>68</v>
      </c>
      <c r="B973">
        <v>860</v>
      </c>
      <c r="C973" t="s">
        <v>70</v>
      </c>
      <c r="D973">
        <v>1</v>
      </c>
    </row>
    <row r="974" spans="1:4" x14ac:dyDescent="0.2">
      <c r="A974" t="s">
        <v>68</v>
      </c>
      <c r="B974">
        <v>861</v>
      </c>
      <c r="C974" t="s">
        <v>43</v>
      </c>
      <c r="D974">
        <v>1</v>
      </c>
    </row>
    <row r="975" spans="1:4" x14ac:dyDescent="0.2">
      <c r="A975" t="s">
        <v>68</v>
      </c>
      <c r="B975">
        <v>862</v>
      </c>
      <c r="C975" t="s">
        <v>43</v>
      </c>
      <c r="D975">
        <v>1</v>
      </c>
    </row>
    <row r="976" spans="1:4" x14ac:dyDescent="0.2">
      <c r="A976" t="s">
        <v>68</v>
      </c>
      <c r="B976">
        <v>864</v>
      </c>
      <c r="C976" t="s">
        <v>43</v>
      </c>
      <c r="D976">
        <v>1</v>
      </c>
    </row>
    <row r="977" spans="1:4" x14ac:dyDescent="0.2">
      <c r="A977" t="s">
        <v>68</v>
      </c>
      <c r="B977">
        <v>865</v>
      </c>
      <c r="C977" t="s">
        <v>43</v>
      </c>
      <c r="D977">
        <v>1</v>
      </c>
    </row>
    <row r="978" spans="1:4" x14ac:dyDescent="0.2">
      <c r="A978" t="s">
        <v>68</v>
      </c>
      <c r="B978">
        <v>866</v>
      </c>
      <c r="C978" t="s">
        <v>43</v>
      </c>
      <c r="D978">
        <v>1</v>
      </c>
    </row>
    <row r="979" spans="1:4" x14ac:dyDescent="0.2">
      <c r="A979" t="s">
        <v>68</v>
      </c>
      <c r="B979">
        <v>867</v>
      </c>
      <c r="C979" t="s">
        <v>43</v>
      </c>
      <c r="D979">
        <v>1</v>
      </c>
    </row>
    <row r="980" spans="1:4" x14ac:dyDescent="0.2">
      <c r="A980" t="s">
        <v>68</v>
      </c>
      <c r="B980">
        <v>868</v>
      </c>
      <c r="C980" t="s">
        <v>43</v>
      </c>
      <c r="D980">
        <v>1</v>
      </c>
    </row>
    <row r="981" spans="1:4" x14ac:dyDescent="0.2">
      <c r="A981" t="s">
        <v>68</v>
      </c>
      <c r="B981">
        <v>869</v>
      </c>
      <c r="C981" t="s">
        <v>43</v>
      </c>
      <c r="D981">
        <v>1</v>
      </c>
    </row>
    <row r="982" spans="1:4" x14ac:dyDescent="0.2">
      <c r="A982" t="s">
        <v>68</v>
      </c>
      <c r="B982">
        <v>870</v>
      </c>
      <c r="C982" t="s">
        <v>43</v>
      </c>
      <c r="D982">
        <v>1</v>
      </c>
    </row>
    <row r="983" spans="1:4" x14ac:dyDescent="0.2">
      <c r="A983" t="s">
        <v>68</v>
      </c>
      <c r="B983">
        <v>871</v>
      </c>
      <c r="C983" t="s">
        <v>70</v>
      </c>
      <c r="D983">
        <v>1</v>
      </c>
    </row>
    <row r="984" spans="1:4" x14ac:dyDescent="0.2">
      <c r="A984" t="s">
        <v>68</v>
      </c>
      <c r="B984">
        <v>872</v>
      </c>
      <c r="C984" t="s">
        <v>43</v>
      </c>
      <c r="D984">
        <v>1</v>
      </c>
    </row>
    <row r="985" spans="1:4" x14ac:dyDescent="0.2">
      <c r="A985" t="s">
        <v>68</v>
      </c>
      <c r="B985">
        <v>873</v>
      </c>
      <c r="C985" t="s">
        <v>70</v>
      </c>
      <c r="D985">
        <v>1</v>
      </c>
    </row>
    <row r="986" spans="1:4" x14ac:dyDescent="0.2">
      <c r="A986" t="s">
        <v>68</v>
      </c>
      <c r="B986">
        <v>875</v>
      </c>
      <c r="C986" t="s">
        <v>70</v>
      </c>
      <c r="D986">
        <v>1</v>
      </c>
    </row>
    <row r="987" spans="1:4" x14ac:dyDescent="0.2">
      <c r="A987" t="s">
        <v>68</v>
      </c>
      <c r="B987">
        <v>876</v>
      </c>
      <c r="C987" t="s">
        <v>43</v>
      </c>
      <c r="D987">
        <v>1</v>
      </c>
    </row>
    <row r="988" spans="1:4" x14ac:dyDescent="0.2">
      <c r="A988" t="s">
        <v>68</v>
      </c>
      <c r="B988">
        <v>877</v>
      </c>
      <c r="C988" t="s">
        <v>70</v>
      </c>
      <c r="D988">
        <v>1</v>
      </c>
    </row>
    <row r="989" spans="1:4" x14ac:dyDescent="0.2">
      <c r="A989" t="s">
        <v>68</v>
      </c>
      <c r="B989">
        <v>878</v>
      </c>
      <c r="C989" t="s">
        <v>70</v>
      </c>
      <c r="D989">
        <v>1</v>
      </c>
    </row>
    <row r="990" spans="1:4" x14ac:dyDescent="0.2">
      <c r="A990" t="s">
        <v>68</v>
      </c>
      <c r="B990">
        <v>879</v>
      </c>
      <c r="C990" t="s">
        <v>70</v>
      </c>
      <c r="D990">
        <v>1</v>
      </c>
    </row>
    <row r="991" spans="1:4" x14ac:dyDescent="0.2">
      <c r="A991" t="s">
        <v>68</v>
      </c>
      <c r="B991">
        <v>880</v>
      </c>
      <c r="C991" t="s">
        <v>70</v>
      </c>
      <c r="D991">
        <v>1</v>
      </c>
    </row>
    <row r="992" spans="1:4" x14ac:dyDescent="0.2">
      <c r="A992" t="s">
        <v>68</v>
      </c>
      <c r="B992">
        <v>881</v>
      </c>
      <c r="C992" t="s">
        <v>70</v>
      </c>
      <c r="D992">
        <v>1</v>
      </c>
    </row>
    <row r="993" spans="1:4" x14ac:dyDescent="0.2">
      <c r="A993" t="s">
        <v>68</v>
      </c>
      <c r="B993">
        <v>882</v>
      </c>
      <c r="C993" t="s">
        <v>43</v>
      </c>
      <c r="D993">
        <v>1</v>
      </c>
    </row>
    <row r="994" spans="1:4" x14ac:dyDescent="0.2">
      <c r="A994" t="s">
        <v>68</v>
      </c>
      <c r="B994">
        <v>883</v>
      </c>
      <c r="C994" t="s">
        <v>70</v>
      </c>
      <c r="D994">
        <v>1</v>
      </c>
    </row>
    <row r="995" spans="1:4" x14ac:dyDescent="0.2">
      <c r="A995" t="s">
        <v>68</v>
      </c>
      <c r="B995">
        <v>884</v>
      </c>
      <c r="C995" t="s">
        <v>43</v>
      </c>
      <c r="D995">
        <v>1</v>
      </c>
    </row>
    <row r="996" spans="1:4" x14ac:dyDescent="0.2">
      <c r="A996" t="s">
        <v>68</v>
      </c>
      <c r="B996">
        <v>885</v>
      </c>
      <c r="C996" t="s">
        <v>70</v>
      </c>
      <c r="D996">
        <v>1</v>
      </c>
    </row>
    <row r="997" spans="1:4" x14ac:dyDescent="0.2">
      <c r="A997" t="s">
        <v>68</v>
      </c>
      <c r="B997">
        <v>886</v>
      </c>
      <c r="C997" t="s">
        <v>43</v>
      </c>
      <c r="D997">
        <v>1</v>
      </c>
    </row>
    <row r="998" spans="1:4" x14ac:dyDescent="0.2">
      <c r="A998" t="s">
        <v>68</v>
      </c>
      <c r="B998">
        <v>887</v>
      </c>
      <c r="C998" t="s">
        <v>43</v>
      </c>
      <c r="D998">
        <v>1</v>
      </c>
    </row>
    <row r="999" spans="1:4" x14ac:dyDescent="0.2">
      <c r="A999" t="s">
        <v>68</v>
      </c>
      <c r="B999">
        <v>888</v>
      </c>
      <c r="C999" t="s">
        <v>70</v>
      </c>
      <c r="D999">
        <v>1</v>
      </c>
    </row>
    <row r="1000" spans="1:4" x14ac:dyDescent="0.2">
      <c r="A1000" t="s">
        <v>68</v>
      </c>
      <c r="B1000">
        <v>889</v>
      </c>
      <c r="C1000" t="s">
        <v>43</v>
      </c>
      <c r="D1000">
        <v>1</v>
      </c>
    </row>
    <row r="1001" spans="1:4" x14ac:dyDescent="0.2">
      <c r="A1001" t="s">
        <v>68</v>
      </c>
      <c r="B1001">
        <v>890</v>
      </c>
      <c r="C1001" t="s">
        <v>70</v>
      </c>
      <c r="D1001">
        <v>1</v>
      </c>
    </row>
    <row r="1002" spans="1:4" x14ac:dyDescent="0.2">
      <c r="A1002" t="s">
        <v>68</v>
      </c>
      <c r="B1002">
        <v>891</v>
      </c>
      <c r="C1002" t="s">
        <v>70</v>
      </c>
      <c r="D1002">
        <v>1</v>
      </c>
    </row>
    <row r="1003" spans="1:4" x14ac:dyDescent="0.2">
      <c r="A1003" t="s">
        <v>68</v>
      </c>
      <c r="B1003">
        <v>892</v>
      </c>
      <c r="C1003" t="s">
        <v>43</v>
      </c>
      <c r="D1003">
        <v>1</v>
      </c>
    </row>
    <row r="1004" spans="1:4" x14ac:dyDescent="0.2">
      <c r="A1004" t="s">
        <v>68</v>
      </c>
      <c r="B1004">
        <v>893</v>
      </c>
      <c r="C1004" t="s">
        <v>43</v>
      </c>
      <c r="D1004">
        <v>1</v>
      </c>
    </row>
    <row r="1005" spans="1:4" x14ac:dyDescent="0.2">
      <c r="A1005" t="s">
        <v>68</v>
      </c>
      <c r="B1005">
        <v>894</v>
      </c>
      <c r="C1005" t="s">
        <v>43</v>
      </c>
      <c r="D1005">
        <v>1</v>
      </c>
    </row>
    <row r="1006" spans="1:4" x14ac:dyDescent="0.2">
      <c r="A1006" t="s">
        <v>68</v>
      </c>
      <c r="B1006">
        <v>895</v>
      </c>
      <c r="C1006" t="s">
        <v>70</v>
      </c>
      <c r="D1006">
        <v>1</v>
      </c>
    </row>
    <row r="1007" spans="1:4" x14ac:dyDescent="0.2">
      <c r="A1007" t="s">
        <v>68</v>
      </c>
      <c r="B1007">
        <v>896</v>
      </c>
      <c r="C1007" t="s">
        <v>43</v>
      </c>
      <c r="D1007">
        <v>1</v>
      </c>
    </row>
    <row r="1008" spans="1:4" x14ac:dyDescent="0.2">
      <c r="A1008" t="s">
        <v>68</v>
      </c>
      <c r="B1008">
        <v>897</v>
      </c>
      <c r="C1008" t="s">
        <v>43</v>
      </c>
      <c r="D1008">
        <v>1</v>
      </c>
    </row>
    <row r="1009" spans="1:4" x14ac:dyDescent="0.2">
      <c r="A1009" t="s">
        <v>68</v>
      </c>
      <c r="B1009">
        <v>898</v>
      </c>
      <c r="C1009" t="s">
        <v>43</v>
      </c>
      <c r="D1009">
        <v>1</v>
      </c>
    </row>
    <row r="1010" spans="1:4" x14ac:dyDescent="0.2">
      <c r="A1010" t="s">
        <v>68</v>
      </c>
      <c r="B1010">
        <v>899</v>
      </c>
      <c r="C1010" t="s">
        <v>70</v>
      </c>
      <c r="D1010">
        <v>1</v>
      </c>
    </row>
    <row r="1011" spans="1:4" x14ac:dyDescent="0.2">
      <c r="A1011" t="s">
        <v>68</v>
      </c>
      <c r="B1011">
        <v>901</v>
      </c>
      <c r="C1011" t="s">
        <v>43</v>
      </c>
      <c r="D1011">
        <v>1</v>
      </c>
    </row>
    <row r="1012" spans="1:4" x14ac:dyDescent="0.2">
      <c r="A1012" t="s">
        <v>68</v>
      </c>
      <c r="B1012">
        <v>902</v>
      </c>
      <c r="C1012" t="s">
        <v>70</v>
      </c>
      <c r="D1012">
        <v>1</v>
      </c>
    </row>
    <row r="1013" spans="1:4" x14ac:dyDescent="0.2">
      <c r="A1013" t="s">
        <v>68</v>
      </c>
      <c r="B1013">
        <v>903</v>
      </c>
      <c r="C1013" t="s">
        <v>43</v>
      </c>
      <c r="D1013">
        <v>1</v>
      </c>
    </row>
    <row r="1014" spans="1:4" x14ac:dyDescent="0.2">
      <c r="A1014" t="s">
        <v>68</v>
      </c>
      <c r="B1014">
        <v>904</v>
      </c>
      <c r="C1014" t="s">
        <v>43</v>
      </c>
      <c r="D1014">
        <v>1</v>
      </c>
    </row>
    <row r="1015" spans="1:4" x14ac:dyDescent="0.2">
      <c r="A1015" t="s">
        <v>68</v>
      </c>
      <c r="B1015">
        <v>905</v>
      </c>
      <c r="C1015" t="s">
        <v>43</v>
      </c>
      <c r="D1015">
        <v>1</v>
      </c>
    </row>
    <row r="1016" spans="1:4" x14ac:dyDescent="0.2">
      <c r="A1016" t="s">
        <v>68</v>
      </c>
      <c r="B1016">
        <v>906</v>
      </c>
      <c r="C1016" t="s">
        <v>70</v>
      </c>
      <c r="D1016">
        <v>1</v>
      </c>
    </row>
    <row r="1017" spans="1:4" x14ac:dyDescent="0.2">
      <c r="A1017" t="s">
        <v>68</v>
      </c>
      <c r="B1017">
        <v>907</v>
      </c>
      <c r="C1017" t="s">
        <v>70</v>
      </c>
      <c r="D1017">
        <v>1</v>
      </c>
    </row>
    <row r="1018" spans="1:4" x14ac:dyDescent="0.2">
      <c r="A1018" t="s">
        <v>68</v>
      </c>
      <c r="B1018">
        <v>908</v>
      </c>
      <c r="C1018" t="s">
        <v>70</v>
      </c>
      <c r="D1018">
        <v>1</v>
      </c>
    </row>
    <row r="1019" spans="1:4" x14ac:dyDescent="0.2">
      <c r="A1019" t="s">
        <v>68</v>
      </c>
      <c r="B1019">
        <v>909</v>
      </c>
      <c r="C1019" t="s">
        <v>43</v>
      </c>
      <c r="D1019">
        <v>1</v>
      </c>
    </row>
    <row r="1020" spans="1:4" x14ac:dyDescent="0.2">
      <c r="A1020" t="s">
        <v>68</v>
      </c>
      <c r="B1020">
        <v>910</v>
      </c>
      <c r="C1020" t="s">
        <v>43</v>
      </c>
      <c r="D1020">
        <v>1</v>
      </c>
    </row>
    <row r="1021" spans="1:4" x14ac:dyDescent="0.2">
      <c r="A1021" t="s">
        <v>68</v>
      </c>
      <c r="B1021">
        <v>911</v>
      </c>
      <c r="C1021" t="s">
        <v>43</v>
      </c>
      <c r="D1021">
        <v>1</v>
      </c>
    </row>
    <row r="1022" spans="1:4" x14ac:dyDescent="0.2">
      <c r="A1022" t="s">
        <v>68</v>
      </c>
      <c r="B1022">
        <v>912</v>
      </c>
      <c r="C1022" t="s">
        <v>43</v>
      </c>
      <c r="D1022">
        <v>1</v>
      </c>
    </row>
    <row r="1023" spans="1:4" x14ac:dyDescent="0.2">
      <c r="A1023" t="s">
        <v>68</v>
      </c>
      <c r="B1023">
        <v>913</v>
      </c>
      <c r="C1023" t="s">
        <v>43</v>
      </c>
      <c r="D1023">
        <v>1</v>
      </c>
    </row>
    <row r="1024" spans="1:4" x14ac:dyDescent="0.2">
      <c r="A1024" t="s">
        <v>68</v>
      </c>
      <c r="B1024">
        <v>914</v>
      </c>
      <c r="C1024" t="s">
        <v>43</v>
      </c>
      <c r="D1024">
        <v>1</v>
      </c>
    </row>
    <row r="1025" spans="1:4" x14ac:dyDescent="0.2">
      <c r="A1025" t="s">
        <v>68</v>
      </c>
      <c r="B1025">
        <v>915</v>
      </c>
      <c r="C1025" t="s">
        <v>43</v>
      </c>
      <c r="D1025">
        <v>1</v>
      </c>
    </row>
    <row r="1026" spans="1:4" x14ac:dyDescent="0.2">
      <c r="A1026" t="s">
        <v>68</v>
      </c>
      <c r="B1026">
        <v>916</v>
      </c>
      <c r="C1026" t="s">
        <v>70</v>
      </c>
      <c r="D1026">
        <v>1</v>
      </c>
    </row>
    <row r="1027" spans="1:4" x14ac:dyDescent="0.2">
      <c r="A1027" t="s">
        <v>68</v>
      </c>
      <c r="B1027">
        <v>917</v>
      </c>
      <c r="C1027" t="s">
        <v>43</v>
      </c>
      <c r="D1027">
        <v>1</v>
      </c>
    </row>
    <row r="1028" spans="1:4" x14ac:dyDescent="0.2">
      <c r="A1028" t="s">
        <v>68</v>
      </c>
      <c r="B1028">
        <v>918</v>
      </c>
      <c r="C1028" t="s">
        <v>43</v>
      </c>
      <c r="D1028">
        <v>1</v>
      </c>
    </row>
    <row r="1029" spans="1:4" x14ac:dyDescent="0.2">
      <c r="A1029" t="s">
        <v>68</v>
      </c>
      <c r="B1029">
        <v>919</v>
      </c>
      <c r="C1029" t="s">
        <v>43</v>
      </c>
      <c r="D1029">
        <v>1</v>
      </c>
    </row>
    <row r="1030" spans="1:4" x14ac:dyDescent="0.2">
      <c r="A1030" t="s">
        <v>68</v>
      </c>
      <c r="B1030">
        <v>920</v>
      </c>
      <c r="C1030" t="s">
        <v>43</v>
      </c>
      <c r="D1030">
        <v>1</v>
      </c>
    </row>
    <row r="1031" spans="1:4" x14ac:dyDescent="0.2">
      <c r="A1031" t="s">
        <v>68</v>
      </c>
      <c r="B1031">
        <v>921</v>
      </c>
      <c r="C1031" t="s">
        <v>43</v>
      </c>
      <c r="D1031">
        <v>1</v>
      </c>
    </row>
    <row r="1032" spans="1:4" x14ac:dyDescent="0.2">
      <c r="A1032" t="s">
        <v>68</v>
      </c>
      <c r="B1032">
        <v>922</v>
      </c>
      <c r="C1032" t="s">
        <v>43</v>
      </c>
      <c r="D1032">
        <v>1</v>
      </c>
    </row>
    <row r="1033" spans="1:4" x14ac:dyDescent="0.2">
      <c r="A1033" t="s">
        <v>68</v>
      </c>
      <c r="B1033">
        <v>923</v>
      </c>
      <c r="C1033" t="s">
        <v>43</v>
      </c>
      <c r="D1033">
        <v>1</v>
      </c>
    </row>
    <row r="1034" spans="1:4" x14ac:dyDescent="0.2">
      <c r="A1034" t="s">
        <v>68</v>
      </c>
      <c r="B1034">
        <v>924</v>
      </c>
      <c r="C1034" t="s">
        <v>43</v>
      </c>
      <c r="D1034">
        <v>1</v>
      </c>
    </row>
    <row r="1035" spans="1:4" x14ac:dyDescent="0.2">
      <c r="A1035" t="s">
        <v>68</v>
      </c>
      <c r="B1035">
        <v>925</v>
      </c>
      <c r="C1035" t="s">
        <v>43</v>
      </c>
      <c r="D1035">
        <v>1</v>
      </c>
    </row>
    <row r="1036" spans="1:4" x14ac:dyDescent="0.2">
      <c r="A1036" t="s">
        <v>68</v>
      </c>
      <c r="B1036">
        <v>926</v>
      </c>
      <c r="C1036" t="s">
        <v>43</v>
      </c>
      <c r="D1036">
        <v>1</v>
      </c>
    </row>
    <row r="1037" spans="1:4" x14ac:dyDescent="0.2">
      <c r="A1037" t="s">
        <v>68</v>
      </c>
      <c r="B1037">
        <v>927</v>
      </c>
      <c r="C1037" t="s">
        <v>43</v>
      </c>
      <c r="D1037">
        <v>1</v>
      </c>
    </row>
    <row r="1038" spans="1:4" x14ac:dyDescent="0.2">
      <c r="A1038" t="s">
        <v>68</v>
      </c>
      <c r="B1038">
        <v>928</v>
      </c>
      <c r="C1038" t="s">
        <v>43</v>
      </c>
      <c r="D1038">
        <v>1</v>
      </c>
    </row>
    <row r="1039" spans="1:4" x14ac:dyDescent="0.2">
      <c r="A1039" t="s">
        <v>68</v>
      </c>
      <c r="B1039">
        <v>929</v>
      </c>
      <c r="C1039" t="s">
        <v>43</v>
      </c>
      <c r="D1039">
        <v>1</v>
      </c>
    </row>
    <row r="1040" spans="1:4" x14ac:dyDescent="0.2">
      <c r="A1040" t="s">
        <v>68</v>
      </c>
      <c r="B1040">
        <v>930</v>
      </c>
      <c r="C1040" t="s">
        <v>43</v>
      </c>
      <c r="D1040">
        <v>1</v>
      </c>
    </row>
    <row r="1041" spans="1:4" x14ac:dyDescent="0.2">
      <c r="A1041" t="s">
        <v>68</v>
      </c>
      <c r="B1041">
        <v>931</v>
      </c>
      <c r="C1041" t="s">
        <v>43</v>
      </c>
      <c r="D1041">
        <v>1</v>
      </c>
    </row>
    <row r="1042" spans="1:4" x14ac:dyDescent="0.2">
      <c r="A1042" t="s">
        <v>68</v>
      </c>
      <c r="B1042">
        <v>932</v>
      </c>
      <c r="C1042" t="s">
        <v>70</v>
      </c>
      <c r="D1042">
        <v>1</v>
      </c>
    </row>
    <row r="1043" spans="1:4" x14ac:dyDescent="0.2">
      <c r="A1043" t="s">
        <v>68</v>
      </c>
      <c r="B1043">
        <v>933</v>
      </c>
      <c r="C1043" t="s">
        <v>43</v>
      </c>
      <c r="D1043">
        <v>1</v>
      </c>
    </row>
    <row r="1044" spans="1:4" x14ac:dyDescent="0.2">
      <c r="A1044" t="s">
        <v>68</v>
      </c>
      <c r="B1044">
        <v>934</v>
      </c>
      <c r="C1044" t="s">
        <v>43</v>
      </c>
      <c r="D1044">
        <v>1</v>
      </c>
    </row>
    <row r="1045" spans="1:4" x14ac:dyDescent="0.2">
      <c r="A1045" t="s">
        <v>68</v>
      </c>
      <c r="B1045">
        <v>935</v>
      </c>
      <c r="C1045" t="s">
        <v>70</v>
      </c>
      <c r="D1045">
        <v>1</v>
      </c>
    </row>
    <row r="1046" spans="1:4" x14ac:dyDescent="0.2">
      <c r="A1046" t="s">
        <v>68</v>
      </c>
      <c r="B1046">
        <v>936</v>
      </c>
      <c r="C1046" t="s">
        <v>43</v>
      </c>
      <c r="D1046">
        <v>1</v>
      </c>
    </row>
    <row r="1047" spans="1:4" x14ac:dyDescent="0.2">
      <c r="A1047" t="s">
        <v>68</v>
      </c>
      <c r="B1047">
        <v>937</v>
      </c>
      <c r="C1047" t="s">
        <v>70</v>
      </c>
      <c r="D1047">
        <v>1</v>
      </c>
    </row>
    <row r="1048" spans="1:4" x14ac:dyDescent="0.2">
      <c r="A1048" t="s">
        <v>68</v>
      </c>
      <c r="B1048">
        <v>938</v>
      </c>
      <c r="C1048" t="s">
        <v>70</v>
      </c>
      <c r="D1048">
        <v>1</v>
      </c>
    </row>
    <row r="1049" spans="1:4" x14ac:dyDescent="0.2">
      <c r="A1049" t="s">
        <v>68</v>
      </c>
      <c r="B1049">
        <v>939</v>
      </c>
      <c r="C1049" t="s">
        <v>43</v>
      </c>
      <c r="D1049">
        <v>1</v>
      </c>
    </row>
    <row r="1050" spans="1:4" x14ac:dyDescent="0.2">
      <c r="A1050" t="s">
        <v>68</v>
      </c>
      <c r="B1050">
        <v>940</v>
      </c>
      <c r="C1050" t="s">
        <v>70</v>
      </c>
      <c r="D1050">
        <v>1</v>
      </c>
    </row>
    <row r="1051" spans="1:4" x14ac:dyDescent="0.2">
      <c r="A1051" t="s">
        <v>68</v>
      </c>
      <c r="B1051">
        <v>941</v>
      </c>
      <c r="C1051" t="s">
        <v>70</v>
      </c>
      <c r="D1051">
        <v>1</v>
      </c>
    </row>
    <row r="1052" spans="1:4" x14ac:dyDescent="0.2">
      <c r="A1052" t="s">
        <v>68</v>
      </c>
      <c r="B1052">
        <v>942</v>
      </c>
      <c r="C1052" t="s">
        <v>43</v>
      </c>
      <c r="D1052">
        <v>1</v>
      </c>
    </row>
    <row r="1053" spans="1:4" x14ac:dyDescent="0.2">
      <c r="A1053" t="s">
        <v>68</v>
      </c>
      <c r="B1053">
        <v>943</v>
      </c>
      <c r="C1053" t="s">
        <v>43</v>
      </c>
      <c r="D1053">
        <v>1</v>
      </c>
    </row>
    <row r="1054" spans="1:4" x14ac:dyDescent="0.2">
      <c r="A1054" t="s">
        <v>68</v>
      </c>
      <c r="B1054">
        <v>944</v>
      </c>
      <c r="C1054" t="s">
        <v>43</v>
      </c>
      <c r="D1054">
        <v>1</v>
      </c>
    </row>
    <row r="1055" spans="1:4" x14ac:dyDescent="0.2">
      <c r="A1055" t="s">
        <v>68</v>
      </c>
      <c r="B1055">
        <v>945</v>
      </c>
      <c r="C1055" t="s">
        <v>43</v>
      </c>
      <c r="D1055">
        <v>1</v>
      </c>
    </row>
    <row r="1056" spans="1:4" x14ac:dyDescent="0.2">
      <c r="A1056" t="s">
        <v>68</v>
      </c>
      <c r="B1056">
        <v>946</v>
      </c>
      <c r="C1056" t="s">
        <v>43</v>
      </c>
      <c r="D1056">
        <v>1</v>
      </c>
    </row>
    <row r="1057" spans="1:4" x14ac:dyDescent="0.2">
      <c r="A1057" t="s">
        <v>68</v>
      </c>
      <c r="B1057">
        <v>947</v>
      </c>
      <c r="C1057" t="s">
        <v>70</v>
      </c>
      <c r="D1057">
        <v>1</v>
      </c>
    </row>
    <row r="1058" spans="1:4" x14ac:dyDescent="0.2">
      <c r="A1058" t="s">
        <v>68</v>
      </c>
      <c r="B1058">
        <v>948</v>
      </c>
      <c r="C1058" t="s">
        <v>43</v>
      </c>
      <c r="D1058">
        <v>1</v>
      </c>
    </row>
    <row r="1059" spans="1:4" x14ac:dyDescent="0.2">
      <c r="A1059" t="s">
        <v>68</v>
      </c>
      <c r="B1059">
        <v>949</v>
      </c>
      <c r="C1059" t="s">
        <v>43</v>
      </c>
      <c r="D1059">
        <v>1</v>
      </c>
    </row>
    <row r="1060" spans="1:4" x14ac:dyDescent="0.2">
      <c r="A1060" t="s">
        <v>68</v>
      </c>
      <c r="B1060">
        <v>950</v>
      </c>
      <c r="C1060" t="s">
        <v>70</v>
      </c>
      <c r="D1060">
        <v>1</v>
      </c>
    </row>
    <row r="1061" spans="1:4" x14ac:dyDescent="0.2">
      <c r="A1061" t="s">
        <v>68</v>
      </c>
      <c r="B1061">
        <v>951</v>
      </c>
      <c r="C1061" t="s">
        <v>43</v>
      </c>
      <c r="D1061">
        <v>1</v>
      </c>
    </row>
    <row r="1062" spans="1:4" x14ac:dyDescent="0.2">
      <c r="A1062" t="s">
        <v>68</v>
      </c>
      <c r="B1062">
        <v>952</v>
      </c>
      <c r="C1062" t="s">
        <v>70</v>
      </c>
      <c r="D1062">
        <v>1</v>
      </c>
    </row>
    <row r="1063" spans="1:4" x14ac:dyDescent="0.2">
      <c r="A1063" t="s">
        <v>68</v>
      </c>
      <c r="B1063">
        <v>953</v>
      </c>
      <c r="C1063" t="s">
        <v>43</v>
      </c>
      <c r="D1063">
        <v>1</v>
      </c>
    </row>
    <row r="1064" spans="1:4" x14ac:dyDescent="0.2">
      <c r="A1064" t="s">
        <v>68</v>
      </c>
      <c r="B1064">
        <v>954</v>
      </c>
      <c r="C1064" t="s">
        <v>43</v>
      </c>
      <c r="D1064">
        <v>1</v>
      </c>
    </row>
    <row r="1065" spans="1:4" x14ac:dyDescent="0.2">
      <c r="A1065" t="s">
        <v>68</v>
      </c>
      <c r="B1065">
        <v>955</v>
      </c>
      <c r="C1065" t="s">
        <v>43</v>
      </c>
      <c r="D1065">
        <v>1</v>
      </c>
    </row>
    <row r="1066" spans="1:4" x14ac:dyDescent="0.2">
      <c r="A1066" t="s">
        <v>68</v>
      </c>
      <c r="B1066">
        <v>956</v>
      </c>
      <c r="C1066" t="s">
        <v>70</v>
      </c>
      <c r="D1066">
        <v>1</v>
      </c>
    </row>
    <row r="1067" spans="1:4" x14ac:dyDescent="0.2">
      <c r="A1067" t="s">
        <v>68</v>
      </c>
      <c r="B1067">
        <v>957</v>
      </c>
      <c r="C1067" t="s">
        <v>43</v>
      </c>
      <c r="D1067">
        <v>1</v>
      </c>
    </row>
    <row r="1068" spans="1:4" x14ac:dyDescent="0.2">
      <c r="A1068" t="s">
        <v>68</v>
      </c>
      <c r="B1068">
        <v>958</v>
      </c>
      <c r="C1068" t="s">
        <v>43</v>
      </c>
      <c r="D1068">
        <v>1</v>
      </c>
    </row>
    <row r="1069" spans="1:4" x14ac:dyDescent="0.2">
      <c r="A1069" t="s">
        <v>68</v>
      </c>
      <c r="B1069">
        <v>959</v>
      </c>
      <c r="C1069" t="s">
        <v>43</v>
      </c>
      <c r="D1069">
        <v>1</v>
      </c>
    </row>
    <row r="1070" spans="1:4" x14ac:dyDescent="0.2">
      <c r="A1070" t="s">
        <v>68</v>
      </c>
      <c r="B1070">
        <v>960</v>
      </c>
      <c r="C1070" t="s">
        <v>43</v>
      </c>
      <c r="D1070">
        <v>1</v>
      </c>
    </row>
    <row r="1071" spans="1:4" x14ac:dyDescent="0.2">
      <c r="A1071" t="s">
        <v>68</v>
      </c>
      <c r="B1071">
        <v>961</v>
      </c>
      <c r="C1071" t="s">
        <v>43</v>
      </c>
      <c r="D1071">
        <v>1</v>
      </c>
    </row>
    <row r="1072" spans="1:4" x14ac:dyDescent="0.2">
      <c r="A1072" t="s">
        <v>68</v>
      </c>
      <c r="B1072">
        <v>962</v>
      </c>
      <c r="C1072" t="s">
        <v>43</v>
      </c>
      <c r="D1072">
        <v>1</v>
      </c>
    </row>
    <row r="1073" spans="1:4" x14ac:dyDescent="0.2">
      <c r="A1073" t="s">
        <v>68</v>
      </c>
      <c r="B1073">
        <v>963</v>
      </c>
      <c r="C1073" t="s">
        <v>43</v>
      </c>
      <c r="D1073">
        <v>1</v>
      </c>
    </row>
    <row r="1074" spans="1:4" x14ac:dyDescent="0.2">
      <c r="A1074" t="s">
        <v>68</v>
      </c>
      <c r="B1074">
        <v>964</v>
      </c>
      <c r="C1074" t="s">
        <v>70</v>
      </c>
      <c r="D1074">
        <v>1</v>
      </c>
    </row>
    <row r="1075" spans="1:4" x14ac:dyDescent="0.2">
      <c r="A1075" t="s">
        <v>68</v>
      </c>
      <c r="B1075">
        <v>965</v>
      </c>
      <c r="C1075" t="s">
        <v>43</v>
      </c>
      <c r="D1075">
        <v>1</v>
      </c>
    </row>
    <row r="1076" spans="1:4" x14ac:dyDescent="0.2">
      <c r="A1076" t="s">
        <v>68</v>
      </c>
      <c r="B1076">
        <v>966</v>
      </c>
      <c r="C1076" t="s">
        <v>43</v>
      </c>
      <c r="D1076">
        <v>1</v>
      </c>
    </row>
    <row r="1077" spans="1:4" x14ac:dyDescent="0.2">
      <c r="A1077" t="s">
        <v>68</v>
      </c>
      <c r="B1077">
        <v>967</v>
      </c>
      <c r="C1077" t="s">
        <v>43</v>
      </c>
      <c r="D1077">
        <v>1</v>
      </c>
    </row>
    <row r="1078" spans="1:4" x14ac:dyDescent="0.2">
      <c r="A1078" t="s">
        <v>68</v>
      </c>
      <c r="B1078">
        <v>968</v>
      </c>
      <c r="C1078" t="s">
        <v>43</v>
      </c>
      <c r="D1078">
        <v>1</v>
      </c>
    </row>
    <row r="1079" spans="1:4" x14ac:dyDescent="0.2">
      <c r="A1079" t="s">
        <v>68</v>
      </c>
      <c r="B1079">
        <v>969</v>
      </c>
      <c r="C1079" t="s">
        <v>43</v>
      </c>
      <c r="D1079">
        <v>1</v>
      </c>
    </row>
    <row r="1080" spans="1:4" x14ac:dyDescent="0.2">
      <c r="A1080" t="s">
        <v>68</v>
      </c>
      <c r="B1080">
        <v>970</v>
      </c>
      <c r="C1080" t="s">
        <v>43</v>
      </c>
      <c r="D1080">
        <v>1</v>
      </c>
    </row>
    <row r="1081" spans="1:4" x14ac:dyDescent="0.2">
      <c r="A1081" t="s">
        <v>68</v>
      </c>
      <c r="B1081">
        <v>971</v>
      </c>
      <c r="C1081" t="s">
        <v>43</v>
      </c>
      <c r="D1081">
        <v>1</v>
      </c>
    </row>
    <row r="1082" spans="1:4" x14ac:dyDescent="0.2">
      <c r="A1082" t="s">
        <v>68</v>
      </c>
      <c r="B1082">
        <v>972</v>
      </c>
      <c r="C1082" t="s">
        <v>43</v>
      </c>
      <c r="D1082">
        <v>1</v>
      </c>
    </row>
    <row r="1083" spans="1:4" x14ac:dyDescent="0.2">
      <c r="A1083" t="s">
        <v>68</v>
      </c>
      <c r="B1083">
        <v>973</v>
      </c>
      <c r="C1083" t="s">
        <v>43</v>
      </c>
      <c r="D1083">
        <v>1</v>
      </c>
    </row>
    <row r="1084" spans="1:4" x14ac:dyDescent="0.2">
      <c r="A1084" t="s">
        <v>68</v>
      </c>
      <c r="B1084">
        <v>976</v>
      </c>
      <c r="C1084" t="s">
        <v>70</v>
      </c>
      <c r="D1084">
        <v>1</v>
      </c>
    </row>
    <row r="1085" spans="1:4" x14ac:dyDescent="0.2">
      <c r="A1085" t="s">
        <v>68</v>
      </c>
      <c r="B1085">
        <v>977</v>
      </c>
      <c r="C1085" t="s">
        <v>75</v>
      </c>
      <c r="D1085">
        <v>1</v>
      </c>
    </row>
    <row r="1086" spans="1:4" x14ac:dyDescent="0.2">
      <c r="A1086" t="s">
        <v>68</v>
      </c>
      <c r="B1086">
        <v>979</v>
      </c>
      <c r="C1086" t="s">
        <v>70</v>
      </c>
      <c r="D1086">
        <v>1</v>
      </c>
    </row>
    <row r="1087" spans="1:4" x14ac:dyDescent="0.2">
      <c r="A1087" t="s">
        <v>68</v>
      </c>
      <c r="B1087">
        <v>981</v>
      </c>
      <c r="C1087" t="s">
        <v>16</v>
      </c>
      <c r="D1087">
        <v>1</v>
      </c>
    </row>
    <row r="1088" spans="1:4" x14ac:dyDescent="0.2">
      <c r="A1088" t="s">
        <v>68</v>
      </c>
      <c r="B1088">
        <v>981</v>
      </c>
      <c r="C1088" t="s">
        <v>15</v>
      </c>
      <c r="D1088">
        <v>3</v>
      </c>
    </row>
    <row r="1089" spans="1:4" x14ac:dyDescent="0.2">
      <c r="A1089" t="s">
        <v>68</v>
      </c>
      <c r="B1089">
        <v>986</v>
      </c>
      <c r="C1089" t="s">
        <v>43</v>
      </c>
      <c r="D1089">
        <v>1</v>
      </c>
    </row>
    <row r="1090" spans="1:4" x14ac:dyDescent="0.2">
      <c r="A1090" t="s">
        <v>68</v>
      </c>
      <c r="B1090">
        <v>988</v>
      </c>
      <c r="C1090" t="s">
        <v>43</v>
      </c>
      <c r="D1090">
        <v>1</v>
      </c>
    </row>
    <row r="1091" spans="1:4" x14ac:dyDescent="0.2">
      <c r="A1091" t="s">
        <v>68</v>
      </c>
      <c r="B1091">
        <v>989</v>
      </c>
      <c r="C1091" t="s">
        <v>43</v>
      </c>
      <c r="D1091">
        <v>1</v>
      </c>
    </row>
    <row r="1092" spans="1:4" x14ac:dyDescent="0.2">
      <c r="A1092" t="s">
        <v>68</v>
      </c>
      <c r="B1092">
        <v>990</v>
      </c>
      <c r="C1092" t="s">
        <v>43</v>
      </c>
      <c r="D1092">
        <v>1</v>
      </c>
    </row>
    <row r="1093" spans="1:4" x14ac:dyDescent="0.2">
      <c r="A1093" t="s">
        <v>68</v>
      </c>
      <c r="B1093">
        <v>992</v>
      </c>
      <c r="C1093" t="s">
        <v>7</v>
      </c>
      <c r="D1093">
        <v>1</v>
      </c>
    </row>
    <row r="1094" spans="1:4" x14ac:dyDescent="0.2">
      <c r="A1094" t="s">
        <v>68</v>
      </c>
      <c r="B1094">
        <v>993</v>
      </c>
      <c r="C1094" t="s">
        <v>43</v>
      </c>
      <c r="D1094">
        <v>1</v>
      </c>
    </row>
    <row r="1095" spans="1:4" x14ac:dyDescent="0.2">
      <c r="A1095" t="s">
        <v>68</v>
      </c>
      <c r="B1095">
        <v>994</v>
      </c>
      <c r="C1095" t="s">
        <v>43</v>
      </c>
      <c r="D1095">
        <v>1</v>
      </c>
    </row>
    <row r="1096" spans="1:4" x14ac:dyDescent="0.2">
      <c r="A1096" t="s">
        <v>68</v>
      </c>
      <c r="B1096">
        <v>996</v>
      </c>
      <c r="C1096" t="s">
        <v>14</v>
      </c>
      <c r="D1096">
        <v>1</v>
      </c>
    </row>
    <row r="1097" spans="1:4" x14ac:dyDescent="0.2">
      <c r="A1097" t="s">
        <v>68</v>
      </c>
      <c r="B1097">
        <v>996</v>
      </c>
      <c r="C1097" t="s">
        <v>15</v>
      </c>
      <c r="D1097">
        <v>8</v>
      </c>
    </row>
    <row r="1098" spans="1:4" x14ac:dyDescent="0.2">
      <c r="A1098" t="s">
        <v>68</v>
      </c>
      <c r="B1098">
        <v>997</v>
      </c>
      <c r="C1098" t="s">
        <v>70</v>
      </c>
      <c r="D1098">
        <v>1</v>
      </c>
    </row>
    <row r="1099" spans="1:4" x14ac:dyDescent="0.2">
      <c r="A1099" t="s">
        <v>68</v>
      </c>
      <c r="B1099">
        <v>998</v>
      </c>
      <c r="C1099" t="s">
        <v>70</v>
      </c>
      <c r="D1099">
        <v>1</v>
      </c>
    </row>
    <row r="1100" spans="1:4" x14ac:dyDescent="0.2">
      <c r="A1100" t="s">
        <v>68</v>
      </c>
      <c r="B1100">
        <v>999</v>
      </c>
      <c r="C1100" t="s">
        <v>43</v>
      </c>
      <c r="D1100">
        <v>1</v>
      </c>
    </row>
    <row r="1101" spans="1:4" x14ac:dyDescent="0.2">
      <c r="A1101" t="s">
        <v>68</v>
      </c>
      <c r="B1101">
        <v>1000</v>
      </c>
      <c r="C1101" t="s">
        <v>43</v>
      </c>
      <c r="D1101">
        <v>1</v>
      </c>
    </row>
    <row r="1102" spans="1:4" x14ac:dyDescent="0.2">
      <c r="A1102" t="s">
        <v>68</v>
      </c>
      <c r="B1102">
        <v>1001</v>
      </c>
      <c r="C1102" t="s">
        <v>70</v>
      </c>
      <c r="D1102">
        <v>1</v>
      </c>
    </row>
    <row r="1103" spans="1:4" x14ac:dyDescent="0.2">
      <c r="A1103" t="s">
        <v>68</v>
      </c>
      <c r="B1103">
        <v>1002</v>
      </c>
      <c r="C1103" t="s">
        <v>69</v>
      </c>
      <c r="D1103">
        <v>1</v>
      </c>
    </row>
    <row r="1104" spans="1:4" x14ac:dyDescent="0.2">
      <c r="A1104" t="s">
        <v>68</v>
      </c>
      <c r="B1104">
        <v>1002</v>
      </c>
      <c r="C1104" t="s">
        <v>15</v>
      </c>
      <c r="D1104">
        <v>4</v>
      </c>
    </row>
    <row r="1105" spans="1:4" x14ac:dyDescent="0.2">
      <c r="A1105" t="s">
        <v>68</v>
      </c>
      <c r="B1105">
        <v>1003</v>
      </c>
      <c r="C1105" t="s">
        <v>70</v>
      </c>
      <c r="D1105">
        <v>1</v>
      </c>
    </row>
    <row r="1106" spans="1:4" x14ac:dyDescent="0.2">
      <c r="A1106" t="s">
        <v>68</v>
      </c>
      <c r="B1106">
        <v>1004</v>
      </c>
      <c r="C1106" t="s">
        <v>43</v>
      </c>
      <c r="D1106">
        <v>1</v>
      </c>
    </row>
    <row r="1107" spans="1:4" x14ac:dyDescent="0.2">
      <c r="A1107" t="s">
        <v>68</v>
      </c>
      <c r="B1107">
        <v>1005</v>
      </c>
      <c r="C1107" t="s">
        <v>43</v>
      </c>
      <c r="D1107">
        <v>1</v>
      </c>
    </row>
    <row r="1108" spans="1:4" x14ac:dyDescent="0.2">
      <c r="A1108" t="s">
        <v>68</v>
      </c>
      <c r="B1108">
        <v>1006</v>
      </c>
      <c r="C1108" t="s">
        <v>43</v>
      </c>
      <c r="D1108">
        <v>1</v>
      </c>
    </row>
    <row r="1109" spans="1:4" x14ac:dyDescent="0.2">
      <c r="A1109" t="s">
        <v>68</v>
      </c>
      <c r="B1109">
        <v>1007</v>
      </c>
      <c r="C1109" t="s">
        <v>70</v>
      </c>
      <c r="D1109">
        <v>1</v>
      </c>
    </row>
    <row r="1110" spans="1:4" x14ac:dyDescent="0.2">
      <c r="A1110" t="s">
        <v>68</v>
      </c>
      <c r="B1110">
        <v>1008</v>
      </c>
      <c r="C1110" t="s">
        <v>43</v>
      </c>
      <c r="D1110">
        <v>1</v>
      </c>
    </row>
    <row r="1111" spans="1:4" x14ac:dyDescent="0.2">
      <c r="A1111" t="s">
        <v>68</v>
      </c>
      <c r="B1111">
        <v>1010</v>
      </c>
      <c r="C1111" t="s">
        <v>43</v>
      </c>
      <c r="D1111">
        <v>1</v>
      </c>
    </row>
    <row r="1112" spans="1:4" x14ac:dyDescent="0.2">
      <c r="A1112" t="s">
        <v>68</v>
      </c>
      <c r="B1112">
        <v>1011</v>
      </c>
      <c r="C1112" t="s">
        <v>43</v>
      </c>
      <c r="D1112">
        <v>1</v>
      </c>
    </row>
    <row r="1113" spans="1:4" x14ac:dyDescent="0.2">
      <c r="A1113" t="s">
        <v>68</v>
      </c>
      <c r="B1113">
        <v>1012</v>
      </c>
      <c r="C1113" t="s">
        <v>14</v>
      </c>
      <c r="D1113">
        <v>2</v>
      </c>
    </row>
    <row r="1114" spans="1:4" x14ac:dyDescent="0.2">
      <c r="A1114" t="s">
        <v>68</v>
      </c>
      <c r="B1114">
        <v>1012</v>
      </c>
      <c r="C1114" t="s">
        <v>9</v>
      </c>
      <c r="D1114">
        <v>1</v>
      </c>
    </row>
    <row r="1115" spans="1:4" x14ac:dyDescent="0.2">
      <c r="A1115" t="s">
        <v>68</v>
      </c>
      <c r="B1115">
        <v>1012</v>
      </c>
      <c r="C1115" t="s">
        <v>15</v>
      </c>
      <c r="D1115">
        <v>1</v>
      </c>
    </row>
    <row r="1116" spans="1:4" x14ac:dyDescent="0.2">
      <c r="A1116" t="s">
        <v>68</v>
      </c>
      <c r="B1116">
        <v>1013</v>
      </c>
      <c r="C1116" t="s">
        <v>70</v>
      </c>
      <c r="D1116">
        <v>1</v>
      </c>
    </row>
    <row r="1117" spans="1:4" x14ac:dyDescent="0.2">
      <c r="A1117" t="s">
        <v>68</v>
      </c>
      <c r="B1117">
        <v>1014</v>
      </c>
      <c r="C1117" t="s">
        <v>9</v>
      </c>
      <c r="D1117">
        <v>1</v>
      </c>
    </row>
    <row r="1118" spans="1:4" x14ac:dyDescent="0.2">
      <c r="A1118" t="s">
        <v>68</v>
      </c>
      <c r="B1118">
        <v>1014</v>
      </c>
      <c r="C1118" t="s">
        <v>15</v>
      </c>
      <c r="D1118">
        <v>5</v>
      </c>
    </row>
    <row r="1119" spans="1:4" x14ac:dyDescent="0.2">
      <c r="A1119" t="s">
        <v>68</v>
      </c>
      <c r="B1119">
        <v>1015</v>
      </c>
      <c r="C1119" t="s">
        <v>70</v>
      </c>
      <c r="D1119">
        <v>1</v>
      </c>
    </row>
    <row r="1120" spans="1:4" x14ac:dyDescent="0.2">
      <c r="A1120" t="s">
        <v>68</v>
      </c>
      <c r="B1120">
        <v>1016</v>
      </c>
      <c r="C1120" t="s">
        <v>70</v>
      </c>
      <c r="D1120">
        <v>1</v>
      </c>
    </row>
    <row r="1121" spans="1:4" x14ac:dyDescent="0.2">
      <c r="A1121" t="s">
        <v>68</v>
      </c>
      <c r="B1121">
        <v>1017</v>
      </c>
      <c r="C1121" t="s">
        <v>43</v>
      </c>
      <c r="D1121">
        <v>1</v>
      </c>
    </row>
    <row r="1122" spans="1:4" x14ac:dyDescent="0.2">
      <c r="A1122" t="s">
        <v>68</v>
      </c>
      <c r="B1122">
        <v>1018</v>
      </c>
      <c r="C1122" t="s">
        <v>10</v>
      </c>
      <c r="D1122">
        <v>1</v>
      </c>
    </row>
    <row r="1123" spans="1:4" x14ac:dyDescent="0.2">
      <c r="A1123" t="s">
        <v>68</v>
      </c>
      <c r="B1123">
        <v>1018</v>
      </c>
      <c r="C1123" t="s">
        <v>15</v>
      </c>
      <c r="D1123">
        <v>5</v>
      </c>
    </row>
    <row r="1124" spans="1:4" x14ac:dyDescent="0.2">
      <c r="A1124" t="s">
        <v>68</v>
      </c>
      <c r="B1124">
        <v>1019</v>
      </c>
      <c r="C1124" t="s">
        <v>43</v>
      </c>
      <c r="D1124">
        <v>1</v>
      </c>
    </row>
    <row r="1125" spans="1:4" x14ac:dyDescent="0.2">
      <c r="A1125" t="s">
        <v>68</v>
      </c>
      <c r="B1125">
        <v>1020</v>
      </c>
      <c r="C1125" t="s">
        <v>15</v>
      </c>
      <c r="D1125">
        <v>8</v>
      </c>
    </row>
    <row r="1126" spans="1:4" x14ac:dyDescent="0.2">
      <c r="A1126" t="s">
        <v>68</v>
      </c>
      <c r="B1126">
        <v>1021</v>
      </c>
      <c r="C1126" t="s">
        <v>70</v>
      </c>
      <c r="D1126">
        <v>1</v>
      </c>
    </row>
    <row r="1127" spans="1:4" x14ac:dyDescent="0.2">
      <c r="A1127" t="s">
        <v>68</v>
      </c>
      <c r="B1127">
        <v>1022</v>
      </c>
      <c r="C1127" t="s">
        <v>43</v>
      </c>
      <c r="D1127">
        <v>1</v>
      </c>
    </row>
    <row r="1128" spans="1:4" x14ac:dyDescent="0.2">
      <c r="A1128" t="s">
        <v>68</v>
      </c>
      <c r="B1128">
        <v>1023</v>
      </c>
      <c r="C1128" t="s">
        <v>69</v>
      </c>
      <c r="D1128">
        <v>1</v>
      </c>
    </row>
    <row r="1129" spans="1:4" x14ac:dyDescent="0.2">
      <c r="A1129" t="s">
        <v>68</v>
      </c>
      <c r="B1129">
        <v>1023</v>
      </c>
      <c r="C1129" t="s">
        <v>15</v>
      </c>
      <c r="D1129">
        <v>3</v>
      </c>
    </row>
    <row r="1130" spans="1:4" x14ac:dyDescent="0.2">
      <c r="A1130" t="s">
        <v>68</v>
      </c>
      <c r="B1130">
        <v>1024</v>
      </c>
      <c r="C1130" t="s">
        <v>43</v>
      </c>
      <c r="D1130">
        <v>1</v>
      </c>
    </row>
    <row r="1131" spans="1:4" x14ac:dyDescent="0.2">
      <c r="A1131" t="s">
        <v>68</v>
      </c>
      <c r="B1131">
        <v>1025</v>
      </c>
      <c r="C1131" t="s">
        <v>43</v>
      </c>
      <c r="D1131">
        <v>1</v>
      </c>
    </row>
    <row r="1132" spans="1:4" x14ac:dyDescent="0.2">
      <c r="A1132" t="s">
        <v>68</v>
      </c>
      <c r="B1132">
        <v>1026</v>
      </c>
      <c r="C1132" t="s">
        <v>43</v>
      </c>
      <c r="D1132">
        <v>1</v>
      </c>
    </row>
    <row r="1133" spans="1:4" x14ac:dyDescent="0.2">
      <c r="A1133" t="s">
        <v>68</v>
      </c>
      <c r="B1133">
        <v>1027</v>
      </c>
      <c r="C1133" t="s">
        <v>43</v>
      </c>
      <c r="D1133">
        <v>1</v>
      </c>
    </row>
    <row r="1134" spans="1:4" x14ac:dyDescent="0.2">
      <c r="A1134" t="s">
        <v>68</v>
      </c>
      <c r="B1134">
        <v>1028</v>
      </c>
      <c r="C1134" t="s">
        <v>69</v>
      </c>
      <c r="D1134">
        <v>1</v>
      </c>
    </row>
    <row r="1135" spans="1:4" x14ac:dyDescent="0.2">
      <c r="A1135" t="s">
        <v>68</v>
      </c>
      <c r="B1135">
        <v>1028</v>
      </c>
      <c r="C1135" t="s">
        <v>15</v>
      </c>
      <c r="D1135">
        <v>3</v>
      </c>
    </row>
    <row r="1136" spans="1:4" x14ac:dyDescent="0.2">
      <c r="A1136" t="s">
        <v>68</v>
      </c>
      <c r="B1136">
        <v>1030</v>
      </c>
      <c r="C1136" t="s">
        <v>37</v>
      </c>
      <c r="D1136">
        <v>1</v>
      </c>
    </row>
    <row r="1137" spans="1:4" x14ac:dyDescent="0.2">
      <c r="A1137" t="s">
        <v>68</v>
      </c>
      <c r="B1137">
        <v>1036</v>
      </c>
      <c r="C1137" t="s">
        <v>69</v>
      </c>
      <c r="D1137">
        <v>1</v>
      </c>
    </row>
    <row r="1138" spans="1:4" x14ac:dyDescent="0.2">
      <c r="A1138" t="s">
        <v>68</v>
      </c>
      <c r="B1138">
        <v>1036</v>
      </c>
      <c r="C1138" t="s">
        <v>15</v>
      </c>
      <c r="D1138">
        <v>1</v>
      </c>
    </row>
    <row r="1139" spans="1:4" x14ac:dyDescent="0.2">
      <c r="A1139" t="s">
        <v>68</v>
      </c>
      <c r="B1139">
        <v>1042</v>
      </c>
      <c r="C1139" t="s">
        <v>43</v>
      </c>
      <c r="D1139">
        <v>1</v>
      </c>
    </row>
    <row r="1140" spans="1:4" x14ac:dyDescent="0.2">
      <c r="A1140" t="s">
        <v>68</v>
      </c>
      <c r="B1140">
        <v>1043</v>
      </c>
      <c r="C1140" t="s">
        <v>70</v>
      </c>
      <c r="D1140">
        <v>1</v>
      </c>
    </row>
    <row r="1141" spans="1:4" x14ac:dyDescent="0.2">
      <c r="A1141" t="s">
        <v>68</v>
      </c>
      <c r="B1141">
        <v>1044</v>
      </c>
      <c r="C1141" t="s">
        <v>70</v>
      </c>
      <c r="D1141">
        <v>1</v>
      </c>
    </row>
    <row r="1142" spans="1:4" x14ac:dyDescent="0.2">
      <c r="A1142" t="s">
        <v>68</v>
      </c>
      <c r="B1142">
        <v>1045</v>
      </c>
      <c r="C1142" t="s">
        <v>70</v>
      </c>
      <c r="D1142">
        <v>1</v>
      </c>
    </row>
    <row r="1143" spans="1:4" x14ac:dyDescent="0.2">
      <c r="A1143" t="s">
        <v>68</v>
      </c>
      <c r="B1143">
        <v>1047</v>
      </c>
      <c r="C1143" t="s">
        <v>70</v>
      </c>
      <c r="D1143">
        <v>1</v>
      </c>
    </row>
    <row r="1144" spans="1:4" x14ac:dyDescent="0.2">
      <c r="A1144" t="s">
        <v>68</v>
      </c>
      <c r="B1144">
        <v>1048</v>
      </c>
      <c r="C1144" t="s">
        <v>70</v>
      </c>
      <c r="D1144">
        <v>1</v>
      </c>
    </row>
    <row r="1145" spans="1:4" x14ac:dyDescent="0.2">
      <c r="A1145" t="s">
        <v>68</v>
      </c>
      <c r="B1145">
        <v>1049</v>
      </c>
      <c r="C1145" t="s">
        <v>70</v>
      </c>
      <c r="D1145">
        <v>1</v>
      </c>
    </row>
    <row r="1146" spans="1:4" x14ac:dyDescent="0.2">
      <c r="A1146" t="s">
        <v>68</v>
      </c>
      <c r="B1146">
        <v>1051</v>
      </c>
      <c r="C1146" t="s">
        <v>70</v>
      </c>
      <c r="D1146">
        <v>1</v>
      </c>
    </row>
    <row r="1147" spans="1:4" x14ac:dyDescent="0.2">
      <c r="A1147" t="s">
        <v>68</v>
      </c>
      <c r="B1147">
        <v>1056</v>
      </c>
      <c r="C1147" t="s">
        <v>43</v>
      </c>
      <c r="D1147">
        <v>1</v>
      </c>
    </row>
    <row r="1148" spans="1:4" x14ac:dyDescent="0.2">
      <c r="A1148" t="s">
        <v>68</v>
      </c>
      <c r="B1148">
        <v>1057</v>
      </c>
      <c r="C1148" t="s">
        <v>70</v>
      </c>
      <c r="D1148">
        <v>1</v>
      </c>
    </row>
    <row r="1149" spans="1:4" x14ac:dyDescent="0.2">
      <c r="A1149" t="s">
        <v>68</v>
      </c>
      <c r="B1149">
        <v>1065</v>
      </c>
      <c r="C1149" t="s">
        <v>10</v>
      </c>
      <c r="D1149">
        <v>1</v>
      </c>
    </row>
    <row r="1150" spans="1:4" x14ac:dyDescent="0.2">
      <c r="A1150" t="s">
        <v>68</v>
      </c>
      <c r="B1150">
        <v>1065</v>
      </c>
      <c r="C1150" t="s">
        <v>15</v>
      </c>
      <c r="D1150">
        <v>6</v>
      </c>
    </row>
    <row r="1151" spans="1:4" x14ac:dyDescent="0.2">
      <c r="A1151" t="s">
        <v>68</v>
      </c>
      <c r="B1151">
        <v>1066</v>
      </c>
      <c r="C1151" t="s">
        <v>43</v>
      </c>
      <c r="D1151">
        <v>1</v>
      </c>
    </row>
    <row r="1152" spans="1:4" x14ac:dyDescent="0.2">
      <c r="A1152" t="s">
        <v>68</v>
      </c>
      <c r="B1152">
        <v>1079</v>
      </c>
      <c r="C1152" t="s">
        <v>70</v>
      </c>
      <c r="D1152">
        <v>1</v>
      </c>
    </row>
    <row r="1153" spans="1:4" x14ac:dyDescent="0.2">
      <c r="A1153" t="s">
        <v>68</v>
      </c>
      <c r="B1153">
        <v>1081</v>
      </c>
      <c r="C1153" t="s">
        <v>69</v>
      </c>
      <c r="D1153">
        <v>1</v>
      </c>
    </row>
    <row r="1154" spans="1:4" x14ac:dyDescent="0.2">
      <c r="A1154" t="s">
        <v>68</v>
      </c>
      <c r="B1154">
        <v>1081</v>
      </c>
      <c r="C1154" t="s">
        <v>15</v>
      </c>
      <c r="D1154">
        <v>2</v>
      </c>
    </row>
    <row r="1155" spans="1:4" x14ac:dyDescent="0.2">
      <c r="A1155" t="s">
        <v>68</v>
      </c>
      <c r="B1155">
        <v>1082</v>
      </c>
      <c r="C1155" t="s">
        <v>14</v>
      </c>
      <c r="D1155">
        <v>1</v>
      </c>
    </row>
    <row r="1156" spans="1:4" x14ac:dyDescent="0.2">
      <c r="A1156" t="s">
        <v>68</v>
      </c>
      <c r="B1156">
        <v>1082</v>
      </c>
      <c r="C1156" t="s">
        <v>15</v>
      </c>
      <c r="D1156">
        <v>9</v>
      </c>
    </row>
    <row r="1157" spans="1:4" x14ac:dyDescent="0.2">
      <c r="A1157" t="s">
        <v>68</v>
      </c>
      <c r="B1157">
        <v>1083</v>
      </c>
      <c r="C1157" t="s">
        <v>75</v>
      </c>
      <c r="D1157">
        <v>1</v>
      </c>
    </row>
    <row r="1158" spans="1:4" x14ac:dyDescent="0.2">
      <c r="A1158" t="s">
        <v>68</v>
      </c>
      <c r="B1158">
        <v>1093</v>
      </c>
      <c r="C1158" t="s">
        <v>14</v>
      </c>
      <c r="D1158">
        <v>1</v>
      </c>
    </row>
    <row r="1159" spans="1:4" x14ac:dyDescent="0.2">
      <c r="A1159" t="s">
        <v>68</v>
      </c>
      <c r="B1159">
        <v>1093</v>
      </c>
      <c r="C1159" t="s">
        <v>15</v>
      </c>
      <c r="D1159">
        <v>2</v>
      </c>
    </row>
    <row r="1160" spans="1:4" x14ac:dyDescent="0.2">
      <c r="A1160" t="s">
        <v>68</v>
      </c>
      <c r="B1160">
        <v>1098</v>
      </c>
      <c r="C1160" t="s">
        <v>69</v>
      </c>
      <c r="D1160">
        <v>1</v>
      </c>
    </row>
    <row r="1161" spans="1:4" x14ac:dyDescent="0.2">
      <c r="A1161" t="s">
        <v>68</v>
      </c>
      <c r="B1161">
        <v>1098</v>
      </c>
      <c r="C1161" t="s">
        <v>15</v>
      </c>
      <c r="D1161">
        <v>1</v>
      </c>
    </row>
    <row r="1162" spans="1:4" x14ac:dyDescent="0.2">
      <c r="A1162" t="s">
        <v>68</v>
      </c>
      <c r="B1162">
        <v>1106</v>
      </c>
      <c r="C1162" t="s">
        <v>70</v>
      </c>
      <c r="D1162">
        <v>1</v>
      </c>
    </row>
    <row r="1163" spans="1:4" x14ac:dyDescent="0.2">
      <c r="A1163" t="s">
        <v>68</v>
      </c>
      <c r="B1163">
        <v>1109</v>
      </c>
      <c r="C1163" t="s">
        <v>15</v>
      </c>
      <c r="D1163">
        <v>10</v>
      </c>
    </row>
    <row r="1164" spans="1:4" x14ac:dyDescent="0.2">
      <c r="A1164" t="s">
        <v>68</v>
      </c>
      <c r="B1164">
        <v>1118</v>
      </c>
      <c r="C1164" t="s">
        <v>14</v>
      </c>
      <c r="D1164">
        <v>2</v>
      </c>
    </row>
    <row r="1165" spans="1:4" x14ac:dyDescent="0.2">
      <c r="A1165" t="s">
        <v>68</v>
      </c>
      <c r="B1165">
        <v>1118</v>
      </c>
      <c r="C1165" t="s">
        <v>15</v>
      </c>
      <c r="D1165">
        <v>2</v>
      </c>
    </row>
    <row r="1166" spans="1:4" x14ac:dyDescent="0.2">
      <c r="A1166" t="s">
        <v>68</v>
      </c>
      <c r="B1166">
        <v>1120</v>
      </c>
      <c r="C1166" t="s">
        <v>70</v>
      </c>
      <c r="D1166">
        <v>1</v>
      </c>
    </row>
    <row r="1167" spans="1:4" x14ac:dyDescent="0.2">
      <c r="A1167" t="s">
        <v>68</v>
      </c>
      <c r="B1167">
        <v>1123</v>
      </c>
      <c r="C1167" t="s">
        <v>10</v>
      </c>
      <c r="D1167">
        <v>1</v>
      </c>
    </row>
    <row r="1168" spans="1:4" x14ac:dyDescent="0.2">
      <c r="A1168" t="s">
        <v>68</v>
      </c>
      <c r="B1168">
        <v>1123</v>
      </c>
      <c r="C1168" t="s">
        <v>9</v>
      </c>
      <c r="D1168">
        <v>1</v>
      </c>
    </row>
    <row r="1169" spans="1:4" x14ac:dyDescent="0.2">
      <c r="A1169" t="s">
        <v>68</v>
      </c>
      <c r="B1169">
        <v>1123</v>
      </c>
      <c r="C1169" t="s">
        <v>15</v>
      </c>
      <c r="D1169">
        <v>1</v>
      </c>
    </row>
    <row r="1170" spans="1:4" x14ac:dyDescent="0.2">
      <c r="A1170" t="s">
        <v>68</v>
      </c>
      <c r="B1170">
        <v>1125</v>
      </c>
      <c r="C1170" t="s">
        <v>70</v>
      </c>
      <c r="D1170">
        <v>1</v>
      </c>
    </row>
    <row r="1171" spans="1:4" x14ac:dyDescent="0.2">
      <c r="A1171" t="s">
        <v>68</v>
      </c>
      <c r="B1171">
        <v>1127</v>
      </c>
      <c r="C1171" t="s">
        <v>70</v>
      </c>
      <c r="D1171">
        <v>1</v>
      </c>
    </row>
    <row r="1172" spans="1:4" x14ac:dyDescent="0.2">
      <c r="A1172" t="s">
        <v>68</v>
      </c>
      <c r="B1172">
        <v>1133</v>
      </c>
      <c r="C1172" t="s">
        <v>69</v>
      </c>
      <c r="D1172">
        <v>1</v>
      </c>
    </row>
    <row r="1173" spans="1:4" x14ac:dyDescent="0.2">
      <c r="A1173" t="s">
        <v>68</v>
      </c>
      <c r="B1173">
        <v>1133</v>
      </c>
      <c r="C1173" t="s">
        <v>15</v>
      </c>
      <c r="D1173">
        <v>3</v>
      </c>
    </row>
    <row r="1174" spans="1:4" x14ac:dyDescent="0.2">
      <c r="A1174" t="s">
        <v>68</v>
      </c>
      <c r="B1174">
        <v>1134</v>
      </c>
      <c r="C1174" t="s">
        <v>69</v>
      </c>
      <c r="D1174">
        <v>1</v>
      </c>
    </row>
    <row r="1175" spans="1:4" x14ac:dyDescent="0.2">
      <c r="A1175" t="s">
        <v>68</v>
      </c>
      <c r="B1175">
        <v>1134</v>
      </c>
      <c r="C1175" t="s">
        <v>15</v>
      </c>
      <c r="D1175">
        <v>3</v>
      </c>
    </row>
    <row r="1176" spans="1:4" x14ac:dyDescent="0.2">
      <c r="A1176" t="s">
        <v>68</v>
      </c>
      <c r="B1176">
        <v>1135</v>
      </c>
      <c r="C1176" t="s">
        <v>69</v>
      </c>
      <c r="D1176">
        <v>1</v>
      </c>
    </row>
    <row r="1177" spans="1:4" x14ac:dyDescent="0.2">
      <c r="A1177" t="s">
        <v>68</v>
      </c>
      <c r="B1177">
        <v>1135</v>
      </c>
      <c r="C1177" t="s">
        <v>15</v>
      </c>
      <c r="D1177">
        <v>3</v>
      </c>
    </row>
    <row r="1178" spans="1:4" x14ac:dyDescent="0.2">
      <c r="A1178" t="s">
        <v>68</v>
      </c>
      <c r="B1178">
        <v>1136</v>
      </c>
      <c r="C1178" t="s">
        <v>69</v>
      </c>
      <c r="D1178">
        <v>1</v>
      </c>
    </row>
    <row r="1179" spans="1:4" x14ac:dyDescent="0.2">
      <c r="A1179" t="s">
        <v>68</v>
      </c>
      <c r="B1179">
        <v>1136</v>
      </c>
      <c r="C1179" t="s">
        <v>15</v>
      </c>
      <c r="D1179">
        <v>3</v>
      </c>
    </row>
    <row r="1180" spans="1:4" x14ac:dyDescent="0.2">
      <c r="A1180" t="s">
        <v>68</v>
      </c>
      <c r="B1180">
        <v>1153</v>
      </c>
      <c r="C1180" t="s">
        <v>9</v>
      </c>
      <c r="D1180">
        <v>1</v>
      </c>
    </row>
    <row r="1181" spans="1:4" x14ac:dyDescent="0.2">
      <c r="A1181" t="s">
        <v>68</v>
      </c>
      <c r="B1181">
        <v>1153</v>
      </c>
      <c r="C1181" t="s">
        <v>15</v>
      </c>
      <c r="D1181">
        <v>2</v>
      </c>
    </row>
    <row r="1182" spans="1:4" x14ac:dyDescent="0.2">
      <c r="A1182" t="s">
        <v>68</v>
      </c>
      <c r="B1182">
        <v>1161</v>
      </c>
      <c r="C1182" t="s">
        <v>69</v>
      </c>
      <c r="D1182">
        <v>1</v>
      </c>
    </row>
    <row r="1183" spans="1:4" x14ac:dyDescent="0.2">
      <c r="A1183" t="s">
        <v>68</v>
      </c>
      <c r="B1183">
        <v>1161</v>
      </c>
      <c r="C1183" t="s">
        <v>15</v>
      </c>
      <c r="D1183">
        <v>2</v>
      </c>
    </row>
    <row r="1184" spans="1:4" x14ac:dyDescent="0.2">
      <c r="A1184" t="s">
        <v>68</v>
      </c>
      <c r="B1184">
        <v>1165</v>
      </c>
      <c r="C1184" t="s">
        <v>7</v>
      </c>
      <c r="D1184">
        <v>1</v>
      </c>
    </row>
    <row r="1185" spans="1:4" x14ac:dyDescent="0.2">
      <c r="A1185" t="s">
        <v>68</v>
      </c>
      <c r="B1185">
        <v>1166</v>
      </c>
      <c r="C1185" t="s">
        <v>7</v>
      </c>
      <c r="D1185">
        <v>1</v>
      </c>
    </row>
    <row r="1186" spans="1:4" x14ac:dyDescent="0.2">
      <c r="A1186" t="s">
        <v>68</v>
      </c>
      <c r="B1186">
        <v>1167</v>
      </c>
      <c r="C1186" t="s">
        <v>70</v>
      </c>
      <c r="D1186">
        <v>1</v>
      </c>
    </row>
    <row r="1187" spans="1:4" x14ac:dyDescent="0.2">
      <c r="A1187" t="s">
        <v>68</v>
      </c>
      <c r="B1187">
        <v>1168</v>
      </c>
      <c r="C1187" t="s">
        <v>43</v>
      </c>
      <c r="D1187">
        <v>1</v>
      </c>
    </row>
    <row r="1188" spans="1:4" x14ac:dyDescent="0.2">
      <c r="A1188" t="s">
        <v>68</v>
      </c>
      <c r="B1188">
        <v>1169</v>
      </c>
      <c r="C1188" t="s">
        <v>43</v>
      </c>
      <c r="D1188">
        <v>1</v>
      </c>
    </row>
    <row r="1189" spans="1:4" x14ac:dyDescent="0.2">
      <c r="A1189" t="s">
        <v>68</v>
      </c>
      <c r="B1189">
        <v>1170</v>
      </c>
      <c r="C1189" t="s">
        <v>43</v>
      </c>
      <c r="D1189">
        <v>1</v>
      </c>
    </row>
    <row r="1190" spans="1:4" x14ac:dyDescent="0.2">
      <c r="A1190" t="s">
        <v>68</v>
      </c>
      <c r="B1190">
        <v>1171</v>
      </c>
      <c r="C1190" t="s">
        <v>43</v>
      </c>
      <c r="D1190">
        <v>1</v>
      </c>
    </row>
    <row r="1191" spans="1:4" x14ac:dyDescent="0.2">
      <c r="A1191" t="s">
        <v>68</v>
      </c>
      <c r="B1191">
        <v>1172</v>
      </c>
      <c r="C1191" t="s">
        <v>43</v>
      </c>
      <c r="D1191">
        <v>1</v>
      </c>
    </row>
    <row r="1192" spans="1:4" x14ac:dyDescent="0.2">
      <c r="A1192" t="s">
        <v>68</v>
      </c>
      <c r="B1192">
        <v>1173</v>
      </c>
      <c r="C1192" t="s">
        <v>43</v>
      </c>
      <c r="D1192">
        <v>1</v>
      </c>
    </row>
    <row r="1193" spans="1:4" x14ac:dyDescent="0.2">
      <c r="A1193" t="s">
        <v>68</v>
      </c>
      <c r="B1193">
        <v>1174</v>
      </c>
      <c r="C1193" t="s">
        <v>43</v>
      </c>
      <c r="D1193">
        <v>1</v>
      </c>
    </row>
    <row r="1194" spans="1:4" x14ac:dyDescent="0.2">
      <c r="A1194" t="s">
        <v>68</v>
      </c>
      <c r="B1194">
        <v>1183</v>
      </c>
      <c r="C1194" t="s">
        <v>7</v>
      </c>
      <c r="D1194">
        <v>1</v>
      </c>
    </row>
    <row r="1195" spans="1:4" x14ac:dyDescent="0.2">
      <c r="A1195" t="s">
        <v>68</v>
      </c>
      <c r="B1195">
        <v>1190</v>
      </c>
      <c r="C1195" t="s">
        <v>7</v>
      </c>
      <c r="D1195">
        <v>1</v>
      </c>
    </row>
    <row r="1196" spans="1:4" x14ac:dyDescent="0.2">
      <c r="A1196" t="s">
        <v>68</v>
      </c>
      <c r="B1196">
        <v>1194</v>
      </c>
      <c r="C1196" t="s">
        <v>70</v>
      </c>
      <c r="D1196">
        <v>1</v>
      </c>
    </row>
    <row r="1197" spans="1:4" x14ac:dyDescent="0.2">
      <c r="A1197" t="s">
        <v>68</v>
      </c>
      <c r="B1197">
        <v>1253</v>
      </c>
      <c r="C1197" t="s">
        <v>43</v>
      </c>
      <c r="D1197">
        <v>1</v>
      </c>
    </row>
    <row r="1198" spans="1:4" x14ac:dyDescent="0.2">
      <c r="A1198" t="s">
        <v>68</v>
      </c>
      <c r="B1198">
        <v>1254</v>
      </c>
      <c r="C1198" t="s">
        <v>70</v>
      </c>
      <c r="D1198">
        <v>1</v>
      </c>
    </row>
    <row r="1199" spans="1:4" x14ac:dyDescent="0.2">
      <c r="A1199" t="s">
        <v>68</v>
      </c>
      <c r="B1199">
        <v>1255</v>
      </c>
      <c r="C1199" t="s">
        <v>70</v>
      </c>
      <c r="D1199">
        <v>1</v>
      </c>
    </row>
    <row r="1200" spans="1:4" x14ac:dyDescent="0.2">
      <c r="A1200" t="s">
        <v>68</v>
      </c>
      <c r="B1200">
        <v>1256</v>
      </c>
      <c r="C1200" t="s">
        <v>43</v>
      </c>
      <c r="D1200">
        <v>1</v>
      </c>
    </row>
    <row r="1201" spans="1:4" x14ac:dyDescent="0.2">
      <c r="A1201" t="s">
        <v>68</v>
      </c>
      <c r="B1201">
        <v>1257</v>
      </c>
      <c r="C1201" t="s">
        <v>43</v>
      </c>
      <c r="D1201">
        <v>1</v>
      </c>
    </row>
    <row r="1202" spans="1:4" x14ac:dyDescent="0.2">
      <c r="A1202" t="s">
        <v>68</v>
      </c>
      <c r="B1202">
        <v>1265</v>
      </c>
      <c r="C1202" t="s">
        <v>70</v>
      </c>
      <c r="D1202">
        <v>1</v>
      </c>
    </row>
    <row r="1203" spans="1:4" x14ac:dyDescent="0.2">
      <c r="A1203" t="s">
        <v>68</v>
      </c>
      <c r="B1203">
        <v>1266</v>
      </c>
      <c r="C1203" t="s">
        <v>43</v>
      </c>
      <c r="D1203">
        <v>1</v>
      </c>
    </row>
    <row r="1204" spans="1:4" x14ac:dyDescent="0.2">
      <c r="A1204" t="s">
        <v>68</v>
      </c>
      <c r="B1204">
        <v>1267</v>
      </c>
      <c r="C1204" t="s">
        <v>70</v>
      </c>
      <c r="D1204">
        <v>1</v>
      </c>
    </row>
    <row r="1205" spans="1:4" x14ac:dyDescent="0.2">
      <c r="A1205" t="s">
        <v>68</v>
      </c>
      <c r="B1205">
        <v>1268</v>
      </c>
      <c r="C1205" t="s">
        <v>70</v>
      </c>
      <c r="D1205">
        <v>1</v>
      </c>
    </row>
    <row r="1206" spans="1:4" x14ac:dyDescent="0.2">
      <c r="A1206" t="s">
        <v>68</v>
      </c>
      <c r="B1206">
        <v>1269</v>
      </c>
      <c r="C1206" t="s">
        <v>43</v>
      </c>
      <c r="D1206">
        <v>1</v>
      </c>
    </row>
    <row r="1207" spans="1:4" x14ac:dyDescent="0.2">
      <c r="A1207" t="s">
        <v>68</v>
      </c>
      <c r="B1207">
        <v>1270</v>
      </c>
      <c r="C1207" t="s">
        <v>43</v>
      </c>
      <c r="D1207">
        <v>1</v>
      </c>
    </row>
    <row r="1208" spans="1:4" x14ac:dyDescent="0.2">
      <c r="A1208" t="s">
        <v>68</v>
      </c>
      <c r="B1208">
        <v>1275</v>
      </c>
      <c r="C1208" t="s">
        <v>43</v>
      </c>
      <c r="D1208">
        <v>1</v>
      </c>
    </row>
    <row r="1209" spans="1:4" x14ac:dyDescent="0.2">
      <c r="A1209" t="s">
        <v>68</v>
      </c>
      <c r="B1209">
        <v>1280</v>
      </c>
      <c r="C1209" t="s">
        <v>43</v>
      </c>
      <c r="D1209">
        <v>1</v>
      </c>
    </row>
    <row r="1210" spans="1:4" x14ac:dyDescent="0.2">
      <c r="A1210" t="s">
        <v>68</v>
      </c>
      <c r="B1210">
        <v>1281</v>
      </c>
      <c r="C1210" t="s">
        <v>43</v>
      </c>
      <c r="D1210">
        <v>1</v>
      </c>
    </row>
    <row r="1211" spans="1:4" x14ac:dyDescent="0.2">
      <c r="A1211" t="s">
        <v>68</v>
      </c>
      <c r="B1211">
        <v>1288</v>
      </c>
      <c r="C1211" t="s">
        <v>43</v>
      </c>
      <c r="D1211">
        <v>1</v>
      </c>
    </row>
    <row r="1212" spans="1:4" x14ac:dyDescent="0.2">
      <c r="A1212" t="s">
        <v>68</v>
      </c>
      <c r="B1212">
        <v>1289</v>
      </c>
      <c r="C1212" t="s">
        <v>70</v>
      </c>
      <c r="D1212">
        <v>1</v>
      </c>
    </row>
    <row r="1213" spans="1:4" x14ac:dyDescent="0.2">
      <c r="A1213" t="s">
        <v>68</v>
      </c>
      <c r="B1213">
        <v>1290</v>
      </c>
      <c r="C1213" t="s">
        <v>70</v>
      </c>
      <c r="D1213">
        <v>1</v>
      </c>
    </row>
    <row r="1214" spans="1:4" x14ac:dyDescent="0.2">
      <c r="A1214" t="s">
        <v>68</v>
      </c>
      <c r="B1214">
        <v>1293</v>
      </c>
      <c r="C1214" t="s">
        <v>43</v>
      </c>
      <c r="D1214">
        <v>1</v>
      </c>
    </row>
    <row r="1215" spans="1:4" x14ac:dyDescent="0.2">
      <c r="A1215" t="s">
        <v>68</v>
      </c>
      <c r="B1215">
        <v>1296</v>
      </c>
      <c r="C1215" t="s">
        <v>43</v>
      </c>
      <c r="D1215">
        <v>1</v>
      </c>
    </row>
    <row r="1216" spans="1:4" x14ac:dyDescent="0.2">
      <c r="A1216" t="s">
        <v>68</v>
      </c>
      <c r="B1216">
        <v>1298</v>
      </c>
      <c r="C1216" t="s">
        <v>70</v>
      </c>
      <c r="D1216">
        <v>1</v>
      </c>
    </row>
    <row r="1217" spans="1:4" x14ac:dyDescent="0.2">
      <c r="A1217" t="s">
        <v>68</v>
      </c>
      <c r="B1217">
        <v>1301</v>
      </c>
      <c r="C1217" t="s">
        <v>43</v>
      </c>
      <c r="D1217">
        <v>1</v>
      </c>
    </row>
    <row r="1218" spans="1:4" x14ac:dyDescent="0.2">
      <c r="A1218" t="s">
        <v>68</v>
      </c>
      <c r="B1218">
        <v>1302</v>
      </c>
      <c r="C1218" t="s">
        <v>43</v>
      </c>
      <c r="D1218">
        <v>1</v>
      </c>
    </row>
    <row r="1219" spans="1:4" x14ac:dyDescent="0.2">
      <c r="A1219" t="s">
        <v>68</v>
      </c>
      <c r="B1219">
        <v>1312</v>
      </c>
      <c r="C1219" t="s">
        <v>43</v>
      </c>
      <c r="D1219">
        <v>1</v>
      </c>
    </row>
    <row r="1220" spans="1:4" x14ac:dyDescent="0.2">
      <c r="A1220" t="s">
        <v>68</v>
      </c>
      <c r="B1220">
        <v>1313</v>
      </c>
      <c r="C1220" t="s">
        <v>70</v>
      </c>
      <c r="D1220">
        <v>1</v>
      </c>
    </row>
    <row r="1221" spans="1:4" x14ac:dyDescent="0.2">
      <c r="A1221" t="s">
        <v>68</v>
      </c>
      <c r="B1221">
        <v>1314</v>
      </c>
      <c r="C1221" t="s">
        <v>43</v>
      </c>
      <c r="D1221">
        <v>1</v>
      </c>
    </row>
    <row r="1222" spans="1:4" x14ac:dyDescent="0.2">
      <c r="A1222" t="s">
        <v>68</v>
      </c>
      <c r="B1222">
        <v>1315</v>
      </c>
      <c r="C1222" t="s">
        <v>43</v>
      </c>
      <c r="D1222">
        <v>1</v>
      </c>
    </row>
    <row r="1223" spans="1:4" x14ac:dyDescent="0.2">
      <c r="A1223" t="s">
        <v>68</v>
      </c>
      <c r="B1223">
        <v>1316</v>
      </c>
      <c r="C1223" t="s">
        <v>70</v>
      </c>
      <c r="D1223">
        <v>1</v>
      </c>
    </row>
    <row r="1224" spans="1:4" x14ac:dyDescent="0.2">
      <c r="A1224" t="s">
        <v>68</v>
      </c>
      <c r="B1224">
        <v>1317</v>
      </c>
      <c r="C1224" t="s">
        <v>70</v>
      </c>
      <c r="D1224">
        <v>1</v>
      </c>
    </row>
    <row r="1225" spans="1:4" x14ac:dyDescent="0.2">
      <c r="A1225" t="s">
        <v>68</v>
      </c>
      <c r="B1225">
        <v>1320</v>
      </c>
      <c r="C1225" t="s">
        <v>70</v>
      </c>
      <c r="D1225">
        <v>1</v>
      </c>
    </row>
    <row r="1226" spans="1:4" x14ac:dyDescent="0.2">
      <c r="A1226" t="s">
        <v>68</v>
      </c>
      <c r="B1226">
        <v>1321</v>
      </c>
      <c r="C1226" t="s">
        <v>43</v>
      </c>
      <c r="D1226">
        <v>1</v>
      </c>
    </row>
    <row r="1227" spans="1:4" x14ac:dyDescent="0.2">
      <c r="A1227" t="s">
        <v>68</v>
      </c>
      <c r="B1227">
        <v>1325</v>
      </c>
      <c r="C1227" t="s">
        <v>70</v>
      </c>
      <c r="D1227">
        <v>1</v>
      </c>
    </row>
    <row r="1228" spans="1:4" x14ac:dyDescent="0.2">
      <c r="A1228" t="s">
        <v>68</v>
      </c>
      <c r="B1228">
        <v>1326</v>
      </c>
      <c r="C1228" t="s">
        <v>43</v>
      </c>
      <c r="D1228">
        <v>1</v>
      </c>
    </row>
    <row r="1229" spans="1:4" x14ac:dyDescent="0.2">
      <c r="A1229" t="s">
        <v>68</v>
      </c>
      <c r="B1229">
        <v>1328</v>
      </c>
      <c r="C1229" t="s">
        <v>70</v>
      </c>
      <c r="D1229">
        <v>1</v>
      </c>
    </row>
    <row r="1230" spans="1:4" x14ac:dyDescent="0.2">
      <c r="A1230" t="s">
        <v>68</v>
      </c>
      <c r="B1230">
        <v>1330</v>
      </c>
      <c r="C1230" t="s">
        <v>70</v>
      </c>
      <c r="D1230">
        <v>1</v>
      </c>
    </row>
    <row r="1231" spans="1:4" x14ac:dyDescent="0.2">
      <c r="A1231" t="s">
        <v>68</v>
      </c>
      <c r="B1231">
        <v>1352</v>
      </c>
      <c r="C1231" t="s">
        <v>70</v>
      </c>
      <c r="D1231">
        <v>1</v>
      </c>
    </row>
    <row r="1232" spans="1:4" x14ac:dyDescent="0.2">
      <c r="A1232" t="s">
        <v>68</v>
      </c>
      <c r="B1232">
        <v>1357</v>
      </c>
      <c r="C1232" t="s">
        <v>43</v>
      </c>
      <c r="D1232">
        <v>1</v>
      </c>
    </row>
    <row r="1233" spans="1:4" x14ac:dyDescent="0.2">
      <c r="A1233" t="s">
        <v>68</v>
      </c>
      <c r="B1233">
        <v>1387</v>
      </c>
      <c r="C1233" t="s">
        <v>43</v>
      </c>
      <c r="D1233">
        <v>1</v>
      </c>
    </row>
    <row r="1234" spans="1:4" x14ac:dyDescent="0.2">
      <c r="A1234" t="s">
        <v>68</v>
      </c>
      <c r="B1234">
        <v>1390</v>
      </c>
      <c r="C1234" t="s">
        <v>43</v>
      </c>
      <c r="D1234">
        <v>1</v>
      </c>
    </row>
    <row r="1235" spans="1:4" x14ac:dyDescent="0.2">
      <c r="A1235" t="s">
        <v>68</v>
      </c>
      <c r="B1235">
        <v>1391</v>
      </c>
      <c r="C1235" t="s">
        <v>43</v>
      </c>
      <c r="D1235">
        <v>1</v>
      </c>
    </row>
    <row r="1236" spans="1:4" x14ac:dyDescent="0.2">
      <c r="A1236" t="s">
        <v>68</v>
      </c>
      <c r="B1236">
        <v>1392</v>
      </c>
      <c r="C1236" t="s">
        <v>43</v>
      </c>
      <c r="D1236">
        <v>1</v>
      </c>
    </row>
    <row r="1237" spans="1:4" x14ac:dyDescent="0.2">
      <c r="A1237" t="s">
        <v>68</v>
      </c>
      <c r="B1237">
        <v>1393</v>
      </c>
      <c r="C1237" t="s">
        <v>43</v>
      </c>
      <c r="D1237">
        <v>1</v>
      </c>
    </row>
    <row r="1238" spans="1:4" x14ac:dyDescent="0.2">
      <c r="A1238" t="s">
        <v>68</v>
      </c>
      <c r="B1238">
        <v>1396</v>
      </c>
      <c r="C1238" t="s">
        <v>43</v>
      </c>
      <c r="D1238">
        <v>1</v>
      </c>
    </row>
    <row r="1239" spans="1:4" x14ac:dyDescent="0.2">
      <c r="A1239" t="s">
        <v>68</v>
      </c>
      <c r="B1239">
        <v>1397</v>
      </c>
      <c r="C1239" t="s">
        <v>43</v>
      </c>
      <c r="D1239">
        <v>1</v>
      </c>
    </row>
    <row r="1240" spans="1:4" x14ac:dyDescent="0.2">
      <c r="A1240" t="s">
        <v>68</v>
      </c>
      <c r="B1240">
        <v>1398</v>
      </c>
      <c r="C1240" t="s">
        <v>43</v>
      </c>
      <c r="D1240">
        <v>1</v>
      </c>
    </row>
    <row r="1241" spans="1:4" x14ac:dyDescent="0.2">
      <c r="A1241" t="s">
        <v>68</v>
      </c>
      <c r="B1241">
        <v>1402</v>
      </c>
      <c r="C1241" t="s">
        <v>43</v>
      </c>
      <c r="D1241">
        <v>1</v>
      </c>
    </row>
    <row r="1242" spans="1:4" x14ac:dyDescent="0.2">
      <c r="A1242" t="s">
        <v>68</v>
      </c>
      <c r="B1242">
        <v>1407</v>
      </c>
      <c r="C1242" t="s">
        <v>43</v>
      </c>
      <c r="D1242">
        <v>1</v>
      </c>
    </row>
    <row r="1243" spans="1:4" x14ac:dyDescent="0.2">
      <c r="A1243" t="s">
        <v>68</v>
      </c>
      <c r="B1243">
        <v>1408</v>
      </c>
      <c r="C1243" t="s">
        <v>43</v>
      </c>
      <c r="D1243">
        <v>1</v>
      </c>
    </row>
    <row r="1244" spans="1:4" x14ac:dyDescent="0.2">
      <c r="A1244" t="s">
        <v>68</v>
      </c>
      <c r="B1244">
        <v>1409</v>
      </c>
      <c r="C1244" t="s">
        <v>43</v>
      </c>
      <c r="D1244">
        <v>1</v>
      </c>
    </row>
    <row r="1245" spans="1:4" x14ac:dyDescent="0.2">
      <c r="A1245" t="s">
        <v>68</v>
      </c>
      <c r="B1245">
        <v>1410</v>
      </c>
      <c r="C1245" t="s">
        <v>43</v>
      </c>
      <c r="D1245">
        <v>1</v>
      </c>
    </row>
    <row r="1246" spans="1:4" x14ac:dyDescent="0.2">
      <c r="A1246" t="s">
        <v>68</v>
      </c>
      <c r="B1246">
        <v>1411</v>
      </c>
      <c r="C1246" t="s">
        <v>43</v>
      </c>
      <c r="D1246">
        <v>1</v>
      </c>
    </row>
    <row r="1247" spans="1:4" x14ac:dyDescent="0.2">
      <c r="A1247" t="s">
        <v>68</v>
      </c>
      <c r="B1247">
        <v>1413</v>
      </c>
      <c r="C1247" t="s">
        <v>43</v>
      </c>
      <c r="D1247">
        <v>1</v>
      </c>
    </row>
    <row r="1248" spans="1:4" x14ac:dyDescent="0.2">
      <c r="A1248" t="s">
        <v>68</v>
      </c>
      <c r="B1248">
        <v>1415</v>
      </c>
      <c r="C1248" t="s">
        <v>43</v>
      </c>
      <c r="D1248">
        <v>1</v>
      </c>
    </row>
    <row r="1249" spans="1:4" x14ac:dyDescent="0.2">
      <c r="A1249" t="s">
        <v>68</v>
      </c>
      <c r="B1249">
        <v>1416</v>
      </c>
      <c r="C1249" t="s">
        <v>43</v>
      </c>
      <c r="D1249">
        <v>1</v>
      </c>
    </row>
    <row r="1250" spans="1:4" x14ac:dyDescent="0.2">
      <c r="A1250" t="s">
        <v>68</v>
      </c>
      <c r="B1250">
        <v>1418</v>
      </c>
      <c r="C1250" t="s">
        <v>43</v>
      </c>
      <c r="D1250">
        <v>1</v>
      </c>
    </row>
    <row r="1251" spans="1:4" x14ac:dyDescent="0.2">
      <c r="A1251" t="s">
        <v>68</v>
      </c>
      <c r="B1251">
        <v>1423</v>
      </c>
      <c r="C1251" t="s">
        <v>43</v>
      </c>
      <c r="D1251">
        <v>1</v>
      </c>
    </row>
    <row r="1252" spans="1:4" x14ac:dyDescent="0.2">
      <c r="A1252" t="s">
        <v>68</v>
      </c>
      <c r="B1252">
        <v>1437</v>
      </c>
      <c r="C1252" t="s">
        <v>43</v>
      </c>
      <c r="D1252">
        <v>1</v>
      </c>
    </row>
    <row r="1253" spans="1:4" x14ac:dyDescent="0.2">
      <c r="A1253" t="s">
        <v>68</v>
      </c>
      <c r="B1253">
        <v>1438</v>
      </c>
      <c r="C1253" t="s">
        <v>70</v>
      </c>
      <c r="D1253">
        <v>1</v>
      </c>
    </row>
    <row r="1254" spans="1:4" x14ac:dyDescent="0.2">
      <c r="A1254" t="s">
        <v>68</v>
      </c>
      <c r="B1254">
        <v>1460</v>
      </c>
      <c r="C1254" t="s">
        <v>70</v>
      </c>
      <c r="D1254">
        <v>1</v>
      </c>
    </row>
    <row r="1255" spans="1:4" x14ac:dyDescent="0.2">
      <c r="A1255" t="s">
        <v>68</v>
      </c>
      <c r="B1255">
        <v>1461</v>
      </c>
      <c r="C1255" t="s">
        <v>70</v>
      </c>
      <c r="D1255">
        <v>1</v>
      </c>
    </row>
    <row r="1256" spans="1:4" x14ac:dyDescent="0.2">
      <c r="A1256" t="s">
        <v>68</v>
      </c>
      <c r="B1256">
        <v>1462</v>
      </c>
      <c r="C1256" t="s">
        <v>70</v>
      </c>
      <c r="D1256">
        <v>1</v>
      </c>
    </row>
    <row r="1257" spans="1:4" x14ac:dyDescent="0.2">
      <c r="A1257" t="s">
        <v>68</v>
      </c>
      <c r="B1257">
        <v>1463</v>
      </c>
      <c r="C1257" t="s">
        <v>7</v>
      </c>
      <c r="D1257">
        <v>1</v>
      </c>
    </row>
    <row r="1258" spans="1:4" x14ac:dyDescent="0.2">
      <c r="A1258" t="s">
        <v>68</v>
      </c>
      <c r="B1258">
        <v>1464</v>
      </c>
      <c r="C1258" t="s">
        <v>77</v>
      </c>
      <c r="D1258">
        <v>1</v>
      </c>
    </row>
    <row r="1259" spans="1:4" x14ac:dyDescent="0.2">
      <c r="A1259" t="s">
        <v>68</v>
      </c>
      <c r="B1259">
        <v>1465</v>
      </c>
      <c r="C1259" t="s">
        <v>70</v>
      </c>
      <c r="D1259">
        <v>1</v>
      </c>
    </row>
    <row r="1260" spans="1:4" x14ac:dyDescent="0.2">
      <c r="A1260" t="s">
        <v>68</v>
      </c>
      <c r="B1260">
        <v>1466</v>
      </c>
      <c r="C1260" t="s">
        <v>70</v>
      </c>
      <c r="D1260">
        <v>1</v>
      </c>
    </row>
    <row r="1261" spans="1:4" x14ac:dyDescent="0.2">
      <c r="A1261" t="s">
        <v>68</v>
      </c>
      <c r="B1261">
        <v>1467</v>
      </c>
      <c r="C1261" t="s">
        <v>70</v>
      </c>
      <c r="D1261">
        <v>1</v>
      </c>
    </row>
    <row r="1262" spans="1:4" x14ac:dyDescent="0.2">
      <c r="A1262" t="s">
        <v>68</v>
      </c>
      <c r="B1262">
        <v>1468</v>
      </c>
      <c r="C1262" t="s">
        <v>15</v>
      </c>
      <c r="D1262">
        <v>4</v>
      </c>
    </row>
    <row r="1263" spans="1:4" x14ac:dyDescent="0.2">
      <c r="A1263" t="s">
        <v>68</v>
      </c>
      <c r="B1263">
        <v>1469</v>
      </c>
      <c r="C1263" t="s">
        <v>15</v>
      </c>
      <c r="D1263">
        <v>9</v>
      </c>
    </row>
    <row r="1264" spans="1:4" x14ac:dyDescent="0.2">
      <c r="A1264" t="s">
        <v>68</v>
      </c>
      <c r="B1264">
        <v>1470</v>
      </c>
      <c r="C1264" t="s">
        <v>15</v>
      </c>
      <c r="D1264">
        <v>9</v>
      </c>
    </row>
    <row r="1265" spans="1:4" x14ac:dyDescent="0.2">
      <c r="A1265" t="s">
        <v>68</v>
      </c>
      <c r="B1265">
        <v>1471</v>
      </c>
      <c r="C1265" t="s">
        <v>15</v>
      </c>
      <c r="D1265">
        <v>9</v>
      </c>
    </row>
    <row r="1266" spans="1:4" x14ac:dyDescent="0.2">
      <c r="A1266" t="s">
        <v>68</v>
      </c>
      <c r="B1266">
        <v>1472</v>
      </c>
      <c r="C1266" t="s">
        <v>15</v>
      </c>
      <c r="D1266">
        <v>9</v>
      </c>
    </row>
    <row r="1267" spans="1:4" x14ac:dyDescent="0.2">
      <c r="A1267" t="s">
        <v>68</v>
      </c>
      <c r="B1267">
        <v>1473</v>
      </c>
      <c r="C1267" t="s">
        <v>15</v>
      </c>
      <c r="D1267">
        <v>10</v>
      </c>
    </row>
    <row r="1268" spans="1:4" x14ac:dyDescent="0.2">
      <c r="A1268" t="s">
        <v>68</v>
      </c>
      <c r="B1268">
        <v>1474</v>
      </c>
      <c r="C1268" t="s">
        <v>15</v>
      </c>
      <c r="D1268">
        <v>10</v>
      </c>
    </row>
    <row r="1269" spans="1:4" x14ac:dyDescent="0.2">
      <c r="A1269" t="s">
        <v>68</v>
      </c>
      <c r="B1269">
        <v>1475</v>
      </c>
      <c r="C1269" t="s">
        <v>15</v>
      </c>
      <c r="D1269">
        <v>10</v>
      </c>
    </row>
    <row r="1270" spans="1:4" x14ac:dyDescent="0.2">
      <c r="A1270" t="s">
        <v>68</v>
      </c>
      <c r="B1270">
        <v>1476</v>
      </c>
      <c r="C1270" t="s">
        <v>15</v>
      </c>
      <c r="D1270">
        <v>10</v>
      </c>
    </row>
    <row r="1271" spans="1:4" x14ac:dyDescent="0.2">
      <c r="A1271" t="s">
        <v>68</v>
      </c>
      <c r="B1271">
        <v>1477</v>
      </c>
      <c r="C1271" t="s">
        <v>15</v>
      </c>
      <c r="D1271">
        <v>9</v>
      </c>
    </row>
    <row r="1272" spans="1:4" x14ac:dyDescent="0.2">
      <c r="A1272" t="s">
        <v>68</v>
      </c>
      <c r="B1272">
        <v>1478</v>
      </c>
      <c r="C1272" t="s">
        <v>15</v>
      </c>
      <c r="D1272">
        <v>9</v>
      </c>
    </row>
    <row r="1273" spans="1:4" x14ac:dyDescent="0.2">
      <c r="A1273" t="s">
        <v>68</v>
      </c>
      <c r="B1273">
        <v>1479</v>
      </c>
      <c r="C1273" t="s">
        <v>15</v>
      </c>
      <c r="D1273">
        <v>9</v>
      </c>
    </row>
    <row r="1274" spans="1:4" x14ac:dyDescent="0.2">
      <c r="A1274" t="s">
        <v>68</v>
      </c>
      <c r="B1274">
        <v>1480</v>
      </c>
      <c r="C1274" t="s">
        <v>15</v>
      </c>
      <c r="D1274">
        <v>9</v>
      </c>
    </row>
    <row r="1275" spans="1:4" x14ac:dyDescent="0.2">
      <c r="A1275" t="s">
        <v>68</v>
      </c>
      <c r="B1275">
        <v>1481</v>
      </c>
      <c r="C1275" t="s">
        <v>15</v>
      </c>
      <c r="D1275">
        <v>9</v>
      </c>
    </row>
    <row r="1276" spans="1:4" x14ac:dyDescent="0.2">
      <c r="A1276" t="s">
        <v>68</v>
      </c>
      <c r="B1276">
        <v>1482</v>
      </c>
      <c r="C1276" t="s">
        <v>15</v>
      </c>
      <c r="D1276">
        <v>9</v>
      </c>
    </row>
    <row r="1277" spans="1:4" x14ac:dyDescent="0.2">
      <c r="A1277" t="s">
        <v>68</v>
      </c>
      <c r="B1277">
        <v>1484</v>
      </c>
      <c r="C1277" t="s">
        <v>15</v>
      </c>
      <c r="D1277">
        <v>10</v>
      </c>
    </row>
    <row r="1278" spans="1:4" x14ac:dyDescent="0.2">
      <c r="A1278" t="s">
        <v>68</v>
      </c>
      <c r="B1278">
        <v>1485</v>
      </c>
      <c r="C1278" t="s">
        <v>15</v>
      </c>
      <c r="D1278">
        <v>10</v>
      </c>
    </row>
    <row r="1279" spans="1:4" x14ac:dyDescent="0.2">
      <c r="A1279" t="s">
        <v>68</v>
      </c>
      <c r="B1279">
        <v>1486</v>
      </c>
      <c r="C1279" t="s">
        <v>15</v>
      </c>
      <c r="D1279">
        <v>10</v>
      </c>
    </row>
    <row r="1280" spans="1:4" x14ac:dyDescent="0.2">
      <c r="A1280" t="s">
        <v>68</v>
      </c>
      <c r="B1280">
        <v>1487</v>
      </c>
      <c r="C1280" t="s">
        <v>15</v>
      </c>
      <c r="D1280">
        <v>11</v>
      </c>
    </row>
    <row r="1281" spans="1:4" x14ac:dyDescent="0.2">
      <c r="A1281" t="s">
        <v>68</v>
      </c>
      <c r="B1281">
        <v>1488</v>
      </c>
      <c r="C1281" t="s">
        <v>15</v>
      </c>
      <c r="D1281">
        <v>10</v>
      </c>
    </row>
    <row r="1282" spans="1:4" x14ac:dyDescent="0.2">
      <c r="A1282" t="s">
        <v>68</v>
      </c>
      <c r="B1282">
        <v>1489</v>
      </c>
      <c r="C1282" t="s">
        <v>15</v>
      </c>
      <c r="D1282">
        <v>9</v>
      </c>
    </row>
    <row r="1283" spans="1:4" x14ac:dyDescent="0.2">
      <c r="A1283" t="s">
        <v>68</v>
      </c>
      <c r="B1283">
        <v>1490</v>
      </c>
      <c r="C1283" t="s">
        <v>15</v>
      </c>
      <c r="D1283">
        <v>9</v>
      </c>
    </row>
    <row r="1284" spans="1:4" x14ac:dyDescent="0.2">
      <c r="A1284" t="s">
        <v>68</v>
      </c>
      <c r="B1284">
        <v>1491</v>
      </c>
      <c r="C1284" t="s">
        <v>15</v>
      </c>
      <c r="D1284">
        <v>10</v>
      </c>
    </row>
    <row r="1285" spans="1:4" x14ac:dyDescent="0.2">
      <c r="A1285" t="s">
        <v>68</v>
      </c>
      <c r="B1285">
        <v>1492</v>
      </c>
      <c r="C1285" t="s">
        <v>15</v>
      </c>
      <c r="D1285">
        <v>11</v>
      </c>
    </row>
    <row r="1286" spans="1:4" x14ac:dyDescent="0.2">
      <c r="A1286" t="s">
        <v>68</v>
      </c>
      <c r="B1286">
        <v>1493</v>
      </c>
      <c r="C1286" t="s">
        <v>15</v>
      </c>
      <c r="D1286">
        <v>12</v>
      </c>
    </row>
    <row r="1287" spans="1:4" x14ac:dyDescent="0.2">
      <c r="A1287" t="s">
        <v>68</v>
      </c>
      <c r="B1287">
        <v>1494</v>
      </c>
      <c r="C1287" t="s">
        <v>15</v>
      </c>
      <c r="D1287">
        <v>12</v>
      </c>
    </row>
    <row r="1288" spans="1:4" x14ac:dyDescent="0.2">
      <c r="A1288" t="s">
        <v>68</v>
      </c>
      <c r="B1288">
        <v>1495</v>
      </c>
      <c r="C1288" t="s">
        <v>15</v>
      </c>
      <c r="D1288">
        <v>12</v>
      </c>
    </row>
    <row r="1289" spans="1:4" x14ac:dyDescent="0.2">
      <c r="A1289" t="s">
        <v>68</v>
      </c>
      <c r="B1289">
        <v>1496</v>
      </c>
      <c r="C1289" t="s">
        <v>69</v>
      </c>
      <c r="D1289">
        <v>1</v>
      </c>
    </row>
    <row r="1290" spans="1:4" x14ac:dyDescent="0.2">
      <c r="A1290" t="s">
        <v>68</v>
      </c>
      <c r="B1290">
        <v>1496</v>
      </c>
      <c r="C1290" t="s">
        <v>15</v>
      </c>
      <c r="D1290">
        <v>3</v>
      </c>
    </row>
    <row r="1291" spans="1:4" x14ac:dyDescent="0.2">
      <c r="A1291" t="s">
        <v>68</v>
      </c>
      <c r="B1291">
        <v>1497</v>
      </c>
      <c r="C1291" t="s">
        <v>15</v>
      </c>
      <c r="D1291">
        <v>12</v>
      </c>
    </row>
    <row r="1292" spans="1:4" x14ac:dyDescent="0.2">
      <c r="A1292" t="s">
        <v>68</v>
      </c>
      <c r="B1292">
        <v>1498</v>
      </c>
      <c r="C1292" t="s">
        <v>15</v>
      </c>
      <c r="D1292">
        <v>11</v>
      </c>
    </row>
    <row r="1293" spans="1:4" x14ac:dyDescent="0.2">
      <c r="A1293" t="s">
        <v>68</v>
      </c>
      <c r="B1293">
        <v>1499</v>
      </c>
      <c r="C1293" t="s">
        <v>15</v>
      </c>
      <c r="D1293">
        <v>11</v>
      </c>
    </row>
    <row r="1294" spans="1:4" x14ac:dyDescent="0.2">
      <c r="A1294" t="s">
        <v>68</v>
      </c>
      <c r="B1294">
        <v>1500</v>
      </c>
      <c r="C1294" t="s">
        <v>15</v>
      </c>
      <c r="D1294">
        <v>10</v>
      </c>
    </row>
    <row r="1295" spans="1:4" x14ac:dyDescent="0.2">
      <c r="A1295" t="s">
        <v>68</v>
      </c>
      <c r="B1295">
        <v>1501</v>
      </c>
      <c r="C1295" t="s">
        <v>15</v>
      </c>
      <c r="D1295">
        <v>10</v>
      </c>
    </row>
    <row r="1296" spans="1:4" x14ac:dyDescent="0.2">
      <c r="A1296" t="s">
        <v>68</v>
      </c>
      <c r="B1296">
        <v>1502</v>
      </c>
      <c r="C1296" t="s">
        <v>15</v>
      </c>
      <c r="D1296">
        <v>9</v>
      </c>
    </row>
    <row r="1297" spans="1:4" x14ac:dyDescent="0.2">
      <c r="A1297" t="s">
        <v>68</v>
      </c>
      <c r="B1297">
        <v>1503</v>
      </c>
      <c r="C1297" t="s">
        <v>15</v>
      </c>
      <c r="D1297">
        <v>10</v>
      </c>
    </row>
    <row r="1298" spans="1:4" x14ac:dyDescent="0.2">
      <c r="A1298" t="s">
        <v>68</v>
      </c>
      <c r="B1298">
        <v>1504</v>
      </c>
      <c r="C1298" t="s">
        <v>15</v>
      </c>
      <c r="D1298">
        <v>10</v>
      </c>
    </row>
    <row r="1299" spans="1:4" x14ac:dyDescent="0.2">
      <c r="A1299" t="s">
        <v>68</v>
      </c>
      <c r="B1299">
        <v>1505</v>
      </c>
      <c r="C1299" t="s">
        <v>15</v>
      </c>
      <c r="D1299">
        <v>11</v>
      </c>
    </row>
    <row r="1300" spans="1:4" x14ac:dyDescent="0.2">
      <c r="A1300" t="s">
        <v>68</v>
      </c>
      <c r="B1300">
        <v>1506</v>
      </c>
      <c r="C1300" t="s">
        <v>15</v>
      </c>
      <c r="D1300">
        <v>11</v>
      </c>
    </row>
    <row r="1301" spans="1:4" x14ac:dyDescent="0.2">
      <c r="A1301" t="s">
        <v>68</v>
      </c>
      <c r="B1301">
        <v>1507</v>
      </c>
      <c r="C1301" t="s">
        <v>70</v>
      </c>
      <c r="D1301">
        <v>1</v>
      </c>
    </row>
    <row r="1302" spans="1:4" x14ac:dyDescent="0.2">
      <c r="A1302" t="s">
        <v>68</v>
      </c>
      <c r="B1302">
        <v>1508</v>
      </c>
      <c r="C1302" t="s">
        <v>15</v>
      </c>
      <c r="D1302">
        <v>11</v>
      </c>
    </row>
    <row r="1303" spans="1:4" x14ac:dyDescent="0.2">
      <c r="A1303" t="s">
        <v>68</v>
      </c>
      <c r="B1303">
        <v>1509</v>
      </c>
      <c r="C1303" t="s">
        <v>15</v>
      </c>
      <c r="D1303">
        <v>12</v>
      </c>
    </row>
    <row r="1304" spans="1:4" x14ac:dyDescent="0.2">
      <c r="A1304" t="s">
        <v>68</v>
      </c>
      <c r="B1304">
        <v>1510</v>
      </c>
      <c r="C1304" t="s">
        <v>15</v>
      </c>
      <c r="D1304">
        <v>12</v>
      </c>
    </row>
    <row r="1305" spans="1:4" x14ac:dyDescent="0.2">
      <c r="A1305" t="s">
        <v>68</v>
      </c>
      <c r="B1305">
        <v>1511</v>
      </c>
      <c r="C1305" t="s">
        <v>15</v>
      </c>
      <c r="D1305">
        <v>12</v>
      </c>
    </row>
    <row r="1306" spans="1:4" x14ac:dyDescent="0.2">
      <c r="A1306" t="s">
        <v>68</v>
      </c>
      <c r="B1306">
        <v>1512</v>
      </c>
      <c r="C1306" t="s">
        <v>15</v>
      </c>
      <c r="D1306">
        <v>11</v>
      </c>
    </row>
    <row r="1307" spans="1:4" x14ac:dyDescent="0.2">
      <c r="A1307" t="s">
        <v>68</v>
      </c>
      <c r="B1307">
        <v>1513</v>
      </c>
      <c r="C1307" t="s">
        <v>70</v>
      </c>
      <c r="D1307">
        <v>1</v>
      </c>
    </row>
    <row r="1308" spans="1:4" x14ac:dyDescent="0.2">
      <c r="A1308" t="s">
        <v>68</v>
      </c>
      <c r="B1308">
        <v>1514</v>
      </c>
      <c r="C1308" t="s">
        <v>70</v>
      </c>
      <c r="D1308">
        <v>1</v>
      </c>
    </row>
    <row r="1309" spans="1:4" x14ac:dyDescent="0.2">
      <c r="A1309" t="s">
        <v>68</v>
      </c>
      <c r="B1309">
        <v>1515</v>
      </c>
      <c r="C1309" t="s">
        <v>70</v>
      </c>
      <c r="D1309">
        <v>1</v>
      </c>
    </row>
    <row r="1310" spans="1:4" x14ac:dyDescent="0.2">
      <c r="A1310" t="s">
        <v>68</v>
      </c>
      <c r="B1310">
        <v>1516</v>
      </c>
      <c r="C1310" t="s">
        <v>70</v>
      </c>
      <c r="D1310">
        <v>1</v>
      </c>
    </row>
    <row r="1311" spans="1:4" x14ac:dyDescent="0.2">
      <c r="A1311" t="s">
        <v>68</v>
      </c>
      <c r="B1311">
        <v>1517</v>
      </c>
      <c r="C1311" t="s">
        <v>70</v>
      </c>
      <c r="D1311">
        <v>1</v>
      </c>
    </row>
    <row r="1312" spans="1:4" x14ac:dyDescent="0.2">
      <c r="A1312" t="s">
        <v>68</v>
      </c>
      <c r="B1312">
        <v>1518</v>
      </c>
      <c r="C1312" t="s">
        <v>15</v>
      </c>
      <c r="D1312">
        <v>12</v>
      </c>
    </row>
    <row r="1313" spans="1:4" x14ac:dyDescent="0.2">
      <c r="A1313" t="s">
        <v>68</v>
      </c>
      <c r="B1313">
        <v>1519</v>
      </c>
      <c r="C1313" t="s">
        <v>14</v>
      </c>
      <c r="D1313">
        <v>1</v>
      </c>
    </row>
    <row r="1314" spans="1:4" x14ac:dyDescent="0.2">
      <c r="A1314" t="s">
        <v>68</v>
      </c>
      <c r="B1314">
        <v>1519</v>
      </c>
      <c r="C1314" t="s">
        <v>15</v>
      </c>
      <c r="D1314">
        <v>10</v>
      </c>
    </row>
    <row r="1315" spans="1:4" x14ac:dyDescent="0.2">
      <c r="A1315" t="s">
        <v>68</v>
      </c>
      <c r="B1315">
        <v>1520</v>
      </c>
      <c r="C1315" t="s">
        <v>15</v>
      </c>
      <c r="D1315">
        <v>12</v>
      </c>
    </row>
    <row r="1316" spans="1:4" x14ac:dyDescent="0.2">
      <c r="A1316" t="s">
        <v>68</v>
      </c>
      <c r="B1316">
        <v>1521</v>
      </c>
      <c r="C1316" t="s">
        <v>15</v>
      </c>
      <c r="D1316">
        <v>12</v>
      </c>
    </row>
    <row r="1317" spans="1:4" x14ac:dyDescent="0.2">
      <c r="A1317" t="s">
        <v>68</v>
      </c>
      <c r="B1317">
        <v>1522</v>
      </c>
      <c r="C1317" t="s">
        <v>15</v>
      </c>
      <c r="D1317">
        <v>12</v>
      </c>
    </row>
    <row r="1318" spans="1:4" x14ac:dyDescent="0.2">
      <c r="A1318" t="s">
        <v>68</v>
      </c>
      <c r="B1318">
        <v>1523</v>
      </c>
      <c r="C1318" t="s">
        <v>15</v>
      </c>
      <c r="D1318">
        <v>11</v>
      </c>
    </row>
    <row r="1319" spans="1:4" x14ac:dyDescent="0.2">
      <c r="A1319" t="s">
        <v>68</v>
      </c>
      <c r="B1319">
        <v>1524</v>
      </c>
      <c r="C1319" t="s">
        <v>70</v>
      </c>
      <c r="D1319">
        <v>1</v>
      </c>
    </row>
    <row r="1320" spans="1:4" x14ac:dyDescent="0.2">
      <c r="A1320" t="s">
        <v>68</v>
      </c>
      <c r="B1320">
        <v>1525</v>
      </c>
      <c r="C1320" t="s">
        <v>15</v>
      </c>
      <c r="D1320">
        <v>10</v>
      </c>
    </row>
    <row r="1321" spans="1:4" x14ac:dyDescent="0.2">
      <c r="A1321" t="s">
        <v>68</v>
      </c>
      <c r="B1321">
        <v>1526</v>
      </c>
      <c r="C1321" t="s">
        <v>70</v>
      </c>
      <c r="D1321">
        <v>1</v>
      </c>
    </row>
    <row r="1322" spans="1:4" x14ac:dyDescent="0.2">
      <c r="A1322" t="s">
        <v>68</v>
      </c>
      <c r="B1322">
        <v>1527</v>
      </c>
      <c r="C1322" t="s">
        <v>15</v>
      </c>
      <c r="D1322">
        <v>10</v>
      </c>
    </row>
    <row r="1323" spans="1:4" x14ac:dyDescent="0.2">
      <c r="A1323" t="s">
        <v>68</v>
      </c>
      <c r="B1323">
        <v>1528</v>
      </c>
      <c r="C1323" t="s">
        <v>15</v>
      </c>
      <c r="D1323">
        <v>13</v>
      </c>
    </row>
    <row r="1324" spans="1:4" x14ac:dyDescent="0.2">
      <c r="A1324" t="s">
        <v>68</v>
      </c>
      <c r="B1324">
        <v>1529</v>
      </c>
      <c r="C1324" t="s">
        <v>15</v>
      </c>
      <c r="D1324">
        <v>10</v>
      </c>
    </row>
    <row r="1325" spans="1:4" x14ac:dyDescent="0.2">
      <c r="A1325" t="s">
        <v>68</v>
      </c>
      <c r="B1325">
        <v>1530</v>
      </c>
      <c r="C1325" t="s">
        <v>15</v>
      </c>
      <c r="D1325">
        <v>14</v>
      </c>
    </row>
    <row r="1326" spans="1:4" x14ac:dyDescent="0.2">
      <c r="A1326" t="s">
        <v>68</v>
      </c>
      <c r="B1326">
        <v>1531</v>
      </c>
      <c r="C1326" t="s">
        <v>70</v>
      </c>
      <c r="D1326">
        <v>1</v>
      </c>
    </row>
    <row r="1327" spans="1:4" x14ac:dyDescent="0.2">
      <c r="A1327" t="s">
        <v>68</v>
      </c>
      <c r="B1327">
        <v>1532</v>
      </c>
      <c r="C1327" t="s">
        <v>70</v>
      </c>
      <c r="D1327">
        <v>1</v>
      </c>
    </row>
    <row r="1328" spans="1:4" x14ac:dyDescent="0.2">
      <c r="A1328" t="s">
        <v>68</v>
      </c>
      <c r="B1328">
        <v>1533</v>
      </c>
      <c r="C1328" t="s">
        <v>15</v>
      </c>
      <c r="D1328">
        <v>12</v>
      </c>
    </row>
    <row r="1329" spans="1:4" x14ac:dyDescent="0.2">
      <c r="A1329" t="s">
        <v>68</v>
      </c>
      <c r="B1329">
        <v>1535</v>
      </c>
      <c r="C1329" t="s">
        <v>15</v>
      </c>
      <c r="D1329">
        <v>9</v>
      </c>
    </row>
    <row r="1330" spans="1:4" x14ac:dyDescent="0.2">
      <c r="A1330" t="s">
        <v>68</v>
      </c>
      <c r="B1330">
        <v>1536</v>
      </c>
      <c r="C1330" t="s">
        <v>15</v>
      </c>
      <c r="D1330">
        <v>8</v>
      </c>
    </row>
    <row r="1331" spans="1:4" x14ac:dyDescent="0.2">
      <c r="A1331" t="s">
        <v>68</v>
      </c>
      <c r="B1331">
        <v>1537</v>
      </c>
      <c r="C1331" t="s">
        <v>15</v>
      </c>
      <c r="D1331">
        <v>8</v>
      </c>
    </row>
    <row r="1332" spans="1:4" x14ac:dyDescent="0.2">
      <c r="A1332" t="s">
        <v>68</v>
      </c>
      <c r="B1332">
        <v>1538</v>
      </c>
      <c r="C1332" t="s">
        <v>15</v>
      </c>
      <c r="D1332">
        <v>8</v>
      </c>
    </row>
    <row r="1333" spans="1:4" x14ac:dyDescent="0.2">
      <c r="A1333" t="s">
        <v>68</v>
      </c>
      <c r="B1333">
        <v>1539</v>
      </c>
      <c r="C1333" t="s">
        <v>15</v>
      </c>
      <c r="D1333">
        <v>8</v>
      </c>
    </row>
    <row r="1334" spans="1:4" x14ac:dyDescent="0.2">
      <c r="A1334" t="s">
        <v>68</v>
      </c>
      <c r="B1334">
        <v>1540</v>
      </c>
      <c r="C1334" t="s">
        <v>15</v>
      </c>
      <c r="D1334">
        <v>8</v>
      </c>
    </row>
    <row r="1335" spans="1:4" x14ac:dyDescent="0.2">
      <c r="A1335" t="s">
        <v>68</v>
      </c>
      <c r="B1335">
        <v>1541</v>
      </c>
      <c r="C1335" t="s">
        <v>15</v>
      </c>
      <c r="D1335">
        <v>9</v>
      </c>
    </row>
    <row r="1336" spans="1:4" x14ac:dyDescent="0.2">
      <c r="A1336" t="s">
        <v>68</v>
      </c>
      <c r="B1336">
        <v>1542</v>
      </c>
      <c r="C1336" t="s">
        <v>15</v>
      </c>
      <c r="D1336">
        <v>7</v>
      </c>
    </row>
    <row r="1337" spans="1:4" x14ac:dyDescent="0.2">
      <c r="A1337" t="s">
        <v>68</v>
      </c>
      <c r="B1337">
        <v>1543</v>
      </c>
      <c r="C1337" t="s">
        <v>15</v>
      </c>
      <c r="D1337">
        <v>7</v>
      </c>
    </row>
    <row r="1338" spans="1:4" x14ac:dyDescent="0.2">
      <c r="A1338" t="s">
        <v>68</v>
      </c>
      <c r="B1338">
        <v>1544</v>
      </c>
      <c r="C1338" t="s">
        <v>15</v>
      </c>
      <c r="D1338">
        <v>8</v>
      </c>
    </row>
    <row r="1339" spans="1:4" x14ac:dyDescent="0.2">
      <c r="A1339" t="s">
        <v>68</v>
      </c>
      <c r="B1339">
        <v>1545</v>
      </c>
      <c r="C1339" t="s">
        <v>15</v>
      </c>
      <c r="D1339">
        <v>8</v>
      </c>
    </row>
    <row r="1340" spans="1:4" x14ac:dyDescent="0.2">
      <c r="A1340" t="s">
        <v>68</v>
      </c>
      <c r="B1340">
        <v>1546</v>
      </c>
      <c r="C1340" t="s">
        <v>15</v>
      </c>
      <c r="D1340">
        <v>10</v>
      </c>
    </row>
    <row r="1341" spans="1:4" x14ac:dyDescent="0.2">
      <c r="A1341" t="s">
        <v>68</v>
      </c>
      <c r="B1341">
        <v>1547</v>
      </c>
      <c r="C1341" t="s">
        <v>69</v>
      </c>
      <c r="D1341">
        <v>1</v>
      </c>
    </row>
    <row r="1342" spans="1:4" x14ac:dyDescent="0.2">
      <c r="A1342" t="s">
        <v>68</v>
      </c>
      <c r="B1342">
        <v>1547</v>
      </c>
      <c r="C1342" t="s">
        <v>15</v>
      </c>
      <c r="D1342">
        <v>3</v>
      </c>
    </row>
    <row r="1343" spans="1:4" x14ac:dyDescent="0.2">
      <c r="A1343" t="s">
        <v>68</v>
      </c>
      <c r="B1343">
        <v>1548</v>
      </c>
      <c r="C1343" t="s">
        <v>69</v>
      </c>
      <c r="D1343">
        <v>1</v>
      </c>
    </row>
    <row r="1344" spans="1:4" x14ac:dyDescent="0.2">
      <c r="A1344" t="s">
        <v>68</v>
      </c>
      <c r="B1344">
        <v>1548</v>
      </c>
      <c r="C1344" t="s">
        <v>15</v>
      </c>
      <c r="D1344">
        <v>3</v>
      </c>
    </row>
    <row r="1345" spans="1:4" x14ac:dyDescent="0.2">
      <c r="A1345" t="s">
        <v>68</v>
      </c>
      <c r="B1345">
        <v>1549</v>
      </c>
      <c r="C1345" t="s">
        <v>15</v>
      </c>
      <c r="D1345">
        <v>10</v>
      </c>
    </row>
    <row r="1346" spans="1:4" x14ac:dyDescent="0.2">
      <c r="A1346" t="s">
        <v>68</v>
      </c>
      <c r="B1346">
        <v>1550</v>
      </c>
      <c r="C1346" t="s">
        <v>15</v>
      </c>
      <c r="D1346">
        <v>12</v>
      </c>
    </row>
    <row r="1347" spans="1:4" x14ac:dyDescent="0.2">
      <c r="A1347" t="s">
        <v>68</v>
      </c>
      <c r="B1347">
        <v>1551</v>
      </c>
      <c r="C1347" t="s">
        <v>15</v>
      </c>
      <c r="D1347">
        <v>10</v>
      </c>
    </row>
    <row r="1348" spans="1:4" x14ac:dyDescent="0.2">
      <c r="A1348" t="s">
        <v>68</v>
      </c>
      <c r="B1348">
        <v>1552</v>
      </c>
      <c r="C1348" t="s">
        <v>15</v>
      </c>
      <c r="D1348">
        <v>12</v>
      </c>
    </row>
    <row r="1349" spans="1:4" x14ac:dyDescent="0.2">
      <c r="A1349" t="s">
        <v>68</v>
      </c>
      <c r="B1349">
        <v>1553</v>
      </c>
      <c r="C1349" t="s">
        <v>15</v>
      </c>
      <c r="D1349">
        <v>9</v>
      </c>
    </row>
    <row r="1350" spans="1:4" x14ac:dyDescent="0.2">
      <c r="A1350" t="s">
        <v>68</v>
      </c>
      <c r="B1350">
        <v>1554</v>
      </c>
      <c r="C1350" t="s">
        <v>69</v>
      </c>
      <c r="D1350">
        <v>1</v>
      </c>
    </row>
    <row r="1351" spans="1:4" x14ac:dyDescent="0.2">
      <c r="A1351" t="s">
        <v>68</v>
      </c>
      <c r="B1351">
        <v>1554</v>
      </c>
      <c r="C1351" t="s">
        <v>15</v>
      </c>
      <c r="D1351">
        <v>3</v>
      </c>
    </row>
    <row r="1352" spans="1:4" x14ac:dyDescent="0.2">
      <c r="A1352" t="s">
        <v>68</v>
      </c>
      <c r="B1352">
        <v>1555</v>
      </c>
      <c r="C1352" t="s">
        <v>69</v>
      </c>
      <c r="D1352">
        <v>1</v>
      </c>
    </row>
    <row r="1353" spans="1:4" x14ac:dyDescent="0.2">
      <c r="A1353" t="s">
        <v>68</v>
      </c>
      <c r="B1353">
        <v>1555</v>
      </c>
      <c r="C1353" t="s">
        <v>15</v>
      </c>
      <c r="D1353">
        <v>3</v>
      </c>
    </row>
    <row r="1354" spans="1:4" x14ac:dyDescent="0.2">
      <c r="A1354" t="s">
        <v>68</v>
      </c>
      <c r="B1354">
        <v>1556</v>
      </c>
      <c r="C1354" t="s">
        <v>69</v>
      </c>
      <c r="D1354">
        <v>1</v>
      </c>
    </row>
    <row r="1355" spans="1:4" x14ac:dyDescent="0.2">
      <c r="A1355" t="s">
        <v>68</v>
      </c>
      <c r="B1355">
        <v>1556</v>
      </c>
      <c r="C1355" t="s">
        <v>15</v>
      </c>
      <c r="D1355">
        <v>3</v>
      </c>
    </row>
    <row r="1356" spans="1:4" x14ac:dyDescent="0.2">
      <c r="A1356" t="s">
        <v>68</v>
      </c>
      <c r="B1356">
        <v>1557</v>
      </c>
      <c r="C1356" t="s">
        <v>70</v>
      </c>
      <c r="D1356">
        <v>1</v>
      </c>
    </row>
    <row r="1357" spans="1:4" x14ac:dyDescent="0.2">
      <c r="A1357" t="s">
        <v>68</v>
      </c>
      <c r="B1357">
        <v>1558</v>
      </c>
      <c r="C1357" t="s">
        <v>69</v>
      </c>
      <c r="D1357">
        <v>1</v>
      </c>
    </row>
    <row r="1358" spans="1:4" x14ac:dyDescent="0.2">
      <c r="A1358" t="s">
        <v>68</v>
      </c>
      <c r="B1358">
        <v>1558</v>
      </c>
      <c r="C1358" t="s">
        <v>15</v>
      </c>
      <c r="D1358">
        <v>3</v>
      </c>
    </row>
    <row r="1359" spans="1:4" x14ac:dyDescent="0.2">
      <c r="A1359" t="s">
        <v>68</v>
      </c>
      <c r="B1359">
        <v>1560</v>
      </c>
      <c r="C1359" t="s">
        <v>73</v>
      </c>
      <c r="D1359">
        <v>1</v>
      </c>
    </row>
    <row r="1360" spans="1:4" x14ac:dyDescent="0.2">
      <c r="A1360" t="s">
        <v>68</v>
      </c>
      <c r="B1360">
        <v>1561</v>
      </c>
      <c r="C1360" t="s">
        <v>70</v>
      </c>
      <c r="D1360">
        <v>1</v>
      </c>
    </row>
    <row r="1361" spans="1:4" x14ac:dyDescent="0.2">
      <c r="A1361" t="s">
        <v>68</v>
      </c>
      <c r="B1361">
        <v>1562</v>
      </c>
      <c r="C1361" t="s">
        <v>69</v>
      </c>
      <c r="D1361">
        <v>1</v>
      </c>
    </row>
    <row r="1362" spans="1:4" x14ac:dyDescent="0.2">
      <c r="A1362" t="s">
        <v>68</v>
      </c>
      <c r="B1362">
        <v>1562</v>
      </c>
      <c r="C1362" t="s">
        <v>15</v>
      </c>
      <c r="D1362">
        <v>3</v>
      </c>
    </row>
    <row r="1363" spans="1:4" x14ac:dyDescent="0.2">
      <c r="A1363" t="s">
        <v>68</v>
      </c>
      <c r="B1363">
        <v>1563</v>
      </c>
      <c r="C1363" t="s">
        <v>69</v>
      </c>
      <c r="D1363">
        <v>1</v>
      </c>
    </row>
    <row r="1364" spans="1:4" x14ac:dyDescent="0.2">
      <c r="A1364" t="s">
        <v>68</v>
      </c>
      <c r="B1364">
        <v>1563</v>
      </c>
      <c r="C1364" t="s">
        <v>15</v>
      </c>
      <c r="D1364">
        <v>3</v>
      </c>
    </row>
    <row r="1365" spans="1:4" x14ac:dyDescent="0.2">
      <c r="A1365" t="s">
        <v>68</v>
      </c>
      <c r="B1365">
        <v>1564</v>
      </c>
      <c r="C1365" t="s">
        <v>69</v>
      </c>
      <c r="D1365">
        <v>1</v>
      </c>
    </row>
    <row r="1366" spans="1:4" x14ac:dyDescent="0.2">
      <c r="A1366" t="s">
        <v>68</v>
      </c>
      <c r="B1366">
        <v>1564</v>
      </c>
      <c r="C1366" t="s">
        <v>15</v>
      </c>
      <c r="D1366">
        <v>3</v>
      </c>
    </row>
    <row r="1367" spans="1:4" x14ac:dyDescent="0.2">
      <c r="A1367" t="s">
        <v>68</v>
      </c>
      <c r="B1367">
        <v>1565</v>
      </c>
      <c r="C1367" t="s">
        <v>69</v>
      </c>
      <c r="D1367">
        <v>1</v>
      </c>
    </row>
    <row r="1368" spans="1:4" x14ac:dyDescent="0.2">
      <c r="A1368" t="s">
        <v>68</v>
      </c>
      <c r="B1368">
        <v>1565</v>
      </c>
      <c r="C1368" t="s">
        <v>15</v>
      </c>
      <c r="D1368">
        <v>3</v>
      </c>
    </row>
    <row r="1369" spans="1:4" x14ac:dyDescent="0.2">
      <c r="A1369" t="s">
        <v>68</v>
      </c>
      <c r="B1369">
        <v>1566</v>
      </c>
      <c r="C1369" t="s">
        <v>69</v>
      </c>
      <c r="D1369">
        <v>1</v>
      </c>
    </row>
    <row r="1370" spans="1:4" x14ac:dyDescent="0.2">
      <c r="A1370" t="s">
        <v>68</v>
      </c>
      <c r="B1370">
        <v>1566</v>
      </c>
      <c r="C1370" t="s">
        <v>15</v>
      </c>
      <c r="D1370">
        <v>3</v>
      </c>
    </row>
    <row r="1371" spans="1:4" x14ac:dyDescent="0.2">
      <c r="A1371" t="s">
        <v>68</v>
      </c>
      <c r="B1371">
        <v>1567</v>
      </c>
      <c r="C1371" t="s">
        <v>69</v>
      </c>
      <c r="D1371">
        <v>1</v>
      </c>
    </row>
    <row r="1372" spans="1:4" x14ac:dyDescent="0.2">
      <c r="A1372" t="s">
        <v>68</v>
      </c>
      <c r="B1372">
        <v>1567</v>
      </c>
      <c r="C1372" t="s">
        <v>15</v>
      </c>
      <c r="D1372">
        <v>3</v>
      </c>
    </row>
    <row r="1373" spans="1:4" x14ac:dyDescent="0.2">
      <c r="A1373" t="s">
        <v>68</v>
      </c>
      <c r="B1373">
        <v>1569</v>
      </c>
      <c r="C1373" t="s">
        <v>69</v>
      </c>
      <c r="D1373">
        <v>1</v>
      </c>
    </row>
    <row r="1374" spans="1:4" x14ac:dyDescent="0.2">
      <c r="A1374" t="s">
        <v>68</v>
      </c>
      <c r="B1374">
        <v>1569</v>
      </c>
      <c r="C1374" t="s">
        <v>15</v>
      </c>
      <c r="D1374">
        <v>3</v>
      </c>
    </row>
    <row r="1375" spans="1:4" x14ac:dyDescent="0.2">
      <c r="A1375" t="s">
        <v>68</v>
      </c>
      <c r="B1375">
        <v>1572</v>
      </c>
      <c r="C1375" t="s">
        <v>69</v>
      </c>
      <c r="D1375">
        <v>1</v>
      </c>
    </row>
    <row r="1376" spans="1:4" x14ac:dyDescent="0.2">
      <c r="A1376" t="s">
        <v>68</v>
      </c>
      <c r="B1376">
        <v>1572</v>
      </c>
      <c r="C1376" t="s">
        <v>15</v>
      </c>
      <c r="D1376">
        <v>3</v>
      </c>
    </row>
    <row r="1377" spans="1:4" x14ac:dyDescent="0.2">
      <c r="A1377" t="s">
        <v>68</v>
      </c>
      <c r="B1377">
        <v>1573</v>
      </c>
      <c r="C1377" t="s">
        <v>69</v>
      </c>
      <c r="D1377">
        <v>1</v>
      </c>
    </row>
    <row r="1378" spans="1:4" x14ac:dyDescent="0.2">
      <c r="A1378" t="s">
        <v>68</v>
      </c>
      <c r="B1378">
        <v>1573</v>
      </c>
      <c r="C1378" t="s">
        <v>15</v>
      </c>
      <c r="D1378">
        <v>3</v>
      </c>
    </row>
    <row r="1379" spans="1:4" x14ac:dyDescent="0.2">
      <c r="A1379" t="s">
        <v>68</v>
      </c>
      <c r="B1379">
        <v>1574</v>
      </c>
      <c r="C1379" t="s">
        <v>69</v>
      </c>
      <c r="D1379">
        <v>1</v>
      </c>
    </row>
    <row r="1380" spans="1:4" x14ac:dyDescent="0.2">
      <c r="A1380" t="s">
        <v>68</v>
      </c>
      <c r="B1380">
        <v>1574</v>
      </c>
      <c r="C1380" t="s">
        <v>15</v>
      </c>
      <c r="D1380">
        <v>3</v>
      </c>
    </row>
    <row r="1381" spans="1:4" x14ac:dyDescent="0.2">
      <c r="A1381" t="s">
        <v>68</v>
      </c>
      <c r="B1381">
        <v>1575</v>
      </c>
      <c r="C1381" t="s">
        <v>69</v>
      </c>
      <c r="D1381">
        <v>1</v>
      </c>
    </row>
    <row r="1382" spans="1:4" x14ac:dyDescent="0.2">
      <c r="A1382" t="s">
        <v>68</v>
      </c>
      <c r="B1382">
        <v>1575</v>
      </c>
      <c r="C1382" t="s">
        <v>15</v>
      </c>
      <c r="D1382">
        <v>2</v>
      </c>
    </row>
    <row r="1383" spans="1:4" x14ac:dyDescent="0.2">
      <c r="A1383" t="s">
        <v>68</v>
      </c>
      <c r="B1383">
        <v>1576</v>
      </c>
      <c r="C1383" t="s">
        <v>69</v>
      </c>
      <c r="D1383">
        <v>1</v>
      </c>
    </row>
    <row r="1384" spans="1:4" x14ac:dyDescent="0.2">
      <c r="A1384" t="s">
        <v>68</v>
      </c>
      <c r="B1384">
        <v>1576</v>
      </c>
      <c r="C1384" t="s">
        <v>15</v>
      </c>
      <c r="D1384">
        <v>3</v>
      </c>
    </row>
    <row r="1385" spans="1:4" x14ac:dyDescent="0.2">
      <c r="A1385" t="s">
        <v>68</v>
      </c>
      <c r="B1385">
        <v>1577</v>
      </c>
      <c r="C1385" t="s">
        <v>69</v>
      </c>
      <c r="D1385">
        <v>1</v>
      </c>
    </row>
    <row r="1386" spans="1:4" x14ac:dyDescent="0.2">
      <c r="A1386" t="s">
        <v>68</v>
      </c>
      <c r="B1386">
        <v>1577</v>
      </c>
      <c r="C1386" t="s">
        <v>15</v>
      </c>
      <c r="D1386">
        <v>2</v>
      </c>
    </row>
    <row r="1387" spans="1:4" x14ac:dyDescent="0.2">
      <c r="A1387" t="s">
        <v>68</v>
      </c>
      <c r="B1387">
        <v>1578</v>
      </c>
      <c r="C1387" t="s">
        <v>15</v>
      </c>
      <c r="D1387">
        <v>8</v>
      </c>
    </row>
    <row r="1388" spans="1:4" x14ac:dyDescent="0.2">
      <c r="A1388" t="s">
        <v>68</v>
      </c>
      <c r="B1388">
        <v>1579</v>
      </c>
      <c r="C1388" t="s">
        <v>15</v>
      </c>
      <c r="D1388">
        <v>10</v>
      </c>
    </row>
    <row r="1389" spans="1:4" x14ac:dyDescent="0.2">
      <c r="A1389" t="s">
        <v>68</v>
      </c>
      <c r="B1389">
        <v>1580</v>
      </c>
      <c r="C1389" t="s">
        <v>15</v>
      </c>
      <c r="D1389">
        <v>10</v>
      </c>
    </row>
    <row r="1390" spans="1:4" x14ac:dyDescent="0.2">
      <c r="A1390" t="s">
        <v>68</v>
      </c>
      <c r="B1390">
        <v>1581</v>
      </c>
      <c r="C1390" t="s">
        <v>69</v>
      </c>
      <c r="D1390">
        <v>1</v>
      </c>
    </row>
    <row r="1391" spans="1:4" x14ac:dyDescent="0.2">
      <c r="A1391" t="s">
        <v>68</v>
      </c>
      <c r="B1391">
        <v>1581</v>
      </c>
      <c r="C1391" t="s">
        <v>15</v>
      </c>
      <c r="D1391">
        <v>3</v>
      </c>
    </row>
    <row r="1392" spans="1:4" x14ac:dyDescent="0.2">
      <c r="A1392" t="s">
        <v>68</v>
      </c>
      <c r="B1392">
        <v>1582</v>
      </c>
      <c r="C1392" t="s">
        <v>70</v>
      </c>
      <c r="D1392">
        <v>1</v>
      </c>
    </row>
    <row r="1393" spans="1:4" x14ac:dyDescent="0.2">
      <c r="A1393" t="s">
        <v>68</v>
      </c>
      <c r="B1393">
        <v>1583</v>
      </c>
      <c r="C1393" t="s">
        <v>15</v>
      </c>
      <c r="D1393">
        <v>12</v>
      </c>
    </row>
    <row r="1394" spans="1:4" x14ac:dyDescent="0.2">
      <c r="A1394" t="s">
        <v>68</v>
      </c>
      <c r="B1394">
        <v>1584</v>
      </c>
      <c r="C1394" t="s">
        <v>14</v>
      </c>
      <c r="D1394">
        <v>1</v>
      </c>
    </row>
    <row r="1395" spans="1:4" x14ac:dyDescent="0.2">
      <c r="A1395" t="s">
        <v>68</v>
      </c>
      <c r="B1395">
        <v>1584</v>
      </c>
      <c r="C1395" t="s">
        <v>15</v>
      </c>
      <c r="D1395">
        <v>10</v>
      </c>
    </row>
    <row r="1396" spans="1:4" x14ac:dyDescent="0.2">
      <c r="A1396" t="s">
        <v>68</v>
      </c>
      <c r="B1396">
        <v>1585</v>
      </c>
      <c r="C1396" t="s">
        <v>14</v>
      </c>
      <c r="D1396">
        <v>1</v>
      </c>
    </row>
    <row r="1397" spans="1:4" x14ac:dyDescent="0.2">
      <c r="A1397" t="s">
        <v>68</v>
      </c>
      <c r="B1397">
        <v>1585</v>
      </c>
      <c r="C1397" t="s">
        <v>15</v>
      </c>
      <c r="D1397">
        <v>10</v>
      </c>
    </row>
    <row r="1398" spans="1:4" x14ac:dyDescent="0.2">
      <c r="A1398" t="s">
        <v>68</v>
      </c>
      <c r="B1398">
        <v>1586</v>
      </c>
      <c r="C1398" t="s">
        <v>15</v>
      </c>
      <c r="D1398">
        <v>8</v>
      </c>
    </row>
    <row r="1399" spans="1:4" x14ac:dyDescent="0.2">
      <c r="A1399" t="s">
        <v>68</v>
      </c>
      <c r="B1399">
        <v>1587</v>
      </c>
      <c r="C1399" t="s">
        <v>14</v>
      </c>
      <c r="D1399">
        <v>1</v>
      </c>
    </row>
    <row r="1400" spans="1:4" x14ac:dyDescent="0.2">
      <c r="A1400" t="s">
        <v>68</v>
      </c>
      <c r="B1400">
        <v>1587</v>
      </c>
      <c r="C1400" t="s">
        <v>15</v>
      </c>
      <c r="D1400">
        <v>7</v>
      </c>
    </row>
    <row r="1401" spans="1:4" x14ac:dyDescent="0.2">
      <c r="A1401" t="s">
        <v>68</v>
      </c>
      <c r="B1401">
        <v>1588</v>
      </c>
      <c r="C1401" t="s">
        <v>15</v>
      </c>
      <c r="D1401">
        <v>9</v>
      </c>
    </row>
    <row r="1402" spans="1:4" x14ac:dyDescent="0.2">
      <c r="A1402" t="s">
        <v>68</v>
      </c>
      <c r="B1402">
        <v>1589</v>
      </c>
      <c r="C1402" t="s">
        <v>15</v>
      </c>
      <c r="D1402">
        <v>9</v>
      </c>
    </row>
    <row r="1403" spans="1:4" x14ac:dyDescent="0.2">
      <c r="A1403" t="s">
        <v>68</v>
      </c>
      <c r="B1403">
        <v>1590</v>
      </c>
      <c r="C1403" t="s">
        <v>15</v>
      </c>
      <c r="D1403">
        <v>9</v>
      </c>
    </row>
    <row r="1404" spans="1:4" x14ac:dyDescent="0.2">
      <c r="A1404" t="s">
        <v>68</v>
      </c>
      <c r="B1404">
        <v>1591</v>
      </c>
      <c r="C1404" t="s">
        <v>14</v>
      </c>
      <c r="D1404">
        <v>1</v>
      </c>
    </row>
    <row r="1405" spans="1:4" x14ac:dyDescent="0.2">
      <c r="A1405" t="s">
        <v>68</v>
      </c>
      <c r="B1405">
        <v>1591</v>
      </c>
      <c r="C1405" t="s">
        <v>15</v>
      </c>
      <c r="D1405">
        <v>8</v>
      </c>
    </row>
    <row r="1406" spans="1:4" x14ac:dyDescent="0.2">
      <c r="A1406" t="s">
        <v>68</v>
      </c>
      <c r="B1406">
        <v>1592</v>
      </c>
      <c r="C1406" t="s">
        <v>15</v>
      </c>
      <c r="D1406">
        <v>8</v>
      </c>
    </row>
    <row r="1407" spans="1:4" x14ac:dyDescent="0.2">
      <c r="A1407" t="s">
        <v>68</v>
      </c>
      <c r="B1407">
        <v>1593</v>
      </c>
      <c r="C1407" t="s">
        <v>15</v>
      </c>
      <c r="D1407">
        <v>9</v>
      </c>
    </row>
    <row r="1408" spans="1:4" x14ac:dyDescent="0.2">
      <c r="A1408" t="s">
        <v>68</v>
      </c>
      <c r="B1408">
        <v>1594</v>
      </c>
      <c r="C1408" t="s">
        <v>15</v>
      </c>
      <c r="D1408">
        <v>9</v>
      </c>
    </row>
    <row r="1409" spans="1:4" x14ac:dyDescent="0.2">
      <c r="A1409" t="s">
        <v>68</v>
      </c>
      <c r="B1409">
        <v>1595</v>
      </c>
      <c r="C1409" t="s">
        <v>70</v>
      </c>
      <c r="D1409">
        <v>1</v>
      </c>
    </row>
    <row r="1410" spans="1:4" x14ac:dyDescent="0.2">
      <c r="A1410" t="s">
        <v>68</v>
      </c>
      <c r="B1410">
        <v>1596</v>
      </c>
      <c r="C1410" t="s">
        <v>43</v>
      </c>
      <c r="D1410">
        <v>1</v>
      </c>
    </row>
    <row r="1411" spans="1:4" x14ac:dyDescent="0.2">
      <c r="A1411" t="s">
        <v>68</v>
      </c>
      <c r="B1411">
        <v>1597</v>
      </c>
      <c r="C1411" t="s">
        <v>43</v>
      </c>
      <c r="D1411">
        <v>1</v>
      </c>
    </row>
    <row r="1412" spans="1:4" x14ac:dyDescent="0.2">
      <c r="A1412" t="s">
        <v>68</v>
      </c>
      <c r="B1412">
        <v>1598</v>
      </c>
      <c r="C1412" t="s">
        <v>43</v>
      </c>
      <c r="D1412">
        <v>1</v>
      </c>
    </row>
    <row r="1413" spans="1:4" x14ac:dyDescent="0.2">
      <c r="A1413" t="s">
        <v>68</v>
      </c>
      <c r="B1413">
        <v>1599</v>
      </c>
      <c r="C1413" t="s">
        <v>43</v>
      </c>
      <c r="D1413">
        <v>1</v>
      </c>
    </row>
    <row r="1414" spans="1:4" x14ac:dyDescent="0.2">
      <c r="A1414" t="s">
        <v>68</v>
      </c>
      <c r="B1414">
        <v>1600</v>
      </c>
      <c r="C1414" t="s">
        <v>43</v>
      </c>
      <c r="D1414">
        <v>1</v>
      </c>
    </row>
    <row r="1415" spans="1:4" x14ac:dyDescent="0.2">
      <c r="A1415" t="s">
        <v>68</v>
      </c>
      <c r="B1415">
        <v>1601</v>
      </c>
      <c r="C1415" t="s">
        <v>43</v>
      </c>
      <c r="D1415">
        <v>1</v>
      </c>
    </row>
    <row r="1416" spans="1:4" x14ac:dyDescent="0.2">
      <c r="A1416" t="s">
        <v>68</v>
      </c>
      <c r="B1416">
        <v>1602</v>
      </c>
      <c r="C1416" t="s">
        <v>43</v>
      </c>
      <c r="D1416">
        <v>1</v>
      </c>
    </row>
    <row r="1417" spans="1:4" x14ac:dyDescent="0.2">
      <c r="A1417" t="s">
        <v>68</v>
      </c>
      <c r="B1417">
        <v>1603</v>
      </c>
      <c r="C1417" t="s">
        <v>43</v>
      </c>
      <c r="D1417">
        <v>1</v>
      </c>
    </row>
    <row r="1418" spans="1:4" x14ac:dyDescent="0.2">
      <c r="A1418" t="s">
        <v>68</v>
      </c>
      <c r="B1418">
        <v>1604</v>
      </c>
      <c r="C1418" t="s">
        <v>43</v>
      </c>
      <c r="D1418">
        <v>1</v>
      </c>
    </row>
    <row r="1419" spans="1:4" x14ac:dyDescent="0.2">
      <c r="A1419" t="s">
        <v>68</v>
      </c>
      <c r="B1419">
        <v>1605</v>
      </c>
      <c r="C1419" t="s">
        <v>43</v>
      </c>
      <c r="D1419">
        <v>1</v>
      </c>
    </row>
    <row r="1420" spans="1:4" x14ac:dyDescent="0.2">
      <c r="A1420" t="s">
        <v>68</v>
      </c>
      <c r="B1420">
        <v>1606</v>
      </c>
      <c r="C1420" t="s">
        <v>43</v>
      </c>
      <c r="D1420">
        <v>1</v>
      </c>
    </row>
    <row r="1421" spans="1:4" x14ac:dyDescent="0.2">
      <c r="A1421" t="s">
        <v>68</v>
      </c>
      <c r="B1421">
        <v>1607</v>
      </c>
      <c r="C1421" t="s">
        <v>43</v>
      </c>
      <c r="D1421">
        <v>1</v>
      </c>
    </row>
    <row r="1422" spans="1:4" x14ac:dyDescent="0.2">
      <c r="A1422" t="s">
        <v>68</v>
      </c>
      <c r="B1422">
        <v>1608</v>
      </c>
      <c r="C1422" t="s">
        <v>43</v>
      </c>
      <c r="D1422">
        <v>1</v>
      </c>
    </row>
    <row r="1423" spans="1:4" x14ac:dyDescent="0.2">
      <c r="A1423" t="s">
        <v>68</v>
      </c>
      <c r="B1423">
        <v>1609</v>
      </c>
      <c r="C1423" t="s">
        <v>43</v>
      </c>
      <c r="D1423">
        <v>1</v>
      </c>
    </row>
    <row r="1424" spans="1:4" x14ac:dyDescent="0.2">
      <c r="A1424" t="s">
        <v>68</v>
      </c>
      <c r="B1424">
        <v>1610</v>
      </c>
      <c r="C1424" t="s">
        <v>43</v>
      </c>
      <c r="D1424">
        <v>1</v>
      </c>
    </row>
    <row r="1425" spans="1:4" x14ac:dyDescent="0.2">
      <c r="A1425" t="s">
        <v>68</v>
      </c>
      <c r="B1425">
        <v>1611</v>
      </c>
      <c r="C1425" t="s">
        <v>43</v>
      </c>
      <c r="D1425">
        <v>1</v>
      </c>
    </row>
    <row r="1426" spans="1:4" x14ac:dyDescent="0.2">
      <c r="A1426" t="s">
        <v>68</v>
      </c>
      <c r="B1426">
        <v>1612</v>
      </c>
      <c r="C1426" t="s">
        <v>70</v>
      </c>
      <c r="D1426">
        <v>1</v>
      </c>
    </row>
    <row r="1427" spans="1:4" x14ac:dyDescent="0.2">
      <c r="A1427" t="s">
        <v>68</v>
      </c>
      <c r="B1427">
        <v>1613</v>
      </c>
      <c r="C1427" t="s">
        <v>70</v>
      </c>
      <c r="D1427">
        <v>1</v>
      </c>
    </row>
    <row r="1428" spans="1:4" x14ac:dyDescent="0.2">
      <c r="A1428" t="s">
        <v>68</v>
      </c>
      <c r="B1428">
        <v>1614</v>
      </c>
      <c r="C1428" t="s">
        <v>43</v>
      </c>
      <c r="D1428">
        <v>1</v>
      </c>
    </row>
    <row r="1429" spans="1:4" x14ac:dyDescent="0.2">
      <c r="A1429" t="s">
        <v>68</v>
      </c>
      <c r="B1429">
        <v>1615</v>
      </c>
      <c r="C1429" t="s">
        <v>43</v>
      </c>
      <c r="D1429">
        <v>1</v>
      </c>
    </row>
    <row r="1430" spans="1:4" x14ac:dyDescent="0.2">
      <c r="A1430" t="s">
        <v>68</v>
      </c>
      <c r="B1430">
        <v>1616</v>
      </c>
      <c r="C1430" t="s">
        <v>43</v>
      </c>
      <c r="D1430">
        <v>1</v>
      </c>
    </row>
    <row r="1431" spans="1:4" x14ac:dyDescent="0.2">
      <c r="A1431" t="s">
        <v>68</v>
      </c>
      <c r="B1431">
        <v>1617</v>
      </c>
      <c r="C1431" t="s">
        <v>70</v>
      </c>
      <c r="D1431">
        <v>1</v>
      </c>
    </row>
    <row r="1432" spans="1:4" x14ac:dyDescent="0.2">
      <c r="A1432" t="s">
        <v>68</v>
      </c>
      <c r="B1432">
        <v>1618</v>
      </c>
      <c r="C1432" t="s">
        <v>70</v>
      </c>
      <c r="D1432">
        <v>1</v>
      </c>
    </row>
    <row r="1433" spans="1:4" x14ac:dyDescent="0.2">
      <c r="A1433" t="s">
        <v>68</v>
      </c>
      <c r="B1433">
        <v>1619</v>
      </c>
      <c r="C1433" t="s">
        <v>70</v>
      </c>
      <c r="D1433">
        <v>1</v>
      </c>
    </row>
    <row r="1434" spans="1:4" x14ac:dyDescent="0.2">
      <c r="A1434" t="s">
        <v>68</v>
      </c>
      <c r="B1434">
        <v>1620</v>
      </c>
      <c r="C1434" t="s">
        <v>43</v>
      </c>
      <c r="D1434">
        <v>1</v>
      </c>
    </row>
    <row r="1435" spans="1:4" x14ac:dyDescent="0.2">
      <c r="A1435" t="s">
        <v>68</v>
      </c>
      <c r="B1435">
        <v>1621</v>
      </c>
      <c r="C1435" t="s">
        <v>43</v>
      </c>
      <c r="D1435">
        <v>1</v>
      </c>
    </row>
    <row r="1436" spans="1:4" x14ac:dyDescent="0.2">
      <c r="A1436" t="s">
        <v>68</v>
      </c>
      <c r="B1436">
        <v>1622</v>
      </c>
      <c r="C1436" t="s">
        <v>43</v>
      </c>
      <c r="D1436">
        <v>1</v>
      </c>
    </row>
    <row r="1437" spans="1:4" x14ac:dyDescent="0.2">
      <c r="A1437" t="s">
        <v>68</v>
      </c>
      <c r="B1437">
        <v>1623</v>
      </c>
      <c r="C1437" t="s">
        <v>43</v>
      </c>
      <c r="D1437">
        <v>1</v>
      </c>
    </row>
    <row r="1438" spans="1:4" x14ac:dyDescent="0.2">
      <c r="A1438" t="s">
        <v>68</v>
      </c>
      <c r="B1438">
        <v>1624</v>
      </c>
      <c r="C1438" t="s">
        <v>43</v>
      </c>
      <c r="D1438">
        <v>1</v>
      </c>
    </row>
    <row r="1439" spans="1:4" x14ac:dyDescent="0.2">
      <c r="A1439" t="s">
        <v>68</v>
      </c>
      <c r="B1439">
        <v>1625</v>
      </c>
      <c r="C1439" t="s">
        <v>43</v>
      </c>
      <c r="D1439">
        <v>1</v>
      </c>
    </row>
    <row r="1440" spans="1:4" x14ac:dyDescent="0.2">
      <c r="A1440" t="s">
        <v>68</v>
      </c>
      <c r="B1440">
        <v>1626</v>
      </c>
      <c r="C1440" t="s">
        <v>43</v>
      </c>
      <c r="D1440">
        <v>1</v>
      </c>
    </row>
    <row r="1441" spans="1:4" x14ac:dyDescent="0.2">
      <c r="A1441" t="s">
        <v>68</v>
      </c>
      <c r="B1441">
        <v>1628</v>
      </c>
      <c r="C1441" t="s">
        <v>43</v>
      </c>
      <c r="D1441">
        <v>1</v>
      </c>
    </row>
    <row r="1442" spans="1:4" x14ac:dyDescent="0.2">
      <c r="A1442" t="s">
        <v>68</v>
      </c>
      <c r="B1442">
        <v>1629</v>
      </c>
      <c r="C1442" t="s">
        <v>43</v>
      </c>
      <c r="D1442">
        <v>1</v>
      </c>
    </row>
    <row r="1443" spans="1:4" x14ac:dyDescent="0.2">
      <c r="A1443" t="s">
        <v>68</v>
      </c>
      <c r="B1443">
        <v>1630</v>
      </c>
      <c r="C1443" t="s">
        <v>43</v>
      </c>
      <c r="D1443">
        <v>1</v>
      </c>
    </row>
    <row r="1444" spans="1:4" x14ac:dyDescent="0.2">
      <c r="A1444" t="s">
        <v>68</v>
      </c>
      <c r="B1444">
        <v>1631</v>
      </c>
      <c r="C1444" t="s">
        <v>70</v>
      </c>
      <c r="D1444">
        <v>1</v>
      </c>
    </row>
    <row r="1445" spans="1:4" x14ac:dyDescent="0.2">
      <c r="A1445" t="s">
        <v>68</v>
      </c>
      <c r="B1445">
        <v>1632</v>
      </c>
      <c r="C1445" t="s">
        <v>43</v>
      </c>
      <c r="D1445">
        <v>1</v>
      </c>
    </row>
    <row r="1446" spans="1:4" x14ac:dyDescent="0.2">
      <c r="A1446" t="s">
        <v>68</v>
      </c>
      <c r="B1446">
        <v>1633</v>
      </c>
      <c r="C1446" t="s">
        <v>43</v>
      </c>
      <c r="D1446">
        <v>1</v>
      </c>
    </row>
    <row r="1447" spans="1:4" x14ac:dyDescent="0.2">
      <c r="A1447" t="s">
        <v>68</v>
      </c>
      <c r="B1447">
        <v>1634</v>
      </c>
      <c r="C1447" t="s">
        <v>43</v>
      </c>
      <c r="D1447">
        <v>1</v>
      </c>
    </row>
    <row r="1448" spans="1:4" x14ac:dyDescent="0.2">
      <c r="A1448" t="s">
        <v>68</v>
      </c>
      <c r="B1448">
        <v>1635</v>
      </c>
      <c r="C1448" t="s">
        <v>70</v>
      </c>
      <c r="D1448">
        <v>1</v>
      </c>
    </row>
    <row r="1449" spans="1:4" x14ac:dyDescent="0.2">
      <c r="A1449" t="s">
        <v>68</v>
      </c>
      <c r="B1449">
        <v>1636</v>
      </c>
      <c r="C1449" t="s">
        <v>43</v>
      </c>
      <c r="D1449">
        <v>1</v>
      </c>
    </row>
    <row r="1450" spans="1:4" x14ac:dyDescent="0.2">
      <c r="A1450" t="s">
        <v>68</v>
      </c>
      <c r="B1450">
        <v>1637</v>
      </c>
      <c r="C1450" t="s">
        <v>43</v>
      </c>
      <c r="D1450">
        <v>1</v>
      </c>
    </row>
    <row r="1451" spans="1:4" x14ac:dyDescent="0.2">
      <c r="A1451" t="s">
        <v>68</v>
      </c>
      <c r="B1451">
        <v>1638</v>
      </c>
      <c r="C1451" t="s">
        <v>43</v>
      </c>
      <c r="D1451">
        <v>1</v>
      </c>
    </row>
    <row r="1452" spans="1:4" x14ac:dyDescent="0.2">
      <c r="A1452" t="s">
        <v>68</v>
      </c>
      <c r="B1452">
        <v>1639</v>
      </c>
      <c r="C1452" t="s">
        <v>43</v>
      </c>
      <c r="D1452">
        <v>1</v>
      </c>
    </row>
    <row r="1453" spans="1:4" x14ac:dyDescent="0.2">
      <c r="A1453" t="s">
        <v>68</v>
      </c>
      <c r="B1453">
        <v>1640</v>
      </c>
      <c r="C1453" t="s">
        <v>43</v>
      </c>
      <c r="D1453">
        <v>1</v>
      </c>
    </row>
    <row r="1454" spans="1:4" x14ac:dyDescent="0.2">
      <c r="A1454" t="s">
        <v>68</v>
      </c>
      <c r="B1454">
        <v>1641</v>
      </c>
      <c r="C1454" t="s">
        <v>43</v>
      </c>
      <c r="D1454">
        <v>1</v>
      </c>
    </row>
    <row r="1455" spans="1:4" x14ac:dyDescent="0.2">
      <c r="A1455" t="s">
        <v>68</v>
      </c>
      <c r="B1455">
        <v>1642</v>
      </c>
      <c r="C1455" t="s">
        <v>43</v>
      </c>
      <c r="D1455">
        <v>1</v>
      </c>
    </row>
    <row r="1456" spans="1:4" x14ac:dyDescent="0.2">
      <c r="A1456" t="s">
        <v>68</v>
      </c>
      <c r="B1456">
        <v>1643</v>
      </c>
      <c r="C1456" t="s">
        <v>43</v>
      </c>
      <c r="D1456">
        <v>1</v>
      </c>
    </row>
    <row r="1457" spans="1:4" x14ac:dyDescent="0.2">
      <c r="A1457" t="s">
        <v>68</v>
      </c>
      <c r="B1457">
        <v>1644</v>
      </c>
      <c r="C1457" t="s">
        <v>70</v>
      </c>
      <c r="D1457">
        <v>1</v>
      </c>
    </row>
    <row r="1458" spans="1:4" x14ac:dyDescent="0.2">
      <c r="A1458" t="s">
        <v>68</v>
      </c>
      <c r="B1458">
        <v>1645</v>
      </c>
      <c r="C1458" t="s">
        <v>43</v>
      </c>
      <c r="D1458">
        <v>1</v>
      </c>
    </row>
    <row r="1459" spans="1:4" x14ac:dyDescent="0.2">
      <c r="A1459" t="s">
        <v>68</v>
      </c>
      <c r="B1459">
        <v>1646</v>
      </c>
      <c r="C1459" t="s">
        <v>43</v>
      </c>
      <c r="D1459">
        <v>1</v>
      </c>
    </row>
    <row r="1460" spans="1:4" x14ac:dyDescent="0.2">
      <c r="A1460" t="s">
        <v>68</v>
      </c>
      <c r="B1460">
        <v>1647</v>
      </c>
      <c r="C1460" t="s">
        <v>43</v>
      </c>
      <c r="D1460">
        <v>1</v>
      </c>
    </row>
    <row r="1461" spans="1:4" x14ac:dyDescent="0.2">
      <c r="A1461" t="s">
        <v>68</v>
      </c>
      <c r="B1461">
        <v>1649</v>
      </c>
      <c r="C1461" t="s">
        <v>14</v>
      </c>
      <c r="D1461">
        <v>1</v>
      </c>
    </row>
    <row r="1462" spans="1:4" x14ac:dyDescent="0.2">
      <c r="A1462" t="s">
        <v>68</v>
      </c>
      <c r="B1462">
        <v>1649</v>
      </c>
      <c r="C1462" t="s">
        <v>15</v>
      </c>
      <c r="D1462">
        <v>5</v>
      </c>
    </row>
    <row r="1463" spans="1:4" x14ac:dyDescent="0.2">
      <c r="A1463" t="s">
        <v>68</v>
      </c>
      <c r="B1463">
        <v>1650</v>
      </c>
      <c r="C1463" t="s">
        <v>43</v>
      </c>
      <c r="D1463">
        <v>1</v>
      </c>
    </row>
    <row r="1464" spans="1:4" x14ac:dyDescent="0.2">
      <c r="A1464" t="s">
        <v>68</v>
      </c>
      <c r="B1464">
        <v>1651</v>
      </c>
      <c r="C1464" t="s">
        <v>9</v>
      </c>
      <c r="D1464">
        <v>1</v>
      </c>
    </row>
    <row r="1465" spans="1:4" x14ac:dyDescent="0.2">
      <c r="A1465" t="s">
        <v>68</v>
      </c>
      <c r="B1465">
        <v>1652</v>
      </c>
      <c r="C1465" t="s">
        <v>70</v>
      </c>
      <c r="D1465">
        <v>1</v>
      </c>
    </row>
    <row r="1466" spans="1:4" x14ac:dyDescent="0.2">
      <c r="A1466" t="s">
        <v>68</v>
      </c>
      <c r="B1466">
        <v>1654</v>
      </c>
      <c r="C1466" t="s">
        <v>9</v>
      </c>
      <c r="D1466">
        <v>1</v>
      </c>
    </row>
    <row r="1467" spans="1:4" x14ac:dyDescent="0.2">
      <c r="A1467" t="s">
        <v>68</v>
      </c>
      <c r="B1467">
        <v>1654</v>
      </c>
      <c r="C1467" t="s">
        <v>15</v>
      </c>
      <c r="D1467">
        <v>5</v>
      </c>
    </row>
    <row r="1468" spans="1:4" x14ac:dyDescent="0.2">
      <c r="A1468" t="s">
        <v>68</v>
      </c>
      <c r="B1468">
        <v>1655</v>
      </c>
      <c r="C1468" t="s">
        <v>69</v>
      </c>
      <c r="D1468">
        <v>1</v>
      </c>
    </row>
    <row r="1469" spans="1:4" x14ac:dyDescent="0.2">
      <c r="A1469" t="s">
        <v>68</v>
      </c>
      <c r="B1469">
        <v>1655</v>
      </c>
      <c r="C1469" t="s">
        <v>15</v>
      </c>
      <c r="D1469">
        <v>3</v>
      </c>
    </row>
    <row r="1470" spans="1:4" x14ac:dyDescent="0.2">
      <c r="A1470" t="s">
        <v>68</v>
      </c>
      <c r="B1470">
        <v>1656</v>
      </c>
      <c r="C1470" t="s">
        <v>11</v>
      </c>
      <c r="D1470">
        <v>1</v>
      </c>
    </row>
    <row r="1471" spans="1:4" x14ac:dyDescent="0.2">
      <c r="A1471" t="s">
        <v>68</v>
      </c>
      <c r="B1471">
        <v>1656</v>
      </c>
      <c r="C1471" t="s">
        <v>15</v>
      </c>
      <c r="D1471">
        <v>5</v>
      </c>
    </row>
    <row r="1472" spans="1:4" x14ac:dyDescent="0.2">
      <c r="A1472" t="s">
        <v>68</v>
      </c>
      <c r="B1472">
        <v>1658</v>
      </c>
      <c r="C1472" t="s">
        <v>70</v>
      </c>
      <c r="D1472">
        <v>1</v>
      </c>
    </row>
    <row r="1473" spans="1:4" x14ac:dyDescent="0.2">
      <c r="A1473" t="s">
        <v>68</v>
      </c>
      <c r="B1473">
        <v>1659</v>
      </c>
      <c r="C1473" t="s">
        <v>70</v>
      </c>
      <c r="D1473">
        <v>1</v>
      </c>
    </row>
    <row r="1474" spans="1:4" x14ac:dyDescent="0.2">
      <c r="A1474" t="s">
        <v>68</v>
      </c>
      <c r="B1474">
        <v>1660</v>
      </c>
      <c r="C1474" t="s">
        <v>70</v>
      </c>
      <c r="D1474">
        <v>1</v>
      </c>
    </row>
    <row r="1475" spans="1:4" x14ac:dyDescent="0.2">
      <c r="A1475" t="s">
        <v>68</v>
      </c>
      <c r="B1475">
        <v>1661</v>
      </c>
      <c r="C1475" t="s">
        <v>70</v>
      </c>
      <c r="D1475">
        <v>1</v>
      </c>
    </row>
    <row r="1476" spans="1:4" x14ac:dyDescent="0.2">
      <c r="A1476" t="s">
        <v>68</v>
      </c>
      <c r="B1476">
        <v>1662</v>
      </c>
      <c r="C1476" t="s">
        <v>70</v>
      </c>
      <c r="D1476">
        <v>1</v>
      </c>
    </row>
    <row r="1477" spans="1:4" x14ac:dyDescent="0.2">
      <c r="A1477" t="s">
        <v>68</v>
      </c>
      <c r="B1477">
        <v>1663</v>
      </c>
      <c r="C1477" t="s">
        <v>70</v>
      </c>
      <c r="D1477">
        <v>1</v>
      </c>
    </row>
    <row r="1478" spans="1:4" x14ac:dyDescent="0.2">
      <c r="A1478" t="s">
        <v>68</v>
      </c>
      <c r="B1478">
        <v>1664</v>
      </c>
      <c r="C1478" t="s">
        <v>70</v>
      </c>
      <c r="D1478">
        <v>1</v>
      </c>
    </row>
    <row r="1479" spans="1:4" x14ac:dyDescent="0.2">
      <c r="A1479" t="s">
        <v>68</v>
      </c>
      <c r="B1479">
        <v>1665</v>
      </c>
      <c r="C1479" t="s">
        <v>11</v>
      </c>
      <c r="D1479">
        <v>1</v>
      </c>
    </row>
    <row r="1480" spans="1:4" x14ac:dyDescent="0.2">
      <c r="A1480" t="s">
        <v>68</v>
      </c>
      <c r="B1480">
        <v>1665</v>
      </c>
      <c r="C1480" t="s">
        <v>15</v>
      </c>
      <c r="D1480">
        <v>8</v>
      </c>
    </row>
    <row r="1481" spans="1:4" x14ac:dyDescent="0.2">
      <c r="A1481" t="s">
        <v>68</v>
      </c>
      <c r="B1481">
        <v>1666</v>
      </c>
      <c r="C1481" t="s">
        <v>70</v>
      </c>
      <c r="D1481">
        <v>1</v>
      </c>
    </row>
    <row r="1482" spans="1:4" x14ac:dyDescent="0.2">
      <c r="A1482" t="s">
        <v>68</v>
      </c>
      <c r="B1482">
        <v>1667</v>
      </c>
      <c r="C1482" t="s">
        <v>70</v>
      </c>
      <c r="D1482">
        <v>1</v>
      </c>
    </row>
    <row r="1483" spans="1:4" x14ac:dyDescent="0.2">
      <c r="A1483" t="s">
        <v>68</v>
      </c>
      <c r="B1483">
        <v>1668</v>
      </c>
      <c r="C1483" t="s">
        <v>70</v>
      </c>
      <c r="D1483">
        <v>1</v>
      </c>
    </row>
    <row r="1484" spans="1:4" x14ac:dyDescent="0.2">
      <c r="A1484" t="s">
        <v>68</v>
      </c>
      <c r="B1484">
        <v>1669</v>
      </c>
      <c r="C1484" t="s">
        <v>70</v>
      </c>
      <c r="D1484">
        <v>1</v>
      </c>
    </row>
    <row r="1485" spans="1:4" x14ac:dyDescent="0.2">
      <c r="A1485" t="s">
        <v>68</v>
      </c>
      <c r="B1485">
        <v>1670</v>
      </c>
      <c r="C1485" t="s">
        <v>14</v>
      </c>
      <c r="D1485">
        <v>2</v>
      </c>
    </row>
    <row r="1486" spans="1:4" x14ac:dyDescent="0.2">
      <c r="A1486" t="s">
        <v>68</v>
      </c>
      <c r="B1486">
        <v>1670</v>
      </c>
      <c r="C1486" t="s">
        <v>15</v>
      </c>
      <c r="D1486">
        <v>1</v>
      </c>
    </row>
    <row r="1487" spans="1:4" x14ac:dyDescent="0.2">
      <c r="A1487" t="s">
        <v>68</v>
      </c>
      <c r="B1487">
        <v>1671</v>
      </c>
      <c r="C1487" t="s">
        <v>75</v>
      </c>
      <c r="D1487">
        <v>1</v>
      </c>
    </row>
    <row r="1488" spans="1:4" x14ac:dyDescent="0.2">
      <c r="A1488" t="s">
        <v>68</v>
      </c>
      <c r="B1488">
        <v>1672</v>
      </c>
      <c r="C1488" t="s">
        <v>70</v>
      </c>
      <c r="D1488">
        <v>1</v>
      </c>
    </row>
    <row r="1489" spans="1:4" x14ac:dyDescent="0.2">
      <c r="A1489" t="s">
        <v>68</v>
      </c>
      <c r="B1489">
        <v>1673</v>
      </c>
      <c r="C1489" t="s">
        <v>70</v>
      </c>
      <c r="D1489">
        <v>1</v>
      </c>
    </row>
    <row r="1490" spans="1:4" x14ac:dyDescent="0.2">
      <c r="A1490" t="s">
        <v>68</v>
      </c>
      <c r="B1490">
        <v>1674</v>
      </c>
      <c r="C1490" t="s">
        <v>70</v>
      </c>
      <c r="D1490">
        <v>1</v>
      </c>
    </row>
    <row r="1491" spans="1:4" x14ac:dyDescent="0.2">
      <c r="A1491" t="s">
        <v>68</v>
      </c>
      <c r="B1491">
        <v>1675</v>
      </c>
      <c r="C1491" t="s">
        <v>70</v>
      </c>
      <c r="D1491">
        <v>1</v>
      </c>
    </row>
    <row r="1492" spans="1:4" x14ac:dyDescent="0.2">
      <c r="A1492" t="s">
        <v>68</v>
      </c>
      <c r="B1492">
        <v>1676</v>
      </c>
      <c r="C1492" t="s">
        <v>70</v>
      </c>
      <c r="D1492">
        <v>1</v>
      </c>
    </row>
    <row r="1493" spans="1:4" x14ac:dyDescent="0.2">
      <c r="A1493" t="s">
        <v>68</v>
      </c>
      <c r="B1493">
        <v>1677</v>
      </c>
      <c r="C1493" t="s">
        <v>70</v>
      </c>
      <c r="D1493">
        <v>1</v>
      </c>
    </row>
    <row r="1494" spans="1:4" x14ac:dyDescent="0.2">
      <c r="A1494" t="s">
        <v>68</v>
      </c>
      <c r="B1494">
        <v>1678</v>
      </c>
      <c r="C1494" t="s">
        <v>15</v>
      </c>
      <c r="D1494">
        <v>6</v>
      </c>
    </row>
    <row r="1495" spans="1:4" x14ac:dyDescent="0.2">
      <c r="A1495" t="s">
        <v>68</v>
      </c>
      <c r="B1495">
        <v>1679</v>
      </c>
      <c r="C1495" t="s">
        <v>70</v>
      </c>
      <c r="D1495">
        <v>1</v>
      </c>
    </row>
    <row r="1496" spans="1:4" x14ac:dyDescent="0.2">
      <c r="A1496" t="s">
        <v>68</v>
      </c>
      <c r="B1496">
        <v>1680</v>
      </c>
      <c r="C1496" t="s">
        <v>7</v>
      </c>
      <c r="D1496">
        <v>1</v>
      </c>
    </row>
    <row r="1497" spans="1:4" x14ac:dyDescent="0.2">
      <c r="A1497" t="s">
        <v>68</v>
      </c>
      <c r="B1497">
        <v>1681</v>
      </c>
      <c r="C1497" t="s">
        <v>43</v>
      </c>
      <c r="D1497">
        <v>1</v>
      </c>
    </row>
    <row r="1498" spans="1:4" x14ac:dyDescent="0.2">
      <c r="A1498" t="s">
        <v>68</v>
      </c>
      <c r="B1498">
        <v>1683</v>
      </c>
      <c r="C1498" t="s">
        <v>43</v>
      </c>
      <c r="D1498">
        <v>1</v>
      </c>
    </row>
    <row r="1499" spans="1:4" x14ac:dyDescent="0.2">
      <c r="A1499" t="s">
        <v>68</v>
      </c>
      <c r="B1499">
        <v>1684</v>
      </c>
      <c r="C1499" t="s">
        <v>70</v>
      </c>
      <c r="D1499">
        <v>1</v>
      </c>
    </row>
    <row r="1500" spans="1:4" x14ac:dyDescent="0.2">
      <c r="A1500" t="s">
        <v>68</v>
      </c>
      <c r="B1500">
        <v>1685</v>
      </c>
      <c r="C1500" t="s">
        <v>70</v>
      </c>
      <c r="D1500">
        <v>1</v>
      </c>
    </row>
    <row r="1501" spans="1:4" x14ac:dyDescent="0.2">
      <c r="A1501" t="s">
        <v>68</v>
      </c>
      <c r="B1501">
        <v>1686</v>
      </c>
      <c r="C1501" t="s">
        <v>70</v>
      </c>
      <c r="D1501">
        <v>1</v>
      </c>
    </row>
    <row r="1502" spans="1:4" x14ac:dyDescent="0.2">
      <c r="A1502" t="s">
        <v>68</v>
      </c>
      <c r="B1502">
        <v>1687</v>
      </c>
      <c r="C1502" t="s">
        <v>70</v>
      </c>
      <c r="D1502">
        <v>1</v>
      </c>
    </row>
    <row r="1503" spans="1:4" x14ac:dyDescent="0.2">
      <c r="A1503" t="s">
        <v>68</v>
      </c>
      <c r="B1503">
        <v>1688</v>
      </c>
      <c r="C1503" t="s">
        <v>70</v>
      </c>
      <c r="D1503">
        <v>1</v>
      </c>
    </row>
    <row r="1504" spans="1:4" x14ac:dyDescent="0.2">
      <c r="A1504" t="s">
        <v>68</v>
      </c>
      <c r="B1504">
        <v>1689</v>
      </c>
      <c r="C1504" t="s">
        <v>43</v>
      </c>
      <c r="D1504">
        <v>1</v>
      </c>
    </row>
    <row r="1505" spans="1:4" x14ac:dyDescent="0.2">
      <c r="A1505" t="s">
        <v>68</v>
      </c>
      <c r="B1505">
        <v>1690</v>
      </c>
      <c r="C1505" t="s">
        <v>70</v>
      </c>
      <c r="D1505">
        <v>1</v>
      </c>
    </row>
    <row r="1506" spans="1:4" x14ac:dyDescent="0.2">
      <c r="A1506" t="s">
        <v>68</v>
      </c>
      <c r="B1506">
        <v>1691</v>
      </c>
      <c r="C1506" t="s">
        <v>15</v>
      </c>
      <c r="D1506">
        <v>14</v>
      </c>
    </row>
    <row r="1507" spans="1:4" x14ac:dyDescent="0.2">
      <c r="A1507" t="s">
        <v>68</v>
      </c>
      <c r="B1507">
        <v>1692</v>
      </c>
      <c r="C1507" t="s">
        <v>70</v>
      </c>
      <c r="D1507">
        <v>1</v>
      </c>
    </row>
    <row r="1508" spans="1:4" x14ac:dyDescent="0.2">
      <c r="A1508" t="s">
        <v>68</v>
      </c>
      <c r="B1508">
        <v>1693</v>
      </c>
      <c r="C1508" t="s">
        <v>70</v>
      </c>
      <c r="D1508">
        <v>1</v>
      </c>
    </row>
    <row r="1509" spans="1:4" x14ac:dyDescent="0.2">
      <c r="A1509" t="s">
        <v>68</v>
      </c>
      <c r="B1509">
        <v>1694</v>
      </c>
      <c r="C1509" t="s">
        <v>70</v>
      </c>
      <c r="D1509">
        <v>1</v>
      </c>
    </row>
    <row r="1510" spans="1:4" x14ac:dyDescent="0.2">
      <c r="A1510" t="s">
        <v>68</v>
      </c>
      <c r="B1510">
        <v>1695</v>
      </c>
      <c r="C1510" t="s">
        <v>70</v>
      </c>
      <c r="D1510">
        <v>1</v>
      </c>
    </row>
    <row r="1511" spans="1:4" x14ac:dyDescent="0.2">
      <c r="A1511" t="s">
        <v>68</v>
      </c>
      <c r="B1511">
        <v>1696</v>
      </c>
      <c r="C1511" t="s">
        <v>70</v>
      </c>
      <c r="D1511">
        <v>1</v>
      </c>
    </row>
    <row r="1512" spans="1:4" x14ac:dyDescent="0.2">
      <c r="A1512" t="s">
        <v>68</v>
      </c>
      <c r="B1512">
        <v>1697</v>
      </c>
      <c r="C1512" t="s">
        <v>43</v>
      </c>
      <c r="D1512">
        <v>1</v>
      </c>
    </row>
    <row r="1513" spans="1:4" x14ac:dyDescent="0.2">
      <c r="A1513" t="s">
        <v>68</v>
      </c>
      <c r="B1513">
        <v>1698</v>
      </c>
      <c r="C1513" t="s">
        <v>43</v>
      </c>
      <c r="D1513">
        <v>1</v>
      </c>
    </row>
    <row r="1514" spans="1:4" x14ac:dyDescent="0.2">
      <c r="A1514" t="s">
        <v>68</v>
      </c>
      <c r="B1514">
        <v>1699</v>
      </c>
      <c r="C1514" t="s">
        <v>43</v>
      </c>
      <c r="D1514">
        <v>1</v>
      </c>
    </row>
    <row r="1515" spans="1:4" x14ac:dyDescent="0.2">
      <c r="A1515" t="s">
        <v>68</v>
      </c>
      <c r="B1515">
        <v>1700</v>
      </c>
      <c r="C1515" t="s">
        <v>43</v>
      </c>
      <c r="D1515">
        <v>1</v>
      </c>
    </row>
    <row r="1516" spans="1:4" x14ac:dyDescent="0.2">
      <c r="A1516" t="s">
        <v>68</v>
      </c>
      <c r="B1516">
        <v>1701</v>
      </c>
      <c r="C1516" t="s">
        <v>43</v>
      </c>
      <c r="D1516">
        <v>1</v>
      </c>
    </row>
    <row r="1517" spans="1:4" x14ac:dyDescent="0.2">
      <c r="A1517" t="s">
        <v>68</v>
      </c>
      <c r="B1517">
        <v>1702</v>
      </c>
      <c r="C1517" t="s">
        <v>43</v>
      </c>
      <c r="D1517">
        <v>1</v>
      </c>
    </row>
    <row r="1518" spans="1:4" x14ac:dyDescent="0.2">
      <c r="A1518" t="s">
        <v>68</v>
      </c>
      <c r="B1518">
        <v>1703</v>
      </c>
      <c r="C1518" t="s">
        <v>43</v>
      </c>
      <c r="D1518">
        <v>1</v>
      </c>
    </row>
    <row r="1519" spans="1:4" x14ac:dyDescent="0.2">
      <c r="A1519" t="s">
        <v>68</v>
      </c>
      <c r="B1519">
        <v>1704</v>
      </c>
      <c r="C1519" t="s">
        <v>70</v>
      </c>
      <c r="D1519">
        <v>1</v>
      </c>
    </row>
    <row r="1520" spans="1:4" x14ac:dyDescent="0.2">
      <c r="A1520" t="s">
        <v>68</v>
      </c>
      <c r="B1520">
        <v>1705</v>
      </c>
      <c r="C1520" t="s">
        <v>70</v>
      </c>
      <c r="D1520">
        <v>1</v>
      </c>
    </row>
    <row r="1521" spans="1:4" x14ac:dyDescent="0.2">
      <c r="A1521" t="s">
        <v>68</v>
      </c>
      <c r="B1521">
        <v>1706</v>
      </c>
      <c r="C1521" t="s">
        <v>70</v>
      </c>
      <c r="D1521">
        <v>1</v>
      </c>
    </row>
    <row r="1522" spans="1:4" x14ac:dyDescent="0.2">
      <c r="A1522" t="s">
        <v>68</v>
      </c>
      <c r="B1522">
        <v>1707</v>
      </c>
      <c r="C1522" t="s">
        <v>70</v>
      </c>
      <c r="D1522">
        <v>1</v>
      </c>
    </row>
    <row r="1523" spans="1:4" x14ac:dyDescent="0.2">
      <c r="A1523" t="s">
        <v>68</v>
      </c>
      <c r="B1523">
        <v>1708</v>
      </c>
      <c r="C1523" t="s">
        <v>43</v>
      </c>
      <c r="D1523">
        <v>1</v>
      </c>
    </row>
    <row r="1524" spans="1:4" x14ac:dyDescent="0.2">
      <c r="A1524" t="s">
        <v>68</v>
      </c>
      <c r="B1524">
        <v>1709</v>
      </c>
      <c r="C1524" t="s">
        <v>15</v>
      </c>
      <c r="D1524">
        <v>10</v>
      </c>
    </row>
    <row r="1525" spans="1:4" x14ac:dyDescent="0.2">
      <c r="A1525" t="s">
        <v>68</v>
      </c>
      <c r="B1525">
        <v>1710</v>
      </c>
      <c r="C1525" t="s">
        <v>70</v>
      </c>
      <c r="D1525">
        <v>1</v>
      </c>
    </row>
    <row r="1526" spans="1:4" x14ac:dyDescent="0.2">
      <c r="A1526" t="s">
        <v>68</v>
      </c>
      <c r="B1526">
        <v>1711</v>
      </c>
      <c r="C1526" t="s">
        <v>70</v>
      </c>
      <c r="D1526">
        <v>1</v>
      </c>
    </row>
    <row r="1527" spans="1:4" x14ac:dyDescent="0.2">
      <c r="A1527" t="s">
        <v>68</v>
      </c>
      <c r="B1527">
        <v>1712</v>
      </c>
      <c r="C1527" t="s">
        <v>70</v>
      </c>
      <c r="D1527">
        <v>1</v>
      </c>
    </row>
    <row r="1528" spans="1:4" x14ac:dyDescent="0.2">
      <c r="A1528" t="s">
        <v>68</v>
      </c>
      <c r="B1528">
        <v>1713</v>
      </c>
      <c r="C1528" t="s">
        <v>70</v>
      </c>
      <c r="D1528">
        <v>1</v>
      </c>
    </row>
    <row r="1529" spans="1:4" x14ac:dyDescent="0.2">
      <c r="A1529" t="s">
        <v>68</v>
      </c>
      <c r="B1529">
        <v>1714</v>
      </c>
      <c r="C1529" t="s">
        <v>70</v>
      </c>
      <c r="D1529">
        <v>1</v>
      </c>
    </row>
    <row r="1530" spans="1:4" x14ac:dyDescent="0.2">
      <c r="A1530" t="s">
        <v>68</v>
      </c>
      <c r="B1530">
        <v>1715</v>
      </c>
      <c r="C1530" t="s">
        <v>43</v>
      </c>
      <c r="D1530">
        <v>1</v>
      </c>
    </row>
    <row r="1531" spans="1:4" x14ac:dyDescent="0.2">
      <c r="A1531" t="s">
        <v>68</v>
      </c>
      <c r="B1531">
        <v>1716</v>
      </c>
      <c r="C1531" t="s">
        <v>70</v>
      </c>
      <c r="D1531">
        <v>1</v>
      </c>
    </row>
    <row r="1532" spans="1:4" x14ac:dyDescent="0.2">
      <c r="A1532" t="s">
        <v>68</v>
      </c>
      <c r="B1532">
        <v>1717</v>
      </c>
      <c r="C1532" t="s">
        <v>70</v>
      </c>
      <c r="D1532">
        <v>1</v>
      </c>
    </row>
    <row r="1533" spans="1:4" x14ac:dyDescent="0.2">
      <c r="A1533" t="s">
        <v>68</v>
      </c>
      <c r="B1533">
        <v>1718</v>
      </c>
      <c r="C1533" t="s">
        <v>43</v>
      </c>
      <c r="D1533">
        <v>1</v>
      </c>
    </row>
    <row r="1534" spans="1:4" x14ac:dyDescent="0.2">
      <c r="A1534" t="s">
        <v>68</v>
      </c>
      <c r="B1534">
        <v>1719</v>
      </c>
      <c r="C1534" t="s">
        <v>43</v>
      </c>
      <c r="D1534">
        <v>1</v>
      </c>
    </row>
    <row r="1535" spans="1:4" x14ac:dyDescent="0.2">
      <c r="A1535" t="s">
        <v>68</v>
      </c>
      <c r="B1535">
        <v>1720</v>
      </c>
      <c r="C1535" t="s">
        <v>43</v>
      </c>
      <c r="D1535">
        <v>1</v>
      </c>
    </row>
    <row r="1536" spans="1:4" x14ac:dyDescent="0.2">
      <c r="A1536" t="s">
        <v>68</v>
      </c>
      <c r="B1536">
        <v>1721</v>
      </c>
      <c r="C1536" t="s">
        <v>43</v>
      </c>
      <c r="D1536">
        <v>1</v>
      </c>
    </row>
    <row r="1537" spans="1:4" x14ac:dyDescent="0.2">
      <c r="A1537" t="s">
        <v>68</v>
      </c>
      <c r="B1537">
        <v>1722</v>
      </c>
      <c r="C1537" t="s">
        <v>43</v>
      </c>
      <c r="D1537">
        <v>1</v>
      </c>
    </row>
    <row r="1538" spans="1:4" x14ac:dyDescent="0.2">
      <c r="A1538" t="s">
        <v>68</v>
      </c>
      <c r="B1538">
        <v>1723</v>
      </c>
      <c r="C1538" t="s">
        <v>43</v>
      </c>
      <c r="D1538">
        <v>1</v>
      </c>
    </row>
    <row r="1539" spans="1:4" x14ac:dyDescent="0.2">
      <c r="A1539" t="s">
        <v>68</v>
      </c>
      <c r="B1539">
        <v>1724</v>
      </c>
      <c r="C1539" t="s">
        <v>43</v>
      </c>
      <c r="D1539">
        <v>1</v>
      </c>
    </row>
    <row r="1540" spans="1:4" x14ac:dyDescent="0.2">
      <c r="A1540" t="s">
        <v>68</v>
      </c>
      <c r="B1540">
        <v>1725</v>
      </c>
      <c r="C1540" t="s">
        <v>43</v>
      </c>
      <c r="D1540">
        <v>1</v>
      </c>
    </row>
    <row r="1541" spans="1:4" x14ac:dyDescent="0.2">
      <c r="A1541" t="s">
        <v>68</v>
      </c>
      <c r="B1541">
        <v>1726</v>
      </c>
      <c r="C1541" t="s">
        <v>43</v>
      </c>
      <c r="D1541">
        <v>1</v>
      </c>
    </row>
    <row r="1542" spans="1:4" x14ac:dyDescent="0.2">
      <c r="A1542" t="s">
        <v>68</v>
      </c>
      <c r="B1542">
        <v>1727</v>
      </c>
      <c r="C1542" t="s">
        <v>43</v>
      </c>
      <c r="D1542">
        <v>1</v>
      </c>
    </row>
    <row r="1543" spans="1:4" x14ac:dyDescent="0.2">
      <c r="A1543" t="s">
        <v>68</v>
      </c>
      <c r="B1543">
        <v>1728</v>
      </c>
      <c r="C1543" t="s">
        <v>43</v>
      </c>
      <c r="D1543">
        <v>1</v>
      </c>
    </row>
    <row r="1544" spans="1:4" x14ac:dyDescent="0.2">
      <c r="A1544" t="s">
        <v>68</v>
      </c>
      <c r="B1544">
        <v>1729</v>
      </c>
      <c r="C1544" t="s">
        <v>7</v>
      </c>
      <c r="D1544">
        <v>1</v>
      </c>
    </row>
    <row r="1545" spans="1:4" x14ac:dyDescent="0.2">
      <c r="A1545" t="s">
        <v>68</v>
      </c>
      <c r="B1545">
        <v>1730</v>
      </c>
      <c r="C1545" t="s">
        <v>43</v>
      </c>
      <c r="D1545">
        <v>1</v>
      </c>
    </row>
    <row r="1546" spans="1:4" x14ac:dyDescent="0.2">
      <c r="A1546" t="s">
        <v>68</v>
      </c>
      <c r="B1546">
        <v>1731</v>
      </c>
      <c r="C1546" t="s">
        <v>43</v>
      </c>
      <c r="D1546">
        <v>1</v>
      </c>
    </row>
    <row r="1547" spans="1:4" x14ac:dyDescent="0.2">
      <c r="A1547" t="s">
        <v>68</v>
      </c>
      <c r="B1547">
        <v>1732</v>
      </c>
      <c r="C1547" t="s">
        <v>43</v>
      </c>
      <c r="D1547">
        <v>1</v>
      </c>
    </row>
    <row r="1548" spans="1:4" x14ac:dyDescent="0.2">
      <c r="A1548" t="s">
        <v>68</v>
      </c>
      <c r="B1548">
        <v>1733</v>
      </c>
      <c r="C1548" t="s">
        <v>43</v>
      </c>
      <c r="D1548">
        <v>1</v>
      </c>
    </row>
    <row r="1549" spans="1:4" x14ac:dyDescent="0.2">
      <c r="A1549" t="s">
        <v>68</v>
      </c>
      <c r="B1549">
        <v>1734</v>
      </c>
      <c r="C1549" t="s">
        <v>43</v>
      </c>
      <c r="D1549">
        <v>1</v>
      </c>
    </row>
    <row r="1550" spans="1:4" x14ac:dyDescent="0.2">
      <c r="A1550" t="s">
        <v>68</v>
      </c>
      <c r="B1550">
        <v>1735</v>
      </c>
      <c r="C1550" t="s">
        <v>43</v>
      </c>
      <c r="D1550">
        <v>1</v>
      </c>
    </row>
    <row r="1551" spans="1:4" x14ac:dyDescent="0.2">
      <c r="A1551" t="s">
        <v>68</v>
      </c>
      <c r="B1551">
        <v>1736</v>
      </c>
      <c r="C1551" t="s">
        <v>43</v>
      </c>
      <c r="D1551">
        <v>1</v>
      </c>
    </row>
    <row r="1552" spans="1:4" x14ac:dyDescent="0.2">
      <c r="A1552" t="s">
        <v>68</v>
      </c>
      <c r="B1552">
        <v>1737</v>
      </c>
      <c r="C1552" t="s">
        <v>43</v>
      </c>
      <c r="D1552">
        <v>1</v>
      </c>
    </row>
    <row r="1553" spans="1:4" x14ac:dyDescent="0.2">
      <c r="A1553" t="s">
        <v>68</v>
      </c>
      <c r="B1553">
        <v>1738</v>
      </c>
      <c r="C1553" t="s">
        <v>43</v>
      </c>
      <c r="D1553">
        <v>1</v>
      </c>
    </row>
    <row r="1554" spans="1:4" x14ac:dyDescent="0.2">
      <c r="A1554" t="s">
        <v>68</v>
      </c>
      <c r="B1554">
        <v>1739</v>
      </c>
      <c r="C1554" t="s">
        <v>43</v>
      </c>
      <c r="D1554">
        <v>1</v>
      </c>
    </row>
    <row r="1555" spans="1:4" x14ac:dyDescent="0.2">
      <c r="A1555" t="s">
        <v>68</v>
      </c>
      <c r="B1555">
        <v>1740</v>
      </c>
      <c r="C1555" t="s">
        <v>43</v>
      </c>
      <c r="D1555">
        <v>1</v>
      </c>
    </row>
    <row r="1556" spans="1:4" x14ac:dyDescent="0.2">
      <c r="A1556" t="s">
        <v>68</v>
      </c>
      <c r="B1556">
        <v>1741</v>
      </c>
      <c r="C1556" t="s">
        <v>43</v>
      </c>
      <c r="D1556">
        <v>1</v>
      </c>
    </row>
    <row r="1557" spans="1:4" x14ac:dyDescent="0.2">
      <c r="A1557" t="s">
        <v>68</v>
      </c>
      <c r="B1557">
        <v>1742</v>
      </c>
      <c r="C1557" t="s">
        <v>43</v>
      </c>
      <c r="D1557">
        <v>1</v>
      </c>
    </row>
    <row r="1558" spans="1:4" x14ac:dyDescent="0.2">
      <c r="A1558" t="s">
        <v>68</v>
      </c>
      <c r="B1558">
        <v>1743</v>
      </c>
      <c r="C1558" t="s">
        <v>43</v>
      </c>
      <c r="D1558">
        <v>1</v>
      </c>
    </row>
    <row r="1559" spans="1:4" x14ac:dyDescent="0.2">
      <c r="A1559" t="s">
        <v>68</v>
      </c>
      <c r="B1559">
        <v>1744</v>
      </c>
      <c r="C1559" t="s">
        <v>43</v>
      </c>
      <c r="D1559">
        <v>1</v>
      </c>
    </row>
    <row r="1560" spans="1:4" x14ac:dyDescent="0.2">
      <c r="A1560" t="s">
        <v>68</v>
      </c>
      <c r="B1560">
        <v>1745</v>
      </c>
      <c r="C1560" t="s">
        <v>43</v>
      </c>
      <c r="D1560">
        <v>1</v>
      </c>
    </row>
    <row r="1561" spans="1:4" x14ac:dyDescent="0.2">
      <c r="A1561" t="s">
        <v>68</v>
      </c>
      <c r="B1561">
        <v>1746</v>
      </c>
      <c r="C1561" t="s">
        <v>69</v>
      </c>
      <c r="D1561">
        <v>1</v>
      </c>
    </row>
    <row r="1562" spans="1:4" x14ac:dyDescent="0.2">
      <c r="A1562" t="s">
        <v>68</v>
      </c>
      <c r="B1562">
        <v>1746</v>
      </c>
      <c r="C1562" t="s">
        <v>15</v>
      </c>
      <c r="D1562">
        <v>2</v>
      </c>
    </row>
    <row r="1563" spans="1:4" x14ac:dyDescent="0.2">
      <c r="A1563" t="s">
        <v>68</v>
      </c>
      <c r="B1563">
        <v>1747</v>
      </c>
      <c r="C1563" t="s">
        <v>9</v>
      </c>
      <c r="D1563">
        <v>1</v>
      </c>
    </row>
    <row r="1564" spans="1:4" x14ac:dyDescent="0.2">
      <c r="A1564" t="s">
        <v>68</v>
      </c>
      <c r="B1564">
        <v>1747</v>
      </c>
      <c r="C1564" t="s">
        <v>15</v>
      </c>
      <c r="D1564">
        <v>2</v>
      </c>
    </row>
    <row r="1565" spans="1:4" x14ac:dyDescent="0.2">
      <c r="A1565" t="s">
        <v>68</v>
      </c>
      <c r="B1565">
        <v>1748</v>
      </c>
      <c r="C1565" t="s">
        <v>70</v>
      </c>
      <c r="D1565">
        <v>1</v>
      </c>
    </row>
    <row r="1566" spans="1:4" x14ac:dyDescent="0.2">
      <c r="A1566" t="s">
        <v>68</v>
      </c>
      <c r="B1566">
        <v>1749</v>
      </c>
      <c r="C1566" t="s">
        <v>70</v>
      </c>
      <c r="D1566">
        <v>1</v>
      </c>
    </row>
    <row r="1567" spans="1:4" x14ac:dyDescent="0.2">
      <c r="A1567" t="s">
        <v>68</v>
      </c>
      <c r="B1567">
        <v>1750</v>
      </c>
      <c r="C1567" t="s">
        <v>70</v>
      </c>
      <c r="D1567">
        <v>1</v>
      </c>
    </row>
    <row r="1568" spans="1:4" x14ac:dyDescent="0.2">
      <c r="A1568" t="s">
        <v>68</v>
      </c>
      <c r="B1568">
        <v>1751</v>
      </c>
      <c r="C1568" t="s">
        <v>10</v>
      </c>
      <c r="D1568">
        <v>1</v>
      </c>
    </row>
    <row r="1569" spans="1:4" x14ac:dyDescent="0.2">
      <c r="A1569" t="s">
        <v>68</v>
      </c>
      <c r="B1569">
        <v>1751</v>
      </c>
      <c r="C1569" t="s">
        <v>11</v>
      </c>
      <c r="D1569">
        <v>1</v>
      </c>
    </row>
    <row r="1570" spans="1:4" x14ac:dyDescent="0.2">
      <c r="A1570" t="s">
        <v>68</v>
      </c>
      <c r="B1570">
        <v>1751</v>
      </c>
      <c r="C1570" t="s">
        <v>15</v>
      </c>
      <c r="D1570">
        <v>1</v>
      </c>
    </row>
    <row r="1571" spans="1:4" x14ac:dyDescent="0.2">
      <c r="A1571" t="s">
        <v>68</v>
      </c>
      <c r="B1571">
        <v>1752</v>
      </c>
      <c r="C1571" t="s">
        <v>70</v>
      </c>
      <c r="D1571">
        <v>1</v>
      </c>
    </row>
    <row r="1572" spans="1:4" x14ac:dyDescent="0.2">
      <c r="A1572" t="s">
        <v>68</v>
      </c>
      <c r="B1572">
        <v>1753</v>
      </c>
      <c r="C1572" t="s">
        <v>70</v>
      </c>
      <c r="D1572">
        <v>1</v>
      </c>
    </row>
    <row r="1573" spans="1:4" x14ac:dyDescent="0.2">
      <c r="A1573" t="s">
        <v>68</v>
      </c>
      <c r="B1573">
        <v>1754</v>
      </c>
      <c r="C1573" t="s">
        <v>70</v>
      </c>
      <c r="D1573">
        <v>1</v>
      </c>
    </row>
    <row r="1574" spans="1:4" x14ac:dyDescent="0.2">
      <c r="A1574" t="s">
        <v>68</v>
      </c>
      <c r="B1574">
        <v>1755</v>
      </c>
      <c r="C1574" t="s">
        <v>70</v>
      </c>
      <c r="D1574">
        <v>1</v>
      </c>
    </row>
    <row r="1575" spans="1:4" x14ac:dyDescent="0.2">
      <c r="A1575" t="s">
        <v>68</v>
      </c>
      <c r="B1575">
        <v>1756</v>
      </c>
      <c r="C1575" t="s">
        <v>43</v>
      </c>
      <c r="D1575">
        <v>1</v>
      </c>
    </row>
    <row r="1576" spans="1:4" x14ac:dyDescent="0.2">
      <c r="A1576" t="s">
        <v>68</v>
      </c>
      <c r="B1576">
        <v>1757</v>
      </c>
      <c r="C1576" t="s">
        <v>70</v>
      </c>
      <c r="D1576">
        <v>1</v>
      </c>
    </row>
    <row r="1577" spans="1:4" x14ac:dyDescent="0.2">
      <c r="A1577" t="s">
        <v>68</v>
      </c>
      <c r="B1577">
        <v>1758</v>
      </c>
      <c r="C1577" t="s">
        <v>70</v>
      </c>
      <c r="D1577">
        <v>1</v>
      </c>
    </row>
    <row r="1578" spans="1:4" x14ac:dyDescent="0.2">
      <c r="A1578" t="s">
        <v>68</v>
      </c>
      <c r="B1578">
        <v>1759</v>
      </c>
      <c r="C1578" t="s">
        <v>70</v>
      </c>
      <c r="D1578">
        <v>1</v>
      </c>
    </row>
    <row r="1579" spans="1:4" x14ac:dyDescent="0.2">
      <c r="A1579" t="s">
        <v>68</v>
      </c>
      <c r="B1579">
        <v>1760</v>
      </c>
      <c r="C1579" t="s">
        <v>70</v>
      </c>
      <c r="D1579">
        <v>1</v>
      </c>
    </row>
    <row r="1580" spans="1:4" x14ac:dyDescent="0.2">
      <c r="A1580" t="s">
        <v>68</v>
      </c>
      <c r="B1580">
        <v>1762</v>
      </c>
      <c r="C1580" t="s">
        <v>70</v>
      </c>
      <c r="D1580">
        <v>1</v>
      </c>
    </row>
    <row r="1581" spans="1:4" x14ac:dyDescent="0.2">
      <c r="A1581" t="s">
        <v>68</v>
      </c>
      <c r="B1581">
        <v>1763</v>
      </c>
      <c r="C1581" t="s">
        <v>43</v>
      </c>
      <c r="D1581">
        <v>1</v>
      </c>
    </row>
    <row r="1582" spans="1:4" x14ac:dyDescent="0.2">
      <c r="A1582" t="s">
        <v>68</v>
      </c>
      <c r="B1582">
        <v>1764</v>
      </c>
      <c r="C1582" t="s">
        <v>43</v>
      </c>
      <c r="D1582">
        <v>1</v>
      </c>
    </row>
    <row r="1583" spans="1:4" x14ac:dyDescent="0.2">
      <c r="A1583" t="s">
        <v>68</v>
      </c>
      <c r="B1583">
        <v>1765</v>
      </c>
      <c r="C1583" t="s">
        <v>43</v>
      </c>
      <c r="D1583">
        <v>1</v>
      </c>
    </row>
    <row r="1584" spans="1:4" x14ac:dyDescent="0.2">
      <c r="A1584" t="s">
        <v>68</v>
      </c>
      <c r="B1584">
        <v>1766</v>
      </c>
      <c r="C1584" t="s">
        <v>70</v>
      </c>
      <c r="D1584">
        <v>1</v>
      </c>
    </row>
    <row r="1585" spans="1:4" x14ac:dyDescent="0.2">
      <c r="A1585" t="s">
        <v>68</v>
      </c>
      <c r="B1585">
        <v>1767</v>
      </c>
      <c r="C1585" t="s">
        <v>43</v>
      </c>
      <c r="D1585">
        <v>1</v>
      </c>
    </row>
    <row r="1586" spans="1:4" x14ac:dyDescent="0.2">
      <c r="A1586" t="s">
        <v>68</v>
      </c>
      <c r="B1586">
        <v>1768</v>
      </c>
      <c r="C1586" t="s">
        <v>43</v>
      </c>
      <c r="D1586">
        <v>1</v>
      </c>
    </row>
    <row r="1587" spans="1:4" x14ac:dyDescent="0.2">
      <c r="A1587" t="s">
        <v>68</v>
      </c>
      <c r="B1587">
        <v>1770</v>
      </c>
      <c r="C1587" t="s">
        <v>43</v>
      </c>
      <c r="D1587">
        <v>1</v>
      </c>
    </row>
    <row r="1588" spans="1:4" x14ac:dyDescent="0.2">
      <c r="A1588" t="s">
        <v>68</v>
      </c>
      <c r="B1588">
        <v>1773</v>
      </c>
      <c r="C1588" t="s">
        <v>43</v>
      </c>
      <c r="D1588">
        <v>1</v>
      </c>
    </row>
    <row r="1589" spans="1:4" x14ac:dyDescent="0.2">
      <c r="A1589" t="s">
        <v>68</v>
      </c>
      <c r="B1589">
        <v>1774</v>
      </c>
      <c r="C1589" t="s">
        <v>43</v>
      </c>
      <c r="D1589">
        <v>1</v>
      </c>
    </row>
    <row r="1590" spans="1:4" x14ac:dyDescent="0.2">
      <c r="A1590" t="s">
        <v>68</v>
      </c>
      <c r="B1590">
        <v>1776</v>
      </c>
      <c r="C1590" t="s">
        <v>43</v>
      </c>
      <c r="D1590">
        <v>1</v>
      </c>
    </row>
    <row r="1591" spans="1:4" x14ac:dyDescent="0.2">
      <c r="A1591" t="s">
        <v>68</v>
      </c>
      <c r="B1591">
        <v>1777</v>
      </c>
      <c r="C1591" t="s">
        <v>70</v>
      </c>
      <c r="D1591">
        <v>1</v>
      </c>
    </row>
    <row r="1592" spans="1:4" x14ac:dyDescent="0.2">
      <c r="A1592" t="s">
        <v>68</v>
      </c>
      <c r="B1592">
        <v>1778</v>
      </c>
      <c r="C1592" t="s">
        <v>43</v>
      </c>
      <c r="D1592">
        <v>1</v>
      </c>
    </row>
    <row r="1593" spans="1:4" x14ac:dyDescent="0.2">
      <c r="A1593" t="s">
        <v>68</v>
      </c>
      <c r="B1593">
        <v>1779</v>
      </c>
      <c r="C1593" t="s">
        <v>70</v>
      </c>
      <c r="D1593">
        <v>1</v>
      </c>
    </row>
    <row r="1594" spans="1:4" x14ac:dyDescent="0.2">
      <c r="A1594" t="s">
        <v>68</v>
      </c>
      <c r="B1594">
        <v>1780</v>
      </c>
      <c r="C1594" t="s">
        <v>43</v>
      </c>
      <c r="D1594">
        <v>1</v>
      </c>
    </row>
    <row r="1595" spans="1:4" x14ac:dyDescent="0.2">
      <c r="A1595" t="s">
        <v>68</v>
      </c>
      <c r="B1595">
        <v>1782</v>
      </c>
      <c r="C1595" t="s">
        <v>43</v>
      </c>
      <c r="D1595">
        <v>1</v>
      </c>
    </row>
    <row r="1596" spans="1:4" x14ac:dyDescent="0.2">
      <c r="A1596" t="s">
        <v>68</v>
      </c>
      <c r="B1596">
        <v>1783</v>
      </c>
      <c r="C1596" t="s">
        <v>43</v>
      </c>
      <c r="D1596">
        <v>1</v>
      </c>
    </row>
    <row r="1597" spans="1:4" x14ac:dyDescent="0.2">
      <c r="A1597" t="s">
        <v>68</v>
      </c>
      <c r="B1597">
        <v>1784</v>
      </c>
      <c r="C1597" t="s">
        <v>43</v>
      </c>
      <c r="D1597">
        <v>1</v>
      </c>
    </row>
    <row r="1598" spans="1:4" x14ac:dyDescent="0.2">
      <c r="A1598" t="s">
        <v>68</v>
      </c>
      <c r="B1598">
        <v>1785</v>
      </c>
      <c r="C1598" t="s">
        <v>43</v>
      </c>
      <c r="D1598">
        <v>1</v>
      </c>
    </row>
    <row r="1599" spans="1:4" x14ac:dyDescent="0.2">
      <c r="A1599" t="s">
        <v>68</v>
      </c>
      <c r="B1599">
        <v>1786</v>
      </c>
      <c r="C1599" t="s">
        <v>70</v>
      </c>
      <c r="D1599">
        <v>1</v>
      </c>
    </row>
    <row r="1600" spans="1:4" x14ac:dyDescent="0.2">
      <c r="A1600" t="s">
        <v>68</v>
      </c>
      <c r="B1600">
        <v>1787</v>
      </c>
      <c r="C1600" t="s">
        <v>70</v>
      </c>
      <c r="D1600">
        <v>1</v>
      </c>
    </row>
    <row r="1601" spans="1:4" x14ac:dyDescent="0.2">
      <c r="A1601" t="s">
        <v>68</v>
      </c>
      <c r="B1601">
        <v>1788</v>
      </c>
      <c r="C1601" t="s">
        <v>70</v>
      </c>
      <c r="D1601">
        <v>1</v>
      </c>
    </row>
    <row r="1602" spans="1:4" x14ac:dyDescent="0.2">
      <c r="A1602" t="s">
        <v>68</v>
      </c>
      <c r="B1602">
        <v>1789</v>
      </c>
      <c r="C1602" t="s">
        <v>70</v>
      </c>
      <c r="D1602">
        <v>1</v>
      </c>
    </row>
    <row r="1603" spans="1:4" x14ac:dyDescent="0.2">
      <c r="A1603" t="s">
        <v>68</v>
      </c>
      <c r="B1603">
        <v>1790</v>
      </c>
      <c r="C1603" t="s">
        <v>70</v>
      </c>
      <c r="D1603">
        <v>1</v>
      </c>
    </row>
    <row r="1604" spans="1:4" x14ac:dyDescent="0.2">
      <c r="A1604" t="s">
        <v>68</v>
      </c>
      <c r="B1604">
        <v>1793</v>
      </c>
      <c r="C1604" t="s">
        <v>43</v>
      </c>
      <c r="D1604">
        <v>1</v>
      </c>
    </row>
    <row r="1605" spans="1:4" x14ac:dyDescent="0.2">
      <c r="A1605" t="s">
        <v>68</v>
      </c>
      <c r="B1605">
        <v>1795</v>
      </c>
      <c r="C1605" t="s">
        <v>43</v>
      </c>
      <c r="D1605">
        <v>1</v>
      </c>
    </row>
    <row r="1606" spans="1:4" x14ac:dyDescent="0.2">
      <c r="A1606" t="s">
        <v>68</v>
      </c>
      <c r="B1606">
        <v>1796</v>
      </c>
      <c r="C1606" t="s">
        <v>43</v>
      </c>
      <c r="D1606">
        <v>1</v>
      </c>
    </row>
    <row r="1607" spans="1:4" x14ac:dyDescent="0.2">
      <c r="A1607" t="s">
        <v>68</v>
      </c>
      <c r="B1607">
        <v>1797</v>
      </c>
      <c r="C1607" t="s">
        <v>43</v>
      </c>
      <c r="D1607">
        <v>1</v>
      </c>
    </row>
    <row r="1608" spans="1:4" x14ac:dyDescent="0.2">
      <c r="A1608" t="s">
        <v>68</v>
      </c>
      <c r="B1608">
        <v>1799</v>
      </c>
      <c r="C1608" t="s">
        <v>43</v>
      </c>
      <c r="D1608">
        <v>1</v>
      </c>
    </row>
    <row r="1609" spans="1:4" x14ac:dyDescent="0.2">
      <c r="A1609" t="s">
        <v>68</v>
      </c>
      <c r="B1609">
        <v>1800</v>
      </c>
      <c r="C1609" t="s">
        <v>70</v>
      </c>
      <c r="D1609">
        <v>1</v>
      </c>
    </row>
    <row r="1610" spans="1:4" x14ac:dyDescent="0.2">
      <c r="A1610" t="s">
        <v>68</v>
      </c>
      <c r="B1610">
        <v>1801</v>
      </c>
      <c r="C1610" t="s">
        <v>70</v>
      </c>
      <c r="D1610">
        <v>1</v>
      </c>
    </row>
    <row r="1611" spans="1:4" x14ac:dyDescent="0.2">
      <c r="A1611" t="s">
        <v>68</v>
      </c>
      <c r="B1611">
        <v>1802</v>
      </c>
      <c r="C1611" t="s">
        <v>43</v>
      </c>
      <c r="D1611">
        <v>1</v>
      </c>
    </row>
    <row r="1612" spans="1:4" x14ac:dyDescent="0.2">
      <c r="A1612" t="s">
        <v>68</v>
      </c>
      <c r="B1612">
        <v>1803</v>
      </c>
      <c r="C1612" t="s">
        <v>70</v>
      </c>
      <c r="D1612">
        <v>1</v>
      </c>
    </row>
    <row r="1613" spans="1:4" x14ac:dyDescent="0.2">
      <c r="A1613" t="s">
        <v>68</v>
      </c>
      <c r="B1613">
        <v>1804</v>
      </c>
      <c r="C1613" t="s">
        <v>70</v>
      </c>
      <c r="D1613">
        <v>1</v>
      </c>
    </row>
    <row r="1614" spans="1:4" x14ac:dyDescent="0.2">
      <c r="A1614" t="s">
        <v>68</v>
      </c>
      <c r="B1614">
        <v>1805</v>
      </c>
      <c r="C1614" t="s">
        <v>70</v>
      </c>
      <c r="D1614">
        <v>1</v>
      </c>
    </row>
    <row r="1615" spans="1:4" x14ac:dyDescent="0.2">
      <c r="A1615" t="s">
        <v>68</v>
      </c>
      <c r="B1615">
        <v>1806</v>
      </c>
      <c r="C1615" t="s">
        <v>70</v>
      </c>
      <c r="D1615">
        <v>1</v>
      </c>
    </row>
    <row r="1616" spans="1:4" x14ac:dyDescent="0.2">
      <c r="A1616" t="s">
        <v>68</v>
      </c>
      <c r="B1616">
        <v>1807</v>
      </c>
      <c r="C1616" t="s">
        <v>70</v>
      </c>
      <c r="D1616">
        <v>1</v>
      </c>
    </row>
    <row r="1617" spans="1:4" x14ac:dyDescent="0.2">
      <c r="A1617" t="s">
        <v>68</v>
      </c>
      <c r="B1617">
        <v>1808</v>
      </c>
      <c r="C1617" t="s">
        <v>43</v>
      </c>
      <c r="D1617">
        <v>1</v>
      </c>
    </row>
    <row r="1618" spans="1:4" x14ac:dyDescent="0.2">
      <c r="A1618" t="s">
        <v>68</v>
      </c>
      <c r="B1618">
        <v>1809</v>
      </c>
      <c r="C1618" t="s">
        <v>70</v>
      </c>
      <c r="D1618">
        <v>1</v>
      </c>
    </row>
    <row r="1619" spans="1:4" x14ac:dyDescent="0.2">
      <c r="A1619" t="s">
        <v>68</v>
      </c>
      <c r="B1619">
        <v>1810</v>
      </c>
      <c r="C1619" t="s">
        <v>70</v>
      </c>
      <c r="D1619">
        <v>1</v>
      </c>
    </row>
    <row r="1620" spans="1:4" x14ac:dyDescent="0.2">
      <c r="A1620" t="s">
        <v>68</v>
      </c>
      <c r="B1620">
        <v>1811</v>
      </c>
      <c r="C1620" t="s">
        <v>70</v>
      </c>
      <c r="D1620">
        <v>1</v>
      </c>
    </row>
    <row r="1621" spans="1:4" x14ac:dyDescent="0.2">
      <c r="A1621" t="s">
        <v>68</v>
      </c>
      <c r="B1621">
        <v>1812</v>
      </c>
      <c r="C1621" t="s">
        <v>70</v>
      </c>
      <c r="D1621">
        <v>1</v>
      </c>
    </row>
    <row r="1622" spans="1:4" x14ac:dyDescent="0.2">
      <c r="A1622" t="s">
        <v>68</v>
      </c>
      <c r="B1622">
        <v>1813</v>
      </c>
      <c r="C1622" t="s">
        <v>70</v>
      </c>
      <c r="D1622">
        <v>1</v>
      </c>
    </row>
    <row r="1623" spans="1:4" x14ac:dyDescent="0.2">
      <c r="A1623" t="s">
        <v>68</v>
      </c>
      <c r="B1623">
        <v>1814</v>
      </c>
      <c r="C1623" t="s">
        <v>70</v>
      </c>
      <c r="D1623">
        <v>1</v>
      </c>
    </row>
    <row r="1624" spans="1:4" x14ac:dyDescent="0.2">
      <c r="A1624" t="s">
        <v>68</v>
      </c>
      <c r="B1624">
        <v>1815</v>
      </c>
      <c r="C1624" t="s">
        <v>70</v>
      </c>
      <c r="D1624">
        <v>1</v>
      </c>
    </row>
    <row r="1625" spans="1:4" x14ac:dyDescent="0.2">
      <c r="A1625" t="s">
        <v>68</v>
      </c>
      <c r="B1625">
        <v>1816</v>
      </c>
      <c r="C1625" t="s">
        <v>15</v>
      </c>
      <c r="D1625">
        <v>5</v>
      </c>
    </row>
    <row r="1626" spans="1:4" x14ac:dyDescent="0.2">
      <c r="A1626" t="s">
        <v>68</v>
      </c>
      <c r="B1626">
        <v>1817</v>
      </c>
      <c r="C1626" t="s">
        <v>70</v>
      </c>
      <c r="D1626">
        <v>1</v>
      </c>
    </row>
    <row r="1627" spans="1:4" x14ac:dyDescent="0.2">
      <c r="A1627" t="s">
        <v>68</v>
      </c>
      <c r="B1627">
        <v>1818</v>
      </c>
      <c r="C1627" t="s">
        <v>70</v>
      </c>
      <c r="D1627">
        <v>1</v>
      </c>
    </row>
    <row r="1628" spans="1:4" x14ac:dyDescent="0.2">
      <c r="A1628" t="s">
        <v>68</v>
      </c>
      <c r="B1628">
        <v>1819</v>
      </c>
      <c r="C1628" t="s">
        <v>70</v>
      </c>
      <c r="D1628">
        <v>1</v>
      </c>
    </row>
    <row r="1629" spans="1:4" x14ac:dyDescent="0.2">
      <c r="A1629" t="s">
        <v>68</v>
      </c>
      <c r="B1629">
        <v>1820</v>
      </c>
      <c r="C1629" t="s">
        <v>70</v>
      </c>
      <c r="D1629">
        <v>1</v>
      </c>
    </row>
    <row r="1630" spans="1:4" x14ac:dyDescent="0.2">
      <c r="A1630" t="s">
        <v>68</v>
      </c>
      <c r="B1630">
        <v>1821</v>
      </c>
      <c r="C1630" t="s">
        <v>43</v>
      </c>
      <c r="D1630">
        <v>1</v>
      </c>
    </row>
    <row r="1631" spans="1:4" x14ac:dyDescent="0.2">
      <c r="A1631" t="s">
        <v>68</v>
      </c>
      <c r="B1631">
        <v>1822</v>
      </c>
      <c r="C1631" t="s">
        <v>43</v>
      </c>
      <c r="D1631">
        <v>1</v>
      </c>
    </row>
    <row r="1632" spans="1:4" x14ac:dyDescent="0.2">
      <c r="A1632" t="s">
        <v>68</v>
      </c>
      <c r="B1632">
        <v>1823</v>
      </c>
      <c r="C1632" t="s">
        <v>70</v>
      </c>
      <c r="D1632">
        <v>1</v>
      </c>
    </row>
    <row r="1633" spans="1:4" x14ac:dyDescent="0.2">
      <c r="A1633" t="s">
        <v>68</v>
      </c>
      <c r="B1633">
        <v>1824</v>
      </c>
      <c r="C1633" t="s">
        <v>10</v>
      </c>
      <c r="D1633">
        <v>1</v>
      </c>
    </row>
    <row r="1634" spans="1:4" x14ac:dyDescent="0.2">
      <c r="A1634" t="s">
        <v>68</v>
      </c>
      <c r="B1634">
        <v>1825</v>
      </c>
      <c r="C1634" t="s">
        <v>78</v>
      </c>
      <c r="D1634">
        <v>1</v>
      </c>
    </row>
    <row r="1635" spans="1:4" x14ac:dyDescent="0.2">
      <c r="A1635" t="s">
        <v>68</v>
      </c>
      <c r="B1635">
        <v>1825</v>
      </c>
      <c r="C1635" t="s">
        <v>11</v>
      </c>
      <c r="D1635">
        <v>1</v>
      </c>
    </row>
    <row r="1636" spans="1:4" x14ac:dyDescent="0.2">
      <c r="A1636" t="s">
        <v>68</v>
      </c>
      <c r="B1636">
        <v>1826</v>
      </c>
      <c r="C1636" t="s">
        <v>70</v>
      </c>
      <c r="D1636">
        <v>1</v>
      </c>
    </row>
    <row r="1637" spans="1:4" x14ac:dyDescent="0.2">
      <c r="A1637" t="s">
        <v>68</v>
      </c>
      <c r="B1637">
        <v>1827</v>
      </c>
      <c r="C1637" t="s">
        <v>14</v>
      </c>
      <c r="D1637">
        <v>2</v>
      </c>
    </row>
    <row r="1638" spans="1:4" x14ac:dyDescent="0.2">
      <c r="A1638" t="s">
        <v>68</v>
      </c>
      <c r="B1638">
        <v>1827</v>
      </c>
      <c r="C1638" t="s">
        <v>15</v>
      </c>
      <c r="D1638">
        <v>1</v>
      </c>
    </row>
    <row r="1639" spans="1:4" x14ac:dyDescent="0.2">
      <c r="A1639" t="s">
        <v>68</v>
      </c>
      <c r="B1639">
        <v>1828</v>
      </c>
      <c r="C1639" t="s">
        <v>70</v>
      </c>
      <c r="D1639">
        <v>1</v>
      </c>
    </row>
    <row r="1640" spans="1:4" x14ac:dyDescent="0.2">
      <c r="A1640" t="s">
        <v>68</v>
      </c>
      <c r="B1640">
        <v>1829</v>
      </c>
      <c r="C1640" t="s">
        <v>70</v>
      </c>
      <c r="D1640">
        <v>1</v>
      </c>
    </row>
    <row r="1641" spans="1:4" x14ac:dyDescent="0.2">
      <c r="A1641" t="s">
        <v>68</v>
      </c>
      <c r="B1641">
        <v>1830</v>
      </c>
      <c r="C1641" t="s">
        <v>43</v>
      </c>
      <c r="D1641">
        <v>1</v>
      </c>
    </row>
    <row r="1642" spans="1:4" x14ac:dyDescent="0.2">
      <c r="A1642" t="s">
        <v>68</v>
      </c>
      <c r="B1642">
        <v>1831</v>
      </c>
      <c r="C1642" t="s">
        <v>43</v>
      </c>
      <c r="D1642">
        <v>1</v>
      </c>
    </row>
    <row r="1643" spans="1:4" x14ac:dyDescent="0.2">
      <c r="A1643" t="s">
        <v>68</v>
      </c>
      <c r="B1643">
        <v>1832</v>
      </c>
      <c r="C1643" t="s">
        <v>43</v>
      </c>
      <c r="D1643">
        <v>1</v>
      </c>
    </row>
    <row r="1644" spans="1:4" x14ac:dyDescent="0.2">
      <c r="A1644" t="s">
        <v>68</v>
      </c>
      <c r="B1644">
        <v>1833</v>
      </c>
      <c r="C1644" t="s">
        <v>43</v>
      </c>
      <c r="D1644">
        <v>1</v>
      </c>
    </row>
    <row r="1645" spans="1:4" x14ac:dyDescent="0.2">
      <c r="A1645" t="s">
        <v>68</v>
      </c>
      <c r="B1645">
        <v>1834</v>
      </c>
      <c r="C1645" t="s">
        <v>70</v>
      </c>
      <c r="D1645">
        <v>1</v>
      </c>
    </row>
    <row r="1646" spans="1:4" x14ac:dyDescent="0.2">
      <c r="A1646" t="s">
        <v>68</v>
      </c>
      <c r="B1646">
        <v>1835</v>
      </c>
      <c r="C1646" t="s">
        <v>43</v>
      </c>
      <c r="D1646">
        <v>1</v>
      </c>
    </row>
    <row r="1647" spans="1:4" x14ac:dyDescent="0.2">
      <c r="A1647" t="s">
        <v>68</v>
      </c>
      <c r="B1647">
        <v>1836</v>
      </c>
      <c r="C1647" t="s">
        <v>70</v>
      </c>
      <c r="D1647">
        <v>1</v>
      </c>
    </row>
    <row r="1648" spans="1:4" x14ac:dyDescent="0.2">
      <c r="A1648" t="s">
        <v>68</v>
      </c>
      <c r="B1648">
        <v>1837</v>
      </c>
      <c r="C1648" t="s">
        <v>70</v>
      </c>
      <c r="D1648">
        <v>1</v>
      </c>
    </row>
    <row r="1649" spans="1:4" x14ac:dyDescent="0.2">
      <c r="A1649" t="s">
        <v>68</v>
      </c>
      <c r="B1649">
        <v>1838</v>
      </c>
      <c r="C1649" t="s">
        <v>70</v>
      </c>
      <c r="D1649">
        <v>1</v>
      </c>
    </row>
    <row r="1650" spans="1:4" x14ac:dyDescent="0.2">
      <c r="A1650" t="s">
        <v>68</v>
      </c>
      <c r="B1650">
        <v>1839</v>
      </c>
      <c r="C1650" t="s">
        <v>7</v>
      </c>
      <c r="D1650">
        <v>1</v>
      </c>
    </row>
    <row r="1651" spans="1:4" x14ac:dyDescent="0.2">
      <c r="A1651" t="s">
        <v>68</v>
      </c>
      <c r="B1651">
        <v>1840</v>
      </c>
      <c r="C1651" t="s">
        <v>70</v>
      </c>
      <c r="D1651">
        <v>1</v>
      </c>
    </row>
    <row r="1652" spans="1:4" x14ac:dyDescent="0.2">
      <c r="A1652" t="s">
        <v>68</v>
      </c>
      <c r="B1652">
        <v>1841</v>
      </c>
      <c r="C1652" t="s">
        <v>70</v>
      </c>
      <c r="D1652">
        <v>1</v>
      </c>
    </row>
    <row r="1653" spans="1:4" x14ac:dyDescent="0.2">
      <c r="A1653" t="s">
        <v>68</v>
      </c>
      <c r="B1653">
        <v>1843</v>
      </c>
      <c r="C1653" t="s">
        <v>43</v>
      </c>
      <c r="D1653">
        <v>1</v>
      </c>
    </row>
    <row r="1654" spans="1:4" x14ac:dyDescent="0.2">
      <c r="A1654" t="s">
        <v>68</v>
      </c>
      <c r="B1654">
        <v>1845</v>
      </c>
      <c r="C1654" t="s">
        <v>70</v>
      </c>
      <c r="D1654">
        <v>1</v>
      </c>
    </row>
    <row r="1655" spans="1:4" x14ac:dyDescent="0.2">
      <c r="A1655" t="s">
        <v>68</v>
      </c>
      <c r="B1655">
        <v>1846</v>
      </c>
      <c r="C1655" t="s">
        <v>43</v>
      </c>
      <c r="D1655">
        <v>1</v>
      </c>
    </row>
    <row r="1656" spans="1:4" x14ac:dyDescent="0.2">
      <c r="A1656" t="s">
        <v>68</v>
      </c>
      <c r="B1656">
        <v>1847</v>
      </c>
      <c r="C1656" t="s">
        <v>7</v>
      </c>
      <c r="D1656">
        <v>1</v>
      </c>
    </row>
    <row r="1657" spans="1:4" x14ac:dyDescent="0.2">
      <c r="A1657" t="s">
        <v>68</v>
      </c>
      <c r="B1657">
        <v>1848</v>
      </c>
      <c r="C1657" t="s">
        <v>43</v>
      </c>
      <c r="D1657">
        <v>1</v>
      </c>
    </row>
    <row r="1658" spans="1:4" x14ac:dyDescent="0.2">
      <c r="A1658" t="s">
        <v>68</v>
      </c>
      <c r="B1658">
        <v>1849</v>
      </c>
      <c r="C1658" t="s">
        <v>7</v>
      </c>
      <c r="D1658">
        <v>1</v>
      </c>
    </row>
    <row r="1659" spans="1:4" x14ac:dyDescent="0.2">
      <c r="A1659" t="s">
        <v>68</v>
      </c>
      <c r="B1659">
        <v>1850</v>
      </c>
      <c r="C1659" t="s">
        <v>7</v>
      </c>
      <c r="D1659">
        <v>1</v>
      </c>
    </row>
    <row r="1660" spans="1:4" x14ac:dyDescent="0.2">
      <c r="A1660" t="s">
        <v>68</v>
      </c>
      <c r="B1660">
        <v>1851</v>
      </c>
      <c r="C1660" t="s">
        <v>7</v>
      </c>
      <c r="D1660">
        <v>1</v>
      </c>
    </row>
    <row r="1661" spans="1:4" x14ac:dyDescent="0.2">
      <c r="A1661" t="s">
        <v>68</v>
      </c>
      <c r="B1661">
        <v>1852</v>
      </c>
      <c r="C1661" t="s">
        <v>7</v>
      </c>
      <c r="D1661">
        <v>1</v>
      </c>
    </row>
    <row r="1662" spans="1:4" x14ac:dyDescent="0.2">
      <c r="A1662" t="s">
        <v>68</v>
      </c>
      <c r="B1662">
        <v>1853</v>
      </c>
      <c r="C1662" t="s">
        <v>7</v>
      </c>
      <c r="D1662">
        <v>1</v>
      </c>
    </row>
    <row r="1663" spans="1:4" x14ac:dyDescent="0.2">
      <c r="A1663" t="s">
        <v>68</v>
      </c>
      <c r="B1663">
        <v>1854</v>
      </c>
      <c r="C1663" t="s">
        <v>7</v>
      </c>
      <c r="D1663">
        <v>1</v>
      </c>
    </row>
    <row r="1664" spans="1:4" x14ac:dyDescent="0.2">
      <c r="A1664" t="s">
        <v>68</v>
      </c>
      <c r="B1664">
        <v>1855</v>
      </c>
      <c r="C1664" t="s">
        <v>7</v>
      </c>
      <c r="D1664">
        <v>1</v>
      </c>
    </row>
    <row r="1665" spans="1:4" x14ac:dyDescent="0.2">
      <c r="A1665" t="s">
        <v>68</v>
      </c>
      <c r="B1665">
        <v>1856</v>
      </c>
      <c r="C1665" t="s">
        <v>7</v>
      </c>
      <c r="D1665">
        <v>1</v>
      </c>
    </row>
    <row r="1666" spans="1:4" x14ac:dyDescent="0.2">
      <c r="A1666" t="s">
        <v>68</v>
      </c>
      <c r="B1666">
        <v>1857</v>
      </c>
      <c r="C1666" t="s">
        <v>7</v>
      </c>
      <c r="D1666">
        <v>1</v>
      </c>
    </row>
    <row r="1667" spans="1:4" x14ac:dyDescent="0.2">
      <c r="A1667" t="s">
        <v>68</v>
      </c>
      <c r="B1667">
        <v>1858</v>
      </c>
      <c r="C1667" t="s">
        <v>7</v>
      </c>
      <c r="D1667">
        <v>1</v>
      </c>
    </row>
    <row r="1668" spans="1:4" x14ac:dyDescent="0.2">
      <c r="A1668" t="s">
        <v>68</v>
      </c>
      <c r="B1668">
        <v>1859</v>
      </c>
      <c r="C1668" t="s">
        <v>7</v>
      </c>
      <c r="D1668">
        <v>1</v>
      </c>
    </row>
    <row r="1669" spans="1:4" x14ac:dyDescent="0.2">
      <c r="A1669" t="s">
        <v>68</v>
      </c>
      <c r="B1669">
        <v>1860</v>
      </c>
      <c r="C1669" t="s">
        <v>7</v>
      </c>
      <c r="D1669">
        <v>1</v>
      </c>
    </row>
    <row r="1670" spans="1:4" x14ac:dyDescent="0.2">
      <c r="A1670" t="s">
        <v>68</v>
      </c>
      <c r="B1670">
        <v>1861</v>
      </c>
      <c r="C1670" t="s">
        <v>7</v>
      </c>
      <c r="D1670">
        <v>1</v>
      </c>
    </row>
    <row r="1671" spans="1:4" x14ac:dyDescent="0.2">
      <c r="A1671" t="s">
        <v>68</v>
      </c>
      <c r="B1671">
        <v>1862</v>
      </c>
      <c r="C1671" t="s">
        <v>7</v>
      </c>
      <c r="D1671">
        <v>1</v>
      </c>
    </row>
    <row r="1672" spans="1:4" x14ac:dyDescent="0.2">
      <c r="A1672" t="s">
        <v>68</v>
      </c>
      <c r="B1672">
        <v>1863</v>
      </c>
      <c r="C1672" t="s">
        <v>7</v>
      </c>
      <c r="D1672">
        <v>1</v>
      </c>
    </row>
    <row r="1673" spans="1:4" x14ac:dyDescent="0.2">
      <c r="A1673" t="s">
        <v>68</v>
      </c>
      <c r="B1673">
        <v>1864</v>
      </c>
      <c r="C1673" t="s">
        <v>7</v>
      </c>
      <c r="D1673">
        <v>1</v>
      </c>
    </row>
    <row r="1674" spans="1:4" x14ac:dyDescent="0.2">
      <c r="A1674" t="s">
        <v>68</v>
      </c>
      <c r="B1674">
        <v>1865</v>
      </c>
      <c r="C1674" t="s">
        <v>7</v>
      </c>
      <c r="D1674">
        <v>1</v>
      </c>
    </row>
    <row r="1675" spans="1:4" x14ac:dyDescent="0.2">
      <c r="A1675" t="s">
        <v>68</v>
      </c>
      <c r="B1675">
        <v>1866</v>
      </c>
      <c r="C1675" t="s">
        <v>7</v>
      </c>
      <c r="D1675">
        <v>1</v>
      </c>
    </row>
    <row r="1676" spans="1:4" x14ac:dyDescent="0.2">
      <c r="A1676" t="s">
        <v>68</v>
      </c>
      <c r="B1676">
        <v>1867</v>
      </c>
      <c r="C1676" t="s">
        <v>7</v>
      </c>
      <c r="D1676">
        <v>1</v>
      </c>
    </row>
    <row r="1677" spans="1:4" x14ac:dyDescent="0.2">
      <c r="A1677" t="s">
        <v>68</v>
      </c>
      <c r="B1677">
        <v>1868</v>
      </c>
      <c r="C1677" t="s">
        <v>7</v>
      </c>
      <c r="D1677">
        <v>1</v>
      </c>
    </row>
    <row r="1678" spans="1:4" x14ac:dyDescent="0.2">
      <c r="A1678" t="s">
        <v>68</v>
      </c>
      <c r="B1678">
        <v>1869</v>
      </c>
      <c r="C1678" t="s">
        <v>7</v>
      </c>
      <c r="D1678">
        <v>1</v>
      </c>
    </row>
    <row r="1679" spans="1:4" x14ac:dyDescent="0.2">
      <c r="A1679" t="s">
        <v>68</v>
      </c>
      <c r="B1679">
        <v>1870</v>
      </c>
      <c r="C1679" t="s">
        <v>7</v>
      </c>
      <c r="D1679">
        <v>1</v>
      </c>
    </row>
    <row r="1680" spans="1:4" x14ac:dyDescent="0.2">
      <c r="A1680" t="s">
        <v>68</v>
      </c>
      <c r="B1680">
        <v>1871</v>
      </c>
      <c r="C1680" t="s">
        <v>7</v>
      </c>
      <c r="D1680">
        <v>1</v>
      </c>
    </row>
    <row r="1681" spans="1:4" x14ac:dyDescent="0.2">
      <c r="A1681" t="s">
        <v>68</v>
      </c>
      <c r="B1681">
        <v>1872</v>
      </c>
      <c r="C1681" t="s">
        <v>7</v>
      </c>
      <c r="D1681">
        <v>1</v>
      </c>
    </row>
    <row r="1682" spans="1:4" x14ac:dyDescent="0.2">
      <c r="A1682" t="s">
        <v>68</v>
      </c>
      <c r="B1682">
        <v>1873</v>
      </c>
      <c r="C1682" t="s">
        <v>70</v>
      </c>
      <c r="D1682">
        <v>1</v>
      </c>
    </row>
    <row r="1683" spans="1:4" x14ac:dyDescent="0.2">
      <c r="A1683" t="s">
        <v>68</v>
      </c>
      <c r="B1683">
        <v>1874</v>
      </c>
      <c r="C1683" t="s">
        <v>43</v>
      </c>
      <c r="D1683">
        <v>1</v>
      </c>
    </row>
    <row r="1684" spans="1:4" x14ac:dyDescent="0.2">
      <c r="A1684" t="s">
        <v>68</v>
      </c>
      <c r="B1684">
        <v>1875</v>
      </c>
      <c r="C1684" t="s">
        <v>43</v>
      </c>
      <c r="D1684">
        <v>1</v>
      </c>
    </row>
    <row r="1685" spans="1:4" x14ac:dyDescent="0.2">
      <c r="A1685" t="s">
        <v>68</v>
      </c>
      <c r="B1685">
        <v>1879</v>
      </c>
      <c r="C1685" t="s">
        <v>9</v>
      </c>
      <c r="D1685">
        <v>1</v>
      </c>
    </row>
    <row r="1686" spans="1:4" x14ac:dyDescent="0.2">
      <c r="A1686" t="s">
        <v>68</v>
      </c>
      <c r="B1686">
        <v>1879</v>
      </c>
      <c r="C1686" t="s">
        <v>15</v>
      </c>
      <c r="D1686">
        <v>2</v>
      </c>
    </row>
    <row r="1687" spans="1:4" x14ac:dyDescent="0.2">
      <c r="A1687" t="s">
        <v>68</v>
      </c>
      <c r="B1687">
        <v>1880</v>
      </c>
      <c r="C1687" t="s">
        <v>70</v>
      </c>
      <c r="D1687">
        <v>1</v>
      </c>
    </row>
    <row r="1688" spans="1:4" x14ac:dyDescent="0.2">
      <c r="A1688" t="s">
        <v>68</v>
      </c>
      <c r="B1688">
        <v>1881</v>
      </c>
      <c r="C1688" t="s">
        <v>70</v>
      </c>
      <c r="D1688">
        <v>1</v>
      </c>
    </row>
    <row r="1689" spans="1:4" x14ac:dyDescent="0.2">
      <c r="A1689" t="s">
        <v>68</v>
      </c>
      <c r="B1689">
        <v>1882</v>
      </c>
      <c r="C1689" t="s">
        <v>70</v>
      </c>
      <c r="D1689">
        <v>1</v>
      </c>
    </row>
    <row r="1690" spans="1:4" x14ac:dyDescent="0.2">
      <c r="A1690" t="s">
        <v>68</v>
      </c>
      <c r="B1690">
        <v>1883</v>
      </c>
      <c r="C1690" t="s">
        <v>70</v>
      </c>
      <c r="D1690">
        <v>1</v>
      </c>
    </row>
    <row r="1691" spans="1:4" x14ac:dyDescent="0.2">
      <c r="A1691" t="s">
        <v>68</v>
      </c>
      <c r="B1691">
        <v>1884</v>
      </c>
      <c r="C1691" t="s">
        <v>7</v>
      </c>
      <c r="D1691">
        <v>1</v>
      </c>
    </row>
    <row r="1692" spans="1:4" x14ac:dyDescent="0.2">
      <c r="A1692" t="s">
        <v>68</v>
      </c>
      <c r="B1692">
        <v>1885</v>
      </c>
      <c r="C1692" t="s">
        <v>15</v>
      </c>
      <c r="D1692">
        <v>5</v>
      </c>
    </row>
    <row r="1693" spans="1:4" x14ac:dyDescent="0.2">
      <c r="A1693" t="s">
        <v>68</v>
      </c>
      <c r="B1693">
        <v>1886</v>
      </c>
      <c r="C1693" t="s">
        <v>9</v>
      </c>
      <c r="D1693">
        <v>1</v>
      </c>
    </row>
    <row r="1694" spans="1:4" x14ac:dyDescent="0.2">
      <c r="A1694" t="s">
        <v>68</v>
      </c>
      <c r="B1694">
        <v>1886</v>
      </c>
      <c r="C1694" t="s">
        <v>15</v>
      </c>
      <c r="D1694">
        <v>3</v>
      </c>
    </row>
    <row r="1695" spans="1:4" x14ac:dyDescent="0.2">
      <c r="A1695" t="s">
        <v>68</v>
      </c>
      <c r="B1695">
        <v>1887</v>
      </c>
      <c r="C1695" t="s">
        <v>7</v>
      </c>
      <c r="D1695">
        <v>1</v>
      </c>
    </row>
    <row r="1696" spans="1:4" x14ac:dyDescent="0.2">
      <c r="A1696" t="s">
        <v>68</v>
      </c>
      <c r="B1696">
        <v>1888</v>
      </c>
      <c r="C1696" t="s">
        <v>43</v>
      </c>
      <c r="D1696">
        <v>1</v>
      </c>
    </row>
    <row r="1697" spans="1:4" x14ac:dyDescent="0.2">
      <c r="A1697" t="s">
        <v>68</v>
      </c>
      <c r="B1697">
        <v>1889</v>
      </c>
      <c r="C1697" t="s">
        <v>14</v>
      </c>
      <c r="D1697">
        <v>1</v>
      </c>
    </row>
    <row r="1698" spans="1:4" x14ac:dyDescent="0.2">
      <c r="A1698" t="s">
        <v>68</v>
      </c>
      <c r="B1698">
        <v>1889</v>
      </c>
      <c r="C1698" t="s">
        <v>15</v>
      </c>
      <c r="D1698">
        <v>5</v>
      </c>
    </row>
    <row r="1699" spans="1:4" x14ac:dyDescent="0.2">
      <c r="A1699" t="s">
        <v>68</v>
      </c>
      <c r="B1699">
        <v>1890</v>
      </c>
      <c r="C1699" t="s">
        <v>15</v>
      </c>
      <c r="D1699">
        <v>8</v>
      </c>
    </row>
    <row r="1700" spans="1:4" x14ac:dyDescent="0.2">
      <c r="A1700" t="s">
        <v>68</v>
      </c>
      <c r="B1700">
        <v>1891</v>
      </c>
      <c r="C1700" t="s">
        <v>70</v>
      </c>
      <c r="D1700">
        <v>1</v>
      </c>
    </row>
    <row r="1701" spans="1:4" x14ac:dyDescent="0.2">
      <c r="A1701" t="s">
        <v>68</v>
      </c>
      <c r="B1701">
        <v>1892</v>
      </c>
      <c r="C1701" t="s">
        <v>11</v>
      </c>
      <c r="D1701">
        <v>1</v>
      </c>
    </row>
    <row r="1702" spans="1:4" x14ac:dyDescent="0.2">
      <c r="A1702" t="s">
        <v>68</v>
      </c>
      <c r="B1702">
        <v>1892</v>
      </c>
      <c r="C1702" t="s">
        <v>15</v>
      </c>
      <c r="D1702">
        <v>6</v>
      </c>
    </row>
    <row r="1703" spans="1:4" x14ac:dyDescent="0.2">
      <c r="A1703" t="s">
        <v>68</v>
      </c>
      <c r="B1703">
        <v>1893</v>
      </c>
      <c r="C1703" t="s">
        <v>15</v>
      </c>
      <c r="D1703">
        <v>8</v>
      </c>
    </row>
    <row r="1704" spans="1:4" x14ac:dyDescent="0.2">
      <c r="A1704" t="s">
        <v>68</v>
      </c>
      <c r="B1704">
        <v>1894</v>
      </c>
      <c r="C1704" t="s">
        <v>15</v>
      </c>
      <c r="D1704">
        <v>10</v>
      </c>
    </row>
    <row r="1705" spans="1:4" x14ac:dyDescent="0.2">
      <c r="A1705" t="s">
        <v>68</v>
      </c>
      <c r="B1705">
        <v>1895</v>
      </c>
      <c r="C1705" t="s">
        <v>9</v>
      </c>
      <c r="D1705">
        <v>1</v>
      </c>
    </row>
    <row r="1706" spans="1:4" x14ac:dyDescent="0.2">
      <c r="A1706" t="s">
        <v>68</v>
      </c>
      <c r="B1706">
        <v>1895</v>
      </c>
      <c r="C1706" t="s">
        <v>15</v>
      </c>
      <c r="D1706">
        <v>3</v>
      </c>
    </row>
    <row r="1707" spans="1:4" x14ac:dyDescent="0.2">
      <c r="A1707" t="s">
        <v>68</v>
      </c>
      <c r="B1707">
        <v>1896</v>
      </c>
      <c r="C1707" t="s">
        <v>43</v>
      </c>
      <c r="D1707">
        <v>1</v>
      </c>
    </row>
    <row r="1708" spans="1:4" x14ac:dyDescent="0.2">
      <c r="A1708" t="s">
        <v>68</v>
      </c>
      <c r="B1708">
        <v>1897</v>
      </c>
      <c r="C1708" t="s">
        <v>70</v>
      </c>
      <c r="D1708">
        <v>1</v>
      </c>
    </row>
    <row r="1709" spans="1:4" x14ac:dyDescent="0.2">
      <c r="A1709" t="s">
        <v>68</v>
      </c>
      <c r="B1709">
        <v>1898</v>
      </c>
      <c r="C1709" t="s">
        <v>70</v>
      </c>
      <c r="D1709">
        <v>1</v>
      </c>
    </row>
    <row r="1710" spans="1:4" x14ac:dyDescent="0.2">
      <c r="A1710" t="s">
        <v>68</v>
      </c>
      <c r="B1710">
        <v>1899</v>
      </c>
      <c r="C1710" t="s">
        <v>16</v>
      </c>
      <c r="D1710">
        <v>1</v>
      </c>
    </row>
    <row r="1711" spans="1:4" x14ac:dyDescent="0.2">
      <c r="A1711" t="s">
        <v>68</v>
      </c>
      <c r="B1711">
        <v>1899</v>
      </c>
      <c r="C1711" t="s">
        <v>14</v>
      </c>
      <c r="D1711">
        <v>1</v>
      </c>
    </row>
    <row r="1712" spans="1:4" x14ac:dyDescent="0.2">
      <c r="A1712" t="s">
        <v>68</v>
      </c>
      <c r="B1712">
        <v>1899</v>
      </c>
      <c r="C1712" t="s">
        <v>15</v>
      </c>
      <c r="D1712">
        <v>1</v>
      </c>
    </row>
    <row r="1713" spans="1:4" x14ac:dyDescent="0.2">
      <c r="A1713" t="s">
        <v>68</v>
      </c>
      <c r="B1713">
        <v>1900</v>
      </c>
      <c r="C1713" t="s">
        <v>70</v>
      </c>
      <c r="D1713">
        <v>1</v>
      </c>
    </row>
    <row r="1714" spans="1:4" x14ac:dyDescent="0.2">
      <c r="A1714" t="s">
        <v>68</v>
      </c>
      <c r="B1714">
        <v>1901</v>
      </c>
      <c r="C1714" t="s">
        <v>15</v>
      </c>
      <c r="D1714">
        <v>4</v>
      </c>
    </row>
    <row r="1715" spans="1:4" x14ac:dyDescent="0.2">
      <c r="A1715" t="s">
        <v>68</v>
      </c>
      <c r="B1715">
        <v>1902</v>
      </c>
      <c r="C1715" t="s">
        <v>7</v>
      </c>
      <c r="D1715">
        <v>1</v>
      </c>
    </row>
    <row r="1716" spans="1:4" x14ac:dyDescent="0.2">
      <c r="A1716" t="s">
        <v>68</v>
      </c>
      <c r="B1716">
        <v>1903</v>
      </c>
      <c r="C1716" t="s">
        <v>78</v>
      </c>
      <c r="D1716">
        <v>1</v>
      </c>
    </row>
    <row r="1717" spans="1:4" x14ac:dyDescent="0.2">
      <c r="A1717" t="s">
        <v>68</v>
      </c>
      <c r="B1717">
        <v>1903</v>
      </c>
      <c r="C1717" t="s">
        <v>14</v>
      </c>
      <c r="D1717">
        <v>1</v>
      </c>
    </row>
    <row r="1718" spans="1:4" x14ac:dyDescent="0.2">
      <c r="A1718" t="s">
        <v>68</v>
      </c>
      <c r="B1718">
        <v>1904</v>
      </c>
      <c r="C1718" t="s">
        <v>75</v>
      </c>
      <c r="D1718">
        <v>1</v>
      </c>
    </row>
    <row r="1719" spans="1:4" x14ac:dyDescent="0.2">
      <c r="A1719" t="s">
        <v>68</v>
      </c>
      <c r="B1719">
        <v>1905</v>
      </c>
      <c r="C1719" t="s">
        <v>43</v>
      </c>
      <c r="D1719">
        <v>1</v>
      </c>
    </row>
    <row r="1720" spans="1:4" x14ac:dyDescent="0.2">
      <c r="A1720" t="s">
        <v>68</v>
      </c>
      <c r="B1720">
        <v>1906</v>
      </c>
      <c r="C1720" t="s">
        <v>70</v>
      </c>
      <c r="D1720">
        <v>1</v>
      </c>
    </row>
    <row r="1721" spans="1:4" x14ac:dyDescent="0.2">
      <c r="A1721" t="s">
        <v>68</v>
      </c>
      <c r="B1721">
        <v>1907</v>
      </c>
      <c r="C1721" t="s">
        <v>43</v>
      </c>
      <c r="D1721">
        <v>1</v>
      </c>
    </row>
    <row r="1722" spans="1:4" x14ac:dyDescent="0.2">
      <c r="A1722" t="s">
        <v>68</v>
      </c>
      <c r="B1722">
        <v>1908</v>
      </c>
      <c r="C1722" t="s">
        <v>70</v>
      </c>
      <c r="D1722">
        <v>1</v>
      </c>
    </row>
    <row r="1723" spans="1:4" x14ac:dyDescent="0.2">
      <c r="A1723" t="s">
        <v>68</v>
      </c>
      <c r="B1723">
        <v>1909</v>
      </c>
      <c r="C1723" t="s">
        <v>15</v>
      </c>
      <c r="D1723">
        <v>1</v>
      </c>
    </row>
    <row r="1724" spans="1:4" x14ac:dyDescent="0.2">
      <c r="A1724" t="s">
        <v>68</v>
      </c>
      <c r="B1724">
        <v>1909</v>
      </c>
      <c r="C1724" t="s">
        <v>7</v>
      </c>
      <c r="D1724">
        <v>5</v>
      </c>
    </row>
    <row r="1725" spans="1:4" x14ac:dyDescent="0.2">
      <c r="A1725" t="s">
        <v>68</v>
      </c>
      <c r="B1725">
        <v>1910</v>
      </c>
      <c r="C1725" t="s">
        <v>15</v>
      </c>
      <c r="D1725">
        <v>1</v>
      </c>
    </row>
    <row r="1726" spans="1:4" x14ac:dyDescent="0.2">
      <c r="A1726" t="s">
        <v>68</v>
      </c>
      <c r="B1726">
        <v>1910</v>
      </c>
      <c r="C1726" t="s">
        <v>7</v>
      </c>
      <c r="D1726">
        <v>5</v>
      </c>
    </row>
    <row r="1727" spans="1:4" x14ac:dyDescent="0.2">
      <c r="A1727" t="s">
        <v>68</v>
      </c>
      <c r="B1727">
        <v>1911</v>
      </c>
      <c r="C1727" t="s">
        <v>70</v>
      </c>
      <c r="D1727">
        <v>1</v>
      </c>
    </row>
    <row r="1728" spans="1:4" x14ac:dyDescent="0.2">
      <c r="A1728" t="s">
        <v>68</v>
      </c>
      <c r="B1728">
        <v>1912</v>
      </c>
      <c r="C1728" t="s">
        <v>70</v>
      </c>
      <c r="D1728">
        <v>1</v>
      </c>
    </row>
    <row r="1729" spans="1:4" x14ac:dyDescent="0.2">
      <c r="A1729" t="s">
        <v>68</v>
      </c>
      <c r="B1729">
        <v>1913</v>
      </c>
      <c r="C1729" t="s">
        <v>7</v>
      </c>
      <c r="D1729">
        <v>1</v>
      </c>
    </row>
    <row r="1730" spans="1:4" x14ac:dyDescent="0.2">
      <c r="A1730" t="s">
        <v>68</v>
      </c>
      <c r="B1730">
        <v>1914</v>
      </c>
      <c r="C1730" t="s">
        <v>37</v>
      </c>
      <c r="D1730">
        <v>1</v>
      </c>
    </row>
    <row r="1731" spans="1:4" x14ac:dyDescent="0.2">
      <c r="A1731" t="s">
        <v>68</v>
      </c>
      <c r="B1731">
        <v>1915</v>
      </c>
      <c r="C1731" t="s">
        <v>43</v>
      </c>
      <c r="D1731">
        <v>1</v>
      </c>
    </row>
    <row r="1732" spans="1:4" x14ac:dyDescent="0.2">
      <c r="A1732" t="s">
        <v>68</v>
      </c>
      <c r="B1732">
        <v>1916</v>
      </c>
      <c r="C1732" t="s">
        <v>70</v>
      </c>
      <c r="D1732">
        <v>1</v>
      </c>
    </row>
    <row r="1733" spans="1:4" x14ac:dyDescent="0.2">
      <c r="A1733" t="s">
        <v>68</v>
      </c>
      <c r="B1733">
        <v>1917</v>
      </c>
      <c r="C1733" t="s">
        <v>15</v>
      </c>
      <c r="D1733">
        <v>7</v>
      </c>
    </row>
    <row r="1734" spans="1:4" x14ac:dyDescent="0.2">
      <c r="A1734" t="s">
        <v>68</v>
      </c>
      <c r="B1734">
        <v>1918</v>
      </c>
      <c r="C1734" t="s">
        <v>15</v>
      </c>
      <c r="D1734">
        <v>8</v>
      </c>
    </row>
    <row r="1735" spans="1:4" x14ac:dyDescent="0.2">
      <c r="A1735" t="s">
        <v>68</v>
      </c>
      <c r="B1735">
        <v>1919</v>
      </c>
      <c r="C1735" t="s">
        <v>15</v>
      </c>
      <c r="D1735">
        <v>4</v>
      </c>
    </row>
    <row r="1736" spans="1:4" x14ac:dyDescent="0.2">
      <c r="A1736" t="s">
        <v>68</v>
      </c>
      <c r="B1736">
        <v>1920</v>
      </c>
      <c r="C1736" t="s">
        <v>70</v>
      </c>
      <c r="D1736">
        <v>1</v>
      </c>
    </row>
    <row r="1737" spans="1:4" x14ac:dyDescent="0.2">
      <c r="A1737" t="s">
        <v>68</v>
      </c>
      <c r="B1737">
        <v>1921</v>
      </c>
      <c r="C1737" t="s">
        <v>70</v>
      </c>
      <c r="D1737">
        <v>1</v>
      </c>
    </row>
    <row r="1738" spans="1:4" x14ac:dyDescent="0.2">
      <c r="A1738" t="s">
        <v>68</v>
      </c>
      <c r="B1738">
        <v>1922</v>
      </c>
      <c r="C1738" t="s">
        <v>35</v>
      </c>
      <c r="D1738">
        <v>1</v>
      </c>
    </row>
    <row r="1739" spans="1:4" x14ac:dyDescent="0.2">
      <c r="A1739" t="s">
        <v>68</v>
      </c>
      <c r="B1739">
        <v>1923</v>
      </c>
      <c r="C1739" t="s">
        <v>73</v>
      </c>
      <c r="D1739">
        <v>1</v>
      </c>
    </row>
    <row r="1740" spans="1:4" x14ac:dyDescent="0.2">
      <c r="A1740" t="s">
        <v>68</v>
      </c>
      <c r="B1740">
        <v>1924</v>
      </c>
      <c r="C1740" t="s">
        <v>15</v>
      </c>
      <c r="D1740">
        <v>10</v>
      </c>
    </row>
    <row r="1741" spans="1:4" x14ac:dyDescent="0.2">
      <c r="A1741" t="s">
        <v>68</v>
      </c>
      <c r="B1741">
        <v>1925</v>
      </c>
      <c r="C1741" t="s">
        <v>14</v>
      </c>
      <c r="D1741">
        <v>1</v>
      </c>
    </row>
    <row r="1742" spans="1:4" x14ac:dyDescent="0.2">
      <c r="A1742" t="s">
        <v>68</v>
      </c>
      <c r="B1742">
        <v>1925</v>
      </c>
      <c r="C1742" t="s">
        <v>15</v>
      </c>
      <c r="D1742">
        <v>8</v>
      </c>
    </row>
    <row r="1743" spans="1:4" x14ac:dyDescent="0.2">
      <c r="A1743" t="s">
        <v>68</v>
      </c>
      <c r="B1743">
        <v>1926</v>
      </c>
      <c r="C1743" t="s">
        <v>15</v>
      </c>
      <c r="D1743">
        <v>10</v>
      </c>
    </row>
    <row r="1744" spans="1:4" x14ac:dyDescent="0.2">
      <c r="A1744" t="s">
        <v>68</v>
      </c>
      <c r="B1744">
        <v>1927</v>
      </c>
      <c r="C1744" t="s">
        <v>69</v>
      </c>
      <c r="D1744">
        <v>1</v>
      </c>
    </row>
    <row r="1745" spans="1:4" x14ac:dyDescent="0.2">
      <c r="A1745" t="s">
        <v>68</v>
      </c>
      <c r="B1745">
        <v>1927</v>
      </c>
      <c r="C1745" t="s">
        <v>15</v>
      </c>
      <c r="D1745">
        <v>2</v>
      </c>
    </row>
    <row r="1746" spans="1:4" x14ac:dyDescent="0.2">
      <c r="A1746" t="s">
        <v>68</v>
      </c>
      <c r="B1746">
        <v>1928</v>
      </c>
      <c r="C1746" t="s">
        <v>75</v>
      </c>
      <c r="D1746">
        <v>1</v>
      </c>
    </row>
    <row r="1747" spans="1:4" x14ac:dyDescent="0.2">
      <c r="A1747" t="s">
        <v>68</v>
      </c>
      <c r="B1747">
        <v>1929</v>
      </c>
      <c r="C1747" t="s">
        <v>15</v>
      </c>
      <c r="D1747">
        <v>11</v>
      </c>
    </row>
    <row r="1748" spans="1:4" x14ac:dyDescent="0.2">
      <c r="A1748" t="s">
        <v>68</v>
      </c>
      <c r="B1748">
        <v>1930</v>
      </c>
      <c r="C1748" t="s">
        <v>14</v>
      </c>
      <c r="D1748">
        <v>1</v>
      </c>
    </row>
    <row r="1749" spans="1:4" x14ac:dyDescent="0.2">
      <c r="A1749" t="s">
        <v>68</v>
      </c>
      <c r="B1749">
        <v>1930</v>
      </c>
      <c r="C1749" t="s">
        <v>15</v>
      </c>
      <c r="D1749">
        <v>9</v>
      </c>
    </row>
    <row r="1750" spans="1:4" x14ac:dyDescent="0.2">
      <c r="A1750" t="s">
        <v>68</v>
      </c>
      <c r="B1750">
        <v>1931</v>
      </c>
      <c r="C1750" t="s">
        <v>70</v>
      </c>
      <c r="D1750">
        <v>1</v>
      </c>
    </row>
    <row r="1751" spans="1:4" x14ac:dyDescent="0.2">
      <c r="A1751" t="s">
        <v>68</v>
      </c>
      <c r="B1751">
        <v>1932</v>
      </c>
      <c r="C1751" t="s">
        <v>70</v>
      </c>
      <c r="D1751">
        <v>1</v>
      </c>
    </row>
    <row r="1752" spans="1:4" x14ac:dyDescent="0.2">
      <c r="A1752" t="s">
        <v>68</v>
      </c>
      <c r="B1752">
        <v>1933</v>
      </c>
      <c r="C1752" t="s">
        <v>70</v>
      </c>
      <c r="D1752">
        <v>1</v>
      </c>
    </row>
    <row r="1753" spans="1:4" x14ac:dyDescent="0.2">
      <c r="A1753" t="s">
        <v>68</v>
      </c>
      <c r="B1753">
        <v>1934</v>
      </c>
      <c r="C1753" t="s">
        <v>70</v>
      </c>
      <c r="D1753">
        <v>1</v>
      </c>
    </row>
    <row r="1754" spans="1:4" x14ac:dyDescent="0.2">
      <c r="A1754" t="s">
        <v>68</v>
      </c>
      <c r="B1754">
        <v>1935</v>
      </c>
      <c r="C1754" t="s">
        <v>70</v>
      </c>
      <c r="D1754">
        <v>1</v>
      </c>
    </row>
    <row r="1755" spans="1:4" x14ac:dyDescent="0.2">
      <c r="A1755" t="s">
        <v>68</v>
      </c>
      <c r="B1755">
        <v>1936</v>
      </c>
      <c r="C1755" t="s">
        <v>70</v>
      </c>
      <c r="D1755">
        <v>1</v>
      </c>
    </row>
    <row r="1756" spans="1:4" x14ac:dyDescent="0.2">
      <c r="A1756" t="s">
        <v>68</v>
      </c>
      <c r="B1756">
        <v>1937</v>
      </c>
      <c r="C1756" t="s">
        <v>70</v>
      </c>
      <c r="D1756">
        <v>1</v>
      </c>
    </row>
    <row r="1757" spans="1:4" x14ac:dyDescent="0.2">
      <c r="A1757" t="s">
        <v>68</v>
      </c>
      <c r="B1757">
        <v>1938</v>
      </c>
      <c r="C1757" t="s">
        <v>70</v>
      </c>
      <c r="D1757">
        <v>1</v>
      </c>
    </row>
    <row r="1758" spans="1:4" x14ac:dyDescent="0.2">
      <c r="A1758" t="s">
        <v>68</v>
      </c>
      <c r="B1758">
        <v>1939</v>
      </c>
      <c r="C1758" t="s">
        <v>70</v>
      </c>
      <c r="D1758">
        <v>1</v>
      </c>
    </row>
    <row r="1759" spans="1:4" x14ac:dyDescent="0.2">
      <c r="A1759" t="s">
        <v>68</v>
      </c>
      <c r="B1759">
        <v>1940</v>
      </c>
      <c r="C1759" t="s">
        <v>70</v>
      </c>
      <c r="D1759">
        <v>1</v>
      </c>
    </row>
    <row r="1760" spans="1:4" x14ac:dyDescent="0.2">
      <c r="A1760" t="s">
        <v>68</v>
      </c>
      <c r="B1760">
        <v>1941</v>
      </c>
      <c r="C1760" t="s">
        <v>70</v>
      </c>
      <c r="D1760">
        <v>1</v>
      </c>
    </row>
    <row r="1761" spans="1:4" x14ac:dyDescent="0.2">
      <c r="A1761" t="s">
        <v>68</v>
      </c>
      <c r="B1761">
        <v>1942</v>
      </c>
      <c r="C1761" t="s">
        <v>70</v>
      </c>
      <c r="D1761">
        <v>1</v>
      </c>
    </row>
    <row r="1762" spans="1:4" x14ac:dyDescent="0.2">
      <c r="A1762" t="s">
        <v>68</v>
      </c>
      <c r="B1762">
        <v>1943</v>
      </c>
      <c r="C1762" t="s">
        <v>70</v>
      </c>
      <c r="D1762">
        <v>1</v>
      </c>
    </row>
    <row r="1763" spans="1:4" x14ac:dyDescent="0.2">
      <c r="A1763" t="s">
        <v>68</v>
      </c>
      <c r="B1763">
        <v>1944</v>
      </c>
      <c r="C1763" t="s">
        <v>70</v>
      </c>
      <c r="D1763">
        <v>1</v>
      </c>
    </row>
    <row r="1764" spans="1:4" x14ac:dyDescent="0.2">
      <c r="A1764" t="s">
        <v>68</v>
      </c>
      <c r="B1764">
        <v>1945</v>
      </c>
      <c r="C1764" t="s">
        <v>70</v>
      </c>
      <c r="D1764">
        <v>1</v>
      </c>
    </row>
    <row r="1765" spans="1:4" x14ac:dyDescent="0.2">
      <c r="A1765" t="s">
        <v>68</v>
      </c>
      <c r="B1765">
        <v>1946</v>
      </c>
      <c r="C1765" t="s">
        <v>8</v>
      </c>
      <c r="D1765">
        <v>1</v>
      </c>
    </row>
    <row r="1766" spans="1:4" x14ac:dyDescent="0.2">
      <c r="A1766" t="s">
        <v>68</v>
      </c>
      <c r="B1766">
        <v>1947</v>
      </c>
      <c r="C1766" t="s">
        <v>15</v>
      </c>
      <c r="D1766">
        <v>8</v>
      </c>
    </row>
    <row r="1767" spans="1:4" x14ac:dyDescent="0.2">
      <c r="A1767" t="s">
        <v>68</v>
      </c>
      <c r="B1767">
        <v>1948</v>
      </c>
      <c r="C1767" t="s">
        <v>43</v>
      </c>
      <c r="D1767">
        <v>1</v>
      </c>
    </row>
    <row r="1768" spans="1:4" x14ac:dyDescent="0.2">
      <c r="A1768" t="s">
        <v>68</v>
      </c>
      <c r="B1768">
        <v>1949</v>
      </c>
      <c r="C1768" t="s">
        <v>70</v>
      </c>
      <c r="D1768">
        <v>1</v>
      </c>
    </row>
    <row r="1769" spans="1:4" x14ac:dyDescent="0.2">
      <c r="A1769" t="s">
        <v>68</v>
      </c>
      <c r="B1769">
        <v>1950</v>
      </c>
      <c r="C1769" t="s">
        <v>43</v>
      </c>
      <c r="D1769">
        <v>1</v>
      </c>
    </row>
    <row r="1770" spans="1:4" x14ac:dyDescent="0.2">
      <c r="A1770" t="s">
        <v>68</v>
      </c>
      <c r="B1770">
        <v>1951</v>
      </c>
      <c r="C1770" t="s">
        <v>43</v>
      </c>
      <c r="D1770">
        <v>1</v>
      </c>
    </row>
    <row r="1771" spans="1:4" x14ac:dyDescent="0.2">
      <c r="A1771" t="s">
        <v>68</v>
      </c>
      <c r="B1771">
        <v>1952</v>
      </c>
      <c r="C1771" t="s">
        <v>43</v>
      </c>
      <c r="D1771">
        <v>1</v>
      </c>
    </row>
    <row r="1772" spans="1:4" x14ac:dyDescent="0.2">
      <c r="A1772" t="s">
        <v>68</v>
      </c>
      <c r="B1772">
        <v>1953</v>
      </c>
      <c r="C1772" t="s">
        <v>43</v>
      </c>
      <c r="D1772">
        <v>1</v>
      </c>
    </row>
    <row r="1773" spans="1:4" x14ac:dyDescent="0.2">
      <c r="A1773" t="s">
        <v>68</v>
      </c>
      <c r="B1773">
        <v>1954</v>
      </c>
      <c r="C1773" t="s">
        <v>43</v>
      </c>
      <c r="D1773">
        <v>1</v>
      </c>
    </row>
    <row r="1774" spans="1:4" x14ac:dyDescent="0.2">
      <c r="A1774" t="s">
        <v>68</v>
      </c>
      <c r="B1774">
        <v>1955</v>
      </c>
      <c r="C1774" t="s">
        <v>43</v>
      </c>
      <c r="D1774">
        <v>1</v>
      </c>
    </row>
    <row r="1775" spans="1:4" x14ac:dyDescent="0.2">
      <c r="A1775" t="s">
        <v>68</v>
      </c>
      <c r="B1775">
        <v>1956</v>
      </c>
      <c r="C1775" t="s">
        <v>43</v>
      </c>
      <c r="D1775">
        <v>1</v>
      </c>
    </row>
    <row r="1776" spans="1:4" x14ac:dyDescent="0.2">
      <c r="A1776" t="s">
        <v>68</v>
      </c>
      <c r="B1776">
        <v>1957</v>
      </c>
      <c r="C1776" t="s">
        <v>43</v>
      </c>
      <c r="D1776">
        <v>1</v>
      </c>
    </row>
    <row r="1777" spans="1:4" x14ac:dyDescent="0.2">
      <c r="A1777" t="s">
        <v>68</v>
      </c>
      <c r="B1777">
        <v>1958</v>
      </c>
      <c r="C1777" t="s">
        <v>43</v>
      </c>
      <c r="D1777">
        <v>1</v>
      </c>
    </row>
    <row r="1778" spans="1:4" x14ac:dyDescent="0.2">
      <c r="A1778" t="s">
        <v>68</v>
      </c>
      <c r="B1778">
        <v>1959</v>
      </c>
      <c r="C1778" t="s">
        <v>43</v>
      </c>
      <c r="D1778">
        <v>1</v>
      </c>
    </row>
    <row r="1779" spans="1:4" x14ac:dyDescent="0.2">
      <c r="A1779" t="s">
        <v>68</v>
      </c>
      <c r="B1779">
        <v>1960</v>
      </c>
      <c r="C1779" t="s">
        <v>70</v>
      </c>
      <c r="D1779">
        <v>1</v>
      </c>
    </row>
    <row r="1780" spans="1:4" x14ac:dyDescent="0.2">
      <c r="A1780" t="s">
        <v>68</v>
      </c>
      <c r="B1780">
        <v>1961</v>
      </c>
      <c r="C1780" t="s">
        <v>14</v>
      </c>
      <c r="D1780">
        <v>1</v>
      </c>
    </row>
    <row r="1781" spans="1:4" x14ac:dyDescent="0.2">
      <c r="A1781" t="s">
        <v>68</v>
      </c>
      <c r="B1781">
        <v>1961</v>
      </c>
      <c r="C1781" t="s">
        <v>15</v>
      </c>
      <c r="D1781">
        <v>8</v>
      </c>
    </row>
    <row r="1782" spans="1:4" x14ac:dyDescent="0.2">
      <c r="A1782" t="s">
        <v>68</v>
      </c>
      <c r="B1782">
        <v>1962</v>
      </c>
      <c r="C1782" t="s">
        <v>14</v>
      </c>
      <c r="D1782">
        <v>1</v>
      </c>
    </row>
    <row r="1783" spans="1:4" x14ac:dyDescent="0.2">
      <c r="A1783" t="s">
        <v>68</v>
      </c>
      <c r="B1783">
        <v>1962</v>
      </c>
      <c r="C1783" t="s">
        <v>15</v>
      </c>
      <c r="D1783">
        <v>1</v>
      </c>
    </row>
    <row r="1784" spans="1:4" x14ac:dyDescent="0.2">
      <c r="A1784" t="s">
        <v>68</v>
      </c>
      <c r="B1784">
        <v>1963</v>
      </c>
      <c r="C1784" t="s">
        <v>15</v>
      </c>
      <c r="D1784">
        <v>9</v>
      </c>
    </row>
    <row r="1785" spans="1:4" x14ac:dyDescent="0.2">
      <c r="A1785" t="s">
        <v>68</v>
      </c>
      <c r="B1785">
        <v>1964</v>
      </c>
      <c r="C1785" t="s">
        <v>70</v>
      </c>
      <c r="D1785">
        <v>1</v>
      </c>
    </row>
    <row r="1786" spans="1:4" x14ac:dyDescent="0.2">
      <c r="A1786" t="s">
        <v>68</v>
      </c>
      <c r="B1786">
        <v>1965</v>
      </c>
      <c r="C1786" t="s">
        <v>43</v>
      </c>
      <c r="D1786">
        <v>1</v>
      </c>
    </row>
    <row r="1787" spans="1:4" x14ac:dyDescent="0.2">
      <c r="A1787" t="s">
        <v>68</v>
      </c>
      <c r="B1787">
        <v>1966</v>
      </c>
      <c r="C1787" t="s">
        <v>43</v>
      </c>
      <c r="D1787">
        <v>1</v>
      </c>
    </row>
    <row r="1788" spans="1:4" x14ac:dyDescent="0.2">
      <c r="A1788" t="s">
        <v>68</v>
      </c>
      <c r="B1788">
        <v>1967</v>
      </c>
      <c r="C1788" t="s">
        <v>43</v>
      </c>
      <c r="D1788">
        <v>1</v>
      </c>
    </row>
    <row r="1789" spans="1:4" x14ac:dyDescent="0.2">
      <c r="A1789" t="s">
        <v>68</v>
      </c>
      <c r="B1789">
        <v>1968</v>
      </c>
      <c r="C1789" t="s">
        <v>43</v>
      </c>
      <c r="D1789">
        <v>1</v>
      </c>
    </row>
    <row r="1790" spans="1:4" x14ac:dyDescent="0.2">
      <c r="A1790" t="s">
        <v>68</v>
      </c>
      <c r="B1790">
        <v>1969</v>
      </c>
      <c r="C1790" t="s">
        <v>43</v>
      </c>
      <c r="D1790">
        <v>1</v>
      </c>
    </row>
    <row r="1791" spans="1:4" x14ac:dyDescent="0.2">
      <c r="A1791" t="s">
        <v>68</v>
      </c>
      <c r="B1791">
        <v>1970</v>
      </c>
      <c r="C1791" t="s">
        <v>43</v>
      </c>
      <c r="D1791">
        <v>1</v>
      </c>
    </row>
    <row r="1792" spans="1:4" x14ac:dyDescent="0.2">
      <c r="A1792" t="s">
        <v>68</v>
      </c>
      <c r="B1792">
        <v>1971</v>
      </c>
      <c r="C1792" t="s">
        <v>43</v>
      </c>
      <c r="D1792">
        <v>1</v>
      </c>
    </row>
    <row r="1793" spans="1:4" x14ac:dyDescent="0.2">
      <c r="A1793" t="s">
        <v>68</v>
      </c>
      <c r="B1793">
        <v>1972</v>
      </c>
      <c r="C1793" t="s">
        <v>43</v>
      </c>
      <c r="D1793">
        <v>1</v>
      </c>
    </row>
    <row r="1794" spans="1:4" x14ac:dyDescent="0.2">
      <c r="A1794" t="s">
        <v>68</v>
      </c>
      <c r="B1794">
        <v>1973</v>
      </c>
      <c r="C1794" t="s">
        <v>43</v>
      </c>
      <c r="D1794">
        <v>1</v>
      </c>
    </row>
    <row r="1795" spans="1:4" x14ac:dyDescent="0.2">
      <c r="A1795" t="s">
        <v>68</v>
      </c>
      <c r="B1795">
        <v>1974</v>
      </c>
      <c r="C1795" t="s">
        <v>43</v>
      </c>
      <c r="D1795">
        <v>1</v>
      </c>
    </row>
    <row r="1796" spans="1:4" x14ac:dyDescent="0.2">
      <c r="A1796" t="s">
        <v>68</v>
      </c>
      <c r="B1796">
        <v>1975</v>
      </c>
      <c r="C1796" t="s">
        <v>14</v>
      </c>
      <c r="D1796">
        <v>1</v>
      </c>
    </row>
    <row r="1797" spans="1:4" x14ac:dyDescent="0.2">
      <c r="A1797" t="s">
        <v>68</v>
      </c>
      <c r="B1797">
        <v>1975</v>
      </c>
      <c r="C1797" t="s">
        <v>15</v>
      </c>
      <c r="D1797">
        <v>4</v>
      </c>
    </row>
    <row r="1798" spans="1:4" x14ac:dyDescent="0.2">
      <c r="A1798" t="s">
        <v>68</v>
      </c>
      <c r="B1798">
        <v>1976</v>
      </c>
      <c r="C1798" t="s">
        <v>15</v>
      </c>
      <c r="D1798">
        <v>4</v>
      </c>
    </row>
    <row r="1799" spans="1:4" x14ac:dyDescent="0.2">
      <c r="A1799" t="s">
        <v>68</v>
      </c>
      <c r="B1799">
        <v>1977</v>
      </c>
      <c r="C1799" t="s">
        <v>15</v>
      </c>
      <c r="D1799">
        <v>10</v>
      </c>
    </row>
    <row r="1800" spans="1:4" x14ac:dyDescent="0.2">
      <c r="A1800" t="s">
        <v>68</v>
      </c>
      <c r="B1800">
        <v>1978</v>
      </c>
      <c r="C1800" t="s">
        <v>70</v>
      </c>
      <c r="D1800">
        <v>1</v>
      </c>
    </row>
    <row r="1801" spans="1:4" x14ac:dyDescent="0.2">
      <c r="A1801" t="s">
        <v>68</v>
      </c>
      <c r="B1801">
        <v>1979</v>
      </c>
      <c r="C1801" t="s">
        <v>43</v>
      </c>
      <c r="D1801">
        <v>1</v>
      </c>
    </row>
    <row r="1802" spans="1:4" x14ac:dyDescent="0.2">
      <c r="A1802" t="s">
        <v>68</v>
      </c>
      <c r="B1802">
        <v>1980</v>
      </c>
      <c r="C1802" t="s">
        <v>43</v>
      </c>
      <c r="D1802">
        <v>1</v>
      </c>
    </row>
    <row r="1803" spans="1:4" x14ac:dyDescent="0.2">
      <c r="A1803" t="s">
        <v>68</v>
      </c>
      <c r="B1803">
        <v>1981</v>
      </c>
      <c r="C1803" t="s">
        <v>43</v>
      </c>
      <c r="D1803">
        <v>1</v>
      </c>
    </row>
    <row r="1804" spans="1:4" x14ac:dyDescent="0.2">
      <c r="A1804" t="s">
        <v>68</v>
      </c>
      <c r="B1804">
        <v>1982</v>
      </c>
      <c r="C1804" t="s">
        <v>43</v>
      </c>
      <c r="D1804">
        <v>1</v>
      </c>
    </row>
    <row r="1805" spans="1:4" x14ac:dyDescent="0.2">
      <c r="A1805" t="s">
        <v>68</v>
      </c>
      <c r="B1805">
        <v>1983</v>
      </c>
      <c r="C1805" t="s">
        <v>70</v>
      </c>
      <c r="D1805">
        <v>1</v>
      </c>
    </row>
    <row r="1806" spans="1:4" x14ac:dyDescent="0.2">
      <c r="A1806" t="s">
        <v>68</v>
      </c>
      <c r="B1806">
        <v>1984</v>
      </c>
      <c r="C1806" t="s">
        <v>69</v>
      </c>
      <c r="D1806">
        <v>1</v>
      </c>
    </row>
    <row r="1807" spans="1:4" x14ac:dyDescent="0.2">
      <c r="A1807" t="s">
        <v>68</v>
      </c>
      <c r="B1807">
        <v>1984</v>
      </c>
      <c r="C1807" t="s">
        <v>9</v>
      </c>
      <c r="D1807">
        <v>1</v>
      </c>
    </row>
    <row r="1808" spans="1:4" x14ac:dyDescent="0.2">
      <c r="A1808" t="s">
        <v>68</v>
      </c>
      <c r="B1808">
        <v>1985</v>
      </c>
      <c r="C1808" t="s">
        <v>70</v>
      </c>
      <c r="D1808">
        <v>1</v>
      </c>
    </row>
    <row r="1809" spans="1:4" x14ac:dyDescent="0.2">
      <c r="A1809" t="s">
        <v>68</v>
      </c>
      <c r="B1809">
        <v>1986</v>
      </c>
      <c r="C1809" t="s">
        <v>15</v>
      </c>
      <c r="D1809">
        <v>5</v>
      </c>
    </row>
    <row r="1810" spans="1:4" x14ac:dyDescent="0.2">
      <c r="A1810" t="s">
        <v>68</v>
      </c>
      <c r="B1810">
        <v>1987</v>
      </c>
      <c r="C1810" t="s">
        <v>70</v>
      </c>
      <c r="D1810">
        <v>1</v>
      </c>
    </row>
    <row r="1811" spans="1:4" x14ac:dyDescent="0.2">
      <c r="A1811" t="s">
        <v>68</v>
      </c>
      <c r="B1811">
        <v>1988</v>
      </c>
      <c r="C1811" t="s">
        <v>15</v>
      </c>
      <c r="D1811">
        <v>5</v>
      </c>
    </row>
    <row r="1812" spans="1:4" x14ac:dyDescent="0.2">
      <c r="A1812" t="s">
        <v>68</v>
      </c>
      <c r="B1812">
        <v>1989</v>
      </c>
      <c r="C1812" t="s">
        <v>14</v>
      </c>
      <c r="D1812">
        <v>1</v>
      </c>
    </row>
    <row r="1813" spans="1:4" x14ac:dyDescent="0.2">
      <c r="A1813" t="s">
        <v>68</v>
      </c>
      <c r="B1813">
        <v>1989</v>
      </c>
      <c r="C1813" t="s">
        <v>15</v>
      </c>
      <c r="D1813">
        <v>3</v>
      </c>
    </row>
    <row r="1814" spans="1:4" x14ac:dyDescent="0.2">
      <c r="A1814" t="s">
        <v>68</v>
      </c>
      <c r="B1814">
        <v>1990</v>
      </c>
      <c r="C1814" t="s">
        <v>15</v>
      </c>
      <c r="D1814">
        <v>5</v>
      </c>
    </row>
    <row r="1815" spans="1:4" x14ac:dyDescent="0.2">
      <c r="A1815" t="s">
        <v>68</v>
      </c>
      <c r="B1815">
        <v>1991</v>
      </c>
      <c r="C1815" t="s">
        <v>14</v>
      </c>
      <c r="D1815">
        <v>1</v>
      </c>
    </row>
    <row r="1816" spans="1:4" x14ac:dyDescent="0.2">
      <c r="A1816" t="s">
        <v>68</v>
      </c>
      <c r="B1816">
        <v>1991</v>
      </c>
      <c r="C1816" t="s">
        <v>15</v>
      </c>
      <c r="D1816">
        <v>3</v>
      </c>
    </row>
    <row r="1817" spans="1:4" x14ac:dyDescent="0.2">
      <c r="A1817" t="s">
        <v>68</v>
      </c>
      <c r="B1817">
        <v>1992</v>
      </c>
      <c r="C1817" t="s">
        <v>70</v>
      </c>
      <c r="D1817">
        <v>1</v>
      </c>
    </row>
    <row r="1818" spans="1:4" x14ac:dyDescent="0.2">
      <c r="A1818" t="s">
        <v>68</v>
      </c>
      <c r="B1818">
        <v>1993</v>
      </c>
      <c r="C1818" t="s">
        <v>16</v>
      </c>
      <c r="D1818">
        <v>1</v>
      </c>
    </row>
    <row r="1819" spans="1:4" x14ac:dyDescent="0.2">
      <c r="A1819" t="s">
        <v>68</v>
      </c>
      <c r="B1819">
        <v>1993</v>
      </c>
      <c r="C1819" t="s">
        <v>15</v>
      </c>
      <c r="D1819">
        <v>4</v>
      </c>
    </row>
    <row r="1820" spans="1:4" x14ac:dyDescent="0.2">
      <c r="A1820" t="s">
        <v>68</v>
      </c>
      <c r="B1820">
        <v>1994</v>
      </c>
      <c r="C1820" t="s">
        <v>16</v>
      </c>
      <c r="D1820">
        <v>1</v>
      </c>
    </row>
    <row r="1821" spans="1:4" x14ac:dyDescent="0.2">
      <c r="A1821" t="s">
        <v>68</v>
      </c>
      <c r="B1821">
        <v>1994</v>
      </c>
      <c r="C1821" t="s">
        <v>15</v>
      </c>
      <c r="D1821">
        <v>4</v>
      </c>
    </row>
    <row r="1822" spans="1:4" x14ac:dyDescent="0.2">
      <c r="A1822" t="s">
        <v>68</v>
      </c>
      <c r="B1822">
        <v>1995</v>
      </c>
      <c r="C1822" t="s">
        <v>70</v>
      </c>
      <c r="D1822">
        <v>1</v>
      </c>
    </row>
    <row r="1823" spans="1:4" x14ac:dyDescent="0.2">
      <c r="A1823" t="s">
        <v>68</v>
      </c>
      <c r="B1823">
        <v>1996</v>
      </c>
      <c r="C1823" t="s">
        <v>16</v>
      </c>
      <c r="D1823">
        <v>1</v>
      </c>
    </row>
    <row r="1824" spans="1:4" x14ac:dyDescent="0.2">
      <c r="A1824" t="s">
        <v>68</v>
      </c>
      <c r="B1824">
        <v>1996</v>
      </c>
      <c r="C1824" t="s">
        <v>15</v>
      </c>
      <c r="D1824">
        <v>4</v>
      </c>
    </row>
    <row r="1825" spans="1:4" x14ac:dyDescent="0.2">
      <c r="A1825" t="s">
        <v>68</v>
      </c>
      <c r="B1825">
        <v>1997</v>
      </c>
      <c r="C1825" t="s">
        <v>70</v>
      </c>
      <c r="D1825">
        <v>1</v>
      </c>
    </row>
    <row r="1826" spans="1:4" x14ac:dyDescent="0.2">
      <c r="A1826" t="s">
        <v>68</v>
      </c>
      <c r="B1826">
        <v>1998</v>
      </c>
      <c r="C1826" t="s">
        <v>14</v>
      </c>
      <c r="D1826">
        <v>1</v>
      </c>
    </row>
    <row r="1827" spans="1:4" x14ac:dyDescent="0.2">
      <c r="A1827" t="s">
        <v>68</v>
      </c>
      <c r="B1827">
        <v>1998</v>
      </c>
      <c r="C1827" t="s">
        <v>15</v>
      </c>
      <c r="D1827">
        <v>3</v>
      </c>
    </row>
    <row r="1828" spans="1:4" x14ac:dyDescent="0.2">
      <c r="A1828" t="s">
        <v>68</v>
      </c>
      <c r="B1828">
        <v>1999</v>
      </c>
      <c r="C1828" t="s">
        <v>15</v>
      </c>
      <c r="D1828">
        <v>6</v>
      </c>
    </row>
    <row r="1829" spans="1:4" x14ac:dyDescent="0.2">
      <c r="A1829" t="s">
        <v>68</v>
      </c>
      <c r="B1829">
        <v>2000</v>
      </c>
      <c r="C1829" t="s">
        <v>14</v>
      </c>
      <c r="D1829">
        <v>1</v>
      </c>
    </row>
    <row r="1830" spans="1:4" x14ac:dyDescent="0.2">
      <c r="A1830" t="s">
        <v>68</v>
      </c>
      <c r="B1830">
        <v>2000</v>
      </c>
      <c r="C1830" t="s">
        <v>15</v>
      </c>
      <c r="D1830">
        <v>4</v>
      </c>
    </row>
    <row r="1831" spans="1:4" x14ac:dyDescent="0.2">
      <c r="A1831" t="s">
        <v>68</v>
      </c>
      <c r="B1831">
        <v>2001</v>
      </c>
      <c r="C1831" t="s">
        <v>70</v>
      </c>
      <c r="D1831">
        <v>1</v>
      </c>
    </row>
    <row r="1832" spans="1:4" x14ac:dyDescent="0.2">
      <c r="A1832" t="s">
        <v>68</v>
      </c>
      <c r="B1832">
        <v>2002</v>
      </c>
      <c r="C1832" t="s">
        <v>69</v>
      </c>
      <c r="D1832">
        <v>1</v>
      </c>
    </row>
    <row r="1833" spans="1:4" x14ac:dyDescent="0.2">
      <c r="A1833" t="s">
        <v>68</v>
      </c>
      <c r="B1833">
        <v>2002</v>
      </c>
      <c r="C1833" t="s">
        <v>15</v>
      </c>
      <c r="D1833">
        <v>4</v>
      </c>
    </row>
    <row r="1834" spans="1:4" x14ac:dyDescent="0.2">
      <c r="A1834" t="s">
        <v>68</v>
      </c>
      <c r="B1834">
        <v>2003</v>
      </c>
      <c r="C1834" t="s">
        <v>7</v>
      </c>
      <c r="D1834">
        <v>1</v>
      </c>
    </row>
    <row r="1835" spans="1:4" x14ac:dyDescent="0.2">
      <c r="A1835" t="s">
        <v>68</v>
      </c>
      <c r="B1835">
        <v>2004</v>
      </c>
      <c r="C1835" t="s">
        <v>9</v>
      </c>
      <c r="D1835">
        <v>1</v>
      </c>
    </row>
    <row r="1836" spans="1:4" x14ac:dyDescent="0.2">
      <c r="A1836" t="s">
        <v>68</v>
      </c>
      <c r="B1836">
        <v>2004</v>
      </c>
      <c r="C1836" t="s">
        <v>15</v>
      </c>
      <c r="D1836">
        <v>2</v>
      </c>
    </row>
    <row r="1837" spans="1:4" x14ac:dyDescent="0.2">
      <c r="A1837" t="s">
        <v>68</v>
      </c>
      <c r="B1837">
        <v>2005</v>
      </c>
      <c r="C1837" t="s">
        <v>15</v>
      </c>
      <c r="D1837">
        <v>7</v>
      </c>
    </row>
    <row r="1838" spans="1:4" x14ac:dyDescent="0.2">
      <c r="A1838" t="s">
        <v>68</v>
      </c>
      <c r="B1838">
        <v>2006</v>
      </c>
      <c r="C1838" t="s">
        <v>15</v>
      </c>
      <c r="D1838">
        <v>7</v>
      </c>
    </row>
    <row r="1839" spans="1:4" x14ac:dyDescent="0.2">
      <c r="A1839" t="s">
        <v>68</v>
      </c>
      <c r="B1839">
        <v>2007</v>
      </c>
      <c r="C1839" t="s">
        <v>14</v>
      </c>
      <c r="D1839">
        <v>1</v>
      </c>
    </row>
    <row r="1840" spans="1:4" x14ac:dyDescent="0.2">
      <c r="A1840" t="s">
        <v>68</v>
      </c>
      <c r="B1840">
        <v>2007</v>
      </c>
      <c r="C1840" t="s">
        <v>15</v>
      </c>
      <c r="D1840">
        <v>5</v>
      </c>
    </row>
    <row r="1841" spans="1:4" x14ac:dyDescent="0.2">
      <c r="A1841" t="s">
        <v>68</v>
      </c>
      <c r="B1841">
        <v>2008</v>
      </c>
      <c r="C1841" t="s">
        <v>15</v>
      </c>
      <c r="D1841">
        <v>7</v>
      </c>
    </row>
    <row r="1842" spans="1:4" x14ac:dyDescent="0.2">
      <c r="A1842" t="s">
        <v>68</v>
      </c>
      <c r="B1842">
        <v>2009</v>
      </c>
      <c r="C1842" t="s">
        <v>15</v>
      </c>
      <c r="D1842">
        <v>10</v>
      </c>
    </row>
    <row r="1843" spans="1:4" x14ac:dyDescent="0.2">
      <c r="A1843" t="s">
        <v>68</v>
      </c>
      <c r="B1843">
        <v>2010</v>
      </c>
      <c r="C1843" t="s">
        <v>9</v>
      </c>
      <c r="D1843">
        <v>1</v>
      </c>
    </row>
    <row r="1844" spans="1:4" x14ac:dyDescent="0.2">
      <c r="A1844" t="s">
        <v>68</v>
      </c>
      <c r="B1844">
        <v>2010</v>
      </c>
      <c r="C1844" t="s">
        <v>11</v>
      </c>
      <c r="D1844">
        <v>1</v>
      </c>
    </row>
    <row r="1845" spans="1:4" x14ac:dyDescent="0.2">
      <c r="A1845" t="s">
        <v>68</v>
      </c>
      <c r="B1845">
        <v>2010</v>
      </c>
      <c r="C1845" t="s">
        <v>15</v>
      </c>
      <c r="D1845">
        <v>2</v>
      </c>
    </row>
    <row r="1846" spans="1:4" x14ac:dyDescent="0.2">
      <c r="A1846" t="s">
        <v>68</v>
      </c>
      <c r="B1846">
        <v>2011</v>
      </c>
      <c r="C1846" t="s">
        <v>15</v>
      </c>
      <c r="D1846">
        <v>8</v>
      </c>
    </row>
    <row r="1847" spans="1:4" x14ac:dyDescent="0.2">
      <c r="A1847" t="s">
        <v>68</v>
      </c>
      <c r="B1847">
        <v>2012</v>
      </c>
      <c r="C1847" t="s">
        <v>15</v>
      </c>
      <c r="D1847">
        <v>8</v>
      </c>
    </row>
    <row r="1848" spans="1:4" x14ac:dyDescent="0.2">
      <c r="A1848" t="s">
        <v>68</v>
      </c>
      <c r="B1848">
        <v>2013</v>
      </c>
      <c r="C1848" t="s">
        <v>14</v>
      </c>
      <c r="D1848">
        <v>1</v>
      </c>
    </row>
    <row r="1849" spans="1:4" x14ac:dyDescent="0.2">
      <c r="A1849" t="s">
        <v>68</v>
      </c>
      <c r="B1849">
        <v>2013</v>
      </c>
      <c r="C1849" t="s">
        <v>15</v>
      </c>
      <c r="D1849">
        <v>6</v>
      </c>
    </row>
    <row r="1850" spans="1:4" x14ac:dyDescent="0.2">
      <c r="A1850" t="s">
        <v>68</v>
      </c>
      <c r="B1850">
        <v>2014</v>
      </c>
      <c r="C1850" t="s">
        <v>15</v>
      </c>
      <c r="D1850">
        <v>8</v>
      </c>
    </row>
    <row r="1851" spans="1:4" x14ac:dyDescent="0.2">
      <c r="A1851" t="s">
        <v>68</v>
      </c>
      <c r="B1851">
        <v>2015</v>
      </c>
      <c r="C1851" t="s">
        <v>70</v>
      </c>
      <c r="D1851">
        <v>1</v>
      </c>
    </row>
    <row r="1852" spans="1:4" x14ac:dyDescent="0.2">
      <c r="A1852" t="s">
        <v>68</v>
      </c>
      <c r="B1852">
        <v>2016</v>
      </c>
      <c r="C1852" t="s">
        <v>9</v>
      </c>
      <c r="D1852">
        <v>1</v>
      </c>
    </row>
    <row r="1853" spans="1:4" x14ac:dyDescent="0.2">
      <c r="A1853" t="s">
        <v>68</v>
      </c>
      <c r="B1853">
        <v>2016</v>
      </c>
      <c r="C1853" t="s">
        <v>15</v>
      </c>
      <c r="D1853">
        <v>4</v>
      </c>
    </row>
    <row r="1854" spans="1:4" x14ac:dyDescent="0.2">
      <c r="A1854" t="s">
        <v>68</v>
      </c>
      <c r="B1854">
        <v>2017</v>
      </c>
      <c r="C1854" t="s">
        <v>7</v>
      </c>
      <c r="D1854">
        <v>1</v>
      </c>
    </row>
    <row r="1855" spans="1:4" x14ac:dyDescent="0.2">
      <c r="A1855" t="s">
        <v>68</v>
      </c>
      <c r="B1855">
        <v>2018</v>
      </c>
      <c r="C1855" t="s">
        <v>15</v>
      </c>
      <c r="D1855">
        <v>9</v>
      </c>
    </row>
    <row r="1856" spans="1:4" x14ac:dyDescent="0.2">
      <c r="A1856" t="s">
        <v>68</v>
      </c>
      <c r="B1856">
        <v>2019</v>
      </c>
      <c r="C1856" t="s">
        <v>15</v>
      </c>
      <c r="D1856">
        <v>9</v>
      </c>
    </row>
    <row r="1857" spans="1:4" x14ac:dyDescent="0.2">
      <c r="A1857" t="s">
        <v>68</v>
      </c>
      <c r="B1857">
        <v>2020</v>
      </c>
      <c r="C1857" t="s">
        <v>14</v>
      </c>
      <c r="D1857">
        <v>1</v>
      </c>
    </row>
    <row r="1858" spans="1:4" x14ac:dyDescent="0.2">
      <c r="A1858" t="s">
        <v>68</v>
      </c>
      <c r="B1858">
        <v>2020</v>
      </c>
      <c r="C1858" t="s">
        <v>15</v>
      </c>
      <c r="D1858">
        <v>7</v>
      </c>
    </row>
    <row r="1859" spans="1:4" x14ac:dyDescent="0.2">
      <c r="A1859" t="s">
        <v>68</v>
      </c>
      <c r="B1859">
        <v>2021</v>
      </c>
      <c r="C1859" t="s">
        <v>15</v>
      </c>
      <c r="D1859">
        <v>9</v>
      </c>
    </row>
    <row r="1860" spans="1:4" x14ac:dyDescent="0.2">
      <c r="A1860" t="s">
        <v>68</v>
      </c>
      <c r="B1860">
        <v>2022</v>
      </c>
      <c r="C1860" t="s">
        <v>70</v>
      </c>
      <c r="D1860">
        <v>1</v>
      </c>
    </row>
    <row r="1861" spans="1:4" x14ac:dyDescent="0.2">
      <c r="A1861" t="s">
        <v>68</v>
      </c>
      <c r="B1861">
        <v>2023</v>
      </c>
      <c r="C1861" t="s">
        <v>75</v>
      </c>
      <c r="D1861">
        <v>1</v>
      </c>
    </row>
    <row r="1862" spans="1:4" x14ac:dyDescent="0.2">
      <c r="A1862" t="s">
        <v>68</v>
      </c>
      <c r="B1862">
        <v>2024</v>
      </c>
      <c r="C1862" t="s">
        <v>43</v>
      </c>
      <c r="D1862">
        <v>1</v>
      </c>
    </row>
    <row r="1863" spans="1:4" x14ac:dyDescent="0.2">
      <c r="A1863" t="s">
        <v>68</v>
      </c>
      <c r="B1863">
        <v>2025</v>
      </c>
      <c r="C1863" t="s">
        <v>70</v>
      </c>
      <c r="D1863">
        <v>1</v>
      </c>
    </row>
    <row r="1864" spans="1:4" x14ac:dyDescent="0.2">
      <c r="A1864" t="s">
        <v>68</v>
      </c>
      <c r="B1864">
        <v>2026</v>
      </c>
      <c r="C1864" t="s">
        <v>7</v>
      </c>
      <c r="D1864">
        <v>1</v>
      </c>
    </row>
    <row r="1865" spans="1:4" x14ac:dyDescent="0.2">
      <c r="A1865" t="s">
        <v>68</v>
      </c>
      <c r="B1865">
        <v>2027</v>
      </c>
      <c r="C1865" t="s">
        <v>14</v>
      </c>
      <c r="D1865">
        <v>2</v>
      </c>
    </row>
    <row r="1866" spans="1:4" x14ac:dyDescent="0.2">
      <c r="A1866" t="s">
        <v>68</v>
      </c>
      <c r="B1866">
        <v>2028</v>
      </c>
      <c r="C1866" t="s">
        <v>15</v>
      </c>
      <c r="D1866">
        <v>1</v>
      </c>
    </row>
    <row r="1867" spans="1:4" x14ac:dyDescent="0.2">
      <c r="A1867" t="s">
        <v>68</v>
      </c>
      <c r="B1867">
        <v>2028</v>
      </c>
      <c r="C1867" t="s">
        <v>7</v>
      </c>
      <c r="D1867">
        <v>5</v>
      </c>
    </row>
    <row r="1868" spans="1:4" x14ac:dyDescent="0.2">
      <c r="A1868" t="s">
        <v>68</v>
      </c>
      <c r="B1868">
        <v>2029</v>
      </c>
      <c r="C1868" t="s">
        <v>7</v>
      </c>
      <c r="D1868">
        <v>1</v>
      </c>
    </row>
    <row r="1869" spans="1:4" x14ac:dyDescent="0.2">
      <c r="A1869" t="s">
        <v>68</v>
      </c>
      <c r="B1869">
        <v>2030</v>
      </c>
      <c r="C1869" t="s">
        <v>15</v>
      </c>
      <c r="D1869">
        <v>3</v>
      </c>
    </row>
    <row r="1870" spans="1:4" x14ac:dyDescent="0.2">
      <c r="A1870" t="s">
        <v>68</v>
      </c>
      <c r="B1870">
        <v>2031</v>
      </c>
      <c r="C1870" t="s">
        <v>43</v>
      </c>
      <c r="D1870">
        <v>1</v>
      </c>
    </row>
    <row r="1871" spans="1:4" x14ac:dyDescent="0.2">
      <c r="A1871" t="s">
        <v>68</v>
      </c>
      <c r="B1871">
        <v>2032</v>
      </c>
      <c r="C1871" t="s">
        <v>7</v>
      </c>
      <c r="D1871">
        <v>1</v>
      </c>
    </row>
    <row r="1872" spans="1:4" x14ac:dyDescent="0.2">
      <c r="A1872" t="s">
        <v>68</v>
      </c>
      <c r="B1872">
        <v>2033</v>
      </c>
      <c r="C1872" t="s">
        <v>43</v>
      </c>
      <c r="D1872">
        <v>1</v>
      </c>
    </row>
    <row r="1873" spans="1:4" x14ac:dyDescent="0.2">
      <c r="A1873" t="s">
        <v>68</v>
      </c>
      <c r="B1873">
        <v>2034</v>
      </c>
      <c r="C1873" t="s">
        <v>70</v>
      </c>
      <c r="D1873">
        <v>1</v>
      </c>
    </row>
    <row r="1874" spans="1:4" x14ac:dyDescent="0.2">
      <c r="A1874" t="s">
        <v>68</v>
      </c>
      <c r="B1874">
        <v>2035</v>
      </c>
      <c r="C1874" t="s">
        <v>43</v>
      </c>
      <c r="D1874">
        <v>1</v>
      </c>
    </row>
    <row r="1875" spans="1:4" x14ac:dyDescent="0.2">
      <c r="A1875" t="s">
        <v>68</v>
      </c>
      <c r="B1875">
        <v>2036</v>
      </c>
      <c r="C1875" t="s">
        <v>15</v>
      </c>
      <c r="D1875">
        <v>10</v>
      </c>
    </row>
    <row r="1876" spans="1:4" x14ac:dyDescent="0.2">
      <c r="A1876" t="s">
        <v>68</v>
      </c>
      <c r="B1876">
        <v>2037</v>
      </c>
      <c r="C1876" t="s">
        <v>15</v>
      </c>
      <c r="D1876">
        <v>10</v>
      </c>
    </row>
    <row r="1877" spans="1:4" x14ac:dyDescent="0.2">
      <c r="A1877" t="s">
        <v>68</v>
      </c>
      <c r="B1877">
        <v>2038</v>
      </c>
      <c r="C1877" t="s">
        <v>70</v>
      </c>
      <c r="D1877">
        <v>1</v>
      </c>
    </row>
    <row r="1878" spans="1:4" x14ac:dyDescent="0.2">
      <c r="A1878" t="s">
        <v>68</v>
      </c>
      <c r="B1878">
        <v>2039</v>
      </c>
      <c r="C1878" t="s">
        <v>39</v>
      </c>
      <c r="D1878">
        <v>1</v>
      </c>
    </row>
    <row r="1879" spans="1:4" x14ac:dyDescent="0.2">
      <c r="A1879" t="s">
        <v>68</v>
      </c>
      <c r="B1879">
        <v>2040</v>
      </c>
      <c r="C1879" t="s">
        <v>70</v>
      </c>
      <c r="D1879">
        <v>1</v>
      </c>
    </row>
    <row r="1880" spans="1:4" x14ac:dyDescent="0.2">
      <c r="A1880" t="s">
        <v>68</v>
      </c>
      <c r="B1880">
        <v>2041</v>
      </c>
      <c r="C1880" t="s">
        <v>70</v>
      </c>
      <c r="D1880">
        <v>1</v>
      </c>
    </row>
    <row r="1881" spans="1:4" x14ac:dyDescent="0.2">
      <c r="A1881" t="s">
        <v>68</v>
      </c>
      <c r="B1881">
        <v>2042</v>
      </c>
      <c r="C1881" t="s">
        <v>43</v>
      </c>
      <c r="D1881">
        <v>1</v>
      </c>
    </row>
    <row r="1882" spans="1:4" x14ac:dyDescent="0.2">
      <c r="A1882" t="s">
        <v>68</v>
      </c>
      <c r="B1882">
        <v>2043</v>
      </c>
      <c r="C1882" t="s">
        <v>43</v>
      </c>
      <c r="D1882">
        <v>1</v>
      </c>
    </row>
    <row r="1883" spans="1:4" x14ac:dyDescent="0.2">
      <c r="A1883" t="s">
        <v>68</v>
      </c>
      <c r="B1883">
        <v>2044</v>
      </c>
      <c r="C1883" t="s">
        <v>15</v>
      </c>
      <c r="D1883">
        <v>8</v>
      </c>
    </row>
    <row r="1884" spans="1:4" x14ac:dyDescent="0.2">
      <c r="A1884" t="s">
        <v>68</v>
      </c>
      <c r="B1884">
        <v>2045</v>
      </c>
      <c r="C1884" t="s">
        <v>43</v>
      </c>
      <c r="D1884">
        <v>1</v>
      </c>
    </row>
    <row r="1885" spans="1:4" x14ac:dyDescent="0.2">
      <c r="A1885" t="s">
        <v>68</v>
      </c>
      <c r="B1885">
        <v>2046</v>
      </c>
      <c r="C1885" t="s">
        <v>7</v>
      </c>
      <c r="D1885">
        <v>1</v>
      </c>
    </row>
    <row r="1886" spans="1:4" x14ac:dyDescent="0.2">
      <c r="A1886" t="s">
        <v>68</v>
      </c>
      <c r="B1886">
        <v>2047</v>
      </c>
      <c r="C1886" t="s">
        <v>15</v>
      </c>
      <c r="D1886">
        <v>6</v>
      </c>
    </row>
    <row r="1887" spans="1:4" x14ac:dyDescent="0.2">
      <c r="A1887" t="s">
        <v>68</v>
      </c>
      <c r="B1887">
        <v>2048</v>
      </c>
      <c r="C1887" t="s">
        <v>70</v>
      </c>
      <c r="D1887">
        <v>1</v>
      </c>
    </row>
    <row r="1888" spans="1:4" x14ac:dyDescent="0.2">
      <c r="A1888" t="s">
        <v>68</v>
      </c>
      <c r="B1888">
        <v>2049</v>
      </c>
      <c r="C1888" t="s">
        <v>70</v>
      </c>
      <c r="D1888">
        <v>1</v>
      </c>
    </row>
    <row r="1889" spans="1:4" x14ac:dyDescent="0.2">
      <c r="A1889" t="s">
        <v>68</v>
      </c>
      <c r="B1889">
        <v>2050</v>
      </c>
      <c r="C1889" t="s">
        <v>70</v>
      </c>
      <c r="D1889">
        <v>1</v>
      </c>
    </row>
    <row r="1890" spans="1:4" x14ac:dyDescent="0.2">
      <c r="A1890" t="s">
        <v>68</v>
      </c>
      <c r="B1890">
        <v>2051</v>
      </c>
      <c r="C1890" t="s">
        <v>43</v>
      </c>
      <c r="D1890">
        <v>1</v>
      </c>
    </row>
    <row r="1891" spans="1:4" x14ac:dyDescent="0.2">
      <c r="A1891" t="s">
        <v>68</v>
      </c>
      <c r="B1891">
        <v>2052</v>
      </c>
      <c r="C1891" t="s">
        <v>69</v>
      </c>
      <c r="D1891">
        <v>1</v>
      </c>
    </row>
    <row r="1892" spans="1:4" x14ac:dyDescent="0.2">
      <c r="A1892" t="s">
        <v>68</v>
      </c>
      <c r="B1892">
        <v>2052</v>
      </c>
      <c r="C1892" t="s">
        <v>15</v>
      </c>
      <c r="D1892">
        <v>4</v>
      </c>
    </row>
    <row r="1893" spans="1:4" x14ac:dyDescent="0.2">
      <c r="A1893" t="s">
        <v>68</v>
      </c>
      <c r="B1893">
        <v>2053</v>
      </c>
      <c r="C1893" t="s">
        <v>15</v>
      </c>
      <c r="D1893">
        <v>3</v>
      </c>
    </row>
    <row r="1894" spans="1:4" x14ac:dyDescent="0.2">
      <c r="A1894" t="s">
        <v>68</v>
      </c>
      <c r="B1894">
        <v>2054</v>
      </c>
      <c r="C1894" t="s">
        <v>70</v>
      </c>
      <c r="D1894">
        <v>1</v>
      </c>
    </row>
    <row r="1895" spans="1:4" x14ac:dyDescent="0.2">
      <c r="A1895" t="s">
        <v>68</v>
      </c>
      <c r="B1895">
        <v>2055</v>
      </c>
      <c r="C1895" t="s">
        <v>70</v>
      </c>
      <c r="D1895">
        <v>1</v>
      </c>
    </row>
    <row r="1896" spans="1:4" x14ac:dyDescent="0.2">
      <c r="A1896" t="s">
        <v>68</v>
      </c>
      <c r="B1896">
        <v>2056</v>
      </c>
      <c r="C1896" t="s">
        <v>15</v>
      </c>
      <c r="D1896">
        <v>4</v>
      </c>
    </row>
    <row r="1897" spans="1:4" x14ac:dyDescent="0.2">
      <c r="A1897" t="s">
        <v>68</v>
      </c>
      <c r="B1897">
        <v>2057</v>
      </c>
      <c r="C1897" t="s">
        <v>15</v>
      </c>
      <c r="D1897">
        <v>2</v>
      </c>
    </row>
    <row r="1898" spans="1:4" x14ac:dyDescent="0.2">
      <c r="A1898" t="s">
        <v>68</v>
      </c>
      <c r="B1898">
        <v>2058</v>
      </c>
      <c r="C1898" t="s">
        <v>14</v>
      </c>
      <c r="D1898">
        <v>1</v>
      </c>
    </row>
    <row r="1899" spans="1:4" x14ac:dyDescent="0.2">
      <c r="A1899" t="s">
        <v>68</v>
      </c>
      <c r="B1899">
        <v>2058</v>
      </c>
      <c r="C1899" t="s">
        <v>15</v>
      </c>
      <c r="D1899">
        <v>4</v>
      </c>
    </row>
    <row r="1900" spans="1:4" x14ac:dyDescent="0.2">
      <c r="A1900" t="s">
        <v>68</v>
      </c>
      <c r="B1900">
        <v>2059</v>
      </c>
      <c r="C1900" t="s">
        <v>70</v>
      </c>
      <c r="D1900">
        <v>1</v>
      </c>
    </row>
    <row r="1901" spans="1:4" x14ac:dyDescent="0.2">
      <c r="A1901" t="s">
        <v>68</v>
      </c>
      <c r="B1901">
        <v>2060</v>
      </c>
      <c r="C1901" t="s">
        <v>11</v>
      </c>
      <c r="D1901">
        <v>1</v>
      </c>
    </row>
    <row r="1902" spans="1:4" x14ac:dyDescent="0.2">
      <c r="A1902" t="s">
        <v>68</v>
      </c>
      <c r="B1902">
        <v>2060</v>
      </c>
      <c r="C1902" t="s">
        <v>15</v>
      </c>
      <c r="D1902">
        <v>5</v>
      </c>
    </row>
    <row r="1903" spans="1:4" x14ac:dyDescent="0.2">
      <c r="A1903" t="s">
        <v>68</v>
      </c>
      <c r="B1903">
        <v>2061</v>
      </c>
      <c r="C1903" t="s">
        <v>15</v>
      </c>
      <c r="D1903">
        <v>8</v>
      </c>
    </row>
    <row r="1904" spans="1:4" x14ac:dyDescent="0.2">
      <c r="A1904" t="s">
        <v>68</v>
      </c>
      <c r="B1904">
        <v>2062</v>
      </c>
      <c r="C1904" t="s">
        <v>9</v>
      </c>
      <c r="D1904">
        <v>1</v>
      </c>
    </row>
    <row r="1905" spans="1:4" x14ac:dyDescent="0.2">
      <c r="A1905" t="s">
        <v>68</v>
      </c>
      <c r="B1905">
        <v>2062</v>
      </c>
      <c r="C1905" t="s">
        <v>15</v>
      </c>
      <c r="D1905">
        <v>3</v>
      </c>
    </row>
    <row r="1906" spans="1:4" x14ac:dyDescent="0.2">
      <c r="A1906" t="s">
        <v>68</v>
      </c>
      <c r="B1906">
        <v>2063</v>
      </c>
      <c r="C1906" t="s">
        <v>70</v>
      </c>
      <c r="D1906">
        <v>1</v>
      </c>
    </row>
    <row r="1907" spans="1:4" x14ac:dyDescent="0.2">
      <c r="A1907" t="s">
        <v>68</v>
      </c>
      <c r="B1907">
        <v>2064</v>
      </c>
      <c r="C1907" t="s">
        <v>70</v>
      </c>
      <c r="D1907">
        <v>1</v>
      </c>
    </row>
    <row r="1908" spans="1:4" x14ac:dyDescent="0.2">
      <c r="A1908" t="s">
        <v>68</v>
      </c>
      <c r="B1908">
        <v>2065</v>
      </c>
      <c r="C1908" t="s">
        <v>9</v>
      </c>
      <c r="D1908">
        <v>1</v>
      </c>
    </row>
    <row r="1909" spans="1:4" x14ac:dyDescent="0.2">
      <c r="A1909" t="s">
        <v>68</v>
      </c>
      <c r="B1909">
        <v>2065</v>
      </c>
      <c r="C1909" t="s">
        <v>15</v>
      </c>
      <c r="D1909">
        <v>4</v>
      </c>
    </row>
    <row r="1910" spans="1:4" x14ac:dyDescent="0.2">
      <c r="A1910" t="s">
        <v>68</v>
      </c>
      <c r="B1910">
        <v>2066</v>
      </c>
      <c r="C1910" t="s">
        <v>70</v>
      </c>
      <c r="D1910">
        <v>1</v>
      </c>
    </row>
    <row r="1911" spans="1:4" x14ac:dyDescent="0.2">
      <c r="A1911" t="s">
        <v>68</v>
      </c>
      <c r="B1911">
        <v>2067</v>
      </c>
      <c r="C1911" t="s">
        <v>15</v>
      </c>
      <c r="D1911">
        <v>8</v>
      </c>
    </row>
    <row r="1912" spans="1:4" x14ac:dyDescent="0.2">
      <c r="A1912" t="s">
        <v>68</v>
      </c>
      <c r="B1912">
        <v>2068</v>
      </c>
      <c r="C1912" t="s">
        <v>9</v>
      </c>
      <c r="D1912">
        <v>1</v>
      </c>
    </row>
    <row r="1913" spans="1:4" x14ac:dyDescent="0.2">
      <c r="A1913" t="s">
        <v>68</v>
      </c>
      <c r="B1913">
        <v>2068</v>
      </c>
      <c r="C1913" t="s">
        <v>15</v>
      </c>
      <c r="D1913">
        <v>4</v>
      </c>
    </row>
    <row r="1914" spans="1:4" x14ac:dyDescent="0.2">
      <c r="A1914" t="s">
        <v>68</v>
      </c>
      <c r="B1914">
        <v>2069</v>
      </c>
      <c r="C1914" t="s">
        <v>69</v>
      </c>
      <c r="D1914">
        <v>1</v>
      </c>
    </row>
    <row r="1915" spans="1:4" x14ac:dyDescent="0.2">
      <c r="A1915" t="s">
        <v>68</v>
      </c>
      <c r="B1915">
        <v>2069</v>
      </c>
      <c r="C1915" t="s">
        <v>15</v>
      </c>
      <c r="D1915">
        <v>3</v>
      </c>
    </row>
    <row r="1916" spans="1:4" x14ac:dyDescent="0.2">
      <c r="A1916" t="s">
        <v>68</v>
      </c>
      <c r="B1916">
        <v>2070</v>
      </c>
      <c r="C1916" t="s">
        <v>69</v>
      </c>
      <c r="D1916">
        <v>1</v>
      </c>
    </row>
    <row r="1917" spans="1:4" x14ac:dyDescent="0.2">
      <c r="A1917" t="s">
        <v>68</v>
      </c>
      <c r="B1917">
        <v>2070</v>
      </c>
      <c r="C1917" t="s">
        <v>15</v>
      </c>
      <c r="D1917">
        <v>3</v>
      </c>
    </row>
    <row r="1918" spans="1:4" x14ac:dyDescent="0.2">
      <c r="A1918" t="s">
        <v>68</v>
      </c>
      <c r="B1918">
        <v>2071</v>
      </c>
      <c r="C1918" t="s">
        <v>70</v>
      </c>
      <c r="D1918">
        <v>1</v>
      </c>
    </row>
    <row r="1919" spans="1:4" x14ac:dyDescent="0.2">
      <c r="A1919" t="s">
        <v>68</v>
      </c>
      <c r="B1919">
        <v>2072</v>
      </c>
      <c r="C1919" t="s">
        <v>15</v>
      </c>
      <c r="D1919">
        <v>11</v>
      </c>
    </row>
    <row r="1920" spans="1:4" x14ac:dyDescent="0.2">
      <c r="A1920" t="s">
        <v>68</v>
      </c>
      <c r="B1920">
        <v>2073</v>
      </c>
      <c r="C1920" t="s">
        <v>15</v>
      </c>
      <c r="D1920">
        <v>10</v>
      </c>
    </row>
    <row r="1921" spans="1:4" x14ac:dyDescent="0.2">
      <c r="A1921" t="s">
        <v>68</v>
      </c>
      <c r="B1921">
        <v>2074</v>
      </c>
      <c r="C1921" t="s">
        <v>70</v>
      </c>
      <c r="D1921">
        <v>1</v>
      </c>
    </row>
    <row r="1922" spans="1:4" x14ac:dyDescent="0.2">
      <c r="A1922" t="s">
        <v>68</v>
      </c>
      <c r="B1922">
        <v>2075</v>
      </c>
      <c r="C1922" t="s">
        <v>15</v>
      </c>
      <c r="D1922">
        <v>10</v>
      </c>
    </row>
    <row r="1923" spans="1:4" x14ac:dyDescent="0.2">
      <c r="A1923" t="s">
        <v>68</v>
      </c>
      <c r="B1923">
        <v>2076</v>
      </c>
      <c r="C1923" t="s">
        <v>15</v>
      </c>
      <c r="D1923">
        <v>7</v>
      </c>
    </row>
    <row r="1924" spans="1:4" x14ac:dyDescent="0.2">
      <c r="A1924" t="s">
        <v>68</v>
      </c>
      <c r="B1924">
        <v>2077</v>
      </c>
      <c r="C1924" t="s">
        <v>15</v>
      </c>
      <c r="D1924">
        <v>7</v>
      </c>
    </row>
    <row r="1925" spans="1:4" x14ac:dyDescent="0.2">
      <c r="A1925" t="s">
        <v>68</v>
      </c>
      <c r="B1925">
        <v>2078</v>
      </c>
      <c r="C1925" t="s">
        <v>14</v>
      </c>
      <c r="D1925">
        <v>1</v>
      </c>
    </row>
    <row r="1926" spans="1:4" x14ac:dyDescent="0.2">
      <c r="A1926" t="s">
        <v>68</v>
      </c>
      <c r="B1926">
        <v>2078</v>
      </c>
      <c r="C1926" t="s">
        <v>15</v>
      </c>
      <c r="D1926">
        <v>5</v>
      </c>
    </row>
    <row r="1927" spans="1:4" x14ac:dyDescent="0.2">
      <c r="A1927" t="s">
        <v>68</v>
      </c>
      <c r="B1927">
        <v>2079</v>
      </c>
      <c r="C1927" t="s">
        <v>70</v>
      </c>
      <c r="D1927">
        <v>1</v>
      </c>
    </row>
    <row r="1928" spans="1:4" x14ac:dyDescent="0.2">
      <c r="A1928" t="s">
        <v>68</v>
      </c>
      <c r="B1928">
        <v>2080</v>
      </c>
      <c r="C1928" t="s">
        <v>70</v>
      </c>
      <c r="D1928">
        <v>1</v>
      </c>
    </row>
    <row r="1929" spans="1:4" x14ac:dyDescent="0.2">
      <c r="A1929" t="s">
        <v>68</v>
      </c>
      <c r="B1929">
        <v>2081</v>
      </c>
      <c r="C1929" t="s">
        <v>69</v>
      </c>
      <c r="D1929">
        <v>1</v>
      </c>
    </row>
    <row r="1930" spans="1:4" x14ac:dyDescent="0.2">
      <c r="A1930" t="s">
        <v>68</v>
      </c>
      <c r="B1930">
        <v>2081</v>
      </c>
      <c r="C1930" t="s">
        <v>15</v>
      </c>
      <c r="D1930">
        <v>2</v>
      </c>
    </row>
    <row r="1931" spans="1:4" x14ac:dyDescent="0.2">
      <c r="A1931" t="s">
        <v>68</v>
      </c>
      <c r="B1931">
        <v>2082</v>
      </c>
      <c r="C1931" t="s">
        <v>70</v>
      </c>
      <c r="D1931">
        <v>1</v>
      </c>
    </row>
    <row r="1932" spans="1:4" x14ac:dyDescent="0.2">
      <c r="A1932" t="s">
        <v>68</v>
      </c>
      <c r="B1932">
        <v>2083</v>
      </c>
      <c r="C1932" t="s">
        <v>7</v>
      </c>
      <c r="D1932">
        <v>1</v>
      </c>
    </row>
    <row r="1933" spans="1:4" x14ac:dyDescent="0.2">
      <c r="A1933" t="s">
        <v>68</v>
      </c>
      <c r="B1933">
        <v>2084</v>
      </c>
      <c r="C1933" t="s">
        <v>69</v>
      </c>
      <c r="D1933">
        <v>1</v>
      </c>
    </row>
    <row r="1934" spans="1:4" x14ac:dyDescent="0.2">
      <c r="A1934" t="s">
        <v>68</v>
      </c>
      <c r="B1934">
        <v>2084</v>
      </c>
      <c r="C1934" t="s">
        <v>15</v>
      </c>
      <c r="D1934">
        <v>2</v>
      </c>
    </row>
    <row r="1935" spans="1:4" x14ac:dyDescent="0.2">
      <c r="A1935" t="s">
        <v>68</v>
      </c>
      <c r="B1935">
        <v>2085</v>
      </c>
      <c r="C1935" t="s">
        <v>15</v>
      </c>
      <c r="D1935">
        <v>2</v>
      </c>
    </row>
    <row r="1936" spans="1:4" x14ac:dyDescent="0.2">
      <c r="A1936" t="s">
        <v>68</v>
      </c>
      <c r="B1936">
        <v>2086</v>
      </c>
      <c r="C1936" t="s">
        <v>15</v>
      </c>
      <c r="D1936">
        <v>9</v>
      </c>
    </row>
    <row r="1937" spans="1:4" x14ac:dyDescent="0.2">
      <c r="A1937" t="s">
        <v>68</v>
      </c>
      <c r="B1937">
        <v>2087</v>
      </c>
      <c r="C1937" t="s">
        <v>9</v>
      </c>
      <c r="D1937">
        <v>1</v>
      </c>
    </row>
    <row r="1938" spans="1:4" x14ac:dyDescent="0.2">
      <c r="A1938" t="s">
        <v>68</v>
      </c>
      <c r="B1938">
        <v>2087</v>
      </c>
      <c r="C1938" t="s">
        <v>15</v>
      </c>
      <c r="D1938">
        <v>3</v>
      </c>
    </row>
    <row r="1939" spans="1:4" x14ac:dyDescent="0.2">
      <c r="A1939" t="s">
        <v>68</v>
      </c>
      <c r="B1939">
        <v>2088</v>
      </c>
      <c r="C1939" t="s">
        <v>69</v>
      </c>
      <c r="D1939">
        <v>1</v>
      </c>
    </row>
    <row r="1940" spans="1:4" x14ac:dyDescent="0.2">
      <c r="A1940" t="s">
        <v>68</v>
      </c>
      <c r="B1940">
        <v>2088</v>
      </c>
      <c r="C1940" t="s">
        <v>15</v>
      </c>
      <c r="D1940">
        <v>2</v>
      </c>
    </row>
    <row r="1941" spans="1:4" x14ac:dyDescent="0.2">
      <c r="A1941" t="s">
        <v>68</v>
      </c>
      <c r="B1941">
        <v>2089</v>
      </c>
      <c r="C1941" t="s">
        <v>15</v>
      </c>
      <c r="D1941">
        <v>10</v>
      </c>
    </row>
    <row r="1942" spans="1:4" x14ac:dyDescent="0.2">
      <c r="A1942" t="s">
        <v>68</v>
      </c>
      <c r="B1942">
        <v>2090</v>
      </c>
      <c r="C1942" t="s">
        <v>15</v>
      </c>
      <c r="D1942">
        <v>9</v>
      </c>
    </row>
    <row r="1943" spans="1:4" x14ac:dyDescent="0.2">
      <c r="A1943" t="s">
        <v>68</v>
      </c>
      <c r="B1943">
        <v>2091</v>
      </c>
      <c r="C1943" t="s">
        <v>14</v>
      </c>
      <c r="D1943">
        <v>1</v>
      </c>
    </row>
    <row r="1944" spans="1:4" x14ac:dyDescent="0.2">
      <c r="A1944" t="s">
        <v>68</v>
      </c>
      <c r="B1944">
        <v>2092</v>
      </c>
      <c r="C1944" t="s">
        <v>43</v>
      </c>
      <c r="D1944">
        <v>1</v>
      </c>
    </row>
    <row r="1945" spans="1:4" x14ac:dyDescent="0.2">
      <c r="A1945" t="s">
        <v>68</v>
      </c>
      <c r="B1945">
        <v>2093</v>
      </c>
      <c r="C1945" t="s">
        <v>15</v>
      </c>
      <c r="D1945">
        <v>9</v>
      </c>
    </row>
    <row r="1946" spans="1:4" x14ac:dyDescent="0.2">
      <c r="A1946" t="s">
        <v>68</v>
      </c>
      <c r="B1946">
        <v>2094</v>
      </c>
      <c r="C1946" t="s">
        <v>9</v>
      </c>
      <c r="D1946">
        <v>1</v>
      </c>
    </row>
    <row r="1947" spans="1:4" x14ac:dyDescent="0.2">
      <c r="A1947" t="s">
        <v>68</v>
      </c>
      <c r="B1947">
        <v>2094</v>
      </c>
      <c r="C1947" t="s">
        <v>15</v>
      </c>
      <c r="D1947">
        <v>5</v>
      </c>
    </row>
    <row r="1948" spans="1:4" x14ac:dyDescent="0.2">
      <c r="A1948" t="s">
        <v>68</v>
      </c>
      <c r="B1948">
        <v>2095</v>
      </c>
      <c r="C1948" t="s">
        <v>15</v>
      </c>
      <c r="D1948">
        <v>8</v>
      </c>
    </row>
    <row r="1949" spans="1:4" x14ac:dyDescent="0.2">
      <c r="A1949" t="s">
        <v>68</v>
      </c>
      <c r="B1949">
        <v>2096</v>
      </c>
      <c r="C1949" t="s">
        <v>70</v>
      </c>
      <c r="D1949">
        <v>1</v>
      </c>
    </row>
    <row r="1950" spans="1:4" x14ac:dyDescent="0.2">
      <c r="A1950" t="s">
        <v>68</v>
      </c>
      <c r="B1950">
        <v>2097</v>
      </c>
      <c r="C1950" t="s">
        <v>15</v>
      </c>
      <c r="D1950">
        <v>5</v>
      </c>
    </row>
    <row r="1951" spans="1:4" x14ac:dyDescent="0.2">
      <c r="A1951" t="s">
        <v>68</v>
      </c>
      <c r="B1951">
        <v>2098</v>
      </c>
      <c r="C1951" t="s">
        <v>15</v>
      </c>
      <c r="D1951">
        <v>8</v>
      </c>
    </row>
    <row r="1952" spans="1:4" x14ac:dyDescent="0.2">
      <c r="A1952" t="s">
        <v>68</v>
      </c>
      <c r="B1952">
        <v>2099</v>
      </c>
      <c r="C1952" t="s">
        <v>15</v>
      </c>
      <c r="D1952">
        <v>11</v>
      </c>
    </row>
    <row r="1953" spans="1:4" x14ac:dyDescent="0.2">
      <c r="A1953" t="s">
        <v>68</v>
      </c>
      <c r="B1953">
        <v>2100</v>
      </c>
      <c r="C1953" t="s">
        <v>9</v>
      </c>
      <c r="D1953">
        <v>1</v>
      </c>
    </row>
    <row r="1954" spans="1:4" x14ac:dyDescent="0.2">
      <c r="A1954" t="s">
        <v>68</v>
      </c>
      <c r="B1954">
        <v>2100</v>
      </c>
      <c r="C1954" t="s">
        <v>15</v>
      </c>
      <c r="D1954">
        <v>6</v>
      </c>
    </row>
    <row r="1955" spans="1:4" x14ac:dyDescent="0.2">
      <c r="A1955" t="s">
        <v>68</v>
      </c>
      <c r="B1955">
        <v>2101</v>
      </c>
      <c r="C1955" t="s">
        <v>14</v>
      </c>
      <c r="D1955">
        <v>1</v>
      </c>
    </row>
    <row r="1956" spans="1:4" x14ac:dyDescent="0.2">
      <c r="A1956" t="s">
        <v>68</v>
      </c>
      <c r="B1956">
        <v>2101</v>
      </c>
      <c r="C1956" t="s">
        <v>15</v>
      </c>
      <c r="D1956">
        <v>5</v>
      </c>
    </row>
    <row r="1957" spans="1:4" x14ac:dyDescent="0.2">
      <c r="A1957" t="s">
        <v>68</v>
      </c>
      <c r="B1957">
        <v>2102</v>
      </c>
      <c r="C1957" t="s">
        <v>70</v>
      </c>
      <c r="D1957">
        <v>1</v>
      </c>
    </row>
    <row r="1958" spans="1:4" x14ac:dyDescent="0.2">
      <c r="A1958" t="s">
        <v>68</v>
      </c>
      <c r="B1958">
        <v>2103</v>
      </c>
      <c r="C1958" t="s">
        <v>15</v>
      </c>
      <c r="D1958">
        <v>11</v>
      </c>
    </row>
    <row r="1959" spans="1:4" x14ac:dyDescent="0.2">
      <c r="A1959" t="s">
        <v>68</v>
      </c>
      <c r="B1959">
        <v>2104</v>
      </c>
      <c r="C1959" t="s">
        <v>7</v>
      </c>
      <c r="D1959">
        <v>1</v>
      </c>
    </row>
    <row r="1960" spans="1:4" x14ac:dyDescent="0.2">
      <c r="A1960" t="s">
        <v>68</v>
      </c>
      <c r="B1960">
        <v>2105</v>
      </c>
      <c r="C1960" t="s">
        <v>9</v>
      </c>
      <c r="D1960">
        <v>1</v>
      </c>
    </row>
    <row r="1961" spans="1:4" x14ac:dyDescent="0.2">
      <c r="A1961" t="s">
        <v>68</v>
      </c>
      <c r="B1961">
        <v>2105</v>
      </c>
      <c r="C1961" t="s">
        <v>15</v>
      </c>
      <c r="D1961">
        <v>1</v>
      </c>
    </row>
    <row r="1962" spans="1:4" x14ac:dyDescent="0.2">
      <c r="A1962" t="s">
        <v>68</v>
      </c>
      <c r="B1962">
        <v>2106</v>
      </c>
      <c r="C1962" t="s">
        <v>70</v>
      </c>
      <c r="D1962">
        <v>1</v>
      </c>
    </row>
    <row r="1963" spans="1:4" x14ac:dyDescent="0.2">
      <c r="A1963" t="s">
        <v>68</v>
      </c>
      <c r="B1963">
        <v>2107</v>
      </c>
      <c r="C1963" t="s">
        <v>10</v>
      </c>
      <c r="D1963">
        <v>1</v>
      </c>
    </row>
    <row r="1964" spans="1:4" x14ac:dyDescent="0.2">
      <c r="A1964" t="s">
        <v>68</v>
      </c>
      <c r="B1964">
        <v>2107</v>
      </c>
      <c r="C1964" t="s">
        <v>9</v>
      </c>
      <c r="D1964">
        <v>1</v>
      </c>
    </row>
    <row r="1965" spans="1:4" x14ac:dyDescent="0.2">
      <c r="A1965" t="s">
        <v>68</v>
      </c>
      <c r="B1965">
        <v>2107</v>
      </c>
      <c r="C1965" t="s">
        <v>15</v>
      </c>
      <c r="D1965">
        <v>1</v>
      </c>
    </row>
    <row r="1966" spans="1:4" x14ac:dyDescent="0.2">
      <c r="A1966" t="s">
        <v>68</v>
      </c>
      <c r="B1966">
        <v>2108</v>
      </c>
      <c r="C1966" t="s">
        <v>14</v>
      </c>
      <c r="D1966">
        <v>1</v>
      </c>
    </row>
    <row r="1967" spans="1:4" x14ac:dyDescent="0.2">
      <c r="A1967" t="s">
        <v>68</v>
      </c>
      <c r="B1967">
        <v>2108</v>
      </c>
      <c r="C1967" t="s">
        <v>15</v>
      </c>
      <c r="D1967">
        <v>5</v>
      </c>
    </row>
    <row r="1968" spans="1:4" x14ac:dyDescent="0.2">
      <c r="A1968" t="s">
        <v>68</v>
      </c>
      <c r="B1968">
        <v>2109</v>
      </c>
      <c r="C1968" t="s">
        <v>70</v>
      </c>
      <c r="D1968">
        <v>1</v>
      </c>
    </row>
    <row r="1969" spans="1:4" x14ac:dyDescent="0.2">
      <c r="A1969" t="s">
        <v>68</v>
      </c>
      <c r="B1969">
        <v>2110</v>
      </c>
      <c r="C1969" t="s">
        <v>10</v>
      </c>
      <c r="D1969">
        <v>1</v>
      </c>
    </row>
    <row r="1970" spans="1:4" x14ac:dyDescent="0.2">
      <c r="A1970" t="s">
        <v>68</v>
      </c>
      <c r="B1970">
        <v>2110</v>
      </c>
      <c r="C1970" t="s">
        <v>14</v>
      </c>
      <c r="D1970">
        <v>1</v>
      </c>
    </row>
    <row r="1971" spans="1:4" x14ac:dyDescent="0.2">
      <c r="A1971" t="s">
        <v>68</v>
      </c>
      <c r="B1971">
        <v>2110</v>
      </c>
      <c r="C1971" t="s">
        <v>15</v>
      </c>
      <c r="D1971">
        <v>2</v>
      </c>
    </row>
    <row r="1972" spans="1:4" x14ac:dyDescent="0.2">
      <c r="A1972" t="s">
        <v>68</v>
      </c>
      <c r="B1972">
        <v>2111</v>
      </c>
      <c r="C1972" t="s">
        <v>7</v>
      </c>
      <c r="D1972">
        <v>1</v>
      </c>
    </row>
    <row r="1973" spans="1:4" x14ac:dyDescent="0.2">
      <c r="A1973" t="s">
        <v>68</v>
      </c>
      <c r="B1973">
        <v>2112</v>
      </c>
      <c r="C1973" t="s">
        <v>7</v>
      </c>
      <c r="D1973">
        <v>1</v>
      </c>
    </row>
    <row r="1974" spans="1:4" x14ac:dyDescent="0.2">
      <c r="A1974" t="s">
        <v>68</v>
      </c>
      <c r="B1974">
        <v>2113</v>
      </c>
      <c r="C1974" t="s">
        <v>70</v>
      </c>
      <c r="D1974">
        <v>1</v>
      </c>
    </row>
    <row r="1975" spans="1:4" x14ac:dyDescent="0.2">
      <c r="A1975" t="s">
        <v>68</v>
      </c>
      <c r="B1975">
        <v>2114</v>
      </c>
      <c r="C1975" t="s">
        <v>43</v>
      </c>
      <c r="D1975">
        <v>1</v>
      </c>
    </row>
    <row r="1976" spans="1:4" x14ac:dyDescent="0.2">
      <c r="A1976" t="s">
        <v>68</v>
      </c>
      <c r="B1976">
        <v>2115</v>
      </c>
      <c r="C1976" t="s">
        <v>14</v>
      </c>
      <c r="D1976">
        <v>1</v>
      </c>
    </row>
    <row r="1977" spans="1:4" x14ac:dyDescent="0.2">
      <c r="A1977" t="s">
        <v>68</v>
      </c>
      <c r="B1977">
        <v>2115</v>
      </c>
      <c r="C1977" t="s">
        <v>15</v>
      </c>
      <c r="D1977">
        <v>4</v>
      </c>
    </row>
    <row r="1978" spans="1:4" x14ac:dyDescent="0.2">
      <c r="A1978" t="s">
        <v>68</v>
      </c>
      <c r="B1978">
        <v>2116</v>
      </c>
      <c r="C1978" t="s">
        <v>14</v>
      </c>
      <c r="D1978">
        <v>1</v>
      </c>
    </row>
    <row r="1979" spans="1:4" x14ac:dyDescent="0.2">
      <c r="A1979" t="s">
        <v>68</v>
      </c>
      <c r="B1979">
        <v>2116</v>
      </c>
      <c r="C1979" t="s">
        <v>15</v>
      </c>
      <c r="D1979">
        <v>4</v>
      </c>
    </row>
    <row r="1980" spans="1:4" x14ac:dyDescent="0.2">
      <c r="A1980" t="s">
        <v>68</v>
      </c>
      <c r="B1980">
        <v>2117</v>
      </c>
      <c r="C1980" t="s">
        <v>15</v>
      </c>
      <c r="D1980">
        <v>5</v>
      </c>
    </row>
    <row r="1981" spans="1:4" x14ac:dyDescent="0.2">
      <c r="A1981" t="s">
        <v>68</v>
      </c>
      <c r="B1981">
        <v>2118</v>
      </c>
      <c r="C1981" t="s">
        <v>14</v>
      </c>
      <c r="D1981">
        <v>1</v>
      </c>
    </row>
    <row r="1982" spans="1:4" x14ac:dyDescent="0.2">
      <c r="A1982" t="s">
        <v>68</v>
      </c>
      <c r="B1982">
        <v>2118</v>
      </c>
      <c r="C1982" t="s">
        <v>15</v>
      </c>
      <c r="D1982">
        <v>5</v>
      </c>
    </row>
    <row r="1983" spans="1:4" x14ac:dyDescent="0.2">
      <c r="A1983" t="s">
        <v>68</v>
      </c>
      <c r="B1983">
        <v>2119</v>
      </c>
      <c r="C1983" t="s">
        <v>10</v>
      </c>
      <c r="D1983">
        <v>1</v>
      </c>
    </row>
    <row r="1984" spans="1:4" x14ac:dyDescent="0.2">
      <c r="A1984" t="s">
        <v>68</v>
      </c>
      <c r="B1984">
        <v>2119</v>
      </c>
      <c r="C1984" t="s">
        <v>15</v>
      </c>
      <c r="D1984">
        <v>2</v>
      </c>
    </row>
    <row r="1985" spans="1:4" x14ac:dyDescent="0.2">
      <c r="A1985" t="s">
        <v>68</v>
      </c>
      <c r="B1985">
        <v>2120</v>
      </c>
      <c r="C1985" t="s">
        <v>14</v>
      </c>
      <c r="D1985">
        <v>1</v>
      </c>
    </row>
    <row r="1986" spans="1:4" x14ac:dyDescent="0.2">
      <c r="A1986" t="s">
        <v>68</v>
      </c>
      <c r="B1986">
        <v>2120</v>
      </c>
      <c r="C1986" t="s">
        <v>15</v>
      </c>
      <c r="D1986">
        <v>2</v>
      </c>
    </row>
    <row r="1987" spans="1:4" x14ac:dyDescent="0.2">
      <c r="A1987" t="s">
        <v>68</v>
      </c>
      <c r="B1987">
        <v>2121</v>
      </c>
      <c r="C1987" t="s">
        <v>15</v>
      </c>
      <c r="D1987">
        <v>10</v>
      </c>
    </row>
    <row r="1988" spans="1:4" x14ac:dyDescent="0.2">
      <c r="A1988" t="s">
        <v>68</v>
      </c>
      <c r="B1988">
        <v>2122</v>
      </c>
      <c r="C1988" t="s">
        <v>14</v>
      </c>
      <c r="D1988">
        <v>1</v>
      </c>
    </row>
    <row r="1989" spans="1:4" x14ac:dyDescent="0.2">
      <c r="A1989" t="s">
        <v>68</v>
      </c>
      <c r="B1989">
        <v>2122</v>
      </c>
      <c r="C1989" t="s">
        <v>15</v>
      </c>
      <c r="D1989">
        <v>9</v>
      </c>
    </row>
    <row r="1990" spans="1:4" x14ac:dyDescent="0.2">
      <c r="A1990" t="s">
        <v>68</v>
      </c>
      <c r="B1990">
        <v>2123</v>
      </c>
      <c r="C1990" t="s">
        <v>14</v>
      </c>
      <c r="D1990">
        <v>1</v>
      </c>
    </row>
    <row r="1991" spans="1:4" x14ac:dyDescent="0.2">
      <c r="A1991" t="s">
        <v>68</v>
      </c>
      <c r="B1991">
        <v>2123</v>
      </c>
      <c r="C1991" t="s">
        <v>15</v>
      </c>
      <c r="D1991">
        <v>7</v>
      </c>
    </row>
    <row r="1992" spans="1:4" x14ac:dyDescent="0.2">
      <c r="A1992" t="s">
        <v>68</v>
      </c>
      <c r="B1992">
        <v>2124</v>
      </c>
      <c r="C1992" t="s">
        <v>69</v>
      </c>
      <c r="D1992">
        <v>1</v>
      </c>
    </row>
    <row r="1993" spans="1:4" x14ac:dyDescent="0.2">
      <c r="A1993" t="s">
        <v>68</v>
      </c>
      <c r="B1993">
        <v>2124</v>
      </c>
      <c r="C1993" t="s">
        <v>15</v>
      </c>
      <c r="D1993">
        <v>1</v>
      </c>
    </row>
    <row r="1994" spans="1:4" x14ac:dyDescent="0.2">
      <c r="A1994" t="s">
        <v>68</v>
      </c>
      <c r="B1994">
        <v>2125</v>
      </c>
      <c r="C1994" t="s">
        <v>70</v>
      </c>
      <c r="D1994">
        <v>1</v>
      </c>
    </row>
    <row r="1995" spans="1:4" x14ac:dyDescent="0.2">
      <c r="A1995" t="s">
        <v>68</v>
      </c>
      <c r="B1995">
        <v>2126</v>
      </c>
      <c r="C1995" t="s">
        <v>15</v>
      </c>
      <c r="D1995">
        <v>7</v>
      </c>
    </row>
    <row r="1996" spans="1:4" x14ac:dyDescent="0.2">
      <c r="A1996" t="s">
        <v>68</v>
      </c>
      <c r="B1996">
        <v>2127</v>
      </c>
      <c r="C1996" t="s">
        <v>15</v>
      </c>
      <c r="D1996">
        <v>6</v>
      </c>
    </row>
    <row r="1997" spans="1:4" x14ac:dyDescent="0.2">
      <c r="A1997" t="s">
        <v>68</v>
      </c>
      <c r="B1997">
        <v>2128</v>
      </c>
      <c r="C1997" t="s">
        <v>15</v>
      </c>
      <c r="D1997">
        <v>9</v>
      </c>
    </row>
    <row r="1998" spans="1:4" x14ac:dyDescent="0.2">
      <c r="A1998" t="s">
        <v>68</v>
      </c>
      <c r="B1998">
        <v>2129</v>
      </c>
      <c r="C1998" t="s">
        <v>70</v>
      </c>
      <c r="D1998">
        <v>1</v>
      </c>
    </row>
    <row r="1999" spans="1:4" x14ac:dyDescent="0.2">
      <c r="A1999" t="s">
        <v>68</v>
      </c>
      <c r="B1999">
        <v>2130</v>
      </c>
      <c r="C1999" t="s">
        <v>15</v>
      </c>
      <c r="D1999">
        <v>8</v>
      </c>
    </row>
    <row r="2000" spans="1:4" x14ac:dyDescent="0.2">
      <c r="A2000" t="s">
        <v>68</v>
      </c>
      <c r="B2000">
        <v>2131</v>
      </c>
      <c r="C2000" t="s">
        <v>70</v>
      </c>
      <c r="D2000">
        <v>1</v>
      </c>
    </row>
    <row r="2001" spans="1:4" x14ac:dyDescent="0.2">
      <c r="A2001" t="s">
        <v>68</v>
      </c>
      <c r="B2001">
        <v>2132</v>
      </c>
      <c r="C2001" t="s">
        <v>15</v>
      </c>
      <c r="D2001">
        <v>5</v>
      </c>
    </row>
    <row r="2002" spans="1:4" x14ac:dyDescent="0.2">
      <c r="A2002" t="s">
        <v>68</v>
      </c>
      <c r="B2002">
        <v>2133</v>
      </c>
      <c r="C2002" t="s">
        <v>14</v>
      </c>
      <c r="D2002">
        <v>1</v>
      </c>
    </row>
    <row r="2003" spans="1:4" x14ac:dyDescent="0.2">
      <c r="A2003" t="s">
        <v>68</v>
      </c>
      <c r="B2003">
        <v>2133</v>
      </c>
      <c r="C2003" t="s">
        <v>15</v>
      </c>
      <c r="D2003">
        <v>3</v>
      </c>
    </row>
    <row r="2004" spans="1:4" x14ac:dyDescent="0.2">
      <c r="A2004" t="s">
        <v>68</v>
      </c>
      <c r="B2004">
        <v>2134</v>
      </c>
      <c r="C2004" t="s">
        <v>16</v>
      </c>
      <c r="D2004">
        <v>1</v>
      </c>
    </row>
    <row r="2005" spans="1:4" x14ac:dyDescent="0.2">
      <c r="A2005" t="s">
        <v>68</v>
      </c>
      <c r="B2005">
        <v>2134</v>
      </c>
      <c r="C2005" t="s">
        <v>15</v>
      </c>
      <c r="D2005">
        <v>2</v>
      </c>
    </row>
    <row r="2006" spans="1:4" x14ac:dyDescent="0.2">
      <c r="A2006" t="s">
        <v>68</v>
      </c>
      <c r="B2006">
        <v>2135</v>
      </c>
      <c r="C2006" t="s">
        <v>70</v>
      </c>
      <c r="D2006">
        <v>1</v>
      </c>
    </row>
    <row r="2007" spans="1:4" x14ac:dyDescent="0.2">
      <c r="A2007" t="s">
        <v>68</v>
      </c>
      <c r="B2007">
        <v>2136</v>
      </c>
      <c r="C2007" t="s">
        <v>70</v>
      </c>
      <c r="D2007">
        <v>1</v>
      </c>
    </row>
    <row r="2008" spans="1:4" x14ac:dyDescent="0.2">
      <c r="A2008" t="s">
        <v>68</v>
      </c>
      <c r="B2008">
        <v>2137</v>
      </c>
      <c r="C2008" t="s">
        <v>10</v>
      </c>
      <c r="D2008">
        <v>1</v>
      </c>
    </row>
    <row r="2009" spans="1:4" x14ac:dyDescent="0.2">
      <c r="A2009" t="s">
        <v>68</v>
      </c>
      <c r="B2009">
        <v>2137</v>
      </c>
      <c r="C2009" t="s">
        <v>15</v>
      </c>
      <c r="D2009">
        <v>3</v>
      </c>
    </row>
    <row r="2010" spans="1:4" x14ac:dyDescent="0.2">
      <c r="A2010" t="s">
        <v>68</v>
      </c>
      <c r="B2010">
        <v>2138</v>
      </c>
      <c r="C2010" t="s">
        <v>15</v>
      </c>
      <c r="D2010">
        <v>7</v>
      </c>
    </row>
    <row r="2011" spans="1:4" x14ac:dyDescent="0.2">
      <c r="A2011" t="s">
        <v>68</v>
      </c>
      <c r="B2011">
        <v>2139</v>
      </c>
      <c r="C2011" t="s">
        <v>43</v>
      </c>
      <c r="D2011">
        <v>1</v>
      </c>
    </row>
    <row r="2012" spans="1:4" x14ac:dyDescent="0.2">
      <c r="A2012" t="s">
        <v>68</v>
      </c>
      <c r="B2012">
        <v>2140</v>
      </c>
      <c r="C2012" t="s">
        <v>70</v>
      </c>
      <c r="D2012">
        <v>1</v>
      </c>
    </row>
    <row r="2013" spans="1:4" x14ac:dyDescent="0.2">
      <c r="A2013" t="s">
        <v>68</v>
      </c>
      <c r="B2013">
        <v>2141</v>
      </c>
      <c r="C2013" t="s">
        <v>15</v>
      </c>
      <c r="D2013">
        <v>6</v>
      </c>
    </row>
    <row r="2014" spans="1:4" x14ac:dyDescent="0.2">
      <c r="A2014" t="s">
        <v>68</v>
      </c>
      <c r="B2014">
        <v>2142</v>
      </c>
      <c r="C2014" t="s">
        <v>9</v>
      </c>
      <c r="D2014">
        <v>1</v>
      </c>
    </row>
    <row r="2015" spans="1:4" x14ac:dyDescent="0.2">
      <c r="A2015" t="s">
        <v>68</v>
      </c>
      <c r="B2015">
        <v>2142</v>
      </c>
      <c r="C2015" t="s">
        <v>11</v>
      </c>
      <c r="D2015">
        <v>1</v>
      </c>
    </row>
    <row r="2016" spans="1:4" x14ac:dyDescent="0.2">
      <c r="A2016" t="s">
        <v>68</v>
      </c>
      <c r="B2016">
        <v>2142</v>
      </c>
      <c r="C2016" t="s">
        <v>15</v>
      </c>
      <c r="D2016">
        <v>1</v>
      </c>
    </row>
    <row r="2017" spans="1:4" x14ac:dyDescent="0.2">
      <c r="A2017" t="s">
        <v>68</v>
      </c>
      <c r="B2017">
        <v>2143</v>
      </c>
      <c r="C2017" t="s">
        <v>15</v>
      </c>
      <c r="D2017">
        <v>4</v>
      </c>
    </row>
    <row r="2018" spans="1:4" x14ac:dyDescent="0.2">
      <c r="A2018" t="s">
        <v>68</v>
      </c>
      <c r="B2018">
        <v>2144</v>
      </c>
      <c r="C2018" t="s">
        <v>14</v>
      </c>
      <c r="D2018">
        <v>1</v>
      </c>
    </row>
    <row r="2019" spans="1:4" x14ac:dyDescent="0.2">
      <c r="A2019" t="s">
        <v>68</v>
      </c>
      <c r="B2019">
        <v>2144</v>
      </c>
      <c r="C2019" t="s">
        <v>15</v>
      </c>
      <c r="D2019">
        <v>2</v>
      </c>
    </row>
    <row r="2020" spans="1:4" x14ac:dyDescent="0.2">
      <c r="A2020" t="s">
        <v>68</v>
      </c>
      <c r="B2020">
        <v>2145</v>
      </c>
      <c r="C2020" t="s">
        <v>70</v>
      </c>
      <c r="D2020">
        <v>1</v>
      </c>
    </row>
    <row r="2021" spans="1:4" x14ac:dyDescent="0.2">
      <c r="A2021" t="s">
        <v>68</v>
      </c>
      <c r="B2021">
        <v>2146</v>
      </c>
      <c r="C2021" t="s">
        <v>70</v>
      </c>
      <c r="D2021">
        <v>1</v>
      </c>
    </row>
    <row r="2022" spans="1:4" x14ac:dyDescent="0.2">
      <c r="A2022" t="s">
        <v>68</v>
      </c>
      <c r="B2022">
        <v>2147</v>
      </c>
      <c r="C2022" t="s">
        <v>70</v>
      </c>
      <c r="D2022">
        <v>1</v>
      </c>
    </row>
    <row r="2023" spans="1:4" x14ac:dyDescent="0.2">
      <c r="A2023" t="s">
        <v>68</v>
      </c>
      <c r="B2023">
        <v>2148</v>
      </c>
      <c r="C2023" t="s">
        <v>70</v>
      </c>
      <c r="D2023">
        <v>1</v>
      </c>
    </row>
    <row r="2024" spans="1:4" x14ac:dyDescent="0.2">
      <c r="A2024" t="s">
        <v>68</v>
      </c>
      <c r="B2024">
        <v>2149</v>
      </c>
      <c r="C2024" t="s">
        <v>70</v>
      </c>
      <c r="D2024">
        <v>1</v>
      </c>
    </row>
    <row r="2025" spans="1:4" x14ac:dyDescent="0.2">
      <c r="A2025" t="s">
        <v>68</v>
      </c>
      <c r="B2025">
        <v>2150</v>
      </c>
      <c r="C2025" t="s">
        <v>70</v>
      </c>
      <c r="D2025">
        <v>1</v>
      </c>
    </row>
    <row r="2026" spans="1:4" x14ac:dyDescent="0.2">
      <c r="A2026" t="s">
        <v>68</v>
      </c>
      <c r="B2026">
        <v>2151</v>
      </c>
      <c r="C2026" t="s">
        <v>43</v>
      </c>
      <c r="D2026">
        <v>1</v>
      </c>
    </row>
    <row r="2027" spans="1:4" x14ac:dyDescent="0.2">
      <c r="A2027" t="s">
        <v>68</v>
      </c>
      <c r="B2027">
        <v>2152</v>
      </c>
      <c r="C2027" t="s">
        <v>43</v>
      </c>
      <c r="D2027">
        <v>1</v>
      </c>
    </row>
    <row r="2028" spans="1:4" x14ac:dyDescent="0.2">
      <c r="A2028" t="s">
        <v>68</v>
      </c>
      <c r="B2028">
        <v>2153</v>
      </c>
      <c r="C2028" t="s">
        <v>70</v>
      </c>
      <c r="D2028">
        <v>1</v>
      </c>
    </row>
    <row r="2029" spans="1:4" x14ac:dyDescent="0.2">
      <c r="A2029" t="s">
        <v>68</v>
      </c>
      <c r="B2029">
        <v>2154</v>
      </c>
      <c r="C2029" t="s">
        <v>7</v>
      </c>
      <c r="D2029">
        <v>1</v>
      </c>
    </row>
    <row r="2030" spans="1:4" x14ac:dyDescent="0.2">
      <c r="A2030" t="s">
        <v>68</v>
      </c>
      <c r="B2030">
        <v>2155</v>
      </c>
      <c r="C2030" t="s">
        <v>11</v>
      </c>
      <c r="D2030">
        <v>1</v>
      </c>
    </row>
    <row r="2031" spans="1:4" x14ac:dyDescent="0.2">
      <c r="A2031" t="s">
        <v>68</v>
      </c>
      <c r="B2031">
        <v>2155</v>
      </c>
      <c r="C2031" t="s">
        <v>15</v>
      </c>
      <c r="D2031">
        <v>6</v>
      </c>
    </row>
    <row r="2032" spans="1:4" x14ac:dyDescent="0.2">
      <c r="A2032" t="s">
        <v>68</v>
      </c>
      <c r="B2032">
        <v>2156</v>
      </c>
      <c r="C2032" t="s">
        <v>70</v>
      </c>
      <c r="D2032">
        <v>1</v>
      </c>
    </row>
    <row r="2033" spans="1:4" x14ac:dyDescent="0.2">
      <c r="A2033" t="s">
        <v>68</v>
      </c>
      <c r="B2033">
        <v>2157</v>
      </c>
      <c r="C2033" t="s">
        <v>70</v>
      </c>
      <c r="D2033">
        <v>1</v>
      </c>
    </row>
    <row r="2034" spans="1:4" x14ac:dyDescent="0.2">
      <c r="A2034" t="s">
        <v>68</v>
      </c>
      <c r="B2034">
        <v>2158</v>
      </c>
      <c r="C2034" t="s">
        <v>70</v>
      </c>
      <c r="D2034">
        <v>1</v>
      </c>
    </row>
    <row r="2035" spans="1:4" x14ac:dyDescent="0.2">
      <c r="A2035" t="s">
        <v>68</v>
      </c>
      <c r="B2035">
        <v>2159</v>
      </c>
      <c r="C2035" t="s">
        <v>43</v>
      </c>
      <c r="D2035">
        <v>1</v>
      </c>
    </row>
    <row r="2036" spans="1:4" x14ac:dyDescent="0.2">
      <c r="A2036" t="s">
        <v>68</v>
      </c>
      <c r="B2036">
        <v>2160</v>
      </c>
      <c r="C2036" t="s">
        <v>7</v>
      </c>
      <c r="D2036">
        <v>1</v>
      </c>
    </row>
    <row r="2037" spans="1:4" x14ac:dyDescent="0.2">
      <c r="A2037" t="s">
        <v>68</v>
      </c>
      <c r="B2037">
        <v>2161</v>
      </c>
      <c r="C2037" t="s">
        <v>14</v>
      </c>
      <c r="D2037">
        <v>1</v>
      </c>
    </row>
    <row r="2038" spans="1:4" x14ac:dyDescent="0.2">
      <c r="A2038" t="s">
        <v>68</v>
      </c>
      <c r="B2038">
        <v>2161</v>
      </c>
      <c r="C2038" t="s">
        <v>15</v>
      </c>
      <c r="D2038">
        <v>2</v>
      </c>
    </row>
    <row r="2039" spans="1:4" x14ac:dyDescent="0.2">
      <c r="A2039" t="s">
        <v>68</v>
      </c>
      <c r="B2039">
        <v>2162</v>
      </c>
      <c r="C2039" t="s">
        <v>15</v>
      </c>
      <c r="D2039">
        <v>1</v>
      </c>
    </row>
    <row r="2040" spans="1:4" x14ac:dyDescent="0.2">
      <c r="A2040" t="s">
        <v>68</v>
      </c>
      <c r="B2040">
        <v>2163</v>
      </c>
      <c r="C2040" t="s">
        <v>43</v>
      </c>
      <c r="D2040">
        <v>1</v>
      </c>
    </row>
    <row r="2041" spans="1:4" x14ac:dyDescent="0.2">
      <c r="A2041" t="s">
        <v>68</v>
      </c>
      <c r="B2041">
        <v>2164</v>
      </c>
      <c r="C2041" t="s">
        <v>70</v>
      </c>
      <c r="D2041">
        <v>1</v>
      </c>
    </row>
    <row r="2042" spans="1:4" x14ac:dyDescent="0.2">
      <c r="A2042" t="s">
        <v>68</v>
      </c>
      <c r="B2042">
        <v>2165</v>
      </c>
      <c r="C2042" t="s">
        <v>43</v>
      </c>
      <c r="D2042">
        <v>1</v>
      </c>
    </row>
    <row r="2043" spans="1:4" x14ac:dyDescent="0.2">
      <c r="A2043" t="s">
        <v>68</v>
      </c>
      <c r="B2043">
        <v>2166</v>
      </c>
      <c r="C2043" t="s">
        <v>36</v>
      </c>
      <c r="D2043">
        <v>1</v>
      </c>
    </row>
    <row r="2044" spans="1:4" x14ac:dyDescent="0.2">
      <c r="A2044" t="s">
        <v>68</v>
      </c>
      <c r="B2044">
        <v>2167</v>
      </c>
      <c r="C2044" t="s">
        <v>14</v>
      </c>
      <c r="D2044">
        <v>1</v>
      </c>
    </row>
    <row r="2045" spans="1:4" x14ac:dyDescent="0.2">
      <c r="A2045" t="s">
        <v>68</v>
      </c>
      <c r="B2045">
        <v>2167</v>
      </c>
      <c r="C2045" t="s">
        <v>15</v>
      </c>
      <c r="D2045">
        <v>3</v>
      </c>
    </row>
    <row r="2046" spans="1:4" x14ac:dyDescent="0.2">
      <c r="A2046" t="s">
        <v>68</v>
      </c>
      <c r="B2046">
        <v>2168</v>
      </c>
      <c r="C2046" t="s">
        <v>9</v>
      </c>
      <c r="D2046">
        <v>1</v>
      </c>
    </row>
    <row r="2047" spans="1:4" x14ac:dyDescent="0.2">
      <c r="A2047" t="s">
        <v>68</v>
      </c>
      <c r="B2047">
        <v>2168</v>
      </c>
      <c r="C2047" t="s">
        <v>15</v>
      </c>
      <c r="D2047">
        <v>3</v>
      </c>
    </row>
    <row r="2048" spans="1:4" x14ac:dyDescent="0.2">
      <c r="A2048" t="s">
        <v>68</v>
      </c>
      <c r="B2048">
        <v>2169</v>
      </c>
      <c r="C2048" t="s">
        <v>9</v>
      </c>
      <c r="D2048">
        <v>1</v>
      </c>
    </row>
    <row r="2049" spans="1:4" x14ac:dyDescent="0.2">
      <c r="A2049" t="s">
        <v>68</v>
      </c>
      <c r="B2049">
        <v>2169</v>
      </c>
      <c r="C2049" t="s">
        <v>15</v>
      </c>
      <c r="D2049">
        <v>3</v>
      </c>
    </row>
    <row r="2050" spans="1:4" x14ac:dyDescent="0.2">
      <c r="A2050" t="s">
        <v>68</v>
      </c>
      <c r="B2050">
        <v>2170</v>
      </c>
      <c r="C2050" t="s">
        <v>15</v>
      </c>
      <c r="D2050">
        <v>9</v>
      </c>
    </row>
    <row r="2051" spans="1:4" x14ac:dyDescent="0.2">
      <c r="A2051" t="s">
        <v>68</v>
      </c>
      <c r="B2051">
        <v>2171</v>
      </c>
      <c r="C2051" t="s">
        <v>9</v>
      </c>
      <c r="D2051">
        <v>1</v>
      </c>
    </row>
    <row r="2052" spans="1:4" x14ac:dyDescent="0.2">
      <c r="A2052" t="s">
        <v>68</v>
      </c>
      <c r="B2052">
        <v>2171</v>
      </c>
      <c r="C2052" t="s">
        <v>15</v>
      </c>
      <c r="D2052">
        <v>2</v>
      </c>
    </row>
    <row r="2053" spans="1:4" x14ac:dyDescent="0.2">
      <c r="A2053" t="s">
        <v>68</v>
      </c>
      <c r="B2053">
        <v>2172</v>
      </c>
      <c r="C2053" t="s">
        <v>15</v>
      </c>
      <c r="D2053">
        <v>11</v>
      </c>
    </row>
    <row r="2054" spans="1:4" x14ac:dyDescent="0.2">
      <c r="A2054" t="s">
        <v>68</v>
      </c>
      <c r="B2054">
        <v>2173</v>
      </c>
      <c r="C2054" t="s">
        <v>70</v>
      </c>
      <c r="D2054">
        <v>1</v>
      </c>
    </row>
    <row r="2055" spans="1:4" x14ac:dyDescent="0.2">
      <c r="A2055" t="s">
        <v>68</v>
      </c>
      <c r="B2055">
        <v>2174</v>
      </c>
      <c r="C2055" t="s">
        <v>70</v>
      </c>
      <c r="D2055">
        <v>1</v>
      </c>
    </row>
    <row r="2056" spans="1:4" x14ac:dyDescent="0.2">
      <c r="A2056" t="s">
        <v>68</v>
      </c>
      <c r="B2056">
        <v>2175</v>
      </c>
      <c r="C2056" t="s">
        <v>7</v>
      </c>
      <c r="D2056">
        <v>1</v>
      </c>
    </row>
    <row r="2057" spans="1:4" x14ac:dyDescent="0.2">
      <c r="A2057" t="s">
        <v>68</v>
      </c>
      <c r="B2057">
        <v>2176</v>
      </c>
      <c r="C2057" t="s">
        <v>15</v>
      </c>
      <c r="D2057">
        <v>8</v>
      </c>
    </row>
    <row r="2058" spans="1:4" x14ac:dyDescent="0.2">
      <c r="A2058" t="s">
        <v>68</v>
      </c>
      <c r="B2058">
        <v>2177</v>
      </c>
      <c r="C2058" t="s">
        <v>43</v>
      </c>
      <c r="D2058">
        <v>1</v>
      </c>
    </row>
    <row r="2059" spans="1:4" x14ac:dyDescent="0.2">
      <c r="A2059" t="s">
        <v>68</v>
      </c>
      <c r="B2059">
        <v>2178</v>
      </c>
      <c r="C2059" t="s">
        <v>15</v>
      </c>
      <c r="D2059">
        <v>8</v>
      </c>
    </row>
    <row r="2060" spans="1:4" x14ac:dyDescent="0.2">
      <c r="A2060" t="s">
        <v>68</v>
      </c>
      <c r="B2060">
        <v>2179</v>
      </c>
      <c r="C2060" t="s">
        <v>70</v>
      </c>
      <c r="D2060">
        <v>1</v>
      </c>
    </row>
    <row r="2061" spans="1:4" x14ac:dyDescent="0.2">
      <c r="A2061" t="s">
        <v>68</v>
      </c>
      <c r="B2061">
        <v>2180</v>
      </c>
      <c r="C2061" t="s">
        <v>14</v>
      </c>
      <c r="D2061">
        <v>1</v>
      </c>
    </row>
    <row r="2062" spans="1:4" x14ac:dyDescent="0.2">
      <c r="A2062" t="s">
        <v>68</v>
      </c>
      <c r="B2062">
        <v>2180</v>
      </c>
      <c r="C2062" t="s">
        <v>15</v>
      </c>
      <c r="D2062">
        <v>6</v>
      </c>
    </row>
    <row r="2063" spans="1:4" x14ac:dyDescent="0.2">
      <c r="A2063" t="s">
        <v>68</v>
      </c>
      <c r="B2063">
        <v>2181</v>
      </c>
      <c r="C2063" t="s">
        <v>15</v>
      </c>
      <c r="D2063">
        <v>1</v>
      </c>
    </row>
    <row r="2064" spans="1:4" x14ac:dyDescent="0.2">
      <c r="A2064" t="s">
        <v>68</v>
      </c>
      <c r="B2064">
        <v>2181</v>
      </c>
      <c r="C2064" t="s">
        <v>15</v>
      </c>
      <c r="D2064">
        <v>7</v>
      </c>
    </row>
    <row r="2065" spans="1:4" x14ac:dyDescent="0.2">
      <c r="A2065" t="s">
        <v>68</v>
      </c>
      <c r="B2065">
        <v>2182</v>
      </c>
      <c r="C2065" t="s">
        <v>14</v>
      </c>
      <c r="D2065">
        <v>2</v>
      </c>
    </row>
    <row r="2066" spans="1:4" x14ac:dyDescent="0.2">
      <c r="A2066" t="s">
        <v>68</v>
      </c>
      <c r="B2066">
        <v>2182</v>
      </c>
      <c r="C2066" t="s">
        <v>15</v>
      </c>
      <c r="D2066">
        <v>3</v>
      </c>
    </row>
    <row r="2067" spans="1:4" x14ac:dyDescent="0.2">
      <c r="A2067" t="s">
        <v>68</v>
      </c>
      <c r="B2067">
        <v>2183</v>
      </c>
      <c r="C2067" t="s">
        <v>10</v>
      </c>
      <c r="D2067">
        <v>1</v>
      </c>
    </row>
    <row r="2068" spans="1:4" x14ac:dyDescent="0.2">
      <c r="A2068" t="s">
        <v>68</v>
      </c>
      <c r="B2068">
        <v>2183</v>
      </c>
      <c r="C2068" t="s">
        <v>15</v>
      </c>
      <c r="D2068">
        <v>5</v>
      </c>
    </row>
    <row r="2069" spans="1:4" x14ac:dyDescent="0.2">
      <c r="A2069" t="s">
        <v>68</v>
      </c>
      <c r="B2069">
        <v>2184</v>
      </c>
      <c r="C2069" t="s">
        <v>15</v>
      </c>
      <c r="D2069">
        <v>7</v>
      </c>
    </row>
    <row r="2070" spans="1:4" x14ac:dyDescent="0.2">
      <c r="A2070" t="s">
        <v>68</v>
      </c>
      <c r="B2070">
        <v>2185</v>
      </c>
      <c r="C2070" t="s">
        <v>14</v>
      </c>
      <c r="D2070">
        <v>1</v>
      </c>
    </row>
    <row r="2071" spans="1:4" x14ac:dyDescent="0.2">
      <c r="A2071" t="s">
        <v>68</v>
      </c>
      <c r="B2071">
        <v>2185</v>
      </c>
      <c r="C2071" t="s">
        <v>15</v>
      </c>
      <c r="D2071">
        <v>5</v>
      </c>
    </row>
    <row r="2072" spans="1:4" x14ac:dyDescent="0.2">
      <c r="A2072" t="s">
        <v>68</v>
      </c>
      <c r="B2072">
        <v>2186</v>
      </c>
      <c r="C2072" t="s">
        <v>70</v>
      </c>
      <c r="D2072">
        <v>1</v>
      </c>
    </row>
    <row r="2073" spans="1:4" x14ac:dyDescent="0.2">
      <c r="A2073" t="s">
        <v>68</v>
      </c>
      <c r="B2073">
        <v>2187</v>
      </c>
      <c r="C2073" t="s">
        <v>70</v>
      </c>
      <c r="D2073">
        <v>1</v>
      </c>
    </row>
    <row r="2074" spans="1:4" x14ac:dyDescent="0.2">
      <c r="A2074" t="s">
        <v>68</v>
      </c>
      <c r="B2074">
        <v>2188</v>
      </c>
      <c r="C2074" t="s">
        <v>15</v>
      </c>
      <c r="D2074">
        <v>10</v>
      </c>
    </row>
    <row r="2075" spans="1:4" x14ac:dyDescent="0.2">
      <c r="A2075" t="s">
        <v>68</v>
      </c>
      <c r="B2075">
        <v>2189</v>
      </c>
      <c r="C2075" t="s">
        <v>14</v>
      </c>
      <c r="D2075">
        <v>1</v>
      </c>
    </row>
    <row r="2076" spans="1:4" x14ac:dyDescent="0.2">
      <c r="A2076" t="s">
        <v>68</v>
      </c>
      <c r="B2076">
        <v>2189</v>
      </c>
      <c r="C2076" t="s">
        <v>15</v>
      </c>
      <c r="D2076">
        <v>3</v>
      </c>
    </row>
    <row r="2077" spans="1:4" x14ac:dyDescent="0.2">
      <c r="A2077" t="s">
        <v>68</v>
      </c>
      <c r="B2077">
        <v>2190</v>
      </c>
      <c r="C2077" t="s">
        <v>70</v>
      </c>
      <c r="D2077">
        <v>1</v>
      </c>
    </row>
    <row r="2078" spans="1:4" x14ac:dyDescent="0.2">
      <c r="A2078" t="s">
        <v>68</v>
      </c>
      <c r="B2078">
        <v>2191</v>
      </c>
      <c r="C2078" t="s">
        <v>15</v>
      </c>
      <c r="D2078">
        <v>10</v>
      </c>
    </row>
    <row r="2079" spans="1:4" x14ac:dyDescent="0.2">
      <c r="A2079" t="s">
        <v>68</v>
      </c>
      <c r="B2079">
        <v>2192</v>
      </c>
      <c r="C2079" t="s">
        <v>9</v>
      </c>
      <c r="D2079">
        <v>1</v>
      </c>
    </row>
    <row r="2080" spans="1:4" x14ac:dyDescent="0.2">
      <c r="A2080" t="s">
        <v>68</v>
      </c>
      <c r="B2080">
        <v>2192</v>
      </c>
      <c r="C2080" t="s">
        <v>15</v>
      </c>
      <c r="D2080">
        <v>6</v>
      </c>
    </row>
    <row r="2081" spans="1:4" x14ac:dyDescent="0.2">
      <c r="A2081" t="s">
        <v>68</v>
      </c>
      <c r="B2081">
        <v>2193</v>
      </c>
      <c r="C2081" t="s">
        <v>15</v>
      </c>
      <c r="D2081">
        <v>9</v>
      </c>
    </row>
    <row r="2082" spans="1:4" x14ac:dyDescent="0.2">
      <c r="A2082" t="s">
        <v>68</v>
      </c>
      <c r="B2082">
        <v>2194</v>
      </c>
      <c r="C2082" t="s">
        <v>15</v>
      </c>
      <c r="D2082">
        <v>6</v>
      </c>
    </row>
    <row r="2083" spans="1:4" x14ac:dyDescent="0.2">
      <c r="A2083" t="s">
        <v>68</v>
      </c>
      <c r="B2083">
        <v>2195</v>
      </c>
      <c r="C2083" t="s">
        <v>9</v>
      </c>
      <c r="D2083">
        <v>1</v>
      </c>
    </row>
    <row r="2084" spans="1:4" x14ac:dyDescent="0.2">
      <c r="A2084" t="s">
        <v>68</v>
      </c>
      <c r="B2084">
        <v>2195</v>
      </c>
      <c r="C2084" t="s">
        <v>15</v>
      </c>
      <c r="D2084">
        <v>2</v>
      </c>
    </row>
    <row r="2085" spans="1:4" x14ac:dyDescent="0.2">
      <c r="A2085" t="s">
        <v>68</v>
      </c>
      <c r="B2085">
        <v>2196</v>
      </c>
      <c r="C2085" t="s">
        <v>14</v>
      </c>
      <c r="D2085">
        <v>1</v>
      </c>
    </row>
    <row r="2086" spans="1:4" x14ac:dyDescent="0.2">
      <c r="A2086" t="s">
        <v>68</v>
      </c>
      <c r="B2086">
        <v>2196</v>
      </c>
      <c r="C2086" t="s">
        <v>15</v>
      </c>
      <c r="D2086">
        <v>2</v>
      </c>
    </row>
    <row r="2087" spans="1:4" x14ac:dyDescent="0.2">
      <c r="A2087" t="s">
        <v>68</v>
      </c>
      <c r="B2087">
        <v>2197</v>
      </c>
      <c r="C2087" t="s">
        <v>15</v>
      </c>
      <c r="D2087">
        <v>10</v>
      </c>
    </row>
    <row r="2088" spans="1:4" x14ac:dyDescent="0.2">
      <c r="A2088" t="s">
        <v>68</v>
      </c>
      <c r="B2088">
        <v>2198</v>
      </c>
      <c r="C2088" t="s">
        <v>15</v>
      </c>
      <c r="D2088">
        <v>13</v>
      </c>
    </row>
    <row r="2089" spans="1:4" x14ac:dyDescent="0.2">
      <c r="A2089" t="s">
        <v>68</v>
      </c>
      <c r="B2089">
        <v>2199</v>
      </c>
      <c r="C2089" t="s">
        <v>15</v>
      </c>
      <c r="D2089">
        <v>12</v>
      </c>
    </row>
    <row r="2090" spans="1:4" x14ac:dyDescent="0.2">
      <c r="A2090" t="s">
        <v>68</v>
      </c>
      <c r="B2090">
        <v>2201</v>
      </c>
      <c r="C2090" t="s">
        <v>37</v>
      </c>
      <c r="D2090">
        <v>1</v>
      </c>
    </row>
    <row r="2091" spans="1:4" x14ac:dyDescent="0.2">
      <c r="A2091" t="s">
        <v>68</v>
      </c>
      <c r="B2091">
        <v>2202</v>
      </c>
      <c r="C2091" t="s">
        <v>70</v>
      </c>
      <c r="D2091">
        <v>1</v>
      </c>
    </row>
    <row r="2092" spans="1:4" x14ac:dyDescent="0.2">
      <c r="A2092" t="s">
        <v>68</v>
      </c>
      <c r="B2092">
        <v>2203</v>
      </c>
      <c r="C2092" t="s">
        <v>15</v>
      </c>
      <c r="D2092">
        <v>6</v>
      </c>
    </row>
    <row r="2093" spans="1:4" x14ac:dyDescent="0.2">
      <c r="A2093" t="s">
        <v>68</v>
      </c>
      <c r="B2093">
        <v>2204</v>
      </c>
      <c r="C2093" t="s">
        <v>70</v>
      </c>
      <c r="D2093">
        <v>1</v>
      </c>
    </row>
    <row r="2094" spans="1:4" x14ac:dyDescent="0.2">
      <c r="A2094" t="s">
        <v>68</v>
      </c>
      <c r="B2094">
        <v>2205</v>
      </c>
      <c r="C2094" t="s">
        <v>70</v>
      </c>
      <c r="D2094">
        <v>1</v>
      </c>
    </row>
    <row r="2095" spans="1:4" x14ac:dyDescent="0.2">
      <c r="A2095" t="s">
        <v>68</v>
      </c>
      <c r="B2095">
        <v>2206</v>
      </c>
      <c r="C2095" t="s">
        <v>70</v>
      </c>
      <c r="D2095">
        <v>1</v>
      </c>
    </row>
    <row r="2096" spans="1:4" x14ac:dyDescent="0.2">
      <c r="A2096" t="s">
        <v>68</v>
      </c>
      <c r="B2096">
        <v>2207</v>
      </c>
      <c r="C2096" t="s">
        <v>9</v>
      </c>
      <c r="D2096">
        <v>1</v>
      </c>
    </row>
    <row r="2097" spans="1:4" x14ac:dyDescent="0.2">
      <c r="A2097" t="s">
        <v>68</v>
      </c>
      <c r="B2097">
        <v>2207</v>
      </c>
      <c r="C2097" t="s">
        <v>11</v>
      </c>
      <c r="D2097">
        <v>1</v>
      </c>
    </row>
    <row r="2098" spans="1:4" x14ac:dyDescent="0.2">
      <c r="A2098" t="s">
        <v>68</v>
      </c>
      <c r="B2098">
        <v>2207</v>
      </c>
      <c r="C2098" t="s">
        <v>15</v>
      </c>
      <c r="D2098">
        <v>4</v>
      </c>
    </row>
    <row r="2099" spans="1:4" x14ac:dyDescent="0.2">
      <c r="A2099" t="s">
        <v>68</v>
      </c>
      <c r="B2099">
        <v>2208</v>
      </c>
      <c r="C2099" t="s">
        <v>14</v>
      </c>
      <c r="D2099">
        <v>1</v>
      </c>
    </row>
    <row r="2100" spans="1:4" x14ac:dyDescent="0.2">
      <c r="A2100" t="s">
        <v>68</v>
      </c>
      <c r="B2100">
        <v>2208</v>
      </c>
      <c r="C2100" t="s">
        <v>15</v>
      </c>
      <c r="D2100">
        <v>3</v>
      </c>
    </row>
    <row r="2101" spans="1:4" x14ac:dyDescent="0.2">
      <c r="A2101" t="s">
        <v>68</v>
      </c>
      <c r="B2101">
        <v>2209</v>
      </c>
      <c r="C2101" t="s">
        <v>70</v>
      </c>
      <c r="D2101">
        <v>1</v>
      </c>
    </row>
    <row r="2102" spans="1:4" x14ac:dyDescent="0.2">
      <c r="A2102" t="s">
        <v>68</v>
      </c>
      <c r="B2102">
        <v>2210</v>
      </c>
      <c r="C2102" t="s">
        <v>70</v>
      </c>
      <c r="D2102">
        <v>1</v>
      </c>
    </row>
    <row r="2103" spans="1:4" x14ac:dyDescent="0.2">
      <c r="A2103" t="s">
        <v>68</v>
      </c>
      <c r="B2103">
        <v>2211</v>
      </c>
      <c r="C2103" t="s">
        <v>7</v>
      </c>
      <c r="D2103">
        <v>1</v>
      </c>
    </row>
    <row r="2104" spans="1:4" x14ac:dyDescent="0.2">
      <c r="A2104" t="s">
        <v>68</v>
      </c>
      <c r="B2104">
        <v>2212</v>
      </c>
      <c r="C2104" t="s">
        <v>14</v>
      </c>
      <c r="D2104">
        <v>2</v>
      </c>
    </row>
    <row r="2105" spans="1:4" x14ac:dyDescent="0.2">
      <c r="A2105" t="s">
        <v>68</v>
      </c>
      <c r="B2105">
        <v>2212</v>
      </c>
      <c r="C2105" t="s">
        <v>9</v>
      </c>
      <c r="D2105">
        <v>1</v>
      </c>
    </row>
    <row r="2106" spans="1:4" x14ac:dyDescent="0.2">
      <c r="A2106" t="s">
        <v>68</v>
      </c>
      <c r="B2106">
        <v>2213</v>
      </c>
      <c r="C2106" t="s">
        <v>15</v>
      </c>
      <c r="D2106">
        <v>10</v>
      </c>
    </row>
    <row r="2107" spans="1:4" x14ac:dyDescent="0.2">
      <c r="A2107" t="s">
        <v>68</v>
      </c>
      <c r="B2107">
        <v>2214</v>
      </c>
      <c r="C2107" t="s">
        <v>70</v>
      </c>
      <c r="D2107">
        <v>1</v>
      </c>
    </row>
    <row r="2108" spans="1:4" x14ac:dyDescent="0.2">
      <c r="A2108" t="s">
        <v>68</v>
      </c>
      <c r="B2108">
        <v>2215</v>
      </c>
      <c r="C2108" t="s">
        <v>70</v>
      </c>
      <c r="D2108">
        <v>1</v>
      </c>
    </row>
    <row r="2109" spans="1:4" x14ac:dyDescent="0.2">
      <c r="A2109" t="s">
        <v>68</v>
      </c>
      <c r="B2109">
        <v>2216</v>
      </c>
      <c r="C2109" t="s">
        <v>43</v>
      </c>
      <c r="D2109">
        <v>1</v>
      </c>
    </row>
    <row r="2110" spans="1:4" x14ac:dyDescent="0.2">
      <c r="A2110" t="s">
        <v>68</v>
      </c>
      <c r="B2110">
        <v>2217</v>
      </c>
      <c r="C2110" t="s">
        <v>70</v>
      </c>
      <c r="D2110">
        <v>1</v>
      </c>
    </row>
    <row r="2111" spans="1:4" x14ac:dyDescent="0.2">
      <c r="A2111" t="s">
        <v>68</v>
      </c>
      <c r="B2111">
        <v>2218</v>
      </c>
      <c r="C2111" t="s">
        <v>70</v>
      </c>
      <c r="D2111">
        <v>1</v>
      </c>
    </row>
    <row r="2112" spans="1:4" x14ac:dyDescent="0.2">
      <c r="A2112" t="s">
        <v>68</v>
      </c>
      <c r="B2112">
        <v>2219</v>
      </c>
      <c r="C2112" t="s">
        <v>70</v>
      </c>
      <c r="D2112">
        <v>1</v>
      </c>
    </row>
    <row r="2113" spans="1:4" x14ac:dyDescent="0.2">
      <c r="A2113" t="s">
        <v>68</v>
      </c>
      <c r="B2113">
        <v>2220</v>
      </c>
      <c r="C2113" t="s">
        <v>14</v>
      </c>
      <c r="D2113">
        <v>2</v>
      </c>
    </row>
    <row r="2114" spans="1:4" x14ac:dyDescent="0.2">
      <c r="A2114" t="s">
        <v>68</v>
      </c>
      <c r="B2114">
        <v>2220</v>
      </c>
      <c r="C2114" t="s">
        <v>15</v>
      </c>
      <c r="D2114">
        <v>1</v>
      </c>
    </row>
    <row r="2115" spans="1:4" x14ac:dyDescent="0.2">
      <c r="A2115" t="s">
        <v>68</v>
      </c>
      <c r="B2115">
        <v>2221</v>
      </c>
      <c r="C2115" t="s">
        <v>15</v>
      </c>
      <c r="D2115">
        <v>5</v>
      </c>
    </row>
    <row r="2116" spans="1:4" x14ac:dyDescent="0.2">
      <c r="A2116" t="s">
        <v>68</v>
      </c>
      <c r="B2116">
        <v>2222</v>
      </c>
      <c r="C2116" t="s">
        <v>15</v>
      </c>
      <c r="D2116">
        <v>1</v>
      </c>
    </row>
    <row r="2117" spans="1:4" x14ac:dyDescent="0.2">
      <c r="A2117" t="s">
        <v>68</v>
      </c>
      <c r="B2117">
        <v>2222</v>
      </c>
      <c r="C2117" t="s">
        <v>14</v>
      </c>
      <c r="D2117">
        <v>1</v>
      </c>
    </row>
    <row r="2118" spans="1:4" x14ac:dyDescent="0.2">
      <c r="A2118" t="s">
        <v>68</v>
      </c>
      <c r="B2118">
        <v>2222</v>
      </c>
      <c r="C2118" t="s">
        <v>15</v>
      </c>
      <c r="D2118">
        <v>2</v>
      </c>
    </row>
    <row r="2119" spans="1:4" x14ac:dyDescent="0.2">
      <c r="A2119" t="s">
        <v>68</v>
      </c>
      <c r="B2119">
        <v>2223</v>
      </c>
      <c r="C2119" t="s">
        <v>15</v>
      </c>
      <c r="D2119">
        <v>5</v>
      </c>
    </row>
    <row r="2120" spans="1:4" x14ac:dyDescent="0.2">
      <c r="A2120" t="s">
        <v>68</v>
      </c>
      <c r="B2120">
        <v>2224</v>
      </c>
      <c r="C2120" t="s">
        <v>9</v>
      </c>
      <c r="D2120">
        <v>1</v>
      </c>
    </row>
    <row r="2121" spans="1:4" x14ac:dyDescent="0.2">
      <c r="A2121" t="s">
        <v>68</v>
      </c>
      <c r="B2121">
        <v>2224</v>
      </c>
      <c r="C2121" t="s">
        <v>15</v>
      </c>
      <c r="D2121">
        <v>7</v>
      </c>
    </row>
    <row r="2122" spans="1:4" x14ac:dyDescent="0.2">
      <c r="A2122" t="s">
        <v>68</v>
      </c>
      <c r="B2122">
        <v>2225</v>
      </c>
      <c r="C2122" t="s">
        <v>14</v>
      </c>
      <c r="D2122">
        <v>1</v>
      </c>
    </row>
    <row r="2123" spans="1:4" x14ac:dyDescent="0.2">
      <c r="A2123" t="s">
        <v>68</v>
      </c>
      <c r="B2123">
        <v>2225</v>
      </c>
      <c r="C2123" t="s">
        <v>15</v>
      </c>
      <c r="D2123">
        <v>3</v>
      </c>
    </row>
    <row r="2124" spans="1:4" x14ac:dyDescent="0.2">
      <c r="A2124" t="s">
        <v>68</v>
      </c>
      <c r="B2124">
        <v>2226</v>
      </c>
      <c r="C2124" t="s">
        <v>15</v>
      </c>
      <c r="D2124">
        <v>6</v>
      </c>
    </row>
    <row r="2125" spans="1:4" x14ac:dyDescent="0.2">
      <c r="A2125" t="s">
        <v>68</v>
      </c>
      <c r="B2125">
        <v>2227</v>
      </c>
      <c r="C2125" t="s">
        <v>9</v>
      </c>
      <c r="D2125">
        <v>1</v>
      </c>
    </row>
    <row r="2126" spans="1:4" x14ac:dyDescent="0.2">
      <c r="A2126" t="s">
        <v>68</v>
      </c>
      <c r="B2126">
        <v>2227</v>
      </c>
      <c r="C2126" t="s">
        <v>15</v>
      </c>
      <c r="D2126">
        <v>3</v>
      </c>
    </row>
    <row r="2127" spans="1:4" x14ac:dyDescent="0.2">
      <c r="A2127" t="s">
        <v>68</v>
      </c>
      <c r="B2127">
        <v>2228</v>
      </c>
      <c r="C2127" t="s">
        <v>70</v>
      </c>
      <c r="D2127">
        <v>1</v>
      </c>
    </row>
    <row r="2128" spans="1:4" x14ac:dyDescent="0.2">
      <c r="A2128" t="s">
        <v>68</v>
      </c>
      <c r="B2128">
        <v>2229</v>
      </c>
      <c r="C2128" t="s">
        <v>40</v>
      </c>
      <c r="D2128">
        <v>1</v>
      </c>
    </row>
    <row r="2129" spans="1:4" x14ac:dyDescent="0.2">
      <c r="A2129" t="s">
        <v>68</v>
      </c>
      <c r="B2129">
        <v>2230</v>
      </c>
      <c r="C2129" t="s">
        <v>14</v>
      </c>
      <c r="D2129">
        <v>1</v>
      </c>
    </row>
    <row r="2130" spans="1:4" x14ac:dyDescent="0.2">
      <c r="A2130" t="s">
        <v>68</v>
      </c>
      <c r="B2130">
        <v>2230</v>
      </c>
      <c r="C2130" t="s">
        <v>15</v>
      </c>
      <c r="D2130">
        <v>3</v>
      </c>
    </row>
    <row r="2131" spans="1:4" x14ac:dyDescent="0.2">
      <c r="A2131" t="s">
        <v>68</v>
      </c>
      <c r="B2131">
        <v>2231</v>
      </c>
      <c r="C2131" t="s">
        <v>43</v>
      </c>
      <c r="D2131">
        <v>1</v>
      </c>
    </row>
    <row r="2132" spans="1:4" x14ac:dyDescent="0.2">
      <c r="A2132" t="s">
        <v>68</v>
      </c>
      <c r="B2132">
        <v>2232</v>
      </c>
      <c r="C2132" t="s">
        <v>43</v>
      </c>
      <c r="D2132">
        <v>1</v>
      </c>
    </row>
    <row r="2133" spans="1:4" x14ac:dyDescent="0.2">
      <c r="A2133" t="s">
        <v>68</v>
      </c>
      <c r="B2133">
        <v>2233</v>
      </c>
      <c r="C2133" t="s">
        <v>78</v>
      </c>
      <c r="D2133">
        <v>1</v>
      </c>
    </row>
    <row r="2134" spans="1:4" x14ac:dyDescent="0.2">
      <c r="A2134" t="s">
        <v>68</v>
      </c>
      <c r="B2134">
        <v>2233</v>
      </c>
      <c r="C2134" t="s">
        <v>15</v>
      </c>
      <c r="D2134">
        <v>1</v>
      </c>
    </row>
    <row r="2135" spans="1:4" x14ac:dyDescent="0.2">
      <c r="A2135" t="s">
        <v>68</v>
      </c>
      <c r="B2135">
        <v>2234</v>
      </c>
      <c r="C2135" t="s">
        <v>7</v>
      </c>
      <c r="D2135">
        <v>1</v>
      </c>
    </row>
    <row r="2136" spans="1:4" x14ac:dyDescent="0.2">
      <c r="A2136" t="s">
        <v>68</v>
      </c>
      <c r="B2136">
        <v>2235</v>
      </c>
      <c r="C2136" t="s">
        <v>70</v>
      </c>
      <c r="D2136">
        <v>1</v>
      </c>
    </row>
    <row r="2137" spans="1:4" x14ac:dyDescent="0.2">
      <c r="A2137" t="s">
        <v>68</v>
      </c>
      <c r="B2137">
        <v>2236</v>
      </c>
      <c r="C2137" t="s">
        <v>9</v>
      </c>
      <c r="D2137">
        <v>1</v>
      </c>
    </row>
    <row r="2138" spans="1:4" x14ac:dyDescent="0.2">
      <c r="A2138" t="s">
        <v>68</v>
      </c>
      <c r="B2138">
        <v>2236</v>
      </c>
      <c r="C2138" t="s">
        <v>15</v>
      </c>
      <c r="D2138">
        <v>6</v>
      </c>
    </row>
    <row r="2139" spans="1:4" x14ac:dyDescent="0.2">
      <c r="A2139" t="s">
        <v>68</v>
      </c>
      <c r="B2139">
        <v>2237</v>
      </c>
      <c r="C2139" t="s">
        <v>70</v>
      </c>
      <c r="D2139">
        <v>1</v>
      </c>
    </row>
    <row r="2140" spans="1:4" x14ac:dyDescent="0.2">
      <c r="A2140" t="s">
        <v>68</v>
      </c>
      <c r="B2140">
        <v>2238</v>
      </c>
      <c r="C2140" t="s">
        <v>7</v>
      </c>
      <c r="D2140">
        <v>1</v>
      </c>
    </row>
    <row r="2141" spans="1:4" x14ac:dyDescent="0.2">
      <c r="A2141" t="s">
        <v>68</v>
      </c>
      <c r="B2141">
        <v>2239</v>
      </c>
      <c r="C2141" t="s">
        <v>7</v>
      </c>
      <c r="D2141">
        <v>1</v>
      </c>
    </row>
    <row r="2142" spans="1:4" x14ac:dyDescent="0.2">
      <c r="A2142" t="s">
        <v>68</v>
      </c>
      <c r="B2142">
        <v>2240</v>
      </c>
      <c r="C2142" t="s">
        <v>15</v>
      </c>
      <c r="D2142">
        <v>10</v>
      </c>
    </row>
    <row r="2143" spans="1:4" x14ac:dyDescent="0.2">
      <c r="A2143" t="s">
        <v>68</v>
      </c>
      <c r="B2143">
        <v>2241</v>
      </c>
      <c r="C2143" t="s">
        <v>15</v>
      </c>
      <c r="D2143">
        <v>7</v>
      </c>
    </row>
    <row r="2144" spans="1:4" x14ac:dyDescent="0.2">
      <c r="A2144" t="s">
        <v>68</v>
      </c>
      <c r="B2144">
        <v>2242</v>
      </c>
      <c r="C2144" t="s">
        <v>70</v>
      </c>
      <c r="D2144">
        <v>1</v>
      </c>
    </row>
    <row r="2145" spans="1:4" x14ac:dyDescent="0.2">
      <c r="A2145" t="s">
        <v>68</v>
      </c>
      <c r="B2145">
        <v>2243</v>
      </c>
      <c r="C2145" t="s">
        <v>9</v>
      </c>
      <c r="D2145">
        <v>1</v>
      </c>
    </row>
    <row r="2146" spans="1:4" x14ac:dyDescent="0.2">
      <c r="A2146" t="s">
        <v>68</v>
      </c>
      <c r="B2146">
        <v>2243</v>
      </c>
      <c r="C2146" t="s">
        <v>15</v>
      </c>
      <c r="D2146">
        <v>6</v>
      </c>
    </row>
    <row r="2147" spans="1:4" x14ac:dyDescent="0.2">
      <c r="A2147" t="s">
        <v>68</v>
      </c>
      <c r="B2147">
        <v>2244</v>
      </c>
      <c r="C2147" t="s">
        <v>9</v>
      </c>
      <c r="D2147">
        <v>1</v>
      </c>
    </row>
    <row r="2148" spans="1:4" x14ac:dyDescent="0.2">
      <c r="A2148" t="s">
        <v>68</v>
      </c>
      <c r="B2148">
        <v>2244</v>
      </c>
      <c r="C2148" t="s">
        <v>15</v>
      </c>
      <c r="D2148">
        <v>5</v>
      </c>
    </row>
    <row r="2149" spans="1:4" x14ac:dyDescent="0.2">
      <c r="A2149" t="s">
        <v>68</v>
      </c>
      <c r="B2149">
        <v>2245</v>
      </c>
      <c r="C2149" t="s">
        <v>70</v>
      </c>
      <c r="D2149">
        <v>1</v>
      </c>
    </row>
    <row r="2150" spans="1:4" x14ac:dyDescent="0.2">
      <c r="A2150" t="s">
        <v>68</v>
      </c>
      <c r="B2150">
        <v>2246</v>
      </c>
      <c r="C2150" t="s">
        <v>43</v>
      </c>
      <c r="D2150">
        <v>1</v>
      </c>
    </row>
    <row r="2151" spans="1:4" x14ac:dyDescent="0.2">
      <c r="A2151" t="s">
        <v>68</v>
      </c>
      <c r="B2151">
        <v>2247</v>
      </c>
      <c r="C2151" t="s">
        <v>70</v>
      </c>
      <c r="D2151">
        <v>1</v>
      </c>
    </row>
    <row r="2152" spans="1:4" x14ac:dyDescent="0.2">
      <c r="A2152" t="s">
        <v>68</v>
      </c>
      <c r="B2152">
        <v>2248</v>
      </c>
      <c r="C2152" t="s">
        <v>75</v>
      </c>
      <c r="D2152">
        <v>1</v>
      </c>
    </row>
    <row r="2153" spans="1:4" x14ac:dyDescent="0.2">
      <c r="A2153" t="s">
        <v>68</v>
      </c>
      <c r="B2153">
        <v>2249</v>
      </c>
      <c r="C2153" t="s">
        <v>15</v>
      </c>
      <c r="D2153">
        <v>16</v>
      </c>
    </row>
    <row r="2154" spans="1:4" x14ac:dyDescent="0.2">
      <c r="A2154" t="s">
        <v>68</v>
      </c>
      <c r="B2154">
        <v>2250</v>
      </c>
      <c r="C2154" t="s">
        <v>70</v>
      </c>
      <c r="D2154">
        <v>1</v>
      </c>
    </row>
    <row r="2155" spans="1:4" x14ac:dyDescent="0.2">
      <c r="A2155" t="s">
        <v>68</v>
      </c>
      <c r="B2155">
        <v>2251</v>
      </c>
      <c r="C2155" t="s">
        <v>70</v>
      </c>
      <c r="D2155">
        <v>1</v>
      </c>
    </row>
    <row r="2156" spans="1:4" x14ac:dyDescent="0.2">
      <c r="A2156" t="s">
        <v>68</v>
      </c>
      <c r="B2156">
        <v>2252</v>
      </c>
      <c r="C2156" t="s">
        <v>7</v>
      </c>
      <c r="D2156">
        <v>1</v>
      </c>
    </row>
    <row r="2157" spans="1:4" x14ac:dyDescent="0.2">
      <c r="A2157" t="s">
        <v>68</v>
      </c>
      <c r="B2157">
        <v>2253</v>
      </c>
      <c r="C2157" t="s">
        <v>69</v>
      </c>
      <c r="D2157">
        <v>1</v>
      </c>
    </row>
    <row r="2158" spans="1:4" x14ac:dyDescent="0.2">
      <c r="A2158" t="s">
        <v>68</v>
      </c>
      <c r="B2158">
        <v>2253</v>
      </c>
      <c r="C2158" t="s">
        <v>15</v>
      </c>
      <c r="D2158">
        <v>2</v>
      </c>
    </row>
    <row r="2159" spans="1:4" x14ac:dyDescent="0.2">
      <c r="A2159" t="s">
        <v>68</v>
      </c>
      <c r="B2159">
        <v>2254</v>
      </c>
      <c r="C2159" t="s">
        <v>14</v>
      </c>
      <c r="D2159">
        <v>1</v>
      </c>
    </row>
    <row r="2160" spans="1:4" x14ac:dyDescent="0.2">
      <c r="A2160" t="s">
        <v>68</v>
      </c>
      <c r="B2160">
        <v>2254</v>
      </c>
      <c r="C2160" t="s">
        <v>15</v>
      </c>
      <c r="D2160">
        <v>6</v>
      </c>
    </row>
    <row r="2161" spans="1:4" x14ac:dyDescent="0.2">
      <c r="A2161" t="s">
        <v>68</v>
      </c>
      <c r="B2161">
        <v>2255</v>
      </c>
      <c r="C2161" t="s">
        <v>15</v>
      </c>
      <c r="D2161">
        <v>10</v>
      </c>
    </row>
    <row r="2162" spans="1:4" x14ac:dyDescent="0.2">
      <c r="A2162" t="s">
        <v>68</v>
      </c>
      <c r="B2162">
        <v>2256</v>
      </c>
      <c r="C2162" t="s">
        <v>70</v>
      </c>
      <c r="D2162">
        <v>1</v>
      </c>
    </row>
    <row r="2163" spans="1:4" x14ac:dyDescent="0.2">
      <c r="A2163" t="s">
        <v>68</v>
      </c>
      <c r="B2163">
        <v>2257</v>
      </c>
      <c r="C2163" t="s">
        <v>10</v>
      </c>
      <c r="D2163">
        <v>1</v>
      </c>
    </row>
    <row r="2164" spans="1:4" x14ac:dyDescent="0.2">
      <c r="A2164" t="s">
        <v>68</v>
      </c>
      <c r="B2164">
        <v>2257</v>
      </c>
      <c r="C2164" t="s">
        <v>15</v>
      </c>
      <c r="D2164">
        <v>1</v>
      </c>
    </row>
    <row r="2165" spans="1:4" x14ac:dyDescent="0.2">
      <c r="A2165" t="s">
        <v>68</v>
      </c>
      <c r="B2165">
        <v>2258</v>
      </c>
      <c r="C2165" t="s">
        <v>15</v>
      </c>
      <c r="D2165">
        <v>3</v>
      </c>
    </row>
    <row r="2166" spans="1:4" x14ac:dyDescent="0.2">
      <c r="A2166" t="s">
        <v>68</v>
      </c>
      <c r="B2166">
        <v>2259</v>
      </c>
      <c r="C2166" t="s">
        <v>7</v>
      </c>
      <c r="D2166">
        <v>1</v>
      </c>
    </row>
    <row r="2167" spans="1:4" x14ac:dyDescent="0.2">
      <c r="A2167" t="s">
        <v>68</v>
      </c>
      <c r="B2167">
        <v>2260</v>
      </c>
      <c r="C2167" t="s">
        <v>70</v>
      </c>
      <c r="D2167">
        <v>1</v>
      </c>
    </row>
    <row r="2168" spans="1:4" x14ac:dyDescent="0.2">
      <c r="A2168" t="s">
        <v>68</v>
      </c>
      <c r="B2168">
        <v>2261</v>
      </c>
      <c r="C2168" t="s">
        <v>70</v>
      </c>
      <c r="D2168">
        <v>1</v>
      </c>
    </row>
    <row r="2169" spans="1:4" x14ac:dyDescent="0.2">
      <c r="A2169" t="s">
        <v>68</v>
      </c>
      <c r="B2169">
        <v>2262</v>
      </c>
      <c r="C2169" t="s">
        <v>70</v>
      </c>
      <c r="D2169">
        <v>1</v>
      </c>
    </row>
    <row r="2170" spans="1:4" x14ac:dyDescent="0.2">
      <c r="A2170" t="s">
        <v>68</v>
      </c>
      <c r="B2170">
        <v>2263</v>
      </c>
      <c r="C2170" t="s">
        <v>7</v>
      </c>
      <c r="D2170">
        <v>1</v>
      </c>
    </row>
    <row r="2171" spans="1:4" x14ac:dyDescent="0.2">
      <c r="A2171" t="s">
        <v>68</v>
      </c>
      <c r="B2171">
        <v>2264</v>
      </c>
      <c r="C2171" t="s">
        <v>15</v>
      </c>
      <c r="D2171">
        <v>3</v>
      </c>
    </row>
    <row r="2172" spans="1:4" x14ac:dyDescent="0.2">
      <c r="A2172" t="s">
        <v>68</v>
      </c>
      <c r="B2172">
        <v>2265</v>
      </c>
      <c r="C2172" t="s">
        <v>15</v>
      </c>
      <c r="D2172">
        <v>13</v>
      </c>
    </row>
    <row r="2173" spans="1:4" x14ac:dyDescent="0.2">
      <c r="A2173" t="s">
        <v>68</v>
      </c>
      <c r="B2173">
        <v>2266</v>
      </c>
      <c r="C2173" t="s">
        <v>14</v>
      </c>
      <c r="D2173">
        <v>1</v>
      </c>
    </row>
    <row r="2174" spans="1:4" x14ac:dyDescent="0.2">
      <c r="A2174" t="s">
        <v>68</v>
      </c>
      <c r="B2174">
        <v>2266</v>
      </c>
      <c r="C2174" t="s">
        <v>15</v>
      </c>
      <c r="D2174">
        <v>10</v>
      </c>
    </row>
    <row r="2175" spans="1:4" x14ac:dyDescent="0.2">
      <c r="A2175" t="s">
        <v>68</v>
      </c>
      <c r="B2175">
        <v>2267</v>
      </c>
      <c r="C2175" t="s">
        <v>15</v>
      </c>
      <c r="D2175">
        <v>3</v>
      </c>
    </row>
    <row r="2176" spans="1:4" x14ac:dyDescent="0.2">
      <c r="A2176" t="s">
        <v>68</v>
      </c>
      <c r="B2176">
        <v>2268</v>
      </c>
      <c r="C2176" t="s">
        <v>15</v>
      </c>
      <c r="D2176">
        <v>10</v>
      </c>
    </row>
    <row r="2177" spans="1:4" x14ac:dyDescent="0.2">
      <c r="A2177" t="s">
        <v>68</v>
      </c>
      <c r="B2177">
        <v>2269</v>
      </c>
      <c r="C2177" t="s">
        <v>15</v>
      </c>
      <c r="D2177">
        <v>9</v>
      </c>
    </row>
    <row r="2178" spans="1:4" x14ac:dyDescent="0.2">
      <c r="A2178" t="s">
        <v>68</v>
      </c>
      <c r="B2178">
        <v>2270</v>
      </c>
      <c r="C2178" t="s">
        <v>70</v>
      </c>
      <c r="D2178">
        <v>1</v>
      </c>
    </row>
    <row r="2179" spans="1:4" x14ac:dyDescent="0.2">
      <c r="A2179" t="s">
        <v>68</v>
      </c>
      <c r="B2179">
        <v>2271</v>
      </c>
      <c r="C2179" t="s">
        <v>14</v>
      </c>
      <c r="D2179">
        <v>1</v>
      </c>
    </row>
    <row r="2180" spans="1:4" x14ac:dyDescent="0.2">
      <c r="A2180" t="s">
        <v>68</v>
      </c>
      <c r="B2180">
        <v>2271</v>
      </c>
      <c r="C2180" t="s">
        <v>9</v>
      </c>
      <c r="D2180">
        <v>1</v>
      </c>
    </row>
    <row r="2181" spans="1:4" x14ac:dyDescent="0.2">
      <c r="A2181" t="s">
        <v>68</v>
      </c>
      <c r="B2181">
        <v>2271</v>
      </c>
      <c r="C2181" t="s">
        <v>15</v>
      </c>
      <c r="D2181">
        <v>2</v>
      </c>
    </row>
    <row r="2182" spans="1:4" x14ac:dyDescent="0.2">
      <c r="A2182" t="s">
        <v>68</v>
      </c>
      <c r="B2182">
        <v>2272</v>
      </c>
      <c r="C2182" t="s">
        <v>15</v>
      </c>
      <c r="D2182">
        <v>8</v>
      </c>
    </row>
    <row r="2183" spans="1:4" x14ac:dyDescent="0.2">
      <c r="A2183" t="s">
        <v>68</v>
      </c>
      <c r="B2183">
        <v>2273</v>
      </c>
      <c r="C2183" t="s">
        <v>12</v>
      </c>
      <c r="D2183">
        <v>1</v>
      </c>
    </row>
    <row r="2184" spans="1:4" x14ac:dyDescent="0.2">
      <c r="A2184" t="s">
        <v>68</v>
      </c>
      <c r="B2184">
        <v>2274</v>
      </c>
      <c r="C2184" t="s">
        <v>8</v>
      </c>
      <c r="D2184">
        <v>1</v>
      </c>
    </row>
    <row r="2185" spans="1:4" x14ac:dyDescent="0.2">
      <c r="A2185" t="s">
        <v>68</v>
      </c>
      <c r="B2185">
        <v>2275</v>
      </c>
      <c r="C2185" t="s">
        <v>14</v>
      </c>
      <c r="D2185">
        <v>1</v>
      </c>
    </row>
    <row r="2186" spans="1:4" x14ac:dyDescent="0.2">
      <c r="A2186" t="s">
        <v>68</v>
      </c>
      <c r="B2186">
        <v>2275</v>
      </c>
      <c r="C2186" t="s">
        <v>15</v>
      </c>
      <c r="D2186">
        <v>8</v>
      </c>
    </row>
    <row r="2187" spans="1:4" x14ac:dyDescent="0.2">
      <c r="A2187" t="s">
        <v>68</v>
      </c>
      <c r="B2187">
        <v>2276</v>
      </c>
      <c r="C2187" t="s">
        <v>15</v>
      </c>
      <c r="D2187">
        <v>10</v>
      </c>
    </row>
    <row r="2188" spans="1:4" x14ac:dyDescent="0.2">
      <c r="A2188" t="s">
        <v>68</v>
      </c>
      <c r="B2188">
        <v>2277</v>
      </c>
      <c r="C2188" t="s">
        <v>15</v>
      </c>
      <c r="D2188">
        <v>10</v>
      </c>
    </row>
    <row r="2189" spans="1:4" x14ac:dyDescent="0.2">
      <c r="A2189" t="s">
        <v>68</v>
      </c>
      <c r="B2189">
        <v>2278</v>
      </c>
      <c r="C2189" t="s">
        <v>69</v>
      </c>
      <c r="D2189">
        <v>1</v>
      </c>
    </row>
    <row r="2190" spans="1:4" x14ac:dyDescent="0.2">
      <c r="A2190" t="s">
        <v>68</v>
      </c>
      <c r="B2190">
        <v>2279</v>
      </c>
      <c r="C2190" t="s">
        <v>69</v>
      </c>
      <c r="D2190">
        <v>1</v>
      </c>
    </row>
    <row r="2191" spans="1:4" x14ac:dyDescent="0.2">
      <c r="A2191" t="s">
        <v>68</v>
      </c>
      <c r="B2191">
        <v>2279</v>
      </c>
      <c r="C2191" t="s">
        <v>15</v>
      </c>
      <c r="D2191">
        <v>1</v>
      </c>
    </row>
    <row r="2192" spans="1:4" x14ac:dyDescent="0.2">
      <c r="A2192" t="s">
        <v>68</v>
      </c>
      <c r="B2192">
        <v>2280</v>
      </c>
      <c r="C2192" t="s">
        <v>15</v>
      </c>
      <c r="D2192">
        <v>10</v>
      </c>
    </row>
    <row r="2193" spans="1:4" x14ac:dyDescent="0.2">
      <c r="A2193" t="s">
        <v>68</v>
      </c>
      <c r="B2193">
        <v>2281</v>
      </c>
      <c r="C2193" t="s">
        <v>15</v>
      </c>
      <c r="D2193">
        <v>10</v>
      </c>
    </row>
    <row r="2194" spans="1:4" x14ac:dyDescent="0.2">
      <c r="A2194" t="s">
        <v>68</v>
      </c>
      <c r="B2194">
        <v>2282</v>
      </c>
      <c r="C2194" t="s">
        <v>15</v>
      </c>
      <c r="D2194">
        <v>10</v>
      </c>
    </row>
    <row r="2195" spans="1:4" x14ac:dyDescent="0.2">
      <c r="A2195" t="s">
        <v>68</v>
      </c>
      <c r="B2195">
        <v>2283</v>
      </c>
      <c r="C2195" t="s">
        <v>15</v>
      </c>
      <c r="D2195">
        <v>10</v>
      </c>
    </row>
    <row r="2196" spans="1:4" x14ac:dyDescent="0.2">
      <c r="A2196" t="s">
        <v>68</v>
      </c>
      <c r="B2196">
        <v>2284</v>
      </c>
      <c r="C2196" t="s">
        <v>15</v>
      </c>
      <c r="D2196">
        <v>10</v>
      </c>
    </row>
    <row r="2197" spans="1:4" x14ac:dyDescent="0.2">
      <c r="A2197" t="s">
        <v>68</v>
      </c>
      <c r="B2197">
        <v>2285</v>
      </c>
      <c r="C2197" t="s">
        <v>15</v>
      </c>
      <c r="D2197">
        <v>10</v>
      </c>
    </row>
    <row r="2198" spans="1:4" x14ac:dyDescent="0.2">
      <c r="A2198" t="s">
        <v>68</v>
      </c>
      <c r="B2198">
        <v>2286</v>
      </c>
      <c r="C2198" t="s">
        <v>15</v>
      </c>
      <c r="D2198">
        <v>10</v>
      </c>
    </row>
    <row r="2199" spans="1:4" x14ac:dyDescent="0.2">
      <c r="A2199" t="s">
        <v>68</v>
      </c>
      <c r="B2199">
        <v>2287</v>
      </c>
      <c r="C2199" t="s">
        <v>15</v>
      </c>
      <c r="D2199">
        <v>10</v>
      </c>
    </row>
    <row r="2200" spans="1:4" x14ac:dyDescent="0.2">
      <c r="A2200" t="s">
        <v>68</v>
      </c>
      <c r="B2200">
        <v>2288</v>
      </c>
      <c r="C2200" t="s">
        <v>15</v>
      </c>
      <c r="D2200">
        <v>10</v>
      </c>
    </row>
    <row r="2201" spans="1:4" x14ac:dyDescent="0.2">
      <c r="A2201" t="s">
        <v>68</v>
      </c>
      <c r="B2201">
        <v>2289</v>
      </c>
      <c r="C2201" t="s">
        <v>15</v>
      </c>
      <c r="D2201">
        <v>10</v>
      </c>
    </row>
    <row r="2202" spans="1:4" x14ac:dyDescent="0.2">
      <c r="A2202" t="s">
        <v>68</v>
      </c>
      <c r="B2202">
        <v>2290</v>
      </c>
      <c r="C2202" t="s">
        <v>15</v>
      </c>
      <c r="D2202">
        <v>10</v>
      </c>
    </row>
    <row r="2203" spans="1:4" x14ac:dyDescent="0.2">
      <c r="A2203" t="s">
        <v>68</v>
      </c>
      <c r="B2203">
        <v>2291</v>
      </c>
      <c r="C2203" t="s">
        <v>15</v>
      </c>
      <c r="D2203">
        <v>10</v>
      </c>
    </row>
    <row r="2204" spans="1:4" x14ac:dyDescent="0.2">
      <c r="A2204" t="s">
        <v>68</v>
      </c>
      <c r="B2204">
        <v>2292</v>
      </c>
      <c r="C2204" t="s">
        <v>15</v>
      </c>
      <c r="D2204">
        <v>10</v>
      </c>
    </row>
    <row r="2205" spans="1:4" x14ac:dyDescent="0.2">
      <c r="A2205" t="s">
        <v>68</v>
      </c>
      <c r="B2205">
        <v>2293</v>
      </c>
      <c r="C2205" t="s">
        <v>15</v>
      </c>
      <c r="D2205">
        <v>10</v>
      </c>
    </row>
    <row r="2206" spans="1:4" x14ac:dyDescent="0.2">
      <c r="A2206" t="s">
        <v>68</v>
      </c>
      <c r="B2206">
        <v>2294</v>
      </c>
      <c r="C2206" t="s">
        <v>43</v>
      </c>
      <c r="D2206">
        <v>1</v>
      </c>
    </row>
    <row r="2207" spans="1:4" x14ac:dyDescent="0.2">
      <c r="A2207" t="s">
        <v>68</v>
      </c>
      <c r="B2207">
        <v>2295</v>
      </c>
      <c r="C2207" t="s">
        <v>69</v>
      </c>
      <c r="D2207">
        <v>1</v>
      </c>
    </row>
    <row r="2208" spans="1:4" x14ac:dyDescent="0.2">
      <c r="A2208" t="s">
        <v>68</v>
      </c>
      <c r="B2208">
        <v>2296</v>
      </c>
      <c r="C2208" t="s">
        <v>43</v>
      </c>
      <c r="D2208">
        <v>1</v>
      </c>
    </row>
    <row r="2209" spans="1:4" x14ac:dyDescent="0.2">
      <c r="A2209" t="s">
        <v>68</v>
      </c>
      <c r="B2209">
        <v>2297</v>
      </c>
      <c r="C2209" t="s">
        <v>15</v>
      </c>
      <c r="D2209">
        <v>10</v>
      </c>
    </row>
    <row r="2210" spans="1:4" x14ac:dyDescent="0.2">
      <c r="A2210" t="s">
        <v>68</v>
      </c>
      <c r="B2210">
        <v>2298</v>
      </c>
      <c r="C2210" t="s">
        <v>7</v>
      </c>
      <c r="D2210">
        <v>1</v>
      </c>
    </row>
    <row r="2211" spans="1:4" x14ac:dyDescent="0.2">
      <c r="A2211" t="s">
        <v>68</v>
      </c>
      <c r="B2211">
        <v>2299</v>
      </c>
      <c r="C2211" t="s">
        <v>70</v>
      </c>
      <c r="D2211">
        <v>1</v>
      </c>
    </row>
    <row r="2212" spans="1:4" x14ac:dyDescent="0.2">
      <c r="A2212" t="s">
        <v>68</v>
      </c>
      <c r="B2212">
        <v>2300</v>
      </c>
      <c r="C2212" t="s">
        <v>15</v>
      </c>
      <c r="D2212">
        <v>8</v>
      </c>
    </row>
    <row r="2213" spans="1:4" x14ac:dyDescent="0.2">
      <c r="A2213" t="s">
        <v>68</v>
      </c>
      <c r="B2213">
        <v>2301</v>
      </c>
      <c r="C2213" t="s">
        <v>15</v>
      </c>
      <c r="D2213">
        <v>6</v>
      </c>
    </row>
    <row r="2214" spans="1:4" x14ac:dyDescent="0.2">
      <c r="A2214" t="s">
        <v>68</v>
      </c>
      <c r="B2214">
        <v>2302</v>
      </c>
      <c r="C2214" t="s">
        <v>7</v>
      </c>
      <c r="D2214">
        <v>1</v>
      </c>
    </row>
    <row r="2215" spans="1:4" x14ac:dyDescent="0.2">
      <c r="A2215" t="s">
        <v>68</v>
      </c>
      <c r="B2215">
        <v>2303</v>
      </c>
      <c r="C2215" t="s">
        <v>7</v>
      </c>
      <c r="D2215">
        <v>1</v>
      </c>
    </row>
    <row r="2216" spans="1:4" x14ac:dyDescent="0.2">
      <c r="A2216" t="s">
        <v>68</v>
      </c>
      <c r="B2216">
        <v>2304</v>
      </c>
      <c r="C2216" t="s">
        <v>14</v>
      </c>
      <c r="D2216">
        <v>1</v>
      </c>
    </row>
    <row r="2217" spans="1:4" x14ac:dyDescent="0.2">
      <c r="A2217" t="s">
        <v>68</v>
      </c>
      <c r="B2217">
        <v>2304</v>
      </c>
      <c r="C2217" t="s">
        <v>15</v>
      </c>
      <c r="D2217">
        <v>4</v>
      </c>
    </row>
    <row r="2218" spans="1:4" x14ac:dyDescent="0.2">
      <c r="A2218" t="s">
        <v>68</v>
      </c>
      <c r="B2218">
        <v>2305</v>
      </c>
      <c r="C2218" t="s">
        <v>14</v>
      </c>
      <c r="D2218">
        <v>1</v>
      </c>
    </row>
    <row r="2219" spans="1:4" x14ac:dyDescent="0.2">
      <c r="A2219" t="s">
        <v>68</v>
      </c>
      <c r="B2219">
        <v>2305</v>
      </c>
      <c r="C2219" t="s">
        <v>15</v>
      </c>
      <c r="D2219">
        <v>4</v>
      </c>
    </row>
    <row r="2220" spans="1:4" x14ac:dyDescent="0.2">
      <c r="A2220" t="s">
        <v>68</v>
      </c>
      <c r="B2220">
        <v>2306</v>
      </c>
      <c r="C2220" t="s">
        <v>16</v>
      </c>
      <c r="D2220">
        <v>1</v>
      </c>
    </row>
    <row r="2221" spans="1:4" x14ac:dyDescent="0.2">
      <c r="A2221" t="s">
        <v>68</v>
      </c>
      <c r="B2221">
        <v>2306</v>
      </c>
      <c r="C2221" t="s">
        <v>15</v>
      </c>
      <c r="D2221">
        <v>4</v>
      </c>
    </row>
    <row r="2222" spans="1:4" x14ac:dyDescent="0.2">
      <c r="A2222" t="s">
        <v>68</v>
      </c>
      <c r="B2222">
        <v>2307</v>
      </c>
      <c r="C2222" t="s">
        <v>15</v>
      </c>
      <c r="D2222">
        <v>11</v>
      </c>
    </row>
    <row r="2223" spans="1:4" x14ac:dyDescent="0.2">
      <c r="A2223" t="s">
        <v>68</v>
      </c>
      <c r="B2223">
        <v>2308</v>
      </c>
      <c r="C2223" t="s">
        <v>69</v>
      </c>
      <c r="D2223">
        <v>1</v>
      </c>
    </row>
    <row r="2224" spans="1:4" x14ac:dyDescent="0.2">
      <c r="A2224" t="s">
        <v>68</v>
      </c>
      <c r="B2224">
        <v>2308</v>
      </c>
      <c r="C2224" t="s">
        <v>15</v>
      </c>
      <c r="D2224">
        <v>2</v>
      </c>
    </row>
    <row r="2225" spans="1:4" x14ac:dyDescent="0.2">
      <c r="A2225" t="s">
        <v>68</v>
      </c>
      <c r="B2225">
        <v>2309</v>
      </c>
      <c r="C2225" t="s">
        <v>69</v>
      </c>
      <c r="D2225">
        <v>1</v>
      </c>
    </row>
    <row r="2226" spans="1:4" x14ac:dyDescent="0.2">
      <c r="A2226" t="s">
        <v>68</v>
      </c>
      <c r="B2226">
        <v>2309</v>
      </c>
      <c r="C2226" t="s">
        <v>15</v>
      </c>
      <c r="D2226">
        <v>1</v>
      </c>
    </row>
    <row r="2227" spans="1:4" x14ac:dyDescent="0.2">
      <c r="A2227" t="s">
        <v>68</v>
      </c>
      <c r="B2227">
        <v>2310</v>
      </c>
      <c r="C2227" t="s">
        <v>69</v>
      </c>
      <c r="D2227">
        <v>1</v>
      </c>
    </row>
    <row r="2228" spans="1:4" x14ac:dyDescent="0.2">
      <c r="A2228" t="s">
        <v>68</v>
      </c>
      <c r="B2228">
        <v>2310</v>
      </c>
      <c r="C2228" t="s">
        <v>15</v>
      </c>
      <c r="D2228">
        <v>1</v>
      </c>
    </row>
    <row r="2229" spans="1:4" x14ac:dyDescent="0.2">
      <c r="A2229" t="s">
        <v>68</v>
      </c>
      <c r="B2229">
        <v>2311</v>
      </c>
      <c r="C2229" t="s">
        <v>9</v>
      </c>
      <c r="D2229">
        <v>1</v>
      </c>
    </row>
    <row r="2230" spans="1:4" x14ac:dyDescent="0.2">
      <c r="A2230" t="s">
        <v>68</v>
      </c>
      <c r="B2230">
        <v>2311</v>
      </c>
      <c r="C2230" t="s">
        <v>15</v>
      </c>
      <c r="D2230">
        <v>5</v>
      </c>
    </row>
    <row r="2231" spans="1:4" x14ac:dyDescent="0.2">
      <c r="A2231" t="s">
        <v>68</v>
      </c>
      <c r="B2231">
        <v>2312</v>
      </c>
      <c r="C2231" t="s">
        <v>69</v>
      </c>
      <c r="D2231">
        <v>1</v>
      </c>
    </row>
    <row r="2232" spans="1:4" x14ac:dyDescent="0.2">
      <c r="A2232" t="s">
        <v>68</v>
      </c>
      <c r="B2232">
        <v>2313</v>
      </c>
      <c r="C2232" t="s">
        <v>15</v>
      </c>
      <c r="D2232">
        <v>9</v>
      </c>
    </row>
    <row r="2233" spans="1:4" x14ac:dyDescent="0.2">
      <c r="A2233" t="s">
        <v>68</v>
      </c>
      <c r="B2233">
        <v>2314</v>
      </c>
      <c r="C2233" t="s">
        <v>69</v>
      </c>
      <c r="D2233">
        <v>1</v>
      </c>
    </row>
    <row r="2234" spans="1:4" x14ac:dyDescent="0.2">
      <c r="A2234" t="s">
        <v>68</v>
      </c>
      <c r="B2234">
        <v>2315</v>
      </c>
      <c r="C2234" t="s">
        <v>15</v>
      </c>
      <c r="D2234">
        <v>9</v>
      </c>
    </row>
    <row r="2235" spans="1:4" x14ac:dyDescent="0.2">
      <c r="A2235" t="s">
        <v>68</v>
      </c>
      <c r="B2235">
        <v>2316</v>
      </c>
      <c r="C2235" t="s">
        <v>15</v>
      </c>
      <c r="D2235">
        <v>8</v>
      </c>
    </row>
    <row r="2236" spans="1:4" x14ac:dyDescent="0.2">
      <c r="A2236" t="s">
        <v>68</v>
      </c>
      <c r="B2236">
        <v>2317</v>
      </c>
      <c r="C2236" t="s">
        <v>15</v>
      </c>
      <c r="D2236">
        <v>9</v>
      </c>
    </row>
    <row r="2237" spans="1:4" x14ac:dyDescent="0.2">
      <c r="A2237" t="s">
        <v>68</v>
      </c>
      <c r="B2237">
        <v>2318</v>
      </c>
      <c r="C2237" t="s">
        <v>15</v>
      </c>
      <c r="D2237">
        <v>9</v>
      </c>
    </row>
    <row r="2238" spans="1:4" x14ac:dyDescent="0.2">
      <c r="A2238" t="s">
        <v>68</v>
      </c>
      <c r="B2238">
        <v>2319</v>
      </c>
      <c r="C2238" t="s">
        <v>15</v>
      </c>
      <c r="D2238">
        <v>8</v>
      </c>
    </row>
    <row r="2239" spans="1:4" x14ac:dyDescent="0.2">
      <c r="A2239" t="s">
        <v>68</v>
      </c>
      <c r="B2239">
        <v>2320</v>
      </c>
      <c r="C2239" t="s">
        <v>15</v>
      </c>
      <c r="D2239">
        <v>8</v>
      </c>
    </row>
    <row r="2240" spans="1:4" x14ac:dyDescent="0.2">
      <c r="A2240" t="s">
        <v>68</v>
      </c>
      <c r="B2240">
        <v>2321</v>
      </c>
      <c r="C2240" t="s">
        <v>15</v>
      </c>
      <c r="D2240">
        <v>8</v>
      </c>
    </row>
    <row r="2241" spans="1:4" x14ac:dyDescent="0.2">
      <c r="A2241" t="s">
        <v>68</v>
      </c>
      <c r="B2241">
        <v>2322</v>
      </c>
      <c r="C2241" t="s">
        <v>15</v>
      </c>
      <c r="D2241">
        <v>8</v>
      </c>
    </row>
    <row r="2242" spans="1:4" x14ac:dyDescent="0.2">
      <c r="A2242" t="s">
        <v>68</v>
      </c>
      <c r="B2242">
        <v>2323</v>
      </c>
      <c r="C2242" t="s">
        <v>15</v>
      </c>
      <c r="D2242">
        <v>8</v>
      </c>
    </row>
    <row r="2243" spans="1:4" x14ac:dyDescent="0.2">
      <c r="A2243" t="s">
        <v>68</v>
      </c>
      <c r="B2243">
        <v>2324</v>
      </c>
      <c r="C2243" t="s">
        <v>15</v>
      </c>
      <c r="D2243">
        <v>8</v>
      </c>
    </row>
    <row r="2244" spans="1:4" x14ac:dyDescent="0.2">
      <c r="A2244" t="s">
        <v>68</v>
      </c>
      <c r="B2244">
        <v>2325</v>
      </c>
      <c r="C2244" t="s">
        <v>16</v>
      </c>
      <c r="D2244">
        <v>1</v>
      </c>
    </row>
    <row r="2245" spans="1:4" x14ac:dyDescent="0.2">
      <c r="A2245" t="s">
        <v>68</v>
      </c>
      <c r="B2245">
        <v>2326</v>
      </c>
      <c r="C2245" t="s">
        <v>15</v>
      </c>
      <c r="D2245">
        <v>8</v>
      </c>
    </row>
    <row r="2246" spans="1:4" x14ac:dyDescent="0.2">
      <c r="A2246" t="s">
        <v>68</v>
      </c>
      <c r="B2246">
        <v>2327</v>
      </c>
      <c r="C2246" t="s">
        <v>15</v>
      </c>
      <c r="D2246">
        <v>7</v>
      </c>
    </row>
    <row r="2247" spans="1:4" x14ac:dyDescent="0.2">
      <c r="A2247" t="s">
        <v>68</v>
      </c>
      <c r="B2247">
        <v>2329</v>
      </c>
      <c r="C2247" t="s">
        <v>69</v>
      </c>
      <c r="D2247">
        <v>1</v>
      </c>
    </row>
    <row r="2248" spans="1:4" x14ac:dyDescent="0.2">
      <c r="A2248" t="s">
        <v>68</v>
      </c>
      <c r="B2248">
        <v>2329</v>
      </c>
      <c r="C2248" t="s">
        <v>15</v>
      </c>
      <c r="D2248">
        <v>4</v>
      </c>
    </row>
    <row r="2249" spans="1:4" x14ac:dyDescent="0.2">
      <c r="A2249" t="s">
        <v>68</v>
      </c>
      <c r="B2249">
        <v>2330</v>
      </c>
      <c r="C2249" t="s">
        <v>15</v>
      </c>
      <c r="D2249">
        <v>7</v>
      </c>
    </row>
    <row r="2250" spans="1:4" x14ac:dyDescent="0.2">
      <c r="A2250" t="s">
        <v>68</v>
      </c>
      <c r="B2250">
        <v>2331</v>
      </c>
      <c r="C2250" t="s">
        <v>14</v>
      </c>
      <c r="D2250">
        <v>2</v>
      </c>
    </row>
    <row r="2251" spans="1:4" x14ac:dyDescent="0.2">
      <c r="A2251" t="s">
        <v>68</v>
      </c>
      <c r="B2251">
        <v>2331</v>
      </c>
      <c r="C2251" t="s">
        <v>15</v>
      </c>
      <c r="D2251">
        <v>1</v>
      </c>
    </row>
    <row r="2252" spans="1:4" x14ac:dyDescent="0.2">
      <c r="A2252" t="s">
        <v>68</v>
      </c>
      <c r="B2252">
        <v>2332</v>
      </c>
      <c r="C2252" t="s">
        <v>70</v>
      </c>
      <c r="D2252">
        <v>1</v>
      </c>
    </row>
    <row r="2253" spans="1:4" x14ac:dyDescent="0.2">
      <c r="A2253" t="s">
        <v>68</v>
      </c>
      <c r="B2253">
        <v>2333</v>
      </c>
      <c r="C2253" t="s">
        <v>15</v>
      </c>
      <c r="D2253">
        <v>8</v>
      </c>
    </row>
    <row r="2254" spans="1:4" x14ac:dyDescent="0.2">
      <c r="A2254" t="s">
        <v>68</v>
      </c>
      <c r="B2254">
        <v>2334</v>
      </c>
      <c r="C2254" t="s">
        <v>15</v>
      </c>
      <c r="D2254">
        <v>8</v>
      </c>
    </row>
    <row r="2255" spans="1:4" x14ac:dyDescent="0.2">
      <c r="A2255" t="s">
        <v>68</v>
      </c>
      <c r="B2255">
        <v>2335</v>
      </c>
      <c r="C2255" t="s">
        <v>69</v>
      </c>
      <c r="D2255">
        <v>1</v>
      </c>
    </row>
    <row r="2256" spans="1:4" x14ac:dyDescent="0.2">
      <c r="A2256" t="s">
        <v>68</v>
      </c>
      <c r="B2256">
        <v>2335</v>
      </c>
      <c r="C2256" t="s">
        <v>15</v>
      </c>
      <c r="D2256">
        <v>1</v>
      </c>
    </row>
    <row r="2257" spans="1:4" x14ac:dyDescent="0.2">
      <c r="A2257" t="s">
        <v>68</v>
      </c>
      <c r="B2257">
        <v>2336</v>
      </c>
      <c r="C2257" t="s">
        <v>43</v>
      </c>
      <c r="D2257">
        <v>1</v>
      </c>
    </row>
    <row r="2258" spans="1:4" x14ac:dyDescent="0.2">
      <c r="A2258" t="s">
        <v>68</v>
      </c>
      <c r="B2258">
        <v>2337</v>
      </c>
      <c r="C2258" t="s">
        <v>43</v>
      </c>
      <c r="D2258">
        <v>1</v>
      </c>
    </row>
    <row r="2259" spans="1:4" x14ac:dyDescent="0.2">
      <c r="A2259" t="s">
        <v>68</v>
      </c>
      <c r="B2259">
        <v>2338</v>
      </c>
      <c r="C2259" t="s">
        <v>70</v>
      </c>
      <c r="D2259">
        <v>1</v>
      </c>
    </row>
    <row r="2260" spans="1:4" x14ac:dyDescent="0.2">
      <c r="A2260" t="s">
        <v>68</v>
      </c>
      <c r="B2260">
        <v>2339</v>
      </c>
      <c r="C2260" t="s">
        <v>70</v>
      </c>
      <c r="D2260">
        <v>1</v>
      </c>
    </row>
    <row r="2261" spans="1:4" x14ac:dyDescent="0.2">
      <c r="A2261" t="s">
        <v>68</v>
      </c>
      <c r="B2261">
        <v>2340</v>
      </c>
      <c r="C2261" t="s">
        <v>43</v>
      </c>
      <c r="D2261">
        <v>1</v>
      </c>
    </row>
    <row r="2262" spans="1:4" x14ac:dyDescent="0.2">
      <c r="A2262" t="s">
        <v>68</v>
      </c>
      <c r="B2262">
        <v>2341</v>
      </c>
      <c r="C2262" t="s">
        <v>70</v>
      </c>
      <c r="D2262">
        <v>1</v>
      </c>
    </row>
    <row r="2263" spans="1:4" x14ac:dyDescent="0.2">
      <c r="A2263" t="s">
        <v>68</v>
      </c>
      <c r="B2263">
        <v>2342</v>
      </c>
      <c r="C2263" t="s">
        <v>43</v>
      </c>
      <c r="D2263">
        <v>1</v>
      </c>
    </row>
    <row r="2264" spans="1:4" x14ac:dyDescent="0.2">
      <c r="A2264" t="s">
        <v>68</v>
      </c>
      <c r="B2264">
        <v>2343</v>
      </c>
      <c r="C2264" t="s">
        <v>70</v>
      </c>
      <c r="D2264">
        <v>1</v>
      </c>
    </row>
    <row r="2265" spans="1:4" x14ac:dyDescent="0.2">
      <c r="A2265" t="s">
        <v>68</v>
      </c>
      <c r="B2265">
        <v>2344</v>
      </c>
      <c r="C2265" t="s">
        <v>70</v>
      </c>
      <c r="D2265">
        <v>1</v>
      </c>
    </row>
    <row r="2266" spans="1:4" x14ac:dyDescent="0.2">
      <c r="A2266" t="s">
        <v>68</v>
      </c>
      <c r="B2266">
        <v>2345</v>
      </c>
      <c r="C2266" t="s">
        <v>70</v>
      </c>
      <c r="D2266">
        <v>1</v>
      </c>
    </row>
    <row r="2267" spans="1:4" x14ac:dyDescent="0.2">
      <c r="A2267" t="s">
        <v>68</v>
      </c>
      <c r="B2267">
        <v>2346</v>
      </c>
      <c r="C2267" t="s">
        <v>70</v>
      </c>
      <c r="D2267">
        <v>1</v>
      </c>
    </row>
    <row r="2268" spans="1:4" x14ac:dyDescent="0.2">
      <c r="A2268" t="s">
        <v>68</v>
      </c>
      <c r="B2268">
        <v>2347</v>
      </c>
      <c r="C2268" t="s">
        <v>43</v>
      </c>
      <c r="D2268">
        <v>1</v>
      </c>
    </row>
    <row r="2269" spans="1:4" x14ac:dyDescent="0.2">
      <c r="A2269" t="s">
        <v>68</v>
      </c>
      <c r="B2269">
        <v>2348</v>
      </c>
      <c r="C2269" t="s">
        <v>43</v>
      </c>
      <c r="D2269">
        <v>1</v>
      </c>
    </row>
    <row r="2270" spans="1:4" x14ac:dyDescent="0.2">
      <c r="A2270" t="s">
        <v>68</v>
      </c>
      <c r="B2270">
        <v>2349</v>
      </c>
      <c r="C2270" t="s">
        <v>43</v>
      </c>
      <c r="D2270">
        <v>1</v>
      </c>
    </row>
    <row r="2271" spans="1:4" x14ac:dyDescent="0.2">
      <c r="A2271" t="s">
        <v>68</v>
      </c>
      <c r="B2271">
        <v>2350</v>
      </c>
      <c r="C2271" t="s">
        <v>43</v>
      </c>
      <c r="D2271">
        <v>1</v>
      </c>
    </row>
    <row r="2272" spans="1:4" x14ac:dyDescent="0.2">
      <c r="A2272" t="s">
        <v>68</v>
      </c>
      <c r="B2272">
        <v>2351</v>
      </c>
      <c r="C2272" t="s">
        <v>43</v>
      </c>
      <c r="D2272">
        <v>1</v>
      </c>
    </row>
    <row r="2273" spans="1:4" x14ac:dyDescent="0.2">
      <c r="A2273" t="s">
        <v>68</v>
      </c>
      <c r="B2273">
        <v>2352</v>
      </c>
      <c r="C2273" t="s">
        <v>43</v>
      </c>
      <c r="D2273">
        <v>1</v>
      </c>
    </row>
    <row r="2274" spans="1:4" x14ac:dyDescent="0.2">
      <c r="A2274" t="s">
        <v>68</v>
      </c>
      <c r="B2274">
        <v>2353</v>
      </c>
      <c r="C2274" t="s">
        <v>43</v>
      </c>
      <c r="D2274">
        <v>1</v>
      </c>
    </row>
    <row r="2275" spans="1:4" x14ac:dyDescent="0.2">
      <c r="A2275" t="s">
        <v>68</v>
      </c>
      <c r="B2275">
        <v>2354</v>
      </c>
      <c r="C2275" t="s">
        <v>43</v>
      </c>
      <c r="D2275">
        <v>1</v>
      </c>
    </row>
    <row r="2276" spans="1:4" x14ac:dyDescent="0.2">
      <c r="A2276" t="s">
        <v>68</v>
      </c>
      <c r="B2276">
        <v>2355</v>
      </c>
      <c r="C2276" t="s">
        <v>70</v>
      </c>
      <c r="D2276">
        <v>1</v>
      </c>
    </row>
    <row r="2277" spans="1:4" x14ac:dyDescent="0.2">
      <c r="A2277" t="s">
        <v>68</v>
      </c>
      <c r="B2277">
        <v>2356</v>
      </c>
      <c r="C2277" t="s">
        <v>43</v>
      </c>
      <c r="D2277">
        <v>1</v>
      </c>
    </row>
    <row r="2278" spans="1:4" x14ac:dyDescent="0.2">
      <c r="A2278" t="s">
        <v>68</v>
      </c>
      <c r="B2278">
        <v>2357</v>
      </c>
      <c r="C2278" t="s">
        <v>43</v>
      </c>
      <c r="D2278">
        <v>1</v>
      </c>
    </row>
    <row r="2279" spans="1:4" x14ac:dyDescent="0.2">
      <c r="A2279" t="s">
        <v>68</v>
      </c>
      <c r="B2279">
        <v>2358</v>
      </c>
      <c r="C2279" t="s">
        <v>43</v>
      </c>
      <c r="D2279">
        <v>1</v>
      </c>
    </row>
    <row r="2280" spans="1:4" x14ac:dyDescent="0.2">
      <c r="A2280" t="s">
        <v>68</v>
      </c>
      <c r="B2280">
        <v>2359</v>
      </c>
      <c r="C2280" t="s">
        <v>43</v>
      </c>
      <c r="D2280">
        <v>1</v>
      </c>
    </row>
    <row r="2281" spans="1:4" x14ac:dyDescent="0.2">
      <c r="A2281" t="s">
        <v>68</v>
      </c>
      <c r="B2281">
        <v>2360</v>
      </c>
      <c r="C2281" t="s">
        <v>43</v>
      </c>
      <c r="D2281">
        <v>1</v>
      </c>
    </row>
    <row r="2282" spans="1:4" x14ac:dyDescent="0.2">
      <c r="A2282" t="s">
        <v>68</v>
      </c>
      <c r="B2282">
        <v>2361</v>
      </c>
      <c r="C2282" t="s">
        <v>43</v>
      </c>
      <c r="D2282">
        <v>1</v>
      </c>
    </row>
    <row r="2283" spans="1:4" x14ac:dyDescent="0.2">
      <c r="A2283" t="s">
        <v>68</v>
      </c>
      <c r="B2283">
        <v>2362</v>
      </c>
      <c r="C2283" t="s">
        <v>43</v>
      </c>
      <c r="D2283">
        <v>1</v>
      </c>
    </row>
    <row r="2284" spans="1:4" x14ac:dyDescent="0.2">
      <c r="A2284" t="s">
        <v>68</v>
      </c>
      <c r="B2284">
        <v>2363</v>
      </c>
      <c r="C2284" t="s">
        <v>7</v>
      </c>
      <c r="D2284">
        <v>1</v>
      </c>
    </row>
    <row r="2285" spans="1:4" x14ac:dyDescent="0.2">
      <c r="A2285" t="s">
        <v>68</v>
      </c>
      <c r="B2285">
        <v>2364</v>
      </c>
      <c r="C2285" t="s">
        <v>43</v>
      </c>
      <c r="D2285">
        <v>1</v>
      </c>
    </row>
    <row r="2286" spans="1:4" x14ac:dyDescent="0.2">
      <c r="A2286" t="s">
        <v>68</v>
      </c>
      <c r="B2286">
        <v>2365</v>
      </c>
      <c r="C2286" t="s">
        <v>70</v>
      </c>
      <c r="D2286">
        <v>1</v>
      </c>
    </row>
    <row r="2287" spans="1:4" x14ac:dyDescent="0.2">
      <c r="A2287" t="s">
        <v>68</v>
      </c>
      <c r="B2287">
        <v>2366</v>
      </c>
      <c r="C2287" t="s">
        <v>43</v>
      </c>
      <c r="D2287">
        <v>1</v>
      </c>
    </row>
    <row r="2288" spans="1:4" x14ac:dyDescent="0.2">
      <c r="A2288" t="s">
        <v>68</v>
      </c>
      <c r="B2288">
        <v>2367</v>
      </c>
      <c r="C2288" t="s">
        <v>70</v>
      </c>
      <c r="D2288">
        <v>1</v>
      </c>
    </row>
    <row r="2289" spans="1:4" x14ac:dyDescent="0.2">
      <c r="A2289" t="s">
        <v>68</v>
      </c>
      <c r="B2289">
        <v>2368</v>
      </c>
      <c r="C2289" t="s">
        <v>9</v>
      </c>
      <c r="D2289">
        <v>1</v>
      </c>
    </row>
    <row r="2290" spans="1:4" x14ac:dyDescent="0.2">
      <c r="A2290" t="s">
        <v>68</v>
      </c>
      <c r="B2290">
        <v>2368</v>
      </c>
      <c r="C2290" t="s">
        <v>15</v>
      </c>
      <c r="D2290">
        <v>6</v>
      </c>
    </row>
    <row r="2291" spans="1:4" x14ac:dyDescent="0.2">
      <c r="A2291" t="s">
        <v>68</v>
      </c>
      <c r="B2291">
        <v>2369</v>
      </c>
      <c r="C2291" t="s">
        <v>70</v>
      </c>
      <c r="D2291">
        <v>1</v>
      </c>
    </row>
    <row r="2292" spans="1:4" x14ac:dyDescent="0.2">
      <c r="A2292" t="s">
        <v>68</v>
      </c>
      <c r="B2292">
        <v>2370</v>
      </c>
      <c r="C2292" t="s">
        <v>7</v>
      </c>
      <c r="D2292">
        <v>1</v>
      </c>
    </row>
    <row r="2293" spans="1:4" x14ac:dyDescent="0.2">
      <c r="A2293" t="s">
        <v>68</v>
      </c>
      <c r="B2293">
        <v>2371</v>
      </c>
      <c r="C2293" t="s">
        <v>7</v>
      </c>
      <c r="D2293">
        <v>1</v>
      </c>
    </row>
    <row r="2294" spans="1:4" x14ac:dyDescent="0.2">
      <c r="A2294" t="s">
        <v>68</v>
      </c>
      <c r="B2294">
        <v>2372</v>
      </c>
      <c r="C2294" t="s">
        <v>7</v>
      </c>
      <c r="D2294">
        <v>1</v>
      </c>
    </row>
    <row r="2295" spans="1:4" x14ac:dyDescent="0.2">
      <c r="A2295" t="s">
        <v>68</v>
      </c>
      <c r="B2295">
        <v>2374</v>
      </c>
      <c r="C2295" t="s">
        <v>70</v>
      </c>
      <c r="D2295">
        <v>1</v>
      </c>
    </row>
    <row r="2296" spans="1:4" x14ac:dyDescent="0.2">
      <c r="A2296" t="s">
        <v>68</v>
      </c>
      <c r="B2296">
        <v>2375</v>
      </c>
      <c r="C2296" t="s">
        <v>43</v>
      </c>
      <c r="D2296">
        <v>1</v>
      </c>
    </row>
    <row r="2297" spans="1:4" x14ac:dyDescent="0.2">
      <c r="A2297" t="s">
        <v>68</v>
      </c>
      <c r="B2297">
        <v>2376</v>
      </c>
      <c r="C2297" t="s">
        <v>43</v>
      </c>
      <c r="D2297">
        <v>1</v>
      </c>
    </row>
    <row r="2298" spans="1:4" x14ac:dyDescent="0.2">
      <c r="A2298" t="s">
        <v>68</v>
      </c>
      <c r="B2298">
        <v>2377</v>
      </c>
      <c r="C2298" t="s">
        <v>43</v>
      </c>
      <c r="D2298">
        <v>1</v>
      </c>
    </row>
    <row r="2299" spans="1:4" x14ac:dyDescent="0.2">
      <c r="A2299" t="s">
        <v>68</v>
      </c>
      <c r="B2299">
        <v>2378</v>
      </c>
      <c r="C2299" t="s">
        <v>43</v>
      </c>
      <c r="D2299">
        <v>1</v>
      </c>
    </row>
    <row r="2300" spans="1:4" x14ac:dyDescent="0.2">
      <c r="A2300" t="s">
        <v>68</v>
      </c>
      <c r="B2300">
        <v>2379</v>
      </c>
      <c r="C2300" t="s">
        <v>43</v>
      </c>
      <c r="D2300">
        <v>1</v>
      </c>
    </row>
    <row r="2301" spans="1:4" x14ac:dyDescent="0.2">
      <c r="A2301" t="s">
        <v>68</v>
      </c>
      <c r="B2301">
        <v>2380</v>
      </c>
      <c r="C2301" t="s">
        <v>43</v>
      </c>
      <c r="D2301">
        <v>1</v>
      </c>
    </row>
    <row r="2302" spans="1:4" x14ac:dyDescent="0.2">
      <c r="A2302" t="s">
        <v>68</v>
      </c>
      <c r="B2302">
        <v>2381</v>
      </c>
      <c r="C2302" t="s">
        <v>43</v>
      </c>
      <c r="D2302">
        <v>1</v>
      </c>
    </row>
    <row r="2303" spans="1:4" x14ac:dyDescent="0.2">
      <c r="A2303" t="s">
        <v>68</v>
      </c>
      <c r="B2303">
        <v>2382</v>
      </c>
      <c r="C2303" t="s">
        <v>43</v>
      </c>
      <c r="D2303">
        <v>1</v>
      </c>
    </row>
    <row r="2304" spans="1:4" x14ac:dyDescent="0.2">
      <c r="A2304" t="s">
        <v>68</v>
      </c>
      <c r="B2304">
        <v>2383</v>
      </c>
      <c r="C2304" t="s">
        <v>43</v>
      </c>
      <c r="D2304">
        <v>1</v>
      </c>
    </row>
    <row r="2305" spans="1:4" x14ac:dyDescent="0.2">
      <c r="A2305" t="s">
        <v>68</v>
      </c>
      <c r="B2305">
        <v>2384</v>
      </c>
      <c r="C2305" t="s">
        <v>43</v>
      </c>
      <c r="D2305">
        <v>1</v>
      </c>
    </row>
    <row r="2306" spans="1:4" x14ac:dyDescent="0.2">
      <c r="A2306" t="s">
        <v>68</v>
      </c>
      <c r="B2306">
        <v>2385</v>
      </c>
      <c r="C2306" t="s">
        <v>43</v>
      </c>
      <c r="D2306">
        <v>1</v>
      </c>
    </row>
    <row r="2307" spans="1:4" x14ac:dyDescent="0.2">
      <c r="A2307" t="s">
        <v>68</v>
      </c>
      <c r="B2307">
        <v>2386</v>
      </c>
      <c r="C2307" t="s">
        <v>43</v>
      </c>
      <c r="D2307">
        <v>1</v>
      </c>
    </row>
    <row r="2308" spans="1:4" x14ac:dyDescent="0.2">
      <c r="A2308" t="s">
        <v>68</v>
      </c>
      <c r="B2308">
        <v>2387</v>
      </c>
      <c r="C2308" t="s">
        <v>43</v>
      </c>
      <c r="D2308">
        <v>1</v>
      </c>
    </row>
    <row r="2309" spans="1:4" x14ac:dyDescent="0.2">
      <c r="A2309" t="s">
        <v>68</v>
      </c>
      <c r="B2309">
        <v>2388</v>
      </c>
      <c r="C2309" t="s">
        <v>43</v>
      </c>
      <c r="D2309">
        <v>1</v>
      </c>
    </row>
    <row r="2310" spans="1:4" x14ac:dyDescent="0.2">
      <c r="A2310" t="s">
        <v>68</v>
      </c>
      <c r="B2310">
        <v>2389</v>
      </c>
      <c r="C2310" t="s">
        <v>43</v>
      </c>
      <c r="D2310">
        <v>1</v>
      </c>
    </row>
    <row r="2311" spans="1:4" x14ac:dyDescent="0.2">
      <c r="A2311" t="s">
        <v>68</v>
      </c>
      <c r="B2311">
        <v>2390</v>
      </c>
      <c r="C2311" t="s">
        <v>43</v>
      </c>
      <c r="D2311">
        <v>1</v>
      </c>
    </row>
    <row r="2312" spans="1:4" x14ac:dyDescent="0.2">
      <c r="A2312" t="s">
        <v>68</v>
      </c>
      <c r="B2312">
        <v>2391</v>
      </c>
      <c r="C2312" t="s">
        <v>70</v>
      </c>
      <c r="D2312">
        <v>1</v>
      </c>
    </row>
    <row r="2313" spans="1:4" x14ac:dyDescent="0.2">
      <c r="A2313" t="s">
        <v>68</v>
      </c>
      <c r="B2313">
        <v>2392</v>
      </c>
      <c r="C2313" t="s">
        <v>43</v>
      </c>
      <c r="D2313">
        <v>1</v>
      </c>
    </row>
    <row r="2314" spans="1:4" x14ac:dyDescent="0.2">
      <c r="A2314" t="s">
        <v>68</v>
      </c>
      <c r="B2314">
        <v>2393</v>
      </c>
      <c r="C2314" t="s">
        <v>43</v>
      </c>
      <c r="D2314">
        <v>1</v>
      </c>
    </row>
    <row r="2315" spans="1:4" x14ac:dyDescent="0.2">
      <c r="A2315" t="s">
        <v>68</v>
      </c>
      <c r="B2315">
        <v>2394</v>
      </c>
      <c r="C2315" t="s">
        <v>43</v>
      </c>
      <c r="D2315">
        <v>1</v>
      </c>
    </row>
    <row r="2316" spans="1:4" x14ac:dyDescent="0.2">
      <c r="A2316" t="s">
        <v>68</v>
      </c>
      <c r="B2316">
        <v>2395</v>
      </c>
      <c r="C2316" t="s">
        <v>43</v>
      </c>
      <c r="D2316">
        <v>1</v>
      </c>
    </row>
    <row r="2317" spans="1:4" x14ac:dyDescent="0.2">
      <c r="A2317" t="s">
        <v>68</v>
      </c>
      <c r="B2317">
        <v>2396</v>
      </c>
      <c r="C2317" t="s">
        <v>43</v>
      </c>
      <c r="D2317">
        <v>1</v>
      </c>
    </row>
    <row r="2318" spans="1:4" x14ac:dyDescent="0.2">
      <c r="A2318" t="s">
        <v>68</v>
      </c>
      <c r="B2318">
        <v>2397</v>
      </c>
      <c r="C2318" t="s">
        <v>43</v>
      </c>
      <c r="D2318">
        <v>1</v>
      </c>
    </row>
    <row r="2319" spans="1:4" x14ac:dyDescent="0.2">
      <c r="A2319" t="s">
        <v>68</v>
      </c>
      <c r="B2319">
        <v>2398</v>
      </c>
      <c r="C2319" t="s">
        <v>43</v>
      </c>
      <c r="D2319">
        <v>1</v>
      </c>
    </row>
    <row r="2320" spans="1:4" x14ac:dyDescent="0.2">
      <c r="A2320" t="s">
        <v>68</v>
      </c>
      <c r="B2320">
        <v>2399</v>
      </c>
      <c r="C2320" t="s">
        <v>43</v>
      </c>
      <c r="D2320">
        <v>1</v>
      </c>
    </row>
    <row r="2321" spans="1:4" x14ac:dyDescent="0.2">
      <c r="A2321" t="s">
        <v>68</v>
      </c>
      <c r="B2321">
        <v>2400</v>
      </c>
      <c r="C2321" t="s">
        <v>43</v>
      </c>
      <c r="D2321">
        <v>1</v>
      </c>
    </row>
    <row r="2322" spans="1:4" x14ac:dyDescent="0.2">
      <c r="A2322" t="s">
        <v>68</v>
      </c>
      <c r="B2322">
        <v>2401</v>
      </c>
      <c r="C2322" t="s">
        <v>43</v>
      </c>
      <c r="D2322">
        <v>1</v>
      </c>
    </row>
    <row r="2323" spans="1:4" x14ac:dyDescent="0.2">
      <c r="A2323" t="s">
        <v>68</v>
      </c>
      <c r="B2323">
        <v>2402</v>
      </c>
      <c r="C2323" t="s">
        <v>43</v>
      </c>
      <c r="D2323">
        <v>1</v>
      </c>
    </row>
    <row r="2324" spans="1:4" x14ac:dyDescent="0.2">
      <c r="A2324" t="s">
        <v>68</v>
      </c>
      <c r="B2324">
        <v>2403</v>
      </c>
      <c r="C2324" t="s">
        <v>43</v>
      </c>
      <c r="D2324">
        <v>1</v>
      </c>
    </row>
    <row r="2325" spans="1:4" x14ac:dyDescent="0.2">
      <c r="A2325" t="s">
        <v>68</v>
      </c>
      <c r="B2325">
        <v>2404</v>
      </c>
      <c r="C2325" t="s">
        <v>43</v>
      </c>
      <c r="D2325">
        <v>1</v>
      </c>
    </row>
    <row r="2326" spans="1:4" x14ac:dyDescent="0.2">
      <c r="A2326" t="s">
        <v>68</v>
      </c>
      <c r="B2326">
        <v>2405</v>
      </c>
      <c r="C2326" t="s">
        <v>43</v>
      </c>
      <c r="D2326">
        <v>1</v>
      </c>
    </row>
    <row r="2327" spans="1:4" x14ac:dyDescent="0.2">
      <c r="A2327" t="s">
        <v>68</v>
      </c>
      <c r="B2327">
        <v>2406</v>
      </c>
      <c r="C2327" t="s">
        <v>43</v>
      </c>
      <c r="D2327">
        <v>1</v>
      </c>
    </row>
    <row r="2328" spans="1:4" x14ac:dyDescent="0.2">
      <c r="A2328" t="s">
        <v>68</v>
      </c>
      <c r="B2328">
        <v>2407</v>
      </c>
      <c r="C2328" t="s">
        <v>70</v>
      </c>
      <c r="D2328">
        <v>1</v>
      </c>
    </row>
    <row r="2329" spans="1:4" x14ac:dyDescent="0.2">
      <c r="A2329" t="s">
        <v>68</v>
      </c>
      <c r="B2329">
        <v>2408</v>
      </c>
      <c r="C2329" t="s">
        <v>43</v>
      </c>
      <c r="D2329">
        <v>1</v>
      </c>
    </row>
    <row r="2330" spans="1:4" x14ac:dyDescent="0.2">
      <c r="A2330" t="s">
        <v>68</v>
      </c>
      <c r="B2330">
        <v>2409</v>
      </c>
      <c r="C2330" t="s">
        <v>43</v>
      </c>
      <c r="D2330">
        <v>1</v>
      </c>
    </row>
    <row r="2331" spans="1:4" x14ac:dyDescent="0.2">
      <c r="A2331" t="s">
        <v>68</v>
      </c>
      <c r="B2331">
        <v>2410</v>
      </c>
      <c r="C2331" t="s">
        <v>43</v>
      </c>
      <c r="D2331">
        <v>1</v>
      </c>
    </row>
    <row r="2332" spans="1:4" x14ac:dyDescent="0.2">
      <c r="A2332" t="s">
        <v>68</v>
      </c>
      <c r="B2332">
        <v>2411</v>
      </c>
      <c r="C2332" t="s">
        <v>43</v>
      </c>
      <c r="D2332">
        <v>1</v>
      </c>
    </row>
    <row r="2333" spans="1:4" x14ac:dyDescent="0.2">
      <c r="A2333" t="s">
        <v>68</v>
      </c>
      <c r="B2333">
        <v>2412</v>
      </c>
      <c r="C2333" t="s">
        <v>43</v>
      </c>
      <c r="D2333">
        <v>1</v>
      </c>
    </row>
    <row r="2334" spans="1:4" x14ac:dyDescent="0.2">
      <c r="A2334" t="s">
        <v>68</v>
      </c>
      <c r="B2334">
        <v>2413</v>
      </c>
      <c r="C2334" t="s">
        <v>43</v>
      </c>
      <c r="D2334">
        <v>1</v>
      </c>
    </row>
    <row r="2335" spans="1:4" x14ac:dyDescent="0.2">
      <c r="A2335" t="s">
        <v>68</v>
      </c>
      <c r="B2335">
        <v>2414</v>
      </c>
      <c r="C2335" t="s">
        <v>43</v>
      </c>
      <c r="D2335">
        <v>1</v>
      </c>
    </row>
    <row r="2336" spans="1:4" x14ac:dyDescent="0.2">
      <c r="A2336" t="s">
        <v>68</v>
      </c>
      <c r="B2336">
        <v>2415</v>
      </c>
      <c r="C2336" t="s">
        <v>43</v>
      </c>
      <c r="D2336">
        <v>1</v>
      </c>
    </row>
    <row r="2337" spans="1:4" x14ac:dyDescent="0.2">
      <c r="A2337" t="s">
        <v>68</v>
      </c>
      <c r="B2337">
        <v>2416</v>
      </c>
      <c r="C2337" t="s">
        <v>43</v>
      </c>
      <c r="D2337">
        <v>1</v>
      </c>
    </row>
    <row r="2338" spans="1:4" x14ac:dyDescent="0.2">
      <c r="A2338" t="s">
        <v>68</v>
      </c>
      <c r="B2338">
        <v>2417</v>
      </c>
      <c r="C2338" t="s">
        <v>43</v>
      </c>
      <c r="D2338">
        <v>1</v>
      </c>
    </row>
    <row r="2339" spans="1:4" x14ac:dyDescent="0.2">
      <c r="A2339" t="s">
        <v>68</v>
      </c>
      <c r="B2339">
        <v>2418</v>
      </c>
      <c r="C2339" t="s">
        <v>43</v>
      </c>
      <c r="D2339">
        <v>1</v>
      </c>
    </row>
    <row r="2340" spans="1:4" x14ac:dyDescent="0.2">
      <c r="A2340" t="s">
        <v>68</v>
      </c>
      <c r="B2340">
        <v>2419</v>
      </c>
      <c r="C2340" t="s">
        <v>43</v>
      </c>
      <c r="D2340">
        <v>1</v>
      </c>
    </row>
    <row r="2341" spans="1:4" x14ac:dyDescent="0.2">
      <c r="A2341" t="s">
        <v>68</v>
      </c>
      <c r="B2341">
        <v>2420</v>
      </c>
      <c r="C2341" t="s">
        <v>43</v>
      </c>
      <c r="D2341">
        <v>1</v>
      </c>
    </row>
    <row r="2342" spans="1:4" x14ac:dyDescent="0.2">
      <c r="A2342" t="s">
        <v>68</v>
      </c>
      <c r="B2342">
        <v>2421</v>
      </c>
      <c r="C2342" t="s">
        <v>43</v>
      </c>
      <c r="D2342">
        <v>1</v>
      </c>
    </row>
    <row r="2343" spans="1:4" x14ac:dyDescent="0.2">
      <c r="A2343" t="s">
        <v>68</v>
      </c>
      <c r="B2343">
        <v>2422</v>
      </c>
      <c r="C2343" t="s">
        <v>43</v>
      </c>
      <c r="D2343">
        <v>1</v>
      </c>
    </row>
    <row r="2344" spans="1:4" x14ac:dyDescent="0.2">
      <c r="A2344" t="s">
        <v>68</v>
      </c>
      <c r="B2344">
        <v>2423</v>
      </c>
      <c r="C2344" t="s">
        <v>43</v>
      </c>
      <c r="D2344">
        <v>1</v>
      </c>
    </row>
    <row r="2345" spans="1:4" x14ac:dyDescent="0.2">
      <c r="A2345" t="s">
        <v>68</v>
      </c>
      <c r="B2345">
        <v>2424</v>
      </c>
      <c r="C2345" t="s">
        <v>43</v>
      </c>
      <c r="D2345">
        <v>1</v>
      </c>
    </row>
    <row r="2346" spans="1:4" x14ac:dyDescent="0.2">
      <c r="A2346" t="s">
        <v>68</v>
      </c>
      <c r="B2346">
        <v>2425</v>
      </c>
      <c r="C2346" t="s">
        <v>43</v>
      </c>
      <c r="D2346">
        <v>1</v>
      </c>
    </row>
    <row r="2347" spans="1:4" x14ac:dyDescent="0.2">
      <c r="A2347" t="s">
        <v>68</v>
      </c>
      <c r="B2347">
        <v>2426</v>
      </c>
      <c r="C2347" t="s">
        <v>70</v>
      </c>
      <c r="D2347">
        <v>1</v>
      </c>
    </row>
    <row r="2348" spans="1:4" x14ac:dyDescent="0.2">
      <c r="A2348" t="s">
        <v>68</v>
      </c>
      <c r="B2348">
        <v>2427</v>
      </c>
      <c r="C2348" t="s">
        <v>43</v>
      </c>
      <c r="D2348">
        <v>1</v>
      </c>
    </row>
    <row r="2349" spans="1:4" x14ac:dyDescent="0.2">
      <c r="A2349" t="s">
        <v>68</v>
      </c>
      <c r="B2349">
        <v>2428</v>
      </c>
      <c r="C2349" t="s">
        <v>43</v>
      </c>
      <c r="D2349">
        <v>1</v>
      </c>
    </row>
    <row r="2350" spans="1:4" x14ac:dyDescent="0.2">
      <c r="A2350" t="s">
        <v>68</v>
      </c>
      <c r="B2350">
        <v>2429</v>
      </c>
      <c r="C2350" t="s">
        <v>43</v>
      </c>
      <c r="D2350">
        <v>1</v>
      </c>
    </row>
    <row r="2351" spans="1:4" x14ac:dyDescent="0.2">
      <c r="A2351" t="s">
        <v>68</v>
      </c>
      <c r="B2351">
        <v>2430</v>
      </c>
      <c r="C2351" t="s">
        <v>70</v>
      </c>
      <c r="D2351">
        <v>1</v>
      </c>
    </row>
    <row r="2352" spans="1:4" x14ac:dyDescent="0.2">
      <c r="A2352" t="s">
        <v>68</v>
      </c>
      <c r="B2352">
        <v>2431</v>
      </c>
      <c r="C2352" t="s">
        <v>43</v>
      </c>
      <c r="D2352">
        <v>1</v>
      </c>
    </row>
    <row r="2353" spans="1:4" x14ac:dyDescent="0.2">
      <c r="A2353" t="s">
        <v>68</v>
      </c>
      <c r="B2353">
        <v>2432</v>
      </c>
      <c r="C2353" t="s">
        <v>70</v>
      </c>
      <c r="D2353">
        <v>1</v>
      </c>
    </row>
    <row r="2354" spans="1:4" x14ac:dyDescent="0.2">
      <c r="A2354" t="s">
        <v>68</v>
      </c>
      <c r="B2354">
        <v>2433</v>
      </c>
      <c r="C2354" t="s">
        <v>43</v>
      </c>
      <c r="D2354">
        <v>1</v>
      </c>
    </row>
    <row r="2355" spans="1:4" x14ac:dyDescent="0.2">
      <c r="A2355" t="s">
        <v>68</v>
      </c>
      <c r="B2355">
        <v>2434</v>
      </c>
      <c r="C2355" t="s">
        <v>70</v>
      </c>
      <c r="D2355">
        <v>1</v>
      </c>
    </row>
    <row r="2356" spans="1:4" x14ac:dyDescent="0.2">
      <c r="A2356" t="s">
        <v>68</v>
      </c>
      <c r="B2356">
        <v>2435</v>
      </c>
      <c r="C2356" t="s">
        <v>70</v>
      </c>
      <c r="D2356">
        <v>1</v>
      </c>
    </row>
    <row r="2357" spans="1:4" x14ac:dyDescent="0.2">
      <c r="A2357" t="s">
        <v>68</v>
      </c>
      <c r="B2357">
        <v>2436</v>
      </c>
      <c r="C2357" t="s">
        <v>70</v>
      </c>
      <c r="D2357">
        <v>1</v>
      </c>
    </row>
    <row r="2358" spans="1:4" x14ac:dyDescent="0.2">
      <c r="A2358" t="s">
        <v>68</v>
      </c>
      <c r="B2358">
        <v>2437</v>
      </c>
      <c r="C2358" t="s">
        <v>43</v>
      </c>
      <c r="D2358">
        <v>1</v>
      </c>
    </row>
    <row r="2359" spans="1:4" x14ac:dyDescent="0.2">
      <c r="A2359" t="s">
        <v>68</v>
      </c>
      <c r="B2359">
        <v>2438</v>
      </c>
      <c r="C2359" t="s">
        <v>43</v>
      </c>
      <c r="D2359">
        <v>1</v>
      </c>
    </row>
    <row r="2360" spans="1:4" x14ac:dyDescent="0.2">
      <c r="A2360" t="s">
        <v>68</v>
      </c>
      <c r="B2360">
        <v>2439</v>
      </c>
      <c r="C2360" t="s">
        <v>43</v>
      </c>
      <c r="D2360">
        <v>1</v>
      </c>
    </row>
    <row r="2361" spans="1:4" x14ac:dyDescent="0.2">
      <c r="A2361" t="s">
        <v>68</v>
      </c>
      <c r="B2361">
        <v>2440</v>
      </c>
      <c r="C2361" t="s">
        <v>43</v>
      </c>
      <c r="D2361">
        <v>1</v>
      </c>
    </row>
    <row r="2362" spans="1:4" x14ac:dyDescent="0.2">
      <c r="A2362" t="s">
        <v>68</v>
      </c>
      <c r="B2362">
        <v>2441</v>
      </c>
      <c r="C2362" t="s">
        <v>70</v>
      </c>
      <c r="D2362">
        <v>1</v>
      </c>
    </row>
    <row r="2363" spans="1:4" x14ac:dyDescent="0.2">
      <c r="A2363" t="s">
        <v>68</v>
      </c>
      <c r="B2363">
        <v>2442</v>
      </c>
      <c r="C2363" t="s">
        <v>70</v>
      </c>
      <c r="D2363">
        <v>1</v>
      </c>
    </row>
    <row r="2364" spans="1:4" x14ac:dyDescent="0.2">
      <c r="A2364" t="s">
        <v>68</v>
      </c>
      <c r="B2364">
        <v>2443</v>
      </c>
      <c r="C2364" t="s">
        <v>70</v>
      </c>
      <c r="D2364">
        <v>1</v>
      </c>
    </row>
    <row r="2365" spans="1:4" x14ac:dyDescent="0.2">
      <c r="A2365" t="s">
        <v>68</v>
      </c>
      <c r="B2365">
        <v>2444</v>
      </c>
      <c r="C2365" t="s">
        <v>70</v>
      </c>
      <c r="D2365">
        <v>1</v>
      </c>
    </row>
    <row r="2366" spans="1:4" x14ac:dyDescent="0.2">
      <c r="A2366" t="s">
        <v>68</v>
      </c>
      <c r="B2366">
        <v>2445</v>
      </c>
      <c r="C2366" t="s">
        <v>43</v>
      </c>
      <c r="D2366">
        <v>1</v>
      </c>
    </row>
    <row r="2367" spans="1:4" x14ac:dyDescent="0.2">
      <c r="A2367" t="s">
        <v>68</v>
      </c>
      <c r="B2367">
        <v>2446</v>
      </c>
      <c r="C2367" t="s">
        <v>43</v>
      </c>
      <c r="D2367">
        <v>1</v>
      </c>
    </row>
    <row r="2368" spans="1:4" x14ac:dyDescent="0.2">
      <c r="A2368" t="s">
        <v>68</v>
      </c>
      <c r="B2368">
        <v>2447</v>
      </c>
      <c r="C2368" t="s">
        <v>43</v>
      </c>
      <c r="D2368">
        <v>1</v>
      </c>
    </row>
    <row r="2369" spans="1:4" x14ac:dyDescent="0.2">
      <c r="A2369" t="s">
        <v>68</v>
      </c>
      <c r="B2369">
        <v>2448</v>
      </c>
      <c r="C2369" t="s">
        <v>43</v>
      </c>
      <c r="D2369">
        <v>1</v>
      </c>
    </row>
    <row r="2370" spans="1:4" x14ac:dyDescent="0.2">
      <c r="A2370" t="s">
        <v>68</v>
      </c>
      <c r="B2370">
        <v>2449</v>
      </c>
      <c r="C2370" t="s">
        <v>43</v>
      </c>
      <c r="D2370">
        <v>1</v>
      </c>
    </row>
    <row r="2371" spans="1:4" x14ac:dyDescent="0.2">
      <c r="A2371" t="s">
        <v>68</v>
      </c>
      <c r="B2371">
        <v>2450</v>
      </c>
      <c r="C2371" t="s">
        <v>43</v>
      </c>
      <c r="D2371">
        <v>1</v>
      </c>
    </row>
    <row r="2372" spans="1:4" x14ac:dyDescent="0.2">
      <c r="A2372" t="s">
        <v>68</v>
      </c>
      <c r="B2372">
        <v>2451</v>
      </c>
      <c r="C2372" t="s">
        <v>43</v>
      </c>
      <c r="D2372">
        <v>1</v>
      </c>
    </row>
    <row r="2373" spans="1:4" x14ac:dyDescent="0.2">
      <c r="A2373" t="s">
        <v>68</v>
      </c>
      <c r="B2373">
        <v>2452</v>
      </c>
      <c r="C2373" t="s">
        <v>43</v>
      </c>
      <c r="D2373">
        <v>1</v>
      </c>
    </row>
    <row r="2374" spans="1:4" x14ac:dyDescent="0.2">
      <c r="A2374" t="s">
        <v>68</v>
      </c>
      <c r="B2374">
        <v>2453</v>
      </c>
      <c r="C2374" t="s">
        <v>43</v>
      </c>
      <c r="D2374">
        <v>1</v>
      </c>
    </row>
    <row r="2375" spans="1:4" x14ac:dyDescent="0.2">
      <c r="A2375" t="s">
        <v>68</v>
      </c>
      <c r="B2375">
        <v>2454</v>
      </c>
      <c r="C2375" t="s">
        <v>43</v>
      </c>
      <c r="D2375">
        <v>1</v>
      </c>
    </row>
    <row r="2376" spans="1:4" x14ac:dyDescent="0.2">
      <c r="A2376" t="s">
        <v>68</v>
      </c>
      <c r="B2376">
        <v>2455</v>
      </c>
      <c r="C2376" t="s">
        <v>70</v>
      </c>
      <c r="D2376">
        <v>1</v>
      </c>
    </row>
    <row r="2377" spans="1:4" x14ac:dyDescent="0.2">
      <c r="A2377" t="s">
        <v>68</v>
      </c>
      <c r="B2377">
        <v>2456</v>
      </c>
      <c r="C2377" t="s">
        <v>43</v>
      </c>
      <c r="D2377">
        <v>1</v>
      </c>
    </row>
    <row r="2378" spans="1:4" x14ac:dyDescent="0.2">
      <c r="A2378" t="s">
        <v>68</v>
      </c>
      <c r="B2378">
        <v>2457</v>
      </c>
      <c r="C2378" t="s">
        <v>43</v>
      </c>
      <c r="D2378">
        <v>1</v>
      </c>
    </row>
    <row r="2379" spans="1:4" x14ac:dyDescent="0.2">
      <c r="A2379" t="s">
        <v>68</v>
      </c>
      <c r="B2379">
        <v>2458</v>
      </c>
      <c r="C2379" t="s">
        <v>43</v>
      </c>
      <c r="D2379">
        <v>1</v>
      </c>
    </row>
    <row r="2380" spans="1:4" x14ac:dyDescent="0.2">
      <c r="A2380" t="s">
        <v>68</v>
      </c>
      <c r="B2380">
        <v>2459</v>
      </c>
      <c r="C2380" t="s">
        <v>43</v>
      </c>
      <c r="D2380">
        <v>1</v>
      </c>
    </row>
    <row r="2381" spans="1:4" x14ac:dyDescent="0.2">
      <c r="A2381" t="s">
        <v>68</v>
      </c>
      <c r="B2381">
        <v>2460</v>
      </c>
      <c r="C2381" t="s">
        <v>43</v>
      </c>
      <c r="D2381">
        <v>1</v>
      </c>
    </row>
    <row r="2382" spans="1:4" x14ac:dyDescent="0.2">
      <c r="A2382" t="s">
        <v>68</v>
      </c>
      <c r="B2382">
        <v>2461</v>
      </c>
      <c r="C2382" t="s">
        <v>43</v>
      </c>
      <c r="D2382">
        <v>1</v>
      </c>
    </row>
    <row r="2383" spans="1:4" x14ac:dyDescent="0.2">
      <c r="A2383" t="s">
        <v>68</v>
      </c>
      <c r="B2383">
        <v>2462</v>
      </c>
      <c r="C2383" t="s">
        <v>43</v>
      </c>
      <c r="D2383">
        <v>1</v>
      </c>
    </row>
    <row r="2384" spans="1:4" x14ac:dyDescent="0.2">
      <c r="A2384" t="s">
        <v>68</v>
      </c>
      <c r="B2384">
        <v>2463</v>
      </c>
      <c r="C2384" t="s">
        <v>43</v>
      </c>
      <c r="D2384">
        <v>1</v>
      </c>
    </row>
    <row r="2385" spans="1:4" x14ac:dyDescent="0.2">
      <c r="A2385" t="s">
        <v>68</v>
      </c>
      <c r="B2385">
        <v>2464</v>
      </c>
      <c r="C2385" t="s">
        <v>43</v>
      </c>
      <c r="D2385">
        <v>1</v>
      </c>
    </row>
    <row r="2386" spans="1:4" x14ac:dyDescent="0.2">
      <c r="A2386" t="s">
        <v>68</v>
      </c>
      <c r="B2386">
        <v>2465</v>
      </c>
      <c r="C2386" t="s">
        <v>43</v>
      </c>
      <c r="D2386">
        <v>1</v>
      </c>
    </row>
    <row r="2387" spans="1:4" x14ac:dyDescent="0.2">
      <c r="A2387" t="s">
        <v>68</v>
      </c>
      <c r="B2387">
        <v>2466</v>
      </c>
      <c r="C2387" t="s">
        <v>43</v>
      </c>
      <c r="D2387">
        <v>1</v>
      </c>
    </row>
    <row r="2388" spans="1:4" x14ac:dyDescent="0.2">
      <c r="A2388" t="s">
        <v>68</v>
      </c>
      <c r="B2388">
        <v>2467</v>
      </c>
      <c r="C2388" t="s">
        <v>70</v>
      </c>
      <c r="D2388">
        <v>1</v>
      </c>
    </row>
    <row r="2389" spans="1:4" x14ac:dyDescent="0.2">
      <c r="A2389" t="s">
        <v>68</v>
      </c>
      <c r="B2389">
        <v>2468</v>
      </c>
      <c r="C2389" t="s">
        <v>43</v>
      </c>
      <c r="D2389">
        <v>1</v>
      </c>
    </row>
    <row r="2390" spans="1:4" x14ac:dyDescent="0.2">
      <c r="A2390" t="s">
        <v>68</v>
      </c>
      <c r="B2390">
        <v>2469</v>
      </c>
      <c r="C2390" t="s">
        <v>43</v>
      </c>
      <c r="D2390">
        <v>1</v>
      </c>
    </row>
    <row r="2391" spans="1:4" x14ac:dyDescent="0.2">
      <c r="A2391" t="s">
        <v>68</v>
      </c>
      <c r="B2391">
        <v>2470</v>
      </c>
      <c r="C2391" t="s">
        <v>43</v>
      </c>
      <c r="D2391">
        <v>1</v>
      </c>
    </row>
    <row r="2392" spans="1:4" x14ac:dyDescent="0.2">
      <c r="A2392" t="s">
        <v>68</v>
      </c>
      <c r="B2392">
        <v>2472</v>
      </c>
      <c r="C2392" t="s">
        <v>43</v>
      </c>
      <c r="D2392">
        <v>1</v>
      </c>
    </row>
    <row r="2393" spans="1:4" x14ac:dyDescent="0.2">
      <c r="A2393" t="s">
        <v>68</v>
      </c>
      <c r="B2393">
        <v>2473</v>
      </c>
      <c r="C2393" t="s">
        <v>43</v>
      </c>
      <c r="D2393">
        <v>1</v>
      </c>
    </row>
    <row r="2394" spans="1:4" x14ac:dyDescent="0.2">
      <c r="A2394" t="s">
        <v>68</v>
      </c>
      <c r="B2394">
        <v>2474</v>
      </c>
      <c r="C2394" t="s">
        <v>43</v>
      </c>
      <c r="D2394">
        <v>1</v>
      </c>
    </row>
    <row r="2395" spans="1:4" x14ac:dyDescent="0.2">
      <c r="A2395" t="s">
        <v>68</v>
      </c>
      <c r="B2395">
        <v>2475</v>
      </c>
      <c r="C2395" t="s">
        <v>70</v>
      </c>
      <c r="D2395">
        <v>1</v>
      </c>
    </row>
    <row r="2396" spans="1:4" x14ac:dyDescent="0.2">
      <c r="A2396" t="s">
        <v>68</v>
      </c>
      <c r="B2396">
        <v>2476</v>
      </c>
      <c r="C2396" t="s">
        <v>43</v>
      </c>
      <c r="D2396">
        <v>1</v>
      </c>
    </row>
    <row r="2397" spans="1:4" x14ac:dyDescent="0.2">
      <c r="A2397" t="s">
        <v>68</v>
      </c>
      <c r="B2397">
        <v>2477</v>
      </c>
      <c r="C2397" t="s">
        <v>70</v>
      </c>
      <c r="D2397">
        <v>1</v>
      </c>
    </row>
    <row r="2398" spans="1:4" x14ac:dyDescent="0.2">
      <c r="A2398" t="s">
        <v>68</v>
      </c>
      <c r="B2398">
        <v>2478</v>
      </c>
      <c r="C2398" t="s">
        <v>43</v>
      </c>
      <c r="D2398">
        <v>1</v>
      </c>
    </row>
    <row r="2399" spans="1:4" x14ac:dyDescent="0.2">
      <c r="A2399" t="s">
        <v>68</v>
      </c>
      <c r="B2399">
        <v>2479</v>
      </c>
      <c r="C2399" t="s">
        <v>43</v>
      </c>
      <c r="D2399">
        <v>1</v>
      </c>
    </row>
    <row r="2400" spans="1:4" x14ac:dyDescent="0.2">
      <c r="A2400" t="s">
        <v>68</v>
      </c>
      <c r="B2400">
        <v>2480</v>
      </c>
      <c r="C2400" t="s">
        <v>43</v>
      </c>
      <c r="D2400">
        <v>1</v>
      </c>
    </row>
    <row r="2401" spans="1:4" x14ac:dyDescent="0.2">
      <c r="A2401" t="s">
        <v>68</v>
      </c>
      <c r="B2401">
        <v>2481</v>
      </c>
      <c r="C2401" t="s">
        <v>43</v>
      </c>
      <c r="D2401">
        <v>1</v>
      </c>
    </row>
    <row r="2402" spans="1:4" x14ac:dyDescent="0.2">
      <c r="A2402" t="s">
        <v>68</v>
      </c>
      <c r="B2402">
        <v>2482</v>
      </c>
      <c r="C2402" t="s">
        <v>43</v>
      </c>
      <c r="D2402">
        <v>1</v>
      </c>
    </row>
    <row r="2403" spans="1:4" x14ac:dyDescent="0.2">
      <c r="A2403" t="s">
        <v>68</v>
      </c>
      <c r="B2403">
        <v>2483</v>
      </c>
      <c r="C2403" t="s">
        <v>43</v>
      </c>
      <c r="D2403">
        <v>1</v>
      </c>
    </row>
    <row r="2404" spans="1:4" x14ac:dyDescent="0.2">
      <c r="A2404" t="s">
        <v>68</v>
      </c>
      <c r="B2404">
        <v>2484</v>
      </c>
      <c r="C2404" t="s">
        <v>43</v>
      </c>
      <c r="D2404">
        <v>1</v>
      </c>
    </row>
    <row r="2405" spans="1:4" x14ac:dyDescent="0.2">
      <c r="A2405" t="s">
        <v>68</v>
      </c>
      <c r="B2405">
        <v>2485</v>
      </c>
      <c r="C2405" t="s">
        <v>70</v>
      </c>
      <c r="D2405">
        <v>1</v>
      </c>
    </row>
    <row r="2406" spans="1:4" x14ac:dyDescent="0.2">
      <c r="A2406" t="s">
        <v>68</v>
      </c>
      <c r="B2406">
        <v>2486</v>
      </c>
      <c r="C2406" t="s">
        <v>43</v>
      </c>
      <c r="D2406">
        <v>1</v>
      </c>
    </row>
    <row r="2407" spans="1:4" x14ac:dyDescent="0.2">
      <c r="A2407" t="s">
        <v>68</v>
      </c>
      <c r="B2407">
        <v>2487</v>
      </c>
      <c r="C2407" t="s">
        <v>43</v>
      </c>
      <c r="D2407">
        <v>1</v>
      </c>
    </row>
    <row r="2408" spans="1:4" x14ac:dyDescent="0.2">
      <c r="A2408" t="s">
        <v>68</v>
      </c>
      <c r="B2408">
        <v>2488</v>
      </c>
      <c r="C2408" t="s">
        <v>43</v>
      </c>
      <c r="D2408">
        <v>1</v>
      </c>
    </row>
    <row r="2409" spans="1:4" x14ac:dyDescent="0.2">
      <c r="A2409" t="s">
        <v>68</v>
      </c>
      <c r="B2409">
        <v>2489</v>
      </c>
      <c r="C2409" t="s">
        <v>43</v>
      </c>
      <c r="D2409">
        <v>1</v>
      </c>
    </row>
    <row r="2410" spans="1:4" x14ac:dyDescent="0.2">
      <c r="A2410" t="s">
        <v>68</v>
      </c>
      <c r="B2410">
        <v>2490</v>
      </c>
      <c r="C2410" t="s">
        <v>43</v>
      </c>
      <c r="D2410">
        <v>1</v>
      </c>
    </row>
    <row r="2411" spans="1:4" x14ac:dyDescent="0.2">
      <c r="A2411" t="s">
        <v>68</v>
      </c>
      <c r="B2411">
        <v>2491</v>
      </c>
      <c r="C2411" t="s">
        <v>43</v>
      </c>
      <c r="D2411">
        <v>1</v>
      </c>
    </row>
    <row r="2412" spans="1:4" x14ac:dyDescent="0.2">
      <c r="A2412" t="s">
        <v>68</v>
      </c>
      <c r="B2412">
        <v>2492</v>
      </c>
      <c r="C2412" t="s">
        <v>70</v>
      </c>
      <c r="D2412">
        <v>1</v>
      </c>
    </row>
    <row r="2413" spans="1:4" x14ac:dyDescent="0.2">
      <c r="A2413" t="s">
        <v>68</v>
      </c>
      <c r="B2413">
        <v>2493</v>
      </c>
      <c r="C2413" t="s">
        <v>43</v>
      </c>
      <c r="D2413">
        <v>1</v>
      </c>
    </row>
    <row r="2414" spans="1:4" x14ac:dyDescent="0.2">
      <c r="A2414" t="s">
        <v>68</v>
      </c>
      <c r="B2414">
        <v>2494</v>
      </c>
      <c r="C2414" t="s">
        <v>70</v>
      </c>
      <c r="D2414">
        <v>1</v>
      </c>
    </row>
    <row r="2415" spans="1:4" x14ac:dyDescent="0.2">
      <c r="A2415" t="s">
        <v>68</v>
      </c>
      <c r="B2415">
        <v>2495</v>
      </c>
      <c r="C2415" t="s">
        <v>70</v>
      </c>
      <c r="D2415">
        <v>1</v>
      </c>
    </row>
    <row r="2416" spans="1:4" x14ac:dyDescent="0.2">
      <c r="A2416" t="s">
        <v>68</v>
      </c>
      <c r="B2416">
        <v>2496</v>
      </c>
      <c r="C2416" t="s">
        <v>70</v>
      </c>
      <c r="D2416">
        <v>1</v>
      </c>
    </row>
    <row r="2417" spans="1:4" x14ac:dyDescent="0.2">
      <c r="A2417" t="s">
        <v>68</v>
      </c>
      <c r="B2417">
        <v>2497</v>
      </c>
      <c r="C2417" t="s">
        <v>43</v>
      </c>
      <c r="D2417">
        <v>1</v>
      </c>
    </row>
    <row r="2418" spans="1:4" x14ac:dyDescent="0.2">
      <c r="A2418" t="s">
        <v>68</v>
      </c>
      <c r="B2418">
        <v>2498</v>
      </c>
      <c r="C2418" t="s">
        <v>70</v>
      </c>
      <c r="D2418">
        <v>1</v>
      </c>
    </row>
    <row r="2419" spans="1:4" x14ac:dyDescent="0.2">
      <c r="A2419" t="s">
        <v>68</v>
      </c>
      <c r="B2419">
        <v>2499</v>
      </c>
      <c r="C2419" t="s">
        <v>70</v>
      </c>
      <c r="D2419">
        <v>1</v>
      </c>
    </row>
    <row r="2420" spans="1:4" x14ac:dyDescent="0.2">
      <c r="A2420" t="s">
        <v>68</v>
      </c>
      <c r="B2420">
        <v>2500</v>
      </c>
      <c r="C2420" t="s">
        <v>70</v>
      </c>
      <c r="D2420">
        <v>1</v>
      </c>
    </row>
    <row r="2421" spans="1:4" x14ac:dyDescent="0.2">
      <c r="A2421" t="s">
        <v>68</v>
      </c>
      <c r="B2421">
        <v>2501</v>
      </c>
      <c r="C2421" t="s">
        <v>70</v>
      </c>
      <c r="D2421">
        <v>1</v>
      </c>
    </row>
    <row r="2422" spans="1:4" x14ac:dyDescent="0.2">
      <c r="A2422" t="s">
        <v>68</v>
      </c>
      <c r="B2422">
        <v>2502</v>
      </c>
      <c r="C2422" t="s">
        <v>70</v>
      </c>
      <c r="D2422">
        <v>1</v>
      </c>
    </row>
    <row r="2423" spans="1:4" x14ac:dyDescent="0.2">
      <c r="A2423" t="s">
        <v>68</v>
      </c>
      <c r="B2423">
        <v>2503</v>
      </c>
      <c r="C2423" t="s">
        <v>70</v>
      </c>
      <c r="D2423">
        <v>1</v>
      </c>
    </row>
    <row r="2424" spans="1:4" x14ac:dyDescent="0.2">
      <c r="A2424" t="s">
        <v>68</v>
      </c>
      <c r="B2424">
        <v>2504</v>
      </c>
      <c r="C2424" t="s">
        <v>43</v>
      </c>
      <c r="D2424">
        <v>1</v>
      </c>
    </row>
    <row r="2425" spans="1:4" x14ac:dyDescent="0.2">
      <c r="A2425" t="s">
        <v>68</v>
      </c>
      <c r="B2425">
        <v>2505</v>
      </c>
      <c r="C2425" t="s">
        <v>43</v>
      </c>
      <c r="D2425">
        <v>1</v>
      </c>
    </row>
    <row r="2426" spans="1:4" x14ac:dyDescent="0.2">
      <c r="A2426" t="s">
        <v>68</v>
      </c>
      <c r="B2426">
        <v>2506</v>
      </c>
      <c r="C2426" t="s">
        <v>43</v>
      </c>
      <c r="D2426">
        <v>1</v>
      </c>
    </row>
    <row r="2427" spans="1:4" x14ac:dyDescent="0.2">
      <c r="A2427" t="s">
        <v>68</v>
      </c>
      <c r="B2427">
        <v>2507</v>
      </c>
      <c r="C2427" t="s">
        <v>43</v>
      </c>
      <c r="D2427">
        <v>1</v>
      </c>
    </row>
    <row r="2428" spans="1:4" x14ac:dyDescent="0.2">
      <c r="A2428" t="s">
        <v>68</v>
      </c>
      <c r="B2428">
        <v>2508</v>
      </c>
      <c r="C2428" t="s">
        <v>43</v>
      </c>
      <c r="D2428">
        <v>1</v>
      </c>
    </row>
    <row r="2429" spans="1:4" x14ac:dyDescent="0.2">
      <c r="A2429" t="s">
        <v>68</v>
      </c>
      <c r="B2429">
        <v>2509</v>
      </c>
      <c r="C2429" t="s">
        <v>43</v>
      </c>
      <c r="D2429">
        <v>1</v>
      </c>
    </row>
    <row r="2430" spans="1:4" x14ac:dyDescent="0.2">
      <c r="A2430" t="s">
        <v>68</v>
      </c>
      <c r="B2430">
        <v>2510</v>
      </c>
      <c r="C2430" t="s">
        <v>43</v>
      </c>
      <c r="D2430">
        <v>1</v>
      </c>
    </row>
    <row r="2431" spans="1:4" x14ac:dyDescent="0.2">
      <c r="A2431" t="s">
        <v>68</v>
      </c>
      <c r="B2431">
        <v>2511</v>
      </c>
      <c r="C2431" t="s">
        <v>43</v>
      </c>
      <c r="D2431">
        <v>1</v>
      </c>
    </row>
    <row r="2432" spans="1:4" x14ac:dyDescent="0.2">
      <c r="A2432" t="s">
        <v>68</v>
      </c>
      <c r="B2432">
        <v>2512</v>
      </c>
      <c r="C2432" t="s">
        <v>43</v>
      </c>
      <c r="D2432">
        <v>1</v>
      </c>
    </row>
    <row r="2433" spans="1:4" x14ac:dyDescent="0.2">
      <c r="A2433" t="s">
        <v>68</v>
      </c>
      <c r="B2433">
        <v>2513</v>
      </c>
      <c r="C2433" t="s">
        <v>43</v>
      </c>
      <c r="D2433">
        <v>1</v>
      </c>
    </row>
    <row r="2434" spans="1:4" x14ac:dyDescent="0.2">
      <c r="A2434" t="s">
        <v>68</v>
      </c>
      <c r="B2434">
        <v>2514</v>
      </c>
      <c r="C2434" t="s">
        <v>43</v>
      </c>
      <c r="D2434">
        <v>1</v>
      </c>
    </row>
    <row r="2435" spans="1:4" x14ac:dyDescent="0.2">
      <c r="A2435" t="s">
        <v>68</v>
      </c>
      <c r="B2435">
        <v>2515</v>
      </c>
      <c r="C2435" t="s">
        <v>43</v>
      </c>
      <c r="D2435">
        <v>1</v>
      </c>
    </row>
    <row r="2436" spans="1:4" x14ac:dyDescent="0.2">
      <c r="A2436" t="s">
        <v>68</v>
      </c>
      <c r="B2436">
        <v>2516</v>
      </c>
      <c r="C2436" t="s">
        <v>43</v>
      </c>
      <c r="D2436">
        <v>1</v>
      </c>
    </row>
    <row r="2437" spans="1:4" x14ac:dyDescent="0.2">
      <c r="A2437" t="s">
        <v>68</v>
      </c>
      <c r="B2437">
        <v>2517</v>
      </c>
      <c r="C2437" t="s">
        <v>43</v>
      </c>
      <c r="D2437">
        <v>1</v>
      </c>
    </row>
    <row r="2438" spans="1:4" x14ac:dyDescent="0.2">
      <c r="A2438" t="s">
        <v>68</v>
      </c>
      <c r="B2438">
        <v>2518</v>
      </c>
      <c r="C2438" t="s">
        <v>43</v>
      </c>
      <c r="D2438">
        <v>1</v>
      </c>
    </row>
    <row r="2439" spans="1:4" x14ac:dyDescent="0.2">
      <c r="A2439" t="s">
        <v>68</v>
      </c>
      <c r="B2439">
        <v>2519</v>
      </c>
      <c r="C2439" t="s">
        <v>43</v>
      </c>
      <c r="D2439">
        <v>1</v>
      </c>
    </row>
    <row r="2440" spans="1:4" x14ac:dyDescent="0.2">
      <c r="A2440" t="s">
        <v>68</v>
      </c>
      <c r="B2440">
        <v>2520</v>
      </c>
      <c r="C2440" t="s">
        <v>43</v>
      </c>
      <c r="D2440">
        <v>1</v>
      </c>
    </row>
    <row r="2441" spans="1:4" x14ac:dyDescent="0.2">
      <c r="A2441" t="s">
        <v>68</v>
      </c>
      <c r="B2441">
        <v>2521</v>
      </c>
      <c r="C2441" t="s">
        <v>43</v>
      </c>
      <c r="D2441">
        <v>1</v>
      </c>
    </row>
    <row r="2442" spans="1:4" x14ac:dyDescent="0.2">
      <c r="A2442" t="s">
        <v>68</v>
      </c>
      <c r="B2442">
        <v>2522</v>
      </c>
      <c r="C2442" t="s">
        <v>43</v>
      </c>
      <c r="D2442">
        <v>1</v>
      </c>
    </row>
    <row r="2443" spans="1:4" x14ac:dyDescent="0.2">
      <c r="A2443" t="s">
        <v>68</v>
      </c>
      <c r="B2443">
        <v>2523</v>
      </c>
      <c r="C2443" t="s">
        <v>43</v>
      </c>
      <c r="D2443">
        <v>1</v>
      </c>
    </row>
    <row r="2444" spans="1:4" x14ac:dyDescent="0.2">
      <c r="A2444" t="s">
        <v>68</v>
      </c>
      <c r="B2444">
        <v>2524</v>
      </c>
      <c r="C2444" t="s">
        <v>43</v>
      </c>
      <c r="D2444">
        <v>1</v>
      </c>
    </row>
    <row r="2445" spans="1:4" x14ac:dyDescent="0.2">
      <c r="A2445" t="s">
        <v>68</v>
      </c>
      <c r="B2445">
        <v>2525</v>
      </c>
      <c r="C2445" t="s">
        <v>43</v>
      </c>
      <c r="D2445">
        <v>1</v>
      </c>
    </row>
    <row r="2446" spans="1:4" x14ac:dyDescent="0.2">
      <c r="A2446" t="s">
        <v>68</v>
      </c>
      <c r="B2446">
        <v>2526</v>
      </c>
      <c r="C2446" t="s">
        <v>43</v>
      </c>
      <c r="D2446">
        <v>1</v>
      </c>
    </row>
    <row r="2447" spans="1:4" x14ac:dyDescent="0.2">
      <c r="A2447" t="s">
        <v>68</v>
      </c>
      <c r="B2447">
        <v>2527</v>
      </c>
      <c r="C2447" t="s">
        <v>43</v>
      </c>
      <c r="D2447">
        <v>1</v>
      </c>
    </row>
    <row r="2448" spans="1:4" x14ac:dyDescent="0.2">
      <c r="A2448" t="s">
        <v>68</v>
      </c>
      <c r="B2448">
        <v>2528</v>
      </c>
      <c r="C2448" t="s">
        <v>43</v>
      </c>
      <c r="D2448">
        <v>1</v>
      </c>
    </row>
    <row r="2449" spans="1:4" x14ac:dyDescent="0.2">
      <c r="A2449" t="s">
        <v>68</v>
      </c>
      <c r="B2449">
        <v>2529</v>
      </c>
      <c r="C2449" t="s">
        <v>43</v>
      </c>
      <c r="D2449">
        <v>1</v>
      </c>
    </row>
    <row r="2450" spans="1:4" x14ac:dyDescent="0.2">
      <c r="A2450" t="s">
        <v>68</v>
      </c>
      <c r="B2450">
        <v>2530</v>
      </c>
      <c r="C2450" t="s">
        <v>43</v>
      </c>
      <c r="D2450">
        <v>1</v>
      </c>
    </row>
    <row r="2451" spans="1:4" x14ac:dyDescent="0.2">
      <c r="A2451" t="s">
        <v>68</v>
      </c>
      <c r="B2451">
        <v>2531</v>
      </c>
      <c r="C2451" t="s">
        <v>43</v>
      </c>
      <c r="D2451">
        <v>1</v>
      </c>
    </row>
    <row r="2452" spans="1:4" x14ac:dyDescent="0.2">
      <c r="A2452" t="s">
        <v>68</v>
      </c>
      <c r="B2452">
        <v>2532</v>
      </c>
      <c r="C2452" t="s">
        <v>43</v>
      </c>
      <c r="D2452">
        <v>1</v>
      </c>
    </row>
    <row r="2453" spans="1:4" x14ac:dyDescent="0.2">
      <c r="A2453" t="s">
        <v>68</v>
      </c>
      <c r="B2453">
        <v>2533</v>
      </c>
      <c r="C2453" t="s">
        <v>43</v>
      </c>
      <c r="D2453">
        <v>1</v>
      </c>
    </row>
    <row r="2454" spans="1:4" x14ac:dyDescent="0.2">
      <c r="A2454" t="s">
        <v>68</v>
      </c>
      <c r="B2454">
        <v>2534</v>
      </c>
      <c r="C2454" t="s">
        <v>43</v>
      </c>
      <c r="D2454">
        <v>1</v>
      </c>
    </row>
    <row r="2455" spans="1:4" x14ac:dyDescent="0.2">
      <c r="A2455" t="s">
        <v>68</v>
      </c>
      <c r="B2455">
        <v>2535</v>
      </c>
      <c r="C2455" t="s">
        <v>43</v>
      </c>
      <c r="D2455">
        <v>1</v>
      </c>
    </row>
    <row r="2456" spans="1:4" x14ac:dyDescent="0.2">
      <c r="A2456" t="s">
        <v>68</v>
      </c>
      <c r="B2456">
        <v>2536</v>
      </c>
      <c r="C2456" t="s">
        <v>43</v>
      </c>
      <c r="D2456">
        <v>1</v>
      </c>
    </row>
    <row r="2457" spans="1:4" x14ac:dyDescent="0.2">
      <c r="A2457" t="s">
        <v>68</v>
      </c>
      <c r="B2457">
        <v>2537</v>
      </c>
      <c r="C2457" t="s">
        <v>43</v>
      </c>
      <c r="D2457">
        <v>1</v>
      </c>
    </row>
    <row r="2458" spans="1:4" x14ac:dyDescent="0.2">
      <c r="A2458" t="s">
        <v>68</v>
      </c>
      <c r="B2458">
        <v>2538</v>
      </c>
      <c r="C2458" t="s">
        <v>43</v>
      </c>
      <c r="D2458">
        <v>1</v>
      </c>
    </row>
    <row r="2459" spans="1:4" x14ac:dyDescent="0.2">
      <c r="A2459" t="s">
        <v>68</v>
      </c>
      <c r="B2459">
        <v>2539</v>
      </c>
      <c r="C2459" t="s">
        <v>43</v>
      </c>
      <c r="D2459">
        <v>1</v>
      </c>
    </row>
    <row r="2460" spans="1:4" x14ac:dyDescent="0.2">
      <c r="A2460" t="s">
        <v>68</v>
      </c>
      <c r="B2460">
        <v>2540</v>
      </c>
      <c r="C2460" t="s">
        <v>43</v>
      </c>
      <c r="D2460">
        <v>1</v>
      </c>
    </row>
    <row r="2461" spans="1:4" x14ac:dyDescent="0.2">
      <c r="A2461" t="s">
        <v>68</v>
      </c>
      <c r="B2461">
        <v>2541</v>
      </c>
      <c r="C2461" t="s">
        <v>43</v>
      </c>
      <c r="D2461">
        <v>1</v>
      </c>
    </row>
    <row r="2462" spans="1:4" x14ac:dyDescent="0.2">
      <c r="A2462" t="s">
        <v>68</v>
      </c>
      <c r="B2462">
        <v>2542</v>
      </c>
      <c r="C2462" t="s">
        <v>43</v>
      </c>
      <c r="D2462">
        <v>1</v>
      </c>
    </row>
    <row r="2463" spans="1:4" x14ac:dyDescent="0.2">
      <c r="A2463" t="s">
        <v>68</v>
      </c>
      <c r="B2463">
        <v>2543</v>
      </c>
      <c r="C2463" t="s">
        <v>43</v>
      </c>
      <c r="D2463">
        <v>1</v>
      </c>
    </row>
    <row r="2464" spans="1:4" x14ac:dyDescent="0.2">
      <c r="A2464" t="s">
        <v>68</v>
      </c>
      <c r="B2464">
        <v>2544</v>
      </c>
      <c r="C2464" t="s">
        <v>43</v>
      </c>
      <c r="D2464">
        <v>1</v>
      </c>
    </row>
    <row r="2465" spans="1:4" x14ac:dyDescent="0.2">
      <c r="A2465" t="s">
        <v>68</v>
      </c>
      <c r="B2465">
        <v>2545</v>
      </c>
      <c r="C2465" t="s">
        <v>43</v>
      </c>
      <c r="D2465">
        <v>1</v>
      </c>
    </row>
    <row r="2466" spans="1:4" x14ac:dyDescent="0.2">
      <c r="A2466" t="s">
        <v>68</v>
      </c>
      <c r="B2466">
        <v>2546</v>
      </c>
      <c r="C2466" t="s">
        <v>43</v>
      </c>
      <c r="D2466">
        <v>1</v>
      </c>
    </row>
    <row r="2467" spans="1:4" x14ac:dyDescent="0.2">
      <c r="A2467" t="s">
        <v>68</v>
      </c>
      <c r="B2467">
        <v>2547</v>
      </c>
      <c r="C2467" t="s">
        <v>43</v>
      </c>
      <c r="D2467">
        <v>1</v>
      </c>
    </row>
    <row r="2468" spans="1:4" x14ac:dyDescent="0.2">
      <c r="A2468" t="s">
        <v>68</v>
      </c>
      <c r="B2468">
        <v>2548</v>
      </c>
      <c r="C2468" t="s">
        <v>43</v>
      </c>
      <c r="D2468">
        <v>1</v>
      </c>
    </row>
    <row r="2469" spans="1:4" x14ac:dyDescent="0.2">
      <c r="A2469" t="s">
        <v>68</v>
      </c>
      <c r="B2469">
        <v>2549</v>
      </c>
      <c r="C2469" t="s">
        <v>43</v>
      </c>
      <c r="D2469">
        <v>1</v>
      </c>
    </row>
    <row r="2470" spans="1:4" x14ac:dyDescent="0.2">
      <c r="A2470" t="s">
        <v>68</v>
      </c>
      <c r="B2470">
        <v>2550</v>
      </c>
      <c r="C2470" t="s">
        <v>43</v>
      </c>
      <c r="D2470">
        <v>1</v>
      </c>
    </row>
    <row r="2471" spans="1:4" x14ac:dyDescent="0.2">
      <c r="A2471" t="s">
        <v>68</v>
      </c>
      <c r="B2471">
        <v>2551</v>
      </c>
      <c r="C2471" t="s">
        <v>43</v>
      </c>
      <c r="D2471">
        <v>1</v>
      </c>
    </row>
    <row r="2472" spans="1:4" x14ac:dyDescent="0.2">
      <c r="A2472" t="s">
        <v>68</v>
      </c>
      <c r="B2472">
        <v>2552</v>
      </c>
      <c r="C2472" t="s">
        <v>43</v>
      </c>
      <c r="D2472">
        <v>1</v>
      </c>
    </row>
    <row r="2473" spans="1:4" x14ac:dyDescent="0.2">
      <c r="A2473" t="s">
        <v>68</v>
      </c>
      <c r="B2473">
        <v>2553</v>
      </c>
      <c r="C2473" t="s">
        <v>43</v>
      </c>
      <c r="D2473">
        <v>1</v>
      </c>
    </row>
    <row r="2474" spans="1:4" x14ac:dyDescent="0.2">
      <c r="A2474" t="s">
        <v>68</v>
      </c>
      <c r="B2474">
        <v>2554</v>
      </c>
      <c r="C2474" t="s">
        <v>43</v>
      </c>
      <c r="D2474">
        <v>1</v>
      </c>
    </row>
    <row r="2475" spans="1:4" x14ac:dyDescent="0.2">
      <c r="A2475" t="s">
        <v>68</v>
      </c>
      <c r="B2475">
        <v>2555</v>
      </c>
      <c r="C2475" t="s">
        <v>43</v>
      </c>
      <c r="D2475">
        <v>1</v>
      </c>
    </row>
    <row r="2476" spans="1:4" x14ac:dyDescent="0.2">
      <c r="A2476" t="s">
        <v>68</v>
      </c>
      <c r="B2476">
        <v>2556</v>
      </c>
      <c r="C2476" t="s">
        <v>43</v>
      </c>
      <c r="D2476">
        <v>1</v>
      </c>
    </row>
    <row r="2477" spans="1:4" x14ac:dyDescent="0.2">
      <c r="A2477" t="s">
        <v>68</v>
      </c>
      <c r="B2477">
        <v>2557</v>
      </c>
      <c r="C2477" t="s">
        <v>43</v>
      </c>
      <c r="D2477">
        <v>1</v>
      </c>
    </row>
    <row r="2478" spans="1:4" x14ac:dyDescent="0.2">
      <c r="A2478" t="s">
        <v>68</v>
      </c>
      <c r="B2478">
        <v>2558</v>
      </c>
      <c r="C2478" t="s">
        <v>43</v>
      </c>
      <c r="D2478">
        <v>1</v>
      </c>
    </row>
    <row r="2479" spans="1:4" x14ac:dyDescent="0.2">
      <c r="A2479" t="s">
        <v>68</v>
      </c>
      <c r="B2479">
        <v>2559</v>
      </c>
      <c r="C2479" t="s">
        <v>43</v>
      </c>
      <c r="D2479">
        <v>1</v>
      </c>
    </row>
    <row r="2480" spans="1:4" x14ac:dyDescent="0.2">
      <c r="A2480" t="s">
        <v>68</v>
      </c>
      <c r="B2480">
        <v>2560</v>
      </c>
      <c r="C2480" t="s">
        <v>15</v>
      </c>
      <c r="D2480">
        <v>8</v>
      </c>
    </row>
    <row r="2481" spans="1:4" x14ac:dyDescent="0.2">
      <c r="A2481" t="s">
        <v>68</v>
      </c>
      <c r="B2481">
        <v>2561</v>
      </c>
      <c r="C2481" t="s">
        <v>11</v>
      </c>
      <c r="D2481">
        <v>1</v>
      </c>
    </row>
    <row r="2482" spans="1:4" x14ac:dyDescent="0.2">
      <c r="A2482" t="s">
        <v>68</v>
      </c>
      <c r="B2482">
        <v>2561</v>
      </c>
      <c r="C2482" t="s">
        <v>15</v>
      </c>
      <c r="D2482">
        <v>3</v>
      </c>
    </row>
    <row r="2483" spans="1:4" x14ac:dyDescent="0.2">
      <c r="A2483" t="s">
        <v>68</v>
      </c>
      <c r="B2483">
        <v>2562</v>
      </c>
      <c r="C2483" t="s">
        <v>72</v>
      </c>
      <c r="D2483">
        <v>1</v>
      </c>
    </row>
    <row r="2484" spans="1:4" x14ac:dyDescent="0.2">
      <c r="A2484" t="s">
        <v>68</v>
      </c>
      <c r="B2484">
        <v>2563</v>
      </c>
      <c r="C2484" t="s">
        <v>11</v>
      </c>
      <c r="D2484">
        <v>1</v>
      </c>
    </row>
    <row r="2485" spans="1:4" x14ac:dyDescent="0.2">
      <c r="A2485" t="s">
        <v>68</v>
      </c>
      <c r="B2485">
        <v>2563</v>
      </c>
      <c r="C2485" t="s">
        <v>15</v>
      </c>
      <c r="D2485">
        <v>5</v>
      </c>
    </row>
    <row r="2486" spans="1:4" x14ac:dyDescent="0.2">
      <c r="A2486" t="s">
        <v>68</v>
      </c>
      <c r="B2486">
        <v>2564</v>
      </c>
      <c r="C2486" t="s">
        <v>11</v>
      </c>
      <c r="D2486">
        <v>1</v>
      </c>
    </row>
    <row r="2487" spans="1:4" x14ac:dyDescent="0.2">
      <c r="A2487" t="s">
        <v>68</v>
      </c>
      <c r="B2487">
        <v>2564</v>
      </c>
      <c r="C2487" t="s">
        <v>15</v>
      </c>
      <c r="D2487">
        <v>4</v>
      </c>
    </row>
    <row r="2488" spans="1:4" x14ac:dyDescent="0.2">
      <c r="A2488" t="s">
        <v>68</v>
      </c>
      <c r="B2488">
        <v>2565</v>
      </c>
      <c r="C2488" t="s">
        <v>10</v>
      </c>
      <c r="D2488">
        <v>1</v>
      </c>
    </row>
    <row r="2489" spans="1:4" x14ac:dyDescent="0.2">
      <c r="A2489" t="s">
        <v>68</v>
      </c>
      <c r="B2489">
        <v>2565</v>
      </c>
      <c r="C2489" t="s">
        <v>15</v>
      </c>
      <c r="D2489">
        <v>3</v>
      </c>
    </row>
    <row r="2490" spans="1:4" x14ac:dyDescent="0.2">
      <c r="A2490" t="s">
        <v>68</v>
      </c>
      <c r="B2490">
        <v>2566</v>
      </c>
      <c r="C2490" t="s">
        <v>10</v>
      </c>
      <c r="D2490">
        <v>1</v>
      </c>
    </row>
    <row r="2491" spans="1:4" x14ac:dyDescent="0.2">
      <c r="A2491" t="s">
        <v>68</v>
      </c>
      <c r="B2491">
        <v>2566</v>
      </c>
      <c r="C2491" t="s">
        <v>15</v>
      </c>
      <c r="D2491">
        <v>3</v>
      </c>
    </row>
    <row r="2492" spans="1:4" x14ac:dyDescent="0.2">
      <c r="A2492" t="s">
        <v>68</v>
      </c>
      <c r="B2492">
        <v>2567</v>
      </c>
      <c r="C2492" t="s">
        <v>15</v>
      </c>
      <c r="D2492">
        <v>8</v>
      </c>
    </row>
    <row r="2493" spans="1:4" x14ac:dyDescent="0.2">
      <c r="A2493" t="s">
        <v>68</v>
      </c>
      <c r="B2493">
        <v>2568</v>
      </c>
      <c r="C2493" t="s">
        <v>69</v>
      </c>
      <c r="D2493">
        <v>1</v>
      </c>
    </row>
    <row r="2494" spans="1:4" x14ac:dyDescent="0.2">
      <c r="A2494" t="s">
        <v>68</v>
      </c>
      <c r="B2494">
        <v>2568</v>
      </c>
      <c r="C2494" t="s">
        <v>15</v>
      </c>
      <c r="D2494">
        <v>3</v>
      </c>
    </row>
    <row r="2495" spans="1:4" x14ac:dyDescent="0.2">
      <c r="A2495" t="s">
        <v>68</v>
      </c>
      <c r="B2495">
        <v>2569</v>
      </c>
      <c r="C2495" t="s">
        <v>70</v>
      </c>
      <c r="D2495">
        <v>1</v>
      </c>
    </row>
    <row r="2496" spans="1:4" x14ac:dyDescent="0.2">
      <c r="A2496" t="s">
        <v>68</v>
      </c>
      <c r="B2496">
        <v>2570</v>
      </c>
      <c r="C2496" t="s">
        <v>9</v>
      </c>
      <c r="D2496">
        <v>1</v>
      </c>
    </row>
    <row r="2497" spans="1:4" x14ac:dyDescent="0.2">
      <c r="A2497" t="s">
        <v>68</v>
      </c>
      <c r="B2497">
        <v>2570</v>
      </c>
      <c r="C2497" t="s">
        <v>15</v>
      </c>
      <c r="D2497">
        <v>2</v>
      </c>
    </row>
    <row r="2498" spans="1:4" x14ac:dyDescent="0.2">
      <c r="A2498" t="s">
        <v>68</v>
      </c>
      <c r="B2498">
        <v>2571</v>
      </c>
      <c r="C2498" t="s">
        <v>15</v>
      </c>
      <c r="D2498">
        <v>7</v>
      </c>
    </row>
    <row r="2499" spans="1:4" x14ac:dyDescent="0.2">
      <c r="A2499" t="s">
        <v>68</v>
      </c>
      <c r="B2499">
        <v>2572</v>
      </c>
      <c r="C2499" t="s">
        <v>15</v>
      </c>
      <c r="D2499">
        <v>8</v>
      </c>
    </row>
    <row r="2500" spans="1:4" x14ac:dyDescent="0.2">
      <c r="A2500" t="s">
        <v>68</v>
      </c>
      <c r="B2500">
        <v>2573</v>
      </c>
      <c r="C2500" t="s">
        <v>15</v>
      </c>
      <c r="D2500">
        <v>7</v>
      </c>
    </row>
    <row r="2501" spans="1:4" x14ac:dyDescent="0.2">
      <c r="A2501" t="s">
        <v>68</v>
      </c>
      <c r="B2501">
        <v>2574</v>
      </c>
      <c r="C2501" t="s">
        <v>15</v>
      </c>
      <c r="D2501">
        <v>8</v>
      </c>
    </row>
    <row r="2502" spans="1:4" x14ac:dyDescent="0.2">
      <c r="A2502" t="s">
        <v>68</v>
      </c>
      <c r="B2502">
        <v>2575</v>
      </c>
      <c r="C2502" t="s">
        <v>15</v>
      </c>
      <c r="D2502">
        <v>8</v>
      </c>
    </row>
    <row r="2503" spans="1:4" x14ac:dyDescent="0.2">
      <c r="A2503" t="s">
        <v>68</v>
      </c>
      <c r="B2503">
        <v>2576</v>
      </c>
      <c r="C2503" t="s">
        <v>15</v>
      </c>
      <c r="D2503">
        <v>8</v>
      </c>
    </row>
    <row r="2504" spans="1:4" x14ac:dyDescent="0.2">
      <c r="A2504" t="s">
        <v>68</v>
      </c>
      <c r="B2504">
        <v>2577</v>
      </c>
      <c r="C2504" t="s">
        <v>15</v>
      </c>
      <c r="D2504">
        <v>8</v>
      </c>
    </row>
    <row r="2505" spans="1:4" x14ac:dyDescent="0.2">
      <c r="A2505" t="s">
        <v>68</v>
      </c>
      <c r="B2505">
        <v>2578</v>
      </c>
      <c r="C2505" t="s">
        <v>15</v>
      </c>
      <c r="D2505">
        <v>8</v>
      </c>
    </row>
    <row r="2506" spans="1:4" x14ac:dyDescent="0.2">
      <c r="A2506" t="s">
        <v>68</v>
      </c>
      <c r="B2506">
        <v>2579</v>
      </c>
      <c r="C2506" t="s">
        <v>15</v>
      </c>
      <c r="D2506">
        <v>8</v>
      </c>
    </row>
    <row r="2507" spans="1:4" x14ac:dyDescent="0.2">
      <c r="A2507" t="s">
        <v>68</v>
      </c>
      <c r="B2507">
        <v>2580</v>
      </c>
      <c r="C2507" t="s">
        <v>15</v>
      </c>
      <c r="D2507">
        <v>8</v>
      </c>
    </row>
    <row r="2508" spans="1:4" x14ac:dyDescent="0.2">
      <c r="A2508" t="s">
        <v>68</v>
      </c>
      <c r="B2508">
        <v>2581</v>
      </c>
      <c r="C2508" t="s">
        <v>69</v>
      </c>
      <c r="D2508">
        <v>1</v>
      </c>
    </row>
    <row r="2509" spans="1:4" x14ac:dyDescent="0.2">
      <c r="A2509" t="s">
        <v>68</v>
      </c>
      <c r="B2509">
        <v>2582</v>
      </c>
      <c r="C2509" t="s">
        <v>15</v>
      </c>
      <c r="D2509">
        <v>9</v>
      </c>
    </row>
    <row r="2510" spans="1:4" x14ac:dyDescent="0.2">
      <c r="A2510" t="s">
        <v>68</v>
      </c>
      <c r="B2510">
        <v>2583</v>
      </c>
      <c r="C2510" t="s">
        <v>15</v>
      </c>
      <c r="D2510">
        <v>9</v>
      </c>
    </row>
    <row r="2511" spans="1:4" x14ac:dyDescent="0.2">
      <c r="A2511" t="s">
        <v>68</v>
      </c>
      <c r="B2511">
        <v>2584</v>
      </c>
      <c r="C2511" t="s">
        <v>69</v>
      </c>
      <c r="D2511">
        <v>1</v>
      </c>
    </row>
    <row r="2512" spans="1:4" x14ac:dyDescent="0.2">
      <c r="A2512" t="s">
        <v>68</v>
      </c>
      <c r="B2512">
        <v>2584</v>
      </c>
      <c r="C2512" t="s">
        <v>15</v>
      </c>
      <c r="D2512">
        <v>4</v>
      </c>
    </row>
    <row r="2513" spans="1:4" x14ac:dyDescent="0.2">
      <c r="A2513" t="s">
        <v>68</v>
      </c>
      <c r="B2513">
        <v>2585</v>
      </c>
      <c r="C2513" t="s">
        <v>10</v>
      </c>
      <c r="D2513">
        <v>1</v>
      </c>
    </row>
    <row r="2514" spans="1:4" x14ac:dyDescent="0.2">
      <c r="A2514" t="s">
        <v>68</v>
      </c>
      <c r="B2514">
        <v>2585</v>
      </c>
      <c r="C2514" t="s">
        <v>15</v>
      </c>
      <c r="D2514">
        <v>2</v>
      </c>
    </row>
    <row r="2515" spans="1:4" x14ac:dyDescent="0.2">
      <c r="A2515" t="s">
        <v>68</v>
      </c>
      <c r="B2515">
        <v>2586</v>
      </c>
      <c r="C2515" t="s">
        <v>7</v>
      </c>
      <c r="D2515">
        <v>1</v>
      </c>
    </row>
    <row r="2516" spans="1:4" x14ac:dyDescent="0.2">
      <c r="A2516" t="s">
        <v>68</v>
      </c>
      <c r="B2516">
        <v>2587</v>
      </c>
      <c r="C2516" t="s">
        <v>7</v>
      </c>
      <c r="D2516">
        <v>1</v>
      </c>
    </row>
    <row r="2517" spans="1:4" x14ac:dyDescent="0.2">
      <c r="A2517" t="s">
        <v>68</v>
      </c>
      <c r="B2517">
        <v>2588</v>
      </c>
      <c r="C2517" t="s">
        <v>7</v>
      </c>
      <c r="D2517">
        <v>1</v>
      </c>
    </row>
    <row r="2518" spans="1:4" x14ac:dyDescent="0.2">
      <c r="A2518" t="s">
        <v>68</v>
      </c>
      <c r="B2518">
        <v>2589</v>
      </c>
      <c r="C2518" t="s">
        <v>14</v>
      </c>
      <c r="D2518">
        <v>1</v>
      </c>
    </row>
    <row r="2519" spans="1:4" x14ac:dyDescent="0.2">
      <c r="A2519" t="s">
        <v>68</v>
      </c>
      <c r="B2519">
        <v>2589</v>
      </c>
      <c r="C2519" t="s">
        <v>15</v>
      </c>
      <c r="D2519">
        <v>5</v>
      </c>
    </row>
    <row r="2520" spans="1:4" x14ac:dyDescent="0.2">
      <c r="A2520" t="s">
        <v>68</v>
      </c>
      <c r="B2520">
        <v>2590</v>
      </c>
      <c r="C2520" t="s">
        <v>15</v>
      </c>
      <c r="D2520">
        <v>9</v>
      </c>
    </row>
    <row r="2521" spans="1:4" x14ac:dyDescent="0.2">
      <c r="A2521" t="s">
        <v>68</v>
      </c>
      <c r="B2521">
        <v>2591</v>
      </c>
      <c r="C2521" t="s">
        <v>15</v>
      </c>
      <c r="D2521">
        <v>8</v>
      </c>
    </row>
    <row r="2522" spans="1:4" x14ac:dyDescent="0.2">
      <c r="A2522" t="s">
        <v>68</v>
      </c>
      <c r="B2522">
        <v>2592</v>
      </c>
      <c r="C2522" t="s">
        <v>15</v>
      </c>
      <c r="D2522">
        <v>8</v>
      </c>
    </row>
    <row r="2523" spans="1:4" x14ac:dyDescent="0.2">
      <c r="A2523" t="s">
        <v>68</v>
      </c>
      <c r="B2523">
        <v>2593</v>
      </c>
      <c r="C2523" t="s">
        <v>15</v>
      </c>
      <c r="D2523">
        <v>7</v>
      </c>
    </row>
    <row r="2524" spans="1:4" x14ac:dyDescent="0.2">
      <c r="A2524" t="s">
        <v>68</v>
      </c>
      <c r="B2524">
        <v>2594</v>
      </c>
      <c r="C2524" t="s">
        <v>15</v>
      </c>
      <c r="D2524">
        <v>8</v>
      </c>
    </row>
    <row r="2525" spans="1:4" x14ac:dyDescent="0.2">
      <c r="A2525" t="s">
        <v>68</v>
      </c>
      <c r="B2525">
        <v>2595</v>
      </c>
      <c r="C2525" t="s">
        <v>15</v>
      </c>
      <c r="D2525">
        <v>9</v>
      </c>
    </row>
    <row r="2526" spans="1:4" x14ac:dyDescent="0.2">
      <c r="A2526" t="s">
        <v>68</v>
      </c>
      <c r="B2526">
        <v>2596</v>
      </c>
      <c r="C2526" t="s">
        <v>16</v>
      </c>
      <c r="D2526">
        <v>1</v>
      </c>
    </row>
    <row r="2527" spans="1:4" x14ac:dyDescent="0.2">
      <c r="A2527" t="s">
        <v>68</v>
      </c>
      <c r="B2527">
        <v>2596</v>
      </c>
      <c r="C2527" t="s">
        <v>14</v>
      </c>
      <c r="D2527">
        <v>1</v>
      </c>
    </row>
    <row r="2528" spans="1:4" x14ac:dyDescent="0.2">
      <c r="A2528" t="s">
        <v>68</v>
      </c>
      <c r="B2528">
        <v>2597</v>
      </c>
      <c r="C2528" t="s">
        <v>14</v>
      </c>
      <c r="D2528">
        <v>1</v>
      </c>
    </row>
    <row r="2529" spans="1:4" x14ac:dyDescent="0.2">
      <c r="A2529" t="s">
        <v>68</v>
      </c>
      <c r="B2529">
        <v>2597</v>
      </c>
      <c r="C2529" t="s">
        <v>15</v>
      </c>
      <c r="D2529">
        <v>7</v>
      </c>
    </row>
    <row r="2530" spans="1:4" x14ac:dyDescent="0.2">
      <c r="A2530" t="s">
        <v>68</v>
      </c>
      <c r="B2530">
        <v>2598</v>
      </c>
      <c r="C2530" t="s">
        <v>69</v>
      </c>
      <c r="D2530">
        <v>1</v>
      </c>
    </row>
    <row r="2531" spans="1:4" x14ac:dyDescent="0.2">
      <c r="A2531" t="s">
        <v>68</v>
      </c>
      <c r="B2531">
        <v>2598</v>
      </c>
      <c r="C2531" t="s">
        <v>15</v>
      </c>
      <c r="D2531">
        <v>2</v>
      </c>
    </row>
    <row r="2532" spans="1:4" x14ac:dyDescent="0.2">
      <c r="A2532" t="s">
        <v>68</v>
      </c>
      <c r="B2532">
        <v>2599</v>
      </c>
      <c r="C2532" t="s">
        <v>15</v>
      </c>
      <c r="D2532">
        <v>12</v>
      </c>
    </row>
    <row r="2533" spans="1:4" x14ac:dyDescent="0.2">
      <c r="A2533" t="s">
        <v>68</v>
      </c>
      <c r="B2533">
        <v>2600</v>
      </c>
      <c r="C2533" t="s">
        <v>15</v>
      </c>
      <c r="D2533">
        <v>10</v>
      </c>
    </row>
    <row r="2534" spans="1:4" x14ac:dyDescent="0.2">
      <c r="A2534" t="s">
        <v>68</v>
      </c>
      <c r="B2534">
        <v>2601</v>
      </c>
      <c r="C2534" t="s">
        <v>69</v>
      </c>
      <c r="D2534">
        <v>1</v>
      </c>
    </row>
    <row r="2535" spans="1:4" x14ac:dyDescent="0.2">
      <c r="A2535" t="s">
        <v>68</v>
      </c>
      <c r="B2535">
        <v>2601</v>
      </c>
      <c r="C2535" t="s">
        <v>15</v>
      </c>
      <c r="D2535">
        <v>2</v>
      </c>
    </row>
    <row r="2536" spans="1:4" x14ac:dyDescent="0.2">
      <c r="A2536" t="s">
        <v>68</v>
      </c>
      <c r="B2536">
        <v>2602</v>
      </c>
      <c r="C2536" t="s">
        <v>70</v>
      </c>
      <c r="D2536">
        <v>1</v>
      </c>
    </row>
    <row r="2537" spans="1:4" x14ac:dyDescent="0.2">
      <c r="A2537" t="s">
        <v>68</v>
      </c>
      <c r="B2537">
        <v>2603</v>
      </c>
      <c r="C2537" t="s">
        <v>43</v>
      </c>
      <c r="D2537">
        <v>1</v>
      </c>
    </row>
    <row r="2538" spans="1:4" x14ac:dyDescent="0.2">
      <c r="A2538" t="s">
        <v>68</v>
      </c>
      <c r="B2538">
        <v>2604</v>
      </c>
      <c r="C2538" t="s">
        <v>7</v>
      </c>
      <c r="D2538">
        <v>1</v>
      </c>
    </row>
    <row r="2539" spans="1:4" x14ac:dyDescent="0.2">
      <c r="A2539" t="s">
        <v>68</v>
      </c>
      <c r="B2539">
        <v>2605</v>
      </c>
      <c r="C2539" t="s">
        <v>7</v>
      </c>
      <c r="D2539">
        <v>1</v>
      </c>
    </row>
    <row r="2540" spans="1:4" x14ac:dyDescent="0.2">
      <c r="A2540" t="s">
        <v>68</v>
      </c>
      <c r="B2540">
        <v>2606</v>
      </c>
      <c r="C2540" t="s">
        <v>7</v>
      </c>
      <c r="D2540">
        <v>1</v>
      </c>
    </row>
    <row r="2541" spans="1:4" x14ac:dyDescent="0.2">
      <c r="A2541" t="s">
        <v>68</v>
      </c>
      <c r="B2541">
        <v>2607</v>
      </c>
      <c r="C2541" t="s">
        <v>7</v>
      </c>
      <c r="D2541">
        <v>1</v>
      </c>
    </row>
    <row r="2542" spans="1:4" x14ac:dyDescent="0.2">
      <c r="A2542" t="s">
        <v>68</v>
      </c>
      <c r="B2542">
        <v>2608</v>
      </c>
      <c r="C2542" t="s">
        <v>14</v>
      </c>
      <c r="D2542">
        <v>1</v>
      </c>
    </row>
    <row r="2543" spans="1:4" x14ac:dyDescent="0.2">
      <c r="A2543" t="s">
        <v>68</v>
      </c>
      <c r="B2543">
        <v>2608</v>
      </c>
      <c r="C2543" t="s">
        <v>15</v>
      </c>
      <c r="D2543">
        <v>4</v>
      </c>
    </row>
    <row r="2544" spans="1:4" x14ac:dyDescent="0.2">
      <c r="A2544" t="s">
        <v>68</v>
      </c>
      <c r="B2544">
        <v>2609</v>
      </c>
      <c r="C2544" t="s">
        <v>14</v>
      </c>
      <c r="D2544">
        <v>1</v>
      </c>
    </row>
    <row r="2545" spans="1:4" x14ac:dyDescent="0.2">
      <c r="A2545" t="s">
        <v>68</v>
      </c>
      <c r="B2545">
        <v>2609</v>
      </c>
      <c r="C2545" t="s">
        <v>15</v>
      </c>
      <c r="D2545">
        <v>7</v>
      </c>
    </row>
    <row r="2546" spans="1:4" x14ac:dyDescent="0.2">
      <c r="A2546" t="s">
        <v>68</v>
      </c>
      <c r="B2546">
        <v>2610</v>
      </c>
      <c r="C2546" t="s">
        <v>15</v>
      </c>
      <c r="D2546">
        <v>6</v>
      </c>
    </row>
    <row r="2547" spans="1:4" x14ac:dyDescent="0.2">
      <c r="A2547" t="s">
        <v>68</v>
      </c>
      <c r="B2547">
        <v>2611</v>
      </c>
      <c r="C2547" t="s">
        <v>15</v>
      </c>
      <c r="D2547">
        <v>9</v>
      </c>
    </row>
    <row r="2548" spans="1:4" x14ac:dyDescent="0.2">
      <c r="A2548" t="s">
        <v>68</v>
      </c>
      <c r="B2548">
        <v>2612</v>
      </c>
      <c r="C2548" t="s">
        <v>15</v>
      </c>
      <c r="D2548">
        <v>9</v>
      </c>
    </row>
    <row r="2549" spans="1:4" x14ac:dyDescent="0.2">
      <c r="A2549" t="s">
        <v>68</v>
      </c>
      <c r="B2549">
        <v>2613</v>
      </c>
      <c r="C2549" t="s">
        <v>15</v>
      </c>
      <c r="D2549">
        <v>8</v>
      </c>
    </row>
    <row r="2550" spans="1:4" x14ac:dyDescent="0.2">
      <c r="A2550" t="s">
        <v>68</v>
      </c>
      <c r="B2550">
        <v>2614</v>
      </c>
      <c r="C2550" t="s">
        <v>15</v>
      </c>
      <c r="D2550">
        <v>9</v>
      </c>
    </row>
    <row r="2551" spans="1:4" x14ac:dyDescent="0.2">
      <c r="A2551" t="s">
        <v>68</v>
      </c>
      <c r="B2551">
        <v>2615</v>
      </c>
      <c r="C2551" t="s">
        <v>15</v>
      </c>
      <c r="D2551">
        <v>8</v>
      </c>
    </row>
    <row r="2552" spans="1:4" x14ac:dyDescent="0.2">
      <c r="A2552" t="s">
        <v>68</v>
      </c>
      <c r="B2552">
        <v>2616</v>
      </c>
      <c r="C2552" t="s">
        <v>9</v>
      </c>
      <c r="D2552">
        <v>1</v>
      </c>
    </row>
    <row r="2553" spans="1:4" x14ac:dyDescent="0.2">
      <c r="A2553" t="s">
        <v>68</v>
      </c>
      <c r="B2553">
        <v>2616</v>
      </c>
      <c r="C2553" t="s">
        <v>15</v>
      </c>
      <c r="D2553">
        <v>3</v>
      </c>
    </row>
    <row r="2554" spans="1:4" x14ac:dyDescent="0.2">
      <c r="A2554" t="s">
        <v>68</v>
      </c>
      <c r="B2554">
        <v>2617</v>
      </c>
      <c r="C2554" t="s">
        <v>15</v>
      </c>
      <c r="D2554">
        <v>8</v>
      </c>
    </row>
    <row r="2555" spans="1:4" x14ac:dyDescent="0.2">
      <c r="A2555" t="s">
        <v>68</v>
      </c>
      <c r="B2555">
        <v>2618</v>
      </c>
      <c r="C2555" t="s">
        <v>15</v>
      </c>
      <c r="D2555">
        <v>10</v>
      </c>
    </row>
    <row r="2556" spans="1:4" x14ac:dyDescent="0.2">
      <c r="A2556" t="s">
        <v>68</v>
      </c>
      <c r="B2556">
        <v>2619</v>
      </c>
      <c r="C2556" t="s">
        <v>15</v>
      </c>
      <c r="D2556">
        <v>10</v>
      </c>
    </row>
    <row r="2557" spans="1:4" x14ac:dyDescent="0.2">
      <c r="A2557" t="s">
        <v>68</v>
      </c>
      <c r="B2557">
        <v>2620</v>
      </c>
      <c r="C2557" t="s">
        <v>15</v>
      </c>
      <c r="D2557">
        <v>10</v>
      </c>
    </row>
    <row r="2558" spans="1:4" x14ac:dyDescent="0.2">
      <c r="A2558" t="s">
        <v>68</v>
      </c>
      <c r="B2558">
        <v>2621</v>
      </c>
      <c r="C2558" t="s">
        <v>15</v>
      </c>
      <c r="D2558">
        <v>9</v>
      </c>
    </row>
    <row r="2559" spans="1:4" x14ac:dyDescent="0.2">
      <c r="A2559" t="s">
        <v>68</v>
      </c>
      <c r="B2559">
        <v>2622</v>
      </c>
      <c r="C2559" t="s">
        <v>15</v>
      </c>
      <c r="D2559">
        <v>7</v>
      </c>
    </row>
    <row r="2560" spans="1:4" x14ac:dyDescent="0.2">
      <c r="A2560" t="s">
        <v>68</v>
      </c>
      <c r="B2560">
        <v>2623</v>
      </c>
      <c r="C2560" t="s">
        <v>15</v>
      </c>
      <c r="D2560">
        <v>9</v>
      </c>
    </row>
    <row r="2561" spans="1:4" x14ac:dyDescent="0.2">
      <c r="A2561" t="s">
        <v>68</v>
      </c>
      <c r="B2561">
        <v>2624</v>
      </c>
      <c r="C2561" t="s">
        <v>15</v>
      </c>
      <c r="D2561">
        <v>10</v>
      </c>
    </row>
    <row r="2562" spans="1:4" x14ac:dyDescent="0.2">
      <c r="A2562" t="s">
        <v>68</v>
      </c>
      <c r="B2562">
        <v>2625</v>
      </c>
      <c r="C2562" t="s">
        <v>15</v>
      </c>
      <c r="D2562">
        <v>10</v>
      </c>
    </row>
    <row r="2563" spans="1:4" x14ac:dyDescent="0.2">
      <c r="A2563" t="s">
        <v>68</v>
      </c>
      <c r="B2563">
        <v>2626</v>
      </c>
      <c r="C2563" t="s">
        <v>15</v>
      </c>
      <c r="D2563">
        <v>9</v>
      </c>
    </row>
    <row r="2564" spans="1:4" x14ac:dyDescent="0.2">
      <c r="A2564" t="s">
        <v>68</v>
      </c>
      <c r="B2564">
        <v>2627</v>
      </c>
      <c r="C2564" t="s">
        <v>73</v>
      </c>
      <c r="D2564">
        <v>1</v>
      </c>
    </row>
    <row r="2565" spans="1:4" x14ac:dyDescent="0.2">
      <c r="A2565" t="s">
        <v>68</v>
      </c>
      <c r="B2565">
        <v>2628</v>
      </c>
      <c r="C2565" t="s">
        <v>70</v>
      </c>
      <c r="D2565">
        <v>1</v>
      </c>
    </row>
    <row r="2566" spans="1:4" x14ac:dyDescent="0.2">
      <c r="A2566" t="s">
        <v>68</v>
      </c>
      <c r="B2566">
        <v>2629</v>
      </c>
      <c r="C2566" t="s">
        <v>15</v>
      </c>
      <c r="D2566">
        <v>10</v>
      </c>
    </row>
    <row r="2567" spans="1:4" x14ac:dyDescent="0.2">
      <c r="A2567" t="s">
        <v>68</v>
      </c>
      <c r="B2567">
        <v>2630</v>
      </c>
      <c r="C2567" t="s">
        <v>15</v>
      </c>
      <c r="D2567">
        <v>10</v>
      </c>
    </row>
    <row r="2568" spans="1:4" x14ac:dyDescent="0.2">
      <c r="A2568" t="s">
        <v>68</v>
      </c>
      <c r="B2568">
        <v>2631</v>
      </c>
      <c r="C2568" t="s">
        <v>15</v>
      </c>
      <c r="D2568">
        <v>11</v>
      </c>
    </row>
    <row r="2569" spans="1:4" x14ac:dyDescent="0.2">
      <c r="A2569" t="s">
        <v>68</v>
      </c>
      <c r="B2569">
        <v>2632</v>
      </c>
      <c r="C2569" t="s">
        <v>15</v>
      </c>
      <c r="D2569">
        <v>10</v>
      </c>
    </row>
    <row r="2570" spans="1:4" x14ac:dyDescent="0.2">
      <c r="A2570" t="s">
        <v>68</v>
      </c>
      <c r="B2570">
        <v>2633</v>
      </c>
      <c r="C2570" t="s">
        <v>15</v>
      </c>
      <c r="D2570">
        <v>10</v>
      </c>
    </row>
    <row r="2571" spans="1:4" x14ac:dyDescent="0.2">
      <c r="A2571" t="s">
        <v>68</v>
      </c>
      <c r="B2571">
        <v>2634</v>
      </c>
      <c r="C2571" t="s">
        <v>15</v>
      </c>
      <c r="D2571">
        <v>10</v>
      </c>
    </row>
    <row r="2572" spans="1:4" x14ac:dyDescent="0.2">
      <c r="A2572" t="s">
        <v>68</v>
      </c>
      <c r="B2572">
        <v>2635</v>
      </c>
      <c r="C2572" t="s">
        <v>43</v>
      </c>
      <c r="D2572">
        <v>1</v>
      </c>
    </row>
    <row r="2573" spans="1:4" x14ac:dyDescent="0.2">
      <c r="A2573" t="s">
        <v>68</v>
      </c>
      <c r="B2573">
        <v>2636</v>
      </c>
      <c r="C2573" t="s">
        <v>14</v>
      </c>
      <c r="D2573">
        <v>1</v>
      </c>
    </row>
    <row r="2574" spans="1:4" x14ac:dyDescent="0.2">
      <c r="A2574" t="s">
        <v>68</v>
      </c>
      <c r="B2574">
        <v>2636</v>
      </c>
      <c r="C2574" t="s">
        <v>9</v>
      </c>
      <c r="D2574">
        <v>1</v>
      </c>
    </row>
    <row r="2575" spans="1:4" x14ac:dyDescent="0.2">
      <c r="A2575" t="s">
        <v>68</v>
      </c>
      <c r="B2575">
        <v>2636</v>
      </c>
      <c r="C2575" t="s">
        <v>15</v>
      </c>
      <c r="D2575">
        <v>2</v>
      </c>
    </row>
    <row r="2576" spans="1:4" x14ac:dyDescent="0.2">
      <c r="A2576" t="s">
        <v>68</v>
      </c>
      <c r="B2576">
        <v>2637</v>
      </c>
      <c r="C2576" t="s">
        <v>15</v>
      </c>
      <c r="D2576">
        <v>5</v>
      </c>
    </row>
    <row r="2577" spans="1:4" x14ac:dyDescent="0.2">
      <c r="A2577" t="s">
        <v>68</v>
      </c>
      <c r="B2577">
        <v>2638</v>
      </c>
      <c r="C2577" t="s">
        <v>11</v>
      </c>
      <c r="D2577">
        <v>1</v>
      </c>
    </row>
    <row r="2578" spans="1:4" x14ac:dyDescent="0.2">
      <c r="A2578" t="s">
        <v>68</v>
      </c>
      <c r="B2578">
        <v>2638</v>
      </c>
      <c r="C2578" t="s">
        <v>15</v>
      </c>
      <c r="D2578">
        <v>6</v>
      </c>
    </row>
    <row r="2579" spans="1:4" x14ac:dyDescent="0.2">
      <c r="A2579" t="s">
        <v>68</v>
      </c>
      <c r="B2579">
        <v>2639</v>
      </c>
      <c r="C2579" t="s">
        <v>11</v>
      </c>
      <c r="D2579">
        <v>1</v>
      </c>
    </row>
    <row r="2580" spans="1:4" x14ac:dyDescent="0.2">
      <c r="A2580" t="s">
        <v>68</v>
      </c>
      <c r="B2580">
        <v>2639</v>
      </c>
      <c r="C2580" t="s">
        <v>15</v>
      </c>
      <c r="D2580">
        <v>7</v>
      </c>
    </row>
    <row r="2581" spans="1:4" x14ac:dyDescent="0.2">
      <c r="A2581" t="s">
        <v>68</v>
      </c>
      <c r="B2581">
        <v>2640</v>
      </c>
      <c r="C2581" t="s">
        <v>9</v>
      </c>
      <c r="D2581">
        <v>1</v>
      </c>
    </row>
    <row r="2582" spans="1:4" x14ac:dyDescent="0.2">
      <c r="A2582" t="s">
        <v>68</v>
      </c>
      <c r="B2582">
        <v>2641</v>
      </c>
      <c r="C2582" t="s">
        <v>9</v>
      </c>
      <c r="D2582">
        <v>1</v>
      </c>
    </row>
    <row r="2583" spans="1:4" x14ac:dyDescent="0.2">
      <c r="A2583" t="s">
        <v>68</v>
      </c>
      <c r="B2583">
        <v>2641</v>
      </c>
      <c r="C2583" t="s">
        <v>15</v>
      </c>
      <c r="D2583">
        <v>1</v>
      </c>
    </row>
    <row r="2584" spans="1:4" x14ac:dyDescent="0.2">
      <c r="A2584" t="s">
        <v>68</v>
      </c>
      <c r="B2584">
        <v>2642</v>
      </c>
      <c r="C2584" t="s">
        <v>9</v>
      </c>
      <c r="D2584">
        <v>1</v>
      </c>
    </row>
    <row r="2585" spans="1:4" x14ac:dyDescent="0.2">
      <c r="A2585" t="s">
        <v>68</v>
      </c>
      <c r="B2585">
        <v>2642</v>
      </c>
      <c r="C2585" t="s">
        <v>15</v>
      </c>
      <c r="D2585">
        <v>1</v>
      </c>
    </row>
    <row r="2586" spans="1:4" x14ac:dyDescent="0.2">
      <c r="A2586" t="s">
        <v>68</v>
      </c>
      <c r="B2586">
        <v>2643</v>
      </c>
      <c r="C2586" t="s">
        <v>9</v>
      </c>
      <c r="D2586">
        <v>1</v>
      </c>
    </row>
    <row r="2587" spans="1:4" x14ac:dyDescent="0.2">
      <c r="A2587" t="s">
        <v>68</v>
      </c>
      <c r="B2587">
        <v>2643</v>
      </c>
      <c r="C2587" t="s">
        <v>15</v>
      </c>
      <c r="D2587">
        <v>2</v>
      </c>
    </row>
    <row r="2588" spans="1:4" x14ac:dyDescent="0.2">
      <c r="A2588" t="s">
        <v>68</v>
      </c>
      <c r="B2588">
        <v>2644</v>
      </c>
      <c r="C2588" t="s">
        <v>9</v>
      </c>
      <c r="D2588">
        <v>1</v>
      </c>
    </row>
    <row r="2589" spans="1:4" x14ac:dyDescent="0.2">
      <c r="A2589" t="s">
        <v>68</v>
      </c>
      <c r="B2589">
        <v>2644</v>
      </c>
      <c r="C2589" t="s">
        <v>15</v>
      </c>
      <c r="D2589">
        <v>2</v>
      </c>
    </row>
    <row r="2590" spans="1:4" x14ac:dyDescent="0.2">
      <c r="A2590" t="s">
        <v>68</v>
      </c>
      <c r="B2590">
        <v>2645</v>
      </c>
      <c r="C2590" t="s">
        <v>9</v>
      </c>
      <c r="D2590">
        <v>1</v>
      </c>
    </row>
    <row r="2591" spans="1:4" x14ac:dyDescent="0.2">
      <c r="A2591" t="s">
        <v>68</v>
      </c>
      <c r="B2591">
        <v>2645</v>
      </c>
      <c r="C2591" t="s">
        <v>15</v>
      </c>
      <c r="D2591">
        <v>2</v>
      </c>
    </row>
    <row r="2592" spans="1:4" x14ac:dyDescent="0.2">
      <c r="A2592" t="s">
        <v>68</v>
      </c>
      <c r="B2592">
        <v>2646</v>
      </c>
      <c r="C2592" t="s">
        <v>9</v>
      </c>
      <c r="D2592">
        <v>1</v>
      </c>
    </row>
    <row r="2593" spans="1:4" x14ac:dyDescent="0.2">
      <c r="A2593" t="s">
        <v>68</v>
      </c>
      <c r="B2593">
        <v>2647</v>
      </c>
      <c r="C2593" t="s">
        <v>7</v>
      </c>
      <c r="D2593">
        <v>1</v>
      </c>
    </row>
    <row r="2594" spans="1:4" x14ac:dyDescent="0.2">
      <c r="A2594" t="s">
        <v>68</v>
      </c>
      <c r="B2594">
        <v>2648</v>
      </c>
      <c r="C2594" t="s">
        <v>43</v>
      </c>
      <c r="D2594">
        <v>1</v>
      </c>
    </row>
    <row r="2595" spans="1:4" x14ac:dyDescent="0.2">
      <c r="A2595" t="s">
        <v>68</v>
      </c>
      <c r="B2595">
        <v>2649</v>
      </c>
      <c r="C2595" t="s">
        <v>43</v>
      </c>
      <c r="D2595">
        <v>1</v>
      </c>
    </row>
    <row r="2596" spans="1:4" x14ac:dyDescent="0.2">
      <c r="A2596" t="s">
        <v>68</v>
      </c>
      <c r="B2596">
        <v>2650</v>
      </c>
      <c r="C2596" t="s">
        <v>43</v>
      </c>
      <c r="D2596">
        <v>1</v>
      </c>
    </row>
    <row r="2597" spans="1:4" x14ac:dyDescent="0.2">
      <c r="A2597" t="s">
        <v>68</v>
      </c>
      <c r="B2597">
        <v>2651</v>
      </c>
      <c r="C2597" t="s">
        <v>43</v>
      </c>
      <c r="D2597">
        <v>1</v>
      </c>
    </row>
    <row r="2598" spans="1:4" x14ac:dyDescent="0.2">
      <c r="A2598" t="s">
        <v>68</v>
      </c>
      <c r="B2598">
        <v>2652</v>
      </c>
      <c r="C2598" t="s">
        <v>43</v>
      </c>
      <c r="D2598">
        <v>1</v>
      </c>
    </row>
    <row r="2599" spans="1:4" x14ac:dyDescent="0.2">
      <c r="A2599" t="s">
        <v>68</v>
      </c>
      <c r="B2599">
        <v>2653</v>
      </c>
      <c r="C2599" t="s">
        <v>43</v>
      </c>
      <c r="D2599">
        <v>1</v>
      </c>
    </row>
    <row r="2600" spans="1:4" x14ac:dyDescent="0.2">
      <c r="A2600" t="s">
        <v>68</v>
      </c>
      <c r="B2600">
        <v>2654</v>
      </c>
      <c r="C2600" t="s">
        <v>43</v>
      </c>
      <c r="D2600">
        <v>1</v>
      </c>
    </row>
    <row r="2601" spans="1:4" x14ac:dyDescent="0.2">
      <c r="A2601" t="s">
        <v>68</v>
      </c>
      <c r="B2601">
        <v>2655</v>
      </c>
      <c r="C2601" t="s">
        <v>43</v>
      </c>
      <c r="D2601">
        <v>1</v>
      </c>
    </row>
    <row r="2602" spans="1:4" x14ac:dyDescent="0.2">
      <c r="A2602" t="s">
        <v>68</v>
      </c>
      <c r="B2602">
        <v>2656</v>
      </c>
      <c r="C2602" t="s">
        <v>43</v>
      </c>
      <c r="D2602">
        <v>1</v>
      </c>
    </row>
    <row r="2603" spans="1:4" x14ac:dyDescent="0.2">
      <c r="A2603" t="s">
        <v>68</v>
      </c>
      <c r="B2603">
        <v>2657</v>
      </c>
      <c r="C2603" t="s">
        <v>70</v>
      </c>
      <c r="D2603">
        <v>1</v>
      </c>
    </row>
    <row r="2604" spans="1:4" x14ac:dyDescent="0.2">
      <c r="A2604" t="s">
        <v>68</v>
      </c>
      <c r="B2604">
        <v>2658</v>
      </c>
      <c r="C2604" t="s">
        <v>43</v>
      </c>
      <c r="D2604">
        <v>1</v>
      </c>
    </row>
    <row r="2605" spans="1:4" x14ac:dyDescent="0.2">
      <c r="A2605" t="s">
        <v>68</v>
      </c>
      <c r="B2605">
        <v>2659</v>
      </c>
      <c r="C2605" t="s">
        <v>43</v>
      </c>
      <c r="D2605">
        <v>1</v>
      </c>
    </row>
    <row r="2606" spans="1:4" x14ac:dyDescent="0.2">
      <c r="A2606" t="s">
        <v>68</v>
      </c>
      <c r="B2606">
        <v>2660</v>
      </c>
      <c r="C2606" t="s">
        <v>43</v>
      </c>
      <c r="D2606">
        <v>1</v>
      </c>
    </row>
    <row r="2607" spans="1:4" x14ac:dyDescent="0.2">
      <c r="A2607" t="s">
        <v>68</v>
      </c>
      <c r="B2607">
        <v>2661</v>
      </c>
      <c r="C2607" t="s">
        <v>70</v>
      </c>
      <c r="D2607">
        <v>1</v>
      </c>
    </row>
    <row r="2608" spans="1:4" x14ac:dyDescent="0.2">
      <c r="A2608" t="s">
        <v>68</v>
      </c>
      <c r="B2608">
        <v>2662</v>
      </c>
      <c r="C2608" t="s">
        <v>43</v>
      </c>
      <c r="D2608">
        <v>1</v>
      </c>
    </row>
    <row r="2609" spans="1:4" x14ac:dyDescent="0.2">
      <c r="A2609" t="s">
        <v>68</v>
      </c>
      <c r="B2609">
        <v>2663</v>
      </c>
      <c r="C2609" t="s">
        <v>7</v>
      </c>
      <c r="D2609">
        <v>1</v>
      </c>
    </row>
    <row r="2610" spans="1:4" x14ac:dyDescent="0.2">
      <c r="A2610" t="s">
        <v>68</v>
      </c>
      <c r="B2610">
        <v>2664</v>
      </c>
      <c r="C2610" t="s">
        <v>7</v>
      </c>
      <c r="D2610">
        <v>1</v>
      </c>
    </row>
    <row r="2611" spans="1:4" x14ac:dyDescent="0.2">
      <c r="A2611" t="s">
        <v>68</v>
      </c>
      <c r="B2611">
        <v>2665</v>
      </c>
      <c r="C2611" t="s">
        <v>7</v>
      </c>
      <c r="D2611">
        <v>1</v>
      </c>
    </row>
    <row r="2612" spans="1:4" x14ac:dyDescent="0.2">
      <c r="A2612" t="s">
        <v>68</v>
      </c>
      <c r="B2612">
        <v>2666</v>
      </c>
      <c r="C2612" t="s">
        <v>43</v>
      </c>
      <c r="D2612">
        <v>1</v>
      </c>
    </row>
    <row r="2613" spans="1:4" x14ac:dyDescent="0.2">
      <c r="A2613" t="s">
        <v>68</v>
      </c>
      <c r="B2613">
        <v>2667</v>
      </c>
      <c r="C2613" t="s">
        <v>43</v>
      </c>
      <c r="D2613">
        <v>1</v>
      </c>
    </row>
    <row r="2614" spans="1:4" x14ac:dyDescent="0.2">
      <c r="A2614" t="s">
        <v>68</v>
      </c>
      <c r="B2614">
        <v>2668</v>
      </c>
      <c r="C2614" t="s">
        <v>7</v>
      </c>
      <c r="D2614">
        <v>1</v>
      </c>
    </row>
    <row r="2615" spans="1:4" x14ac:dyDescent="0.2">
      <c r="A2615" t="s">
        <v>68</v>
      </c>
      <c r="B2615">
        <v>2669</v>
      </c>
      <c r="C2615" t="s">
        <v>43</v>
      </c>
      <c r="D2615">
        <v>1</v>
      </c>
    </row>
    <row r="2616" spans="1:4" x14ac:dyDescent="0.2">
      <c r="A2616" t="s">
        <v>68</v>
      </c>
      <c r="B2616">
        <v>2670</v>
      </c>
      <c r="C2616" t="s">
        <v>7</v>
      </c>
      <c r="D2616">
        <v>1</v>
      </c>
    </row>
    <row r="2617" spans="1:4" x14ac:dyDescent="0.2">
      <c r="A2617" t="s">
        <v>68</v>
      </c>
      <c r="B2617">
        <v>2671</v>
      </c>
      <c r="C2617" t="s">
        <v>7</v>
      </c>
      <c r="D2617">
        <v>1</v>
      </c>
    </row>
    <row r="2618" spans="1:4" x14ac:dyDescent="0.2">
      <c r="A2618" t="s">
        <v>68</v>
      </c>
      <c r="B2618">
        <v>2672</v>
      </c>
      <c r="C2618" t="s">
        <v>7</v>
      </c>
      <c r="D2618">
        <v>1</v>
      </c>
    </row>
    <row r="2619" spans="1:4" x14ac:dyDescent="0.2">
      <c r="A2619" t="s">
        <v>68</v>
      </c>
      <c r="B2619">
        <v>2673</v>
      </c>
      <c r="C2619" t="s">
        <v>15</v>
      </c>
      <c r="D2619">
        <v>9</v>
      </c>
    </row>
    <row r="2620" spans="1:4" x14ac:dyDescent="0.2">
      <c r="A2620" t="s">
        <v>68</v>
      </c>
      <c r="B2620">
        <v>2674</v>
      </c>
      <c r="C2620" t="s">
        <v>9</v>
      </c>
      <c r="D2620">
        <v>1</v>
      </c>
    </row>
    <row r="2621" spans="1:4" x14ac:dyDescent="0.2">
      <c r="A2621" t="s">
        <v>68</v>
      </c>
      <c r="B2621">
        <v>2674</v>
      </c>
      <c r="C2621" t="s">
        <v>15</v>
      </c>
      <c r="D2621">
        <v>2</v>
      </c>
    </row>
    <row r="2622" spans="1:4" x14ac:dyDescent="0.2">
      <c r="A2622" t="s">
        <v>68</v>
      </c>
      <c r="B2622">
        <v>2675</v>
      </c>
      <c r="C2622" t="s">
        <v>9</v>
      </c>
      <c r="D2622">
        <v>1</v>
      </c>
    </row>
    <row r="2623" spans="1:4" x14ac:dyDescent="0.2">
      <c r="A2623" t="s">
        <v>68</v>
      </c>
      <c r="B2623">
        <v>2675</v>
      </c>
      <c r="C2623" t="s">
        <v>15</v>
      </c>
      <c r="D2623">
        <v>3</v>
      </c>
    </row>
    <row r="2624" spans="1:4" x14ac:dyDescent="0.2">
      <c r="A2624" t="s">
        <v>68</v>
      </c>
      <c r="B2624">
        <v>2676</v>
      </c>
      <c r="C2624" t="s">
        <v>9</v>
      </c>
      <c r="D2624">
        <v>1</v>
      </c>
    </row>
    <row r="2625" spans="1:4" x14ac:dyDescent="0.2">
      <c r="A2625" t="s">
        <v>68</v>
      </c>
      <c r="B2625">
        <v>2676</v>
      </c>
      <c r="C2625" t="s">
        <v>15</v>
      </c>
      <c r="D2625">
        <v>3</v>
      </c>
    </row>
    <row r="2626" spans="1:4" x14ac:dyDescent="0.2">
      <c r="A2626" t="s">
        <v>68</v>
      </c>
      <c r="B2626">
        <v>2677</v>
      </c>
      <c r="C2626" t="s">
        <v>9</v>
      </c>
      <c r="D2626">
        <v>1</v>
      </c>
    </row>
    <row r="2627" spans="1:4" x14ac:dyDescent="0.2">
      <c r="A2627" t="s">
        <v>68</v>
      </c>
      <c r="B2627">
        <v>2677</v>
      </c>
      <c r="C2627" t="s">
        <v>15</v>
      </c>
      <c r="D2627">
        <v>3</v>
      </c>
    </row>
    <row r="2628" spans="1:4" x14ac:dyDescent="0.2">
      <c r="A2628" t="s">
        <v>68</v>
      </c>
      <c r="B2628">
        <v>2678</v>
      </c>
      <c r="C2628" t="s">
        <v>14</v>
      </c>
      <c r="D2628">
        <v>1</v>
      </c>
    </row>
    <row r="2629" spans="1:4" x14ac:dyDescent="0.2">
      <c r="A2629" t="s">
        <v>68</v>
      </c>
      <c r="B2629">
        <v>2678</v>
      </c>
      <c r="C2629" t="s">
        <v>15</v>
      </c>
      <c r="D2629">
        <v>3</v>
      </c>
    </row>
    <row r="2630" spans="1:4" x14ac:dyDescent="0.2">
      <c r="A2630" t="s">
        <v>68</v>
      </c>
      <c r="B2630">
        <v>2679</v>
      </c>
      <c r="C2630" t="s">
        <v>9</v>
      </c>
      <c r="D2630">
        <v>1</v>
      </c>
    </row>
    <row r="2631" spans="1:4" x14ac:dyDescent="0.2">
      <c r="A2631" t="s">
        <v>68</v>
      </c>
      <c r="B2631">
        <v>2679</v>
      </c>
      <c r="C2631" t="s">
        <v>15</v>
      </c>
      <c r="D2631">
        <v>2</v>
      </c>
    </row>
    <row r="2632" spans="1:4" x14ac:dyDescent="0.2">
      <c r="A2632" t="s">
        <v>68</v>
      </c>
      <c r="B2632">
        <v>2680</v>
      </c>
      <c r="C2632" t="s">
        <v>14</v>
      </c>
      <c r="D2632">
        <v>1</v>
      </c>
    </row>
    <row r="2633" spans="1:4" x14ac:dyDescent="0.2">
      <c r="A2633" t="s">
        <v>68</v>
      </c>
      <c r="B2633">
        <v>2680</v>
      </c>
      <c r="C2633" t="s">
        <v>15</v>
      </c>
      <c r="D2633">
        <v>6</v>
      </c>
    </row>
    <row r="2634" spans="1:4" x14ac:dyDescent="0.2">
      <c r="A2634" t="s">
        <v>68</v>
      </c>
      <c r="B2634">
        <v>2681</v>
      </c>
      <c r="C2634" t="s">
        <v>14</v>
      </c>
      <c r="D2634">
        <v>1</v>
      </c>
    </row>
    <row r="2635" spans="1:4" x14ac:dyDescent="0.2">
      <c r="A2635" t="s">
        <v>68</v>
      </c>
      <c r="B2635">
        <v>2681</v>
      </c>
      <c r="C2635" t="s">
        <v>15</v>
      </c>
      <c r="D2635">
        <v>4</v>
      </c>
    </row>
    <row r="2636" spans="1:4" x14ac:dyDescent="0.2">
      <c r="A2636" t="s">
        <v>68</v>
      </c>
      <c r="B2636">
        <v>2682</v>
      </c>
      <c r="C2636" t="s">
        <v>15</v>
      </c>
      <c r="D2636">
        <v>9</v>
      </c>
    </row>
    <row r="2637" spans="1:4" x14ac:dyDescent="0.2">
      <c r="A2637" t="s">
        <v>68</v>
      </c>
      <c r="B2637">
        <v>2683</v>
      </c>
      <c r="C2637" t="s">
        <v>15</v>
      </c>
      <c r="D2637">
        <v>8</v>
      </c>
    </row>
    <row r="2638" spans="1:4" x14ac:dyDescent="0.2">
      <c r="A2638" t="s">
        <v>68</v>
      </c>
      <c r="B2638">
        <v>2684</v>
      </c>
      <c r="C2638" t="s">
        <v>16</v>
      </c>
      <c r="D2638">
        <v>1</v>
      </c>
    </row>
    <row r="2639" spans="1:4" x14ac:dyDescent="0.2">
      <c r="A2639" t="s">
        <v>68</v>
      </c>
      <c r="B2639">
        <v>2684</v>
      </c>
      <c r="C2639" t="s">
        <v>14</v>
      </c>
      <c r="D2639">
        <v>1</v>
      </c>
    </row>
    <row r="2640" spans="1:4" x14ac:dyDescent="0.2">
      <c r="A2640" t="s">
        <v>68</v>
      </c>
      <c r="B2640">
        <v>2685</v>
      </c>
      <c r="C2640" t="s">
        <v>9</v>
      </c>
      <c r="D2640">
        <v>1</v>
      </c>
    </row>
    <row r="2641" spans="1:4" x14ac:dyDescent="0.2">
      <c r="A2641" t="s">
        <v>68</v>
      </c>
      <c r="B2641">
        <v>2685</v>
      </c>
      <c r="C2641" t="s">
        <v>15</v>
      </c>
      <c r="D2641">
        <v>5</v>
      </c>
    </row>
    <row r="2642" spans="1:4" x14ac:dyDescent="0.2">
      <c r="A2642" t="s">
        <v>68</v>
      </c>
      <c r="B2642">
        <v>2686</v>
      </c>
      <c r="C2642" t="s">
        <v>7</v>
      </c>
      <c r="D2642">
        <v>1</v>
      </c>
    </row>
    <row r="2643" spans="1:4" x14ac:dyDescent="0.2">
      <c r="A2643" t="s">
        <v>68</v>
      </c>
      <c r="B2643">
        <v>2687</v>
      </c>
      <c r="C2643" t="s">
        <v>7</v>
      </c>
      <c r="D2643">
        <v>1</v>
      </c>
    </row>
    <row r="2644" spans="1:4" x14ac:dyDescent="0.2">
      <c r="A2644" t="s">
        <v>68</v>
      </c>
      <c r="B2644">
        <v>2688</v>
      </c>
      <c r="C2644" t="s">
        <v>70</v>
      </c>
      <c r="D2644">
        <v>1</v>
      </c>
    </row>
    <row r="2645" spans="1:4" x14ac:dyDescent="0.2">
      <c r="A2645" t="s">
        <v>68</v>
      </c>
      <c r="B2645">
        <v>2689</v>
      </c>
      <c r="C2645" t="s">
        <v>15</v>
      </c>
      <c r="D2645">
        <v>4</v>
      </c>
    </row>
    <row r="2646" spans="1:4" x14ac:dyDescent="0.2">
      <c r="A2646" t="s">
        <v>68</v>
      </c>
      <c r="B2646">
        <v>2690</v>
      </c>
      <c r="C2646" t="s">
        <v>14</v>
      </c>
      <c r="D2646">
        <v>2</v>
      </c>
    </row>
    <row r="2647" spans="1:4" x14ac:dyDescent="0.2">
      <c r="A2647" t="s">
        <v>68</v>
      </c>
      <c r="B2647">
        <v>2690</v>
      </c>
      <c r="C2647" t="s">
        <v>15</v>
      </c>
      <c r="D2647">
        <v>1</v>
      </c>
    </row>
    <row r="2648" spans="1:4" x14ac:dyDescent="0.2">
      <c r="A2648" t="s">
        <v>68</v>
      </c>
      <c r="B2648">
        <v>2691</v>
      </c>
      <c r="C2648" t="s">
        <v>70</v>
      </c>
      <c r="D2648">
        <v>1</v>
      </c>
    </row>
    <row r="2649" spans="1:4" x14ac:dyDescent="0.2">
      <c r="A2649" t="s">
        <v>68</v>
      </c>
      <c r="B2649">
        <v>2692</v>
      </c>
      <c r="C2649" t="s">
        <v>15</v>
      </c>
      <c r="D2649">
        <v>2</v>
      </c>
    </row>
    <row r="2650" spans="1:4" x14ac:dyDescent="0.2">
      <c r="A2650" t="s">
        <v>68</v>
      </c>
      <c r="B2650">
        <v>2693</v>
      </c>
      <c r="C2650" t="s">
        <v>15</v>
      </c>
      <c r="D2650">
        <v>2</v>
      </c>
    </row>
    <row r="2651" spans="1:4" x14ac:dyDescent="0.2">
      <c r="A2651" t="s">
        <v>68</v>
      </c>
      <c r="B2651">
        <v>2694</v>
      </c>
      <c r="C2651" t="s">
        <v>70</v>
      </c>
      <c r="D2651">
        <v>1</v>
      </c>
    </row>
    <row r="2652" spans="1:4" x14ac:dyDescent="0.2">
      <c r="A2652" t="s">
        <v>68</v>
      </c>
      <c r="B2652">
        <v>2695</v>
      </c>
      <c r="C2652" t="s">
        <v>70</v>
      </c>
      <c r="D2652">
        <v>1</v>
      </c>
    </row>
    <row r="2653" spans="1:4" x14ac:dyDescent="0.2">
      <c r="A2653" t="s">
        <v>68</v>
      </c>
      <c r="B2653">
        <v>2696</v>
      </c>
      <c r="C2653" t="s">
        <v>70</v>
      </c>
      <c r="D2653">
        <v>1</v>
      </c>
    </row>
    <row r="2654" spans="1:4" x14ac:dyDescent="0.2">
      <c r="A2654" t="s">
        <v>68</v>
      </c>
      <c r="B2654">
        <v>2697</v>
      </c>
      <c r="C2654" t="s">
        <v>70</v>
      </c>
      <c r="D2654">
        <v>1</v>
      </c>
    </row>
    <row r="2655" spans="1:4" x14ac:dyDescent="0.2">
      <c r="A2655" t="s">
        <v>68</v>
      </c>
      <c r="B2655">
        <v>2698</v>
      </c>
      <c r="C2655" t="s">
        <v>75</v>
      </c>
      <c r="D2655">
        <v>1</v>
      </c>
    </row>
    <row r="2656" spans="1:4" x14ac:dyDescent="0.2">
      <c r="A2656" t="s">
        <v>68</v>
      </c>
      <c r="B2656">
        <v>2699</v>
      </c>
      <c r="C2656" t="s">
        <v>70</v>
      </c>
      <c r="D2656">
        <v>1</v>
      </c>
    </row>
    <row r="2657" spans="1:4" x14ac:dyDescent="0.2">
      <c r="A2657" t="s">
        <v>68</v>
      </c>
      <c r="B2657">
        <v>2700</v>
      </c>
      <c r="C2657" t="s">
        <v>70</v>
      </c>
      <c r="D2657">
        <v>1</v>
      </c>
    </row>
    <row r="2658" spans="1:4" x14ac:dyDescent="0.2">
      <c r="A2658" t="s">
        <v>68</v>
      </c>
      <c r="B2658">
        <v>2701</v>
      </c>
      <c r="C2658" t="s">
        <v>15</v>
      </c>
      <c r="D2658">
        <v>6</v>
      </c>
    </row>
    <row r="2659" spans="1:4" x14ac:dyDescent="0.2">
      <c r="A2659" t="s">
        <v>68</v>
      </c>
      <c r="B2659">
        <v>2702</v>
      </c>
      <c r="C2659" t="s">
        <v>15</v>
      </c>
      <c r="D2659">
        <v>1</v>
      </c>
    </row>
    <row r="2660" spans="1:4" x14ac:dyDescent="0.2">
      <c r="A2660" t="s">
        <v>68</v>
      </c>
      <c r="B2660">
        <v>2702</v>
      </c>
      <c r="C2660" t="s">
        <v>7</v>
      </c>
      <c r="D2660">
        <v>5</v>
      </c>
    </row>
    <row r="2661" spans="1:4" x14ac:dyDescent="0.2">
      <c r="A2661" t="s">
        <v>68</v>
      </c>
      <c r="B2661">
        <v>2703</v>
      </c>
      <c r="C2661" t="s">
        <v>43</v>
      </c>
      <c r="D2661">
        <v>1</v>
      </c>
    </row>
    <row r="2662" spans="1:4" x14ac:dyDescent="0.2">
      <c r="A2662" t="s">
        <v>68</v>
      </c>
      <c r="B2662">
        <v>2704</v>
      </c>
      <c r="C2662" t="s">
        <v>70</v>
      </c>
      <c r="D2662">
        <v>1</v>
      </c>
    </row>
    <row r="2663" spans="1:4" x14ac:dyDescent="0.2">
      <c r="A2663" t="s">
        <v>68</v>
      </c>
      <c r="B2663">
        <v>2705</v>
      </c>
      <c r="C2663" t="s">
        <v>43</v>
      </c>
      <c r="D2663">
        <v>1</v>
      </c>
    </row>
    <row r="2664" spans="1:4" x14ac:dyDescent="0.2">
      <c r="A2664" t="s">
        <v>68</v>
      </c>
      <c r="B2664">
        <v>2706</v>
      </c>
      <c r="C2664" t="s">
        <v>43</v>
      </c>
      <c r="D2664">
        <v>1</v>
      </c>
    </row>
    <row r="2665" spans="1:4" x14ac:dyDescent="0.2">
      <c r="A2665" t="s">
        <v>68</v>
      </c>
      <c r="B2665">
        <v>2707</v>
      </c>
      <c r="C2665" t="s">
        <v>70</v>
      </c>
      <c r="D2665">
        <v>1</v>
      </c>
    </row>
    <row r="2666" spans="1:4" x14ac:dyDescent="0.2">
      <c r="A2666" t="s">
        <v>68</v>
      </c>
      <c r="B2666">
        <v>2708</v>
      </c>
      <c r="C2666" t="s">
        <v>43</v>
      </c>
      <c r="D2666">
        <v>1</v>
      </c>
    </row>
    <row r="2667" spans="1:4" x14ac:dyDescent="0.2">
      <c r="A2667" t="s">
        <v>68</v>
      </c>
      <c r="B2667">
        <v>2709</v>
      </c>
      <c r="C2667" t="s">
        <v>70</v>
      </c>
      <c r="D2667">
        <v>1</v>
      </c>
    </row>
    <row r="2668" spans="1:4" x14ac:dyDescent="0.2">
      <c r="A2668" t="s">
        <v>68</v>
      </c>
      <c r="B2668">
        <v>2710</v>
      </c>
      <c r="C2668" t="s">
        <v>70</v>
      </c>
      <c r="D2668">
        <v>1</v>
      </c>
    </row>
    <row r="2669" spans="1:4" x14ac:dyDescent="0.2">
      <c r="A2669" t="s">
        <v>68</v>
      </c>
      <c r="B2669">
        <v>2711</v>
      </c>
      <c r="C2669" t="s">
        <v>70</v>
      </c>
      <c r="D2669">
        <v>1</v>
      </c>
    </row>
    <row r="2670" spans="1:4" x14ac:dyDescent="0.2">
      <c r="A2670" t="s">
        <v>68</v>
      </c>
      <c r="B2670">
        <v>2712</v>
      </c>
      <c r="C2670" t="s">
        <v>37</v>
      </c>
      <c r="D2670">
        <v>1</v>
      </c>
    </row>
    <row r="2671" spans="1:4" x14ac:dyDescent="0.2">
      <c r="A2671" t="s">
        <v>68</v>
      </c>
      <c r="B2671">
        <v>2713</v>
      </c>
      <c r="C2671" t="s">
        <v>15</v>
      </c>
      <c r="D2671">
        <v>4</v>
      </c>
    </row>
    <row r="2672" spans="1:4" x14ac:dyDescent="0.2">
      <c r="A2672" t="s">
        <v>68</v>
      </c>
      <c r="B2672">
        <v>2714</v>
      </c>
      <c r="C2672" t="s">
        <v>9</v>
      </c>
      <c r="D2672">
        <v>1</v>
      </c>
    </row>
    <row r="2673" spans="1:4" x14ac:dyDescent="0.2">
      <c r="A2673" t="s">
        <v>68</v>
      </c>
      <c r="B2673">
        <v>2714</v>
      </c>
      <c r="C2673" t="s">
        <v>15</v>
      </c>
      <c r="D2673">
        <v>4</v>
      </c>
    </row>
    <row r="2674" spans="1:4" x14ac:dyDescent="0.2">
      <c r="A2674" t="s">
        <v>68</v>
      </c>
      <c r="B2674">
        <v>2715</v>
      </c>
      <c r="C2674" t="s">
        <v>7</v>
      </c>
      <c r="D2674">
        <v>1</v>
      </c>
    </row>
    <row r="2675" spans="1:4" x14ac:dyDescent="0.2">
      <c r="A2675" t="s">
        <v>68</v>
      </c>
      <c r="B2675">
        <v>2716</v>
      </c>
      <c r="C2675" t="s">
        <v>15</v>
      </c>
      <c r="D2675">
        <v>1</v>
      </c>
    </row>
    <row r="2676" spans="1:4" x14ac:dyDescent="0.2">
      <c r="A2676" t="s">
        <v>68</v>
      </c>
      <c r="B2676">
        <v>2716</v>
      </c>
      <c r="C2676" t="s">
        <v>7</v>
      </c>
      <c r="D2676">
        <v>5</v>
      </c>
    </row>
    <row r="2677" spans="1:4" x14ac:dyDescent="0.2">
      <c r="A2677" t="s">
        <v>68</v>
      </c>
      <c r="B2677">
        <v>2717</v>
      </c>
      <c r="C2677" t="s">
        <v>7</v>
      </c>
      <c r="D2677">
        <v>1</v>
      </c>
    </row>
    <row r="2678" spans="1:4" x14ac:dyDescent="0.2">
      <c r="A2678" t="s">
        <v>68</v>
      </c>
      <c r="B2678">
        <v>2718</v>
      </c>
      <c r="C2678" t="s">
        <v>14</v>
      </c>
      <c r="D2678">
        <v>1</v>
      </c>
    </row>
    <row r="2679" spans="1:4" x14ac:dyDescent="0.2">
      <c r="A2679" t="s">
        <v>68</v>
      </c>
      <c r="B2679">
        <v>2718</v>
      </c>
      <c r="C2679" t="s">
        <v>9</v>
      </c>
      <c r="D2679">
        <v>1</v>
      </c>
    </row>
    <row r="2680" spans="1:4" x14ac:dyDescent="0.2">
      <c r="A2680" t="s">
        <v>68</v>
      </c>
      <c r="B2680">
        <v>2719</v>
      </c>
      <c r="C2680" t="s">
        <v>15</v>
      </c>
      <c r="D2680">
        <v>1</v>
      </c>
    </row>
    <row r="2681" spans="1:4" x14ac:dyDescent="0.2">
      <c r="A2681" t="s">
        <v>68</v>
      </c>
      <c r="B2681">
        <v>2719</v>
      </c>
      <c r="C2681" t="s">
        <v>15</v>
      </c>
      <c r="D2681">
        <v>6</v>
      </c>
    </row>
    <row r="2682" spans="1:4" x14ac:dyDescent="0.2">
      <c r="A2682" t="s">
        <v>68</v>
      </c>
      <c r="B2682">
        <v>2720</v>
      </c>
      <c r="C2682" t="s">
        <v>15</v>
      </c>
      <c r="D2682">
        <v>1</v>
      </c>
    </row>
    <row r="2683" spans="1:4" x14ac:dyDescent="0.2">
      <c r="A2683" t="s">
        <v>68</v>
      </c>
      <c r="B2683">
        <v>2720</v>
      </c>
      <c r="C2683" t="s">
        <v>15</v>
      </c>
      <c r="D2683">
        <v>8</v>
      </c>
    </row>
    <row r="2684" spans="1:4" x14ac:dyDescent="0.2">
      <c r="A2684" t="s">
        <v>68</v>
      </c>
      <c r="B2684">
        <v>2721</v>
      </c>
      <c r="C2684" t="s">
        <v>75</v>
      </c>
      <c r="D2684">
        <v>1</v>
      </c>
    </row>
    <row r="2685" spans="1:4" x14ac:dyDescent="0.2">
      <c r="A2685" t="s">
        <v>68</v>
      </c>
      <c r="B2685">
        <v>2722</v>
      </c>
      <c r="C2685" t="s">
        <v>14</v>
      </c>
      <c r="D2685">
        <v>1</v>
      </c>
    </row>
    <row r="2686" spans="1:4" x14ac:dyDescent="0.2">
      <c r="A2686" t="s">
        <v>68</v>
      </c>
      <c r="B2686">
        <v>2722</v>
      </c>
      <c r="C2686" t="s">
        <v>15</v>
      </c>
      <c r="D2686">
        <v>2</v>
      </c>
    </row>
    <row r="2687" spans="1:4" x14ac:dyDescent="0.2">
      <c r="A2687" t="s">
        <v>68</v>
      </c>
      <c r="B2687">
        <v>2723</v>
      </c>
      <c r="C2687" t="s">
        <v>70</v>
      </c>
      <c r="D2687">
        <v>1</v>
      </c>
    </row>
    <row r="2688" spans="1:4" x14ac:dyDescent="0.2">
      <c r="A2688" t="s">
        <v>68</v>
      </c>
      <c r="B2688">
        <v>2724</v>
      </c>
      <c r="C2688" t="s">
        <v>11</v>
      </c>
      <c r="D2688">
        <v>1</v>
      </c>
    </row>
    <row r="2689" spans="1:4" x14ac:dyDescent="0.2">
      <c r="A2689" t="s">
        <v>68</v>
      </c>
      <c r="B2689">
        <v>2724</v>
      </c>
      <c r="C2689" t="s">
        <v>15</v>
      </c>
      <c r="D2689">
        <v>4</v>
      </c>
    </row>
    <row r="2690" spans="1:4" x14ac:dyDescent="0.2">
      <c r="A2690" t="s">
        <v>68</v>
      </c>
      <c r="B2690">
        <v>2725</v>
      </c>
      <c r="C2690" t="s">
        <v>14</v>
      </c>
      <c r="D2690">
        <v>1</v>
      </c>
    </row>
    <row r="2691" spans="1:4" x14ac:dyDescent="0.2">
      <c r="A2691" t="s">
        <v>68</v>
      </c>
      <c r="B2691">
        <v>2725</v>
      </c>
      <c r="C2691" t="s">
        <v>15</v>
      </c>
      <c r="D2691">
        <v>2</v>
      </c>
    </row>
    <row r="2692" spans="1:4" x14ac:dyDescent="0.2">
      <c r="A2692" t="s">
        <v>68</v>
      </c>
      <c r="B2692">
        <v>2726</v>
      </c>
      <c r="C2692" t="s">
        <v>15</v>
      </c>
      <c r="D2692">
        <v>5</v>
      </c>
    </row>
    <row r="2693" spans="1:4" x14ac:dyDescent="0.2">
      <c r="A2693" t="s">
        <v>68</v>
      </c>
      <c r="B2693">
        <v>2727</v>
      </c>
      <c r="C2693" t="s">
        <v>15</v>
      </c>
      <c r="D2693">
        <v>6</v>
      </c>
    </row>
    <row r="2694" spans="1:4" x14ac:dyDescent="0.2">
      <c r="A2694" t="s">
        <v>68</v>
      </c>
      <c r="B2694">
        <v>2728</v>
      </c>
      <c r="C2694" t="s">
        <v>15</v>
      </c>
      <c r="D2694">
        <v>6</v>
      </c>
    </row>
    <row r="2695" spans="1:4" x14ac:dyDescent="0.2">
      <c r="A2695" t="s">
        <v>68</v>
      </c>
      <c r="B2695">
        <v>2729</v>
      </c>
      <c r="C2695" t="s">
        <v>15</v>
      </c>
      <c r="D2695">
        <v>6</v>
      </c>
    </row>
    <row r="2696" spans="1:4" x14ac:dyDescent="0.2">
      <c r="A2696" t="s">
        <v>68</v>
      </c>
      <c r="B2696">
        <v>2730</v>
      </c>
      <c r="C2696" t="s">
        <v>15</v>
      </c>
      <c r="D2696">
        <v>7</v>
      </c>
    </row>
    <row r="2697" spans="1:4" x14ac:dyDescent="0.2">
      <c r="A2697" t="s">
        <v>68</v>
      </c>
      <c r="B2697">
        <v>2731</v>
      </c>
      <c r="C2697" t="s">
        <v>15</v>
      </c>
      <c r="D2697">
        <v>7</v>
      </c>
    </row>
    <row r="2698" spans="1:4" x14ac:dyDescent="0.2">
      <c r="A2698" t="s">
        <v>68</v>
      </c>
      <c r="B2698">
        <v>2732</v>
      </c>
      <c r="C2698" t="s">
        <v>15</v>
      </c>
      <c r="D2698">
        <v>9</v>
      </c>
    </row>
    <row r="2699" spans="1:4" x14ac:dyDescent="0.2">
      <c r="A2699" t="s">
        <v>68</v>
      </c>
      <c r="B2699">
        <v>2733</v>
      </c>
      <c r="C2699" t="s">
        <v>70</v>
      </c>
      <c r="D2699">
        <v>1</v>
      </c>
    </row>
    <row r="2700" spans="1:4" x14ac:dyDescent="0.2">
      <c r="A2700" t="s">
        <v>68</v>
      </c>
      <c r="B2700">
        <v>2734</v>
      </c>
      <c r="C2700" t="s">
        <v>70</v>
      </c>
      <c r="D2700">
        <v>1</v>
      </c>
    </row>
    <row r="2701" spans="1:4" x14ac:dyDescent="0.2">
      <c r="A2701" t="s">
        <v>68</v>
      </c>
      <c r="B2701">
        <v>2735</v>
      </c>
      <c r="C2701" t="s">
        <v>15</v>
      </c>
      <c r="D2701">
        <v>6</v>
      </c>
    </row>
    <row r="2702" spans="1:4" x14ac:dyDescent="0.2">
      <c r="A2702" t="s">
        <v>68</v>
      </c>
      <c r="B2702">
        <v>2736</v>
      </c>
      <c r="C2702" t="s">
        <v>15</v>
      </c>
      <c r="D2702">
        <v>6</v>
      </c>
    </row>
    <row r="2703" spans="1:4" x14ac:dyDescent="0.2">
      <c r="A2703" t="s">
        <v>68</v>
      </c>
      <c r="B2703">
        <v>2737</v>
      </c>
      <c r="C2703" t="s">
        <v>9</v>
      </c>
      <c r="D2703">
        <v>1</v>
      </c>
    </row>
    <row r="2704" spans="1:4" x14ac:dyDescent="0.2">
      <c r="A2704" t="s">
        <v>68</v>
      </c>
      <c r="B2704">
        <v>2737</v>
      </c>
      <c r="C2704" t="s">
        <v>15</v>
      </c>
      <c r="D2704">
        <v>4</v>
      </c>
    </row>
    <row r="2705" spans="1:4" x14ac:dyDescent="0.2">
      <c r="A2705" t="s">
        <v>68</v>
      </c>
      <c r="B2705">
        <v>2738</v>
      </c>
      <c r="C2705" t="s">
        <v>43</v>
      </c>
      <c r="D2705">
        <v>1</v>
      </c>
    </row>
    <row r="2706" spans="1:4" x14ac:dyDescent="0.2">
      <c r="A2706" t="s">
        <v>68</v>
      </c>
      <c r="B2706">
        <v>2739</v>
      </c>
      <c r="C2706" t="s">
        <v>7</v>
      </c>
      <c r="D2706">
        <v>1</v>
      </c>
    </row>
    <row r="2707" spans="1:4" x14ac:dyDescent="0.2">
      <c r="A2707" t="s">
        <v>68</v>
      </c>
      <c r="B2707">
        <v>2740</v>
      </c>
      <c r="C2707" t="s">
        <v>7</v>
      </c>
      <c r="D2707">
        <v>1</v>
      </c>
    </row>
    <row r="2708" spans="1:4" x14ac:dyDescent="0.2">
      <c r="A2708" t="s">
        <v>68</v>
      </c>
      <c r="B2708">
        <v>2741</v>
      </c>
      <c r="C2708" t="s">
        <v>70</v>
      </c>
      <c r="D2708">
        <v>1</v>
      </c>
    </row>
    <row r="2709" spans="1:4" x14ac:dyDescent="0.2">
      <c r="A2709" t="s">
        <v>68</v>
      </c>
      <c r="B2709">
        <v>2742</v>
      </c>
      <c r="C2709" t="s">
        <v>43</v>
      </c>
      <c r="D2709">
        <v>1</v>
      </c>
    </row>
    <row r="2710" spans="1:4" x14ac:dyDescent="0.2">
      <c r="A2710" t="s">
        <v>68</v>
      </c>
      <c r="B2710">
        <v>2743</v>
      </c>
      <c r="C2710" t="s">
        <v>43</v>
      </c>
      <c r="D2710">
        <v>1</v>
      </c>
    </row>
    <row r="2711" spans="1:4" x14ac:dyDescent="0.2">
      <c r="A2711" t="s">
        <v>68</v>
      </c>
      <c r="B2711">
        <v>2744</v>
      </c>
      <c r="C2711" t="s">
        <v>43</v>
      </c>
      <c r="D2711">
        <v>1</v>
      </c>
    </row>
    <row r="2712" spans="1:4" x14ac:dyDescent="0.2">
      <c r="A2712" t="s">
        <v>68</v>
      </c>
      <c r="B2712">
        <v>2745</v>
      </c>
      <c r="C2712" t="s">
        <v>43</v>
      </c>
      <c r="D2712">
        <v>1</v>
      </c>
    </row>
    <row r="2713" spans="1:4" x14ac:dyDescent="0.2">
      <c r="A2713" t="s">
        <v>68</v>
      </c>
      <c r="B2713">
        <v>2746</v>
      </c>
      <c r="C2713" t="s">
        <v>43</v>
      </c>
      <c r="D2713">
        <v>1</v>
      </c>
    </row>
    <row r="2714" spans="1:4" x14ac:dyDescent="0.2">
      <c r="A2714" t="s">
        <v>68</v>
      </c>
      <c r="B2714">
        <v>2747</v>
      </c>
      <c r="C2714" t="s">
        <v>43</v>
      </c>
      <c r="D2714">
        <v>1</v>
      </c>
    </row>
    <row r="2715" spans="1:4" x14ac:dyDescent="0.2">
      <c r="A2715" t="s">
        <v>68</v>
      </c>
      <c r="B2715">
        <v>2748</v>
      </c>
      <c r="C2715" t="s">
        <v>43</v>
      </c>
      <c r="D2715">
        <v>1</v>
      </c>
    </row>
    <row r="2716" spans="1:4" x14ac:dyDescent="0.2">
      <c r="A2716" t="s">
        <v>68</v>
      </c>
      <c r="B2716">
        <v>2749</v>
      </c>
      <c r="C2716" t="s">
        <v>43</v>
      </c>
      <c r="D2716">
        <v>1</v>
      </c>
    </row>
    <row r="2717" spans="1:4" x14ac:dyDescent="0.2">
      <c r="A2717" t="s">
        <v>68</v>
      </c>
      <c r="B2717">
        <v>2750</v>
      </c>
      <c r="C2717" t="s">
        <v>43</v>
      </c>
      <c r="D2717">
        <v>1</v>
      </c>
    </row>
    <row r="2718" spans="1:4" x14ac:dyDescent="0.2">
      <c r="A2718" t="s">
        <v>68</v>
      </c>
      <c r="B2718">
        <v>2751</v>
      </c>
      <c r="C2718" t="s">
        <v>43</v>
      </c>
      <c r="D2718">
        <v>1</v>
      </c>
    </row>
    <row r="2719" spans="1:4" x14ac:dyDescent="0.2">
      <c r="A2719" t="s">
        <v>68</v>
      </c>
      <c r="B2719">
        <v>2752</v>
      </c>
      <c r="C2719" t="s">
        <v>43</v>
      </c>
      <c r="D2719">
        <v>1</v>
      </c>
    </row>
    <row r="2720" spans="1:4" x14ac:dyDescent="0.2">
      <c r="A2720" t="s">
        <v>68</v>
      </c>
      <c r="B2720">
        <v>2753</v>
      </c>
      <c r="C2720" t="s">
        <v>43</v>
      </c>
      <c r="D2720">
        <v>1</v>
      </c>
    </row>
    <row r="2721" spans="1:4" x14ac:dyDescent="0.2">
      <c r="A2721" t="s">
        <v>68</v>
      </c>
      <c r="B2721">
        <v>2754</v>
      </c>
      <c r="C2721" t="s">
        <v>78</v>
      </c>
      <c r="D2721">
        <v>1</v>
      </c>
    </row>
    <row r="2722" spans="1:4" x14ac:dyDescent="0.2">
      <c r="A2722" t="s">
        <v>68</v>
      </c>
      <c r="B2722">
        <v>2754</v>
      </c>
      <c r="C2722" t="s">
        <v>15</v>
      </c>
      <c r="D2722">
        <v>2</v>
      </c>
    </row>
    <row r="2723" spans="1:4" x14ac:dyDescent="0.2">
      <c r="A2723" t="s">
        <v>68</v>
      </c>
      <c r="B2723">
        <v>2755</v>
      </c>
      <c r="C2723" t="s">
        <v>70</v>
      </c>
      <c r="D2723">
        <v>1</v>
      </c>
    </row>
    <row r="2724" spans="1:4" x14ac:dyDescent="0.2">
      <c r="A2724" t="s">
        <v>68</v>
      </c>
      <c r="B2724">
        <v>2756</v>
      </c>
      <c r="C2724" t="s">
        <v>70</v>
      </c>
      <c r="D2724">
        <v>1</v>
      </c>
    </row>
    <row r="2725" spans="1:4" x14ac:dyDescent="0.2">
      <c r="A2725" t="s">
        <v>68</v>
      </c>
      <c r="B2725">
        <v>2757</v>
      </c>
      <c r="C2725" t="s">
        <v>75</v>
      </c>
      <c r="D2725">
        <v>1</v>
      </c>
    </row>
    <row r="2726" spans="1:4" x14ac:dyDescent="0.2">
      <c r="A2726" t="s">
        <v>68</v>
      </c>
      <c r="B2726">
        <v>2758</v>
      </c>
      <c r="C2726" t="s">
        <v>37</v>
      </c>
      <c r="D2726">
        <v>1</v>
      </c>
    </row>
    <row r="2727" spans="1:4" x14ac:dyDescent="0.2">
      <c r="A2727" t="s">
        <v>68</v>
      </c>
      <c r="B2727">
        <v>2759</v>
      </c>
      <c r="C2727" t="s">
        <v>70</v>
      </c>
      <c r="D2727">
        <v>1</v>
      </c>
    </row>
    <row r="2728" spans="1:4" x14ac:dyDescent="0.2">
      <c r="A2728" t="s">
        <v>68</v>
      </c>
      <c r="B2728">
        <v>2760</v>
      </c>
      <c r="C2728" t="s">
        <v>70</v>
      </c>
      <c r="D2728">
        <v>1</v>
      </c>
    </row>
    <row r="2729" spans="1:4" x14ac:dyDescent="0.2">
      <c r="A2729" t="s">
        <v>68</v>
      </c>
      <c r="B2729">
        <v>2761</v>
      </c>
      <c r="C2729" t="s">
        <v>78</v>
      </c>
      <c r="D2729">
        <v>1</v>
      </c>
    </row>
    <row r="2730" spans="1:4" x14ac:dyDescent="0.2">
      <c r="A2730" t="s">
        <v>68</v>
      </c>
      <c r="B2730">
        <v>2761</v>
      </c>
      <c r="C2730" t="s">
        <v>15</v>
      </c>
      <c r="D2730">
        <v>2</v>
      </c>
    </row>
    <row r="2731" spans="1:4" x14ac:dyDescent="0.2">
      <c r="A2731" t="s">
        <v>68</v>
      </c>
      <c r="B2731">
        <v>2762</v>
      </c>
      <c r="C2731" t="s">
        <v>9</v>
      </c>
      <c r="D2731">
        <v>1</v>
      </c>
    </row>
    <row r="2732" spans="1:4" x14ac:dyDescent="0.2">
      <c r="A2732" t="s">
        <v>68</v>
      </c>
      <c r="B2732">
        <v>2762</v>
      </c>
      <c r="C2732" t="s">
        <v>15</v>
      </c>
      <c r="D2732">
        <v>4</v>
      </c>
    </row>
    <row r="2733" spans="1:4" x14ac:dyDescent="0.2">
      <c r="A2733" t="s">
        <v>68</v>
      </c>
      <c r="B2733">
        <v>2763</v>
      </c>
      <c r="C2733" t="s">
        <v>70</v>
      </c>
      <c r="D2733">
        <v>1</v>
      </c>
    </row>
    <row r="2734" spans="1:4" x14ac:dyDescent="0.2">
      <c r="A2734" t="s">
        <v>68</v>
      </c>
      <c r="B2734">
        <v>2764</v>
      </c>
      <c r="C2734" t="s">
        <v>9</v>
      </c>
      <c r="D2734">
        <v>1</v>
      </c>
    </row>
    <row r="2735" spans="1:4" x14ac:dyDescent="0.2">
      <c r="A2735" t="s">
        <v>68</v>
      </c>
      <c r="B2735">
        <v>2764</v>
      </c>
      <c r="C2735" t="s">
        <v>11</v>
      </c>
      <c r="D2735">
        <v>1</v>
      </c>
    </row>
    <row r="2736" spans="1:4" x14ac:dyDescent="0.2">
      <c r="A2736" t="s">
        <v>68</v>
      </c>
      <c r="B2736">
        <v>2764</v>
      </c>
      <c r="C2736" t="s">
        <v>15</v>
      </c>
      <c r="D2736">
        <v>5</v>
      </c>
    </row>
    <row r="2737" spans="1:4" x14ac:dyDescent="0.2">
      <c r="A2737" t="s">
        <v>68</v>
      </c>
      <c r="B2737">
        <v>2765</v>
      </c>
      <c r="C2737" t="s">
        <v>43</v>
      </c>
      <c r="D2737">
        <v>1</v>
      </c>
    </row>
    <row r="2738" spans="1:4" x14ac:dyDescent="0.2">
      <c r="A2738" t="s">
        <v>68</v>
      </c>
      <c r="B2738">
        <v>2766</v>
      </c>
      <c r="C2738" t="s">
        <v>43</v>
      </c>
      <c r="D2738">
        <v>1</v>
      </c>
    </row>
    <row r="2739" spans="1:4" x14ac:dyDescent="0.2">
      <c r="A2739" t="s">
        <v>68</v>
      </c>
      <c r="B2739">
        <v>2767</v>
      </c>
      <c r="C2739" t="s">
        <v>43</v>
      </c>
      <c r="D2739">
        <v>1</v>
      </c>
    </row>
    <row r="2740" spans="1:4" x14ac:dyDescent="0.2">
      <c r="A2740" t="s">
        <v>68</v>
      </c>
      <c r="B2740">
        <v>2768</v>
      </c>
      <c r="C2740" t="s">
        <v>43</v>
      </c>
      <c r="D2740">
        <v>1</v>
      </c>
    </row>
    <row r="2741" spans="1:4" x14ac:dyDescent="0.2">
      <c r="A2741" t="s">
        <v>68</v>
      </c>
      <c r="B2741">
        <v>2769</v>
      </c>
      <c r="C2741" t="s">
        <v>43</v>
      </c>
      <c r="D2741">
        <v>1</v>
      </c>
    </row>
    <row r="2742" spans="1:4" x14ac:dyDescent="0.2">
      <c r="A2742" t="s">
        <v>68</v>
      </c>
      <c r="B2742">
        <v>2770</v>
      </c>
      <c r="C2742" t="s">
        <v>43</v>
      </c>
      <c r="D2742">
        <v>1</v>
      </c>
    </row>
    <row r="2743" spans="1:4" x14ac:dyDescent="0.2">
      <c r="A2743" t="s">
        <v>68</v>
      </c>
      <c r="B2743">
        <v>2771</v>
      </c>
      <c r="C2743" t="s">
        <v>14</v>
      </c>
      <c r="D2743">
        <v>1</v>
      </c>
    </row>
    <row r="2744" spans="1:4" x14ac:dyDescent="0.2">
      <c r="A2744" t="s">
        <v>68</v>
      </c>
      <c r="B2744">
        <v>2771</v>
      </c>
      <c r="C2744" t="s">
        <v>15</v>
      </c>
      <c r="D2744">
        <v>1</v>
      </c>
    </row>
    <row r="2745" spans="1:4" x14ac:dyDescent="0.2">
      <c r="A2745" t="s">
        <v>68</v>
      </c>
      <c r="B2745">
        <v>2772</v>
      </c>
      <c r="C2745" t="s">
        <v>7</v>
      </c>
      <c r="D2745">
        <v>1</v>
      </c>
    </row>
    <row r="2746" spans="1:4" x14ac:dyDescent="0.2">
      <c r="A2746" t="s">
        <v>68</v>
      </c>
      <c r="B2746">
        <v>2773</v>
      </c>
      <c r="C2746" t="s">
        <v>70</v>
      </c>
      <c r="D2746">
        <v>1</v>
      </c>
    </row>
    <row r="2747" spans="1:4" x14ac:dyDescent="0.2">
      <c r="A2747" t="s">
        <v>68</v>
      </c>
      <c r="B2747">
        <v>2774</v>
      </c>
      <c r="C2747" t="s">
        <v>70</v>
      </c>
      <c r="D2747">
        <v>1</v>
      </c>
    </row>
    <row r="2748" spans="1:4" x14ac:dyDescent="0.2">
      <c r="A2748" t="s">
        <v>68</v>
      </c>
      <c r="B2748">
        <v>2775</v>
      </c>
      <c r="C2748" t="s">
        <v>70</v>
      </c>
      <c r="D2748">
        <v>1</v>
      </c>
    </row>
    <row r="2749" spans="1:4" x14ac:dyDescent="0.2">
      <c r="A2749" t="s">
        <v>68</v>
      </c>
      <c r="B2749">
        <v>2776</v>
      </c>
      <c r="C2749" t="s">
        <v>43</v>
      </c>
      <c r="D2749">
        <v>1</v>
      </c>
    </row>
    <row r="2750" spans="1:4" x14ac:dyDescent="0.2">
      <c r="A2750" t="s">
        <v>68</v>
      </c>
      <c r="B2750">
        <v>2777</v>
      </c>
      <c r="C2750" t="s">
        <v>70</v>
      </c>
      <c r="D2750">
        <v>1</v>
      </c>
    </row>
    <row r="2751" spans="1:4" x14ac:dyDescent="0.2">
      <c r="A2751" t="s">
        <v>68</v>
      </c>
      <c r="B2751">
        <v>2778</v>
      </c>
      <c r="C2751" t="s">
        <v>70</v>
      </c>
      <c r="D2751">
        <v>1</v>
      </c>
    </row>
    <row r="2752" spans="1:4" x14ac:dyDescent="0.2">
      <c r="A2752" t="s">
        <v>68</v>
      </c>
      <c r="B2752">
        <v>2779</v>
      </c>
      <c r="C2752" t="s">
        <v>70</v>
      </c>
      <c r="D2752">
        <v>1</v>
      </c>
    </row>
    <row r="2753" spans="1:4" x14ac:dyDescent="0.2">
      <c r="A2753" t="s">
        <v>68</v>
      </c>
      <c r="B2753">
        <v>2780</v>
      </c>
      <c r="C2753" t="s">
        <v>70</v>
      </c>
      <c r="D2753">
        <v>1</v>
      </c>
    </row>
    <row r="2754" spans="1:4" x14ac:dyDescent="0.2">
      <c r="A2754" t="s">
        <v>68</v>
      </c>
      <c r="B2754">
        <v>2781</v>
      </c>
      <c r="C2754" t="s">
        <v>70</v>
      </c>
      <c r="D2754">
        <v>1</v>
      </c>
    </row>
    <row r="2755" spans="1:4" x14ac:dyDescent="0.2">
      <c r="A2755" t="s">
        <v>68</v>
      </c>
      <c r="B2755">
        <v>2782</v>
      </c>
      <c r="C2755" t="s">
        <v>43</v>
      </c>
      <c r="D2755">
        <v>1</v>
      </c>
    </row>
    <row r="2756" spans="1:4" x14ac:dyDescent="0.2">
      <c r="A2756" t="s">
        <v>68</v>
      </c>
      <c r="B2756">
        <v>2783</v>
      </c>
      <c r="C2756" t="s">
        <v>43</v>
      </c>
      <c r="D2756">
        <v>1</v>
      </c>
    </row>
    <row r="2757" spans="1:4" x14ac:dyDescent="0.2">
      <c r="A2757" t="s">
        <v>68</v>
      </c>
      <c r="B2757">
        <v>2784</v>
      </c>
      <c r="C2757" t="s">
        <v>43</v>
      </c>
      <c r="D2757">
        <v>1</v>
      </c>
    </row>
    <row r="2758" spans="1:4" x14ac:dyDescent="0.2">
      <c r="A2758" t="s">
        <v>68</v>
      </c>
      <c r="B2758">
        <v>2785</v>
      </c>
      <c r="C2758" t="s">
        <v>43</v>
      </c>
      <c r="D2758">
        <v>1</v>
      </c>
    </row>
    <row r="2759" spans="1:4" x14ac:dyDescent="0.2">
      <c r="A2759" t="s">
        <v>68</v>
      </c>
      <c r="B2759">
        <v>2786</v>
      </c>
      <c r="C2759" t="s">
        <v>43</v>
      </c>
      <c r="D2759">
        <v>1</v>
      </c>
    </row>
    <row r="2760" spans="1:4" x14ac:dyDescent="0.2">
      <c r="A2760" t="s">
        <v>68</v>
      </c>
      <c r="B2760">
        <v>2787</v>
      </c>
      <c r="C2760" t="s">
        <v>15</v>
      </c>
      <c r="D2760">
        <v>10</v>
      </c>
    </row>
    <row r="2761" spans="1:4" x14ac:dyDescent="0.2">
      <c r="A2761" t="s">
        <v>68</v>
      </c>
      <c r="B2761">
        <v>2788</v>
      </c>
      <c r="C2761" t="s">
        <v>9</v>
      </c>
      <c r="D2761">
        <v>1</v>
      </c>
    </row>
    <row r="2762" spans="1:4" x14ac:dyDescent="0.2">
      <c r="A2762" t="s">
        <v>68</v>
      </c>
      <c r="B2762">
        <v>2788</v>
      </c>
      <c r="C2762" t="s">
        <v>15</v>
      </c>
      <c r="D2762">
        <v>2</v>
      </c>
    </row>
    <row r="2763" spans="1:4" x14ac:dyDescent="0.2">
      <c r="A2763" t="s">
        <v>68</v>
      </c>
      <c r="B2763">
        <v>2789</v>
      </c>
      <c r="C2763" t="s">
        <v>15</v>
      </c>
      <c r="D2763">
        <v>10</v>
      </c>
    </row>
    <row r="2764" spans="1:4" x14ac:dyDescent="0.2">
      <c r="A2764" t="s">
        <v>68</v>
      </c>
      <c r="B2764">
        <v>2790</v>
      </c>
      <c r="C2764" t="s">
        <v>15</v>
      </c>
      <c r="D2764">
        <v>10</v>
      </c>
    </row>
    <row r="2765" spans="1:4" x14ac:dyDescent="0.2">
      <c r="A2765" t="s">
        <v>68</v>
      </c>
      <c r="B2765">
        <v>2791</v>
      </c>
      <c r="C2765" t="s">
        <v>15</v>
      </c>
      <c r="D2765">
        <v>10</v>
      </c>
    </row>
    <row r="2766" spans="1:4" x14ac:dyDescent="0.2">
      <c r="A2766" t="s">
        <v>68</v>
      </c>
      <c r="B2766">
        <v>2792</v>
      </c>
      <c r="C2766" t="s">
        <v>9</v>
      </c>
      <c r="D2766">
        <v>1</v>
      </c>
    </row>
    <row r="2767" spans="1:4" x14ac:dyDescent="0.2">
      <c r="A2767" t="s">
        <v>68</v>
      </c>
      <c r="B2767">
        <v>2792</v>
      </c>
      <c r="C2767" t="s">
        <v>15</v>
      </c>
      <c r="D2767">
        <v>4</v>
      </c>
    </row>
    <row r="2768" spans="1:4" x14ac:dyDescent="0.2">
      <c r="A2768" t="s">
        <v>68</v>
      </c>
      <c r="B2768">
        <v>2793</v>
      </c>
      <c r="C2768" t="s">
        <v>15</v>
      </c>
      <c r="D2768">
        <v>9</v>
      </c>
    </row>
    <row r="2769" spans="1:4" x14ac:dyDescent="0.2">
      <c r="A2769" t="s">
        <v>68</v>
      </c>
      <c r="B2769">
        <v>2794</v>
      </c>
      <c r="C2769" t="s">
        <v>15</v>
      </c>
      <c r="D2769">
        <v>10</v>
      </c>
    </row>
    <row r="2770" spans="1:4" x14ac:dyDescent="0.2">
      <c r="A2770" t="s">
        <v>68</v>
      </c>
      <c r="B2770">
        <v>2795</v>
      </c>
      <c r="C2770" t="s">
        <v>14</v>
      </c>
      <c r="D2770">
        <v>1</v>
      </c>
    </row>
    <row r="2771" spans="1:4" x14ac:dyDescent="0.2">
      <c r="A2771" t="s">
        <v>68</v>
      </c>
      <c r="B2771">
        <v>2795</v>
      </c>
      <c r="C2771" t="s">
        <v>15</v>
      </c>
      <c r="D2771">
        <v>6</v>
      </c>
    </row>
    <row r="2772" spans="1:4" x14ac:dyDescent="0.2">
      <c r="A2772" t="s">
        <v>68</v>
      </c>
      <c r="B2772">
        <v>2796</v>
      </c>
      <c r="C2772" t="s">
        <v>16</v>
      </c>
      <c r="D2772">
        <v>1</v>
      </c>
    </row>
    <row r="2773" spans="1:4" x14ac:dyDescent="0.2">
      <c r="A2773" t="s">
        <v>68</v>
      </c>
      <c r="B2773">
        <v>2796</v>
      </c>
      <c r="C2773" t="s">
        <v>14</v>
      </c>
      <c r="D2773">
        <v>1</v>
      </c>
    </row>
    <row r="2774" spans="1:4" x14ac:dyDescent="0.2">
      <c r="A2774" t="s">
        <v>68</v>
      </c>
      <c r="B2774">
        <v>2797</v>
      </c>
      <c r="C2774" t="s">
        <v>14</v>
      </c>
      <c r="D2774">
        <v>1</v>
      </c>
    </row>
    <row r="2775" spans="1:4" x14ac:dyDescent="0.2">
      <c r="A2775" t="s">
        <v>68</v>
      </c>
      <c r="B2775">
        <v>2797</v>
      </c>
      <c r="C2775" t="s">
        <v>15</v>
      </c>
      <c r="D2775">
        <v>6</v>
      </c>
    </row>
    <row r="2776" spans="1:4" x14ac:dyDescent="0.2">
      <c r="A2776" t="s">
        <v>68</v>
      </c>
      <c r="B2776">
        <v>2798</v>
      </c>
      <c r="C2776" t="s">
        <v>15</v>
      </c>
      <c r="D2776">
        <v>9</v>
      </c>
    </row>
    <row r="2777" spans="1:4" x14ac:dyDescent="0.2">
      <c r="A2777" t="s">
        <v>68</v>
      </c>
      <c r="B2777">
        <v>2799</v>
      </c>
      <c r="C2777" t="s">
        <v>16</v>
      </c>
      <c r="D2777">
        <v>1</v>
      </c>
    </row>
    <row r="2778" spans="1:4" x14ac:dyDescent="0.2">
      <c r="A2778" t="s">
        <v>68</v>
      </c>
      <c r="B2778">
        <v>2799</v>
      </c>
      <c r="C2778" t="s">
        <v>15</v>
      </c>
      <c r="D2778">
        <v>3</v>
      </c>
    </row>
    <row r="2779" spans="1:4" x14ac:dyDescent="0.2">
      <c r="A2779" t="s">
        <v>68</v>
      </c>
      <c r="B2779">
        <v>2800</v>
      </c>
      <c r="C2779" t="s">
        <v>15</v>
      </c>
      <c r="D2779">
        <v>10</v>
      </c>
    </row>
    <row r="2780" spans="1:4" x14ac:dyDescent="0.2">
      <c r="A2780" t="s">
        <v>68</v>
      </c>
      <c r="B2780">
        <v>2801</v>
      </c>
      <c r="C2780" t="s">
        <v>15</v>
      </c>
      <c r="D2780">
        <v>8</v>
      </c>
    </row>
    <row r="2781" spans="1:4" x14ac:dyDescent="0.2">
      <c r="A2781" t="s">
        <v>68</v>
      </c>
      <c r="B2781">
        <v>2802</v>
      </c>
      <c r="C2781" t="s">
        <v>70</v>
      </c>
      <c r="D2781">
        <v>1</v>
      </c>
    </row>
    <row r="2782" spans="1:4" x14ac:dyDescent="0.2">
      <c r="A2782" t="s">
        <v>68</v>
      </c>
      <c r="B2782">
        <v>2803</v>
      </c>
      <c r="C2782" t="s">
        <v>70</v>
      </c>
      <c r="D2782">
        <v>1</v>
      </c>
    </row>
    <row r="2783" spans="1:4" x14ac:dyDescent="0.2">
      <c r="A2783" t="s">
        <v>68</v>
      </c>
      <c r="B2783">
        <v>2804</v>
      </c>
      <c r="C2783" t="s">
        <v>70</v>
      </c>
      <c r="D2783">
        <v>1</v>
      </c>
    </row>
    <row r="2784" spans="1:4" x14ac:dyDescent="0.2">
      <c r="A2784" t="s">
        <v>68</v>
      </c>
      <c r="B2784">
        <v>2805</v>
      </c>
      <c r="C2784" t="s">
        <v>70</v>
      </c>
      <c r="D2784">
        <v>1</v>
      </c>
    </row>
    <row r="2785" spans="1:4" x14ac:dyDescent="0.2">
      <c r="A2785" t="s">
        <v>68</v>
      </c>
      <c r="B2785">
        <v>2806</v>
      </c>
      <c r="C2785" t="s">
        <v>70</v>
      </c>
      <c r="D2785">
        <v>1</v>
      </c>
    </row>
    <row r="2786" spans="1:4" x14ac:dyDescent="0.2">
      <c r="A2786" t="s">
        <v>68</v>
      </c>
      <c r="B2786">
        <v>2807</v>
      </c>
      <c r="C2786" t="s">
        <v>70</v>
      </c>
      <c r="D2786">
        <v>1</v>
      </c>
    </row>
    <row r="2787" spans="1:4" x14ac:dyDescent="0.2">
      <c r="A2787" t="s">
        <v>68</v>
      </c>
      <c r="B2787">
        <v>2808</v>
      </c>
      <c r="C2787" t="s">
        <v>14</v>
      </c>
      <c r="D2787">
        <v>1</v>
      </c>
    </row>
    <row r="2788" spans="1:4" x14ac:dyDescent="0.2">
      <c r="A2788" t="s">
        <v>68</v>
      </c>
      <c r="B2788">
        <v>2808</v>
      </c>
      <c r="C2788" t="s">
        <v>15</v>
      </c>
      <c r="D2788">
        <v>7</v>
      </c>
    </row>
    <row r="2789" spans="1:4" x14ac:dyDescent="0.2">
      <c r="A2789" t="s">
        <v>68</v>
      </c>
      <c r="B2789">
        <v>2809</v>
      </c>
      <c r="C2789" t="s">
        <v>14</v>
      </c>
      <c r="D2789">
        <v>1</v>
      </c>
    </row>
    <row r="2790" spans="1:4" x14ac:dyDescent="0.2">
      <c r="A2790" t="s">
        <v>68</v>
      </c>
      <c r="B2790">
        <v>2809</v>
      </c>
      <c r="C2790" t="s">
        <v>15</v>
      </c>
      <c r="D2790">
        <v>9</v>
      </c>
    </row>
    <row r="2791" spans="1:4" x14ac:dyDescent="0.2">
      <c r="A2791" t="s">
        <v>68</v>
      </c>
      <c r="B2791">
        <v>2810</v>
      </c>
      <c r="C2791" t="s">
        <v>70</v>
      </c>
      <c r="D2791">
        <v>1</v>
      </c>
    </row>
    <row r="2792" spans="1:4" x14ac:dyDescent="0.2">
      <c r="A2792" t="s">
        <v>68</v>
      </c>
      <c r="B2792">
        <v>2811</v>
      </c>
      <c r="C2792" t="s">
        <v>70</v>
      </c>
      <c r="D2792">
        <v>1</v>
      </c>
    </row>
    <row r="2793" spans="1:4" x14ac:dyDescent="0.2">
      <c r="A2793" t="s">
        <v>68</v>
      </c>
      <c r="B2793">
        <v>2812</v>
      </c>
      <c r="C2793" t="s">
        <v>14</v>
      </c>
      <c r="D2793">
        <v>2</v>
      </c>
    </row>
    <row r="2794" spans="1:4" x14ac:dyDescent="0.2">
      <c r="A2794" t="s">
        <v>68</v>
      </c>
      <c r="B2794">
        <v>2812</v>
      </c>
      <c r="C2794" t="s">
        <v>15</v>
      </c>
      <c r="D2794">
        <v>1</v>
      </c>
    </row>
    <row r="2795" spans="1:4" x14ac:dyDescent="0.2">
      <c r="A2795" t="s">
        <v>68</v>
      </c>
      <c r="B2795">
        <v>2813</v>
      </c>
      <c r="C2795" t="s">
        <v>14</v>
      </c>
      <c r="D2795">
        <v>2</v>
      </c>
    </row>
    <row r="2796" spans="1:4" x14ac:dyDescent="0.2">
      <c r="A2796" t="s">
        <v>68</v>
      </c>
      <c r="B2796">
        <v>2813</v>
      </c>
      <c r="C2796" t="s">
        <v>15</v>
      </c>
      <c r="D2796">
        <v>4</v>
      </c>
    </row>
    <row r="2797" spans="1:4" x14ac:dyDescent="0.2">
      <c r="A2797" t="s">
        <v>68</v>
      </c>
      <c r="B2797">
        <v>2814</v>
      </c>
      <c r="C2797" t="s">
        <v>9</v>
      </c>
      <c r="D2797">
        <v>1</v>
      </c>
    </row>
    <row r="2798" spans="1:4" x14ac:dyDescent="0.2">
      <c r="A2798" t="s">
        <v>68</v>
      </c>
      <c r="B2798">
        <v>2814</v>
      </c>
      <c r="C2798" t="s">
        <v>15</v>
      </c>
      <c r="D2798">
        <v>2</v>
      </c>
    </row>
    <row r="2799" spans="1:4" x14ac:dyDescent="0.2">
      <c r="A2799" t="s">
        <v>68</v>
      </c>
      <c r="B2799">
        <v>2815</v>
      </c>
      <c r="C2799" t="s">
        <v>14</v>
      </c>
      <c r="D2799">
        <v>1</v>
      </c>
    </row>
    <row r="2800" spans="1:4" x14ac:dyDescent="0.2">
      <c r="A2800" t="s">
        <v>68</v>
      </c>
      <c r="B2800">
        <v>2815</v>
      </c>
      <c r="C2800" t="s">
        <v>9</v>
      </c>
      <c r="D2800">
        <v>1</v>
      </c>
    </row>
    <row r="2801" spans="1:4" x14ac:dyDescent="0.2">
      <c r="A2801" t="s">
        <v>68</v>
      </c>
      <c r="B2801">
        <v>2815</v>
      </c>
      <c r="C2801" t="s">
        <v>15</v>
      </c>
      <c r="D2801">
        <v>2</v>
      </c>
    </row>
    <row r="2802" spans="1:4" x14ac:dyDescent="0.2">
      <c r="A2802" t="s">
        <v>68</v>
      </c>
      <c r="B2802">
        <v>2816</v>
      </c>
      <c r="C2802" t="s">
        <v>14</v>
      </c>
      <c r="D2802">
        <v>1</v>
      </c>
    </row>
    <row r="2803" spans="1:4" x14ac:dyDescent="0.2">
      <c r="A2803" t="s">
        <v>68</v>
      </c>
      <c r="B2803">
        <v>2816</v>
      </c>
      <c r="C2803" t="s">
        <v>15</v>
      </c>
      <c r="D2803">
        <v>5</v>
      </c>
    </row>
    <row r="2804" spans="1:4" x14ac:dyDescent="0.2">
      <c r="A2804" t="s">
        <v>68</v>
      </c>
      <c r="B2804">
        <v>2817</v>
      </c>
      <c r="C2804" t="s">
        <v>14</v>
      </c>
      <c r="D2804">
        <v>1</v>
      </c>
    </row>
    <row r="2805" spans="1:4" x14ac:dyDescent="0.2">
      <c r="A2805" t="s">
        <v>68</v>
      </c>
      <c r="B2805">
        <v>2817</v>
      </c>
      <c r="C2805" t="s">
        <v>15</v>
      </c>
      <c r="D2805">
        <v>5</v>
      </c>
    </row>
    <row r="2806" spans="1:4" x14ac:dyDescent="0.2">
      <c r="A2806" t="s">
        <v>68</v>
      </c>
      <c r="B2806">
        <v>2818</v>
      </c>
      <c r="C2806" t="s">
        <v>14</v>
      </c>
      <c r="D2806">
        <v>1</v>
      </c>
    </row>
    <row r="2807" spans="1:4" x14ac:dyDescent="0.2">
      <c r="A2807" t="s">
        <v>68</v>
      </c>
      <c r="B2807">
        <v>2818</v>
      </c>
      <c r="C2807" t="s">
        <v>15</v>
      </c>
      <c r="D2807">
        <v>5</v>
      </c>
    </row>
    <row r="2808" spans="1:4" x14ac:dyDescent="0.2">
      <c r="A2808" t="s">
        <v>68</v>
      </c>
      <c r="B2808">
        <v>2819</v>
      </c>
      <c r="C2808" t="s">
        <v>14</v>
      </c>
      <c r="D2808">
        <v>1</v>
      </c>
    </row>
    <row r="2809" spans="1:4" x14ac:dyDescent="0.2">
      <c r="A2809" t="s">
        <v>68</v>
      </c>
      <c r="B2809">
        <v>2819</v>
      </c>
      <c r="C2809" t="s">
        <v>15</v>
      </c>
      <c r="D2809">
        <v>5</v>
      </c>
    </row>
    <row r="2810" spans="1:4" x14ac:dyDescent="0.2">
      <c r="A2810" t="s">
        <v>68</v>
      </c>
      <c r="B2810">
        <v>2820</v>
      </c>
      <c r="C2810" t="s">
        <v>9</v>
      </c>
      <c r="D2810">
        <v>1</v>
      </c>
    </row>
    <row r="2811" spans="1:4" x14ac:dyDescent="0.2">
      <c r="A2811" t="s">
        <v>68</v>
      </c>
      <c r="B2811">
        <v>2820</v>
      </c>
      <c r="C2811" t="s">
        <v>15</v>
      </c>
      <c r="D2811">
        <v>3</v>
      </c>
    </row>
    <row r="2812" spans="1:4" x14ac:dyDescent="0.2">
      <c r="A2812" t="s">
        <v>68</v>
      </c>
      <c r="B2812">
        <v>2821</v>
      </c>
      <c r="C2812" t="s">
        <v>9</v>
      </c>
      <c r="D2812">
        <v>1</v>
      </c>
    </row>
    <row r="2813" spans="1:4" x14ac:dyDescent="0.2">
      <c r="A2813" t="s">
        <v>68</v>
      </c>
      <c r="B2813">
        <v>2821</v>
      </c>
      <c r="C2813" t="s">
        <v>15</v>
      </c>
      <c r="D2813">
        <v>4</v>
      </c>
    </row>
    <row r="2814" spans="1:4" x14ac:dyDescent="0.2">
      <c r="A2814" t="s">
        <v>68</v>
      </c>
      <c r="B2814">
        <v>2822</v>
      </c>
      <c r="C2814" t="s">
        <v>14</v>
      </c>
      <c r="D2814">
        <v>1</v>
      </c>
    </row>
    <row r="2815" spans="1:4" x14ac:dyDescent="0.2">
      <c r="A2815" t="s">
        <v>68</v>
      </c>
      <c r="B2815">
        <v>2822</v>
      </c>
      <c r="C2815" t="s">
        <v>15</v>
      </c>
      <c r="D2815">
        <v>6</v>
      </c>
    </row>
    <row r="2816" spans="1:4" x14ac:dyDescent="0.2">
      <c r="A2816" t="s">
        <v>68</v>
      </c>
      <c r="B2816">
        <v>2823</v>
      </c>
      <c r="C2816" t="s">
        <v>9</v>
      </c>
      <c r="D2816">
        <v>1</v>
      </c>
    </row>
    <row r="2817" spans="1:4" x14ac:dyDescent="0.2">
      <c r="A2817" t="s">
        <v>68</v>
      </c>
      <c r="B2817">
        <v>2823</v>
      </c>
      <c r="C2817" t="s">
        <v>15</v>
      </c>
      <c r="D2817">
        <v>4</v>
      </c>
    </row>
    <row r="2818" spans="1:4" x14ac:dyDescent="0.2">
      <c r="A2818" t="s">
        <v>68</v>
      </c>
      <c r="B2818">
        <v>2824</v>
      </c>
      <c r="C2818" t="s">
        <v>9</v>
      </c>
      <c r="D2818">
        <v>1</v>
      </c>
    </row>
    <row r="2819" spans="1:4" x14ac:dyDescent="0.2">
      <c r="A2819" t="s">
        <v>68</v>
      </c>
      <c r="B2819">
        <v>2824</v>
      </c>
      <c r="C2819" t="s">
        <v>15</v>
      </c>
      <c r="D2819">
        <v>4</v>
      </c>
    </row>
    <row r="2820" spans="1:4" x14ac:dyDescent="0.2">
      <c r="A2820" t="s">
        <v>68</v>
      </c>
      <c r="B2820">
        <v>2825</v>
      </c>
      <c r="C2820" t="s">
        <v>14</v>
      </c>
      <c r="D2820">
        <v>1</v>
      </c>
    </row>
    <row r="2821" spans="1:4" x14ac:dyDescent="0.2">
      <c r="A2821" t="s">
        <v>68</v>
      </c>
      <c r="B2821">
        <v>2825</v>
      </c>
      <c r="C2821" t="s">
        <v>15</v>
      </c>
      <c r="D2821">
        <v>6</v>
      </c>
    </row>
    <row r="2822" spans="1:4" x14ac:dyDescent="0.2">
      <c r="A2822" t="s">
        <v>68</v>
      </c>
      <c r="B2822">
        <v>2826</v>
      </c>
      <c r="C2822" t="s">
        <v>15</v>
      </c>
      <c r="D2822">
        <v>10</v>
      </c>
    </row>
    <row r="2823" spans="1:4" x14ac:dyDescent="0.2">
      <c r="A2823" t="s">
        <v>68</v>
      </c>
      <c r="B2823">
        <v>2827</v>
      </c>
      <c r="C2823" t="s">
        <v>14</v>
      </c>
      <c r="D2823">
        <v>1</v>
      </c>
    </row>
    <row r="2824" spans="1:4" x14ac:dyDescent="0.2">
      <c r="A2824" t="s">
        <v>68</v>
      </c>
      <c r="B2824">
        <v>2827</v>
      </c>
      <c r="C2824" t="s">
        <v>15</v>
      </c>
      <c r="D2824">
        <v>6</v>
      </c>
    </row>
    <row r="2825" spans="1:4" x14ac:dyDescent="0.2">
      <c r="A2825" t="s">
        <v>68</v>
      </c>
      <c r="B2825">
        <v>2828</v>
      </c>
      <c r="C2825" t="s">
        <v>9</v>
      </c>
      <c r="D2825">
        <v>1</v>
      </c>
    </row>
    <row r="2826" spans="1:4" x14ac:dyDescent="0.2">
      <c r="A2826" t="s">
        <v>68</v>
      </c>
      <c r="B2826">
        <v>2828</v>
      </c>
      <c r="C2826" t="s">
        <v>15</v>
      </c>
      <c r="D2826">
        <v>8</v>
      </c>
    </row>
    <row r="2827" spans="1:4" x14ac:dyDescent="0.2">
      <c r="A2827" t="s">
        <v>68</v>
      </c>
      <c r="B2827">
        <v>2829</v>
      </c>
      <c r="C2827" t="s">
        <v>14</v>
      </c>
      <c r="D2827">
        <v>1</v>
      </c>
    </row>
    <row r="2828" spans="1:4" x14ac:dyDescent="0.2">
      <c r="A2828" t="s">
        <v>68</v>
      </c>
      <c r="B2828">
        <v>2829</v>
      </c>
      <c r="C2828" t="s">
        <v>9</v>
      </c>
      <c r="D2828">
        <v>1</v>
      </c>
    </row>
    <row r="2829" spans="1:4" x14ac:dyDescent="0.2">
      <c r="A2829" t="s">
        <v>68</v>
      </c>
      <c r="B2829">
        <v>2830</v>
      </c>
      <c r="C2829" t="s">
        <v>9</v>
      </c>
      <c r="D2829">
        <v>1</v>
      </c>
    </row>
    <row r="2830" spans="1:4" x14ac:dyDescent="0.2">
      <c r="A2830" t="s">
        <v>68</v>
      </c>
      <c r="B2830">
        <v>2830</v>
      </c>
      <c r="C2830" t="s">
        <v>15</v>
      </c>
      <c r="D2830">
        <v>6</v>
      </c>
    </row>
    <row r="2831" spans="1:4" x14ac:dyDescent="0.2">
      <c r="A2831" t="s">
        <v>68</v>
      </c>
      <c r="B2831">
        <v>2831</v>
      </c>
      <c r="C2831" t="s">
        <v>70</v>
      </c>
      <c r="D2831">
        <v>1</v>
      </c>
    </row>
    <row r="2832" spans="1:4" x14ac:dyDescent="0.2">
      <c r="A2832" t="s">
        <v>68</v>
      </c>
      <c r="B2832">
        <v>2832</v>
      </c>
      <c r="C2832" t="s">
        <v>75</v>
      </c>
      <c r="D2832">
        <v>1</v>
      </c>
    </row>
    <row r="2833" spans="1:4" x14ac:dyDescent="0.2">
      <c r="A2833" t="s">
        <v>68</v>
      </c>
      <c r="B2833">
        <v>2833</v>
      </c>
      <c r="C2833" t="s">
        <v>43</v>
      </c>
      <c r="D2833">
        <v>1</v>
      </c>
    </row>
    <row r="2834" spans="1:4" x14ac:dyDescent="0.2">
      <c r="A2834" t="s">
        <v>68</v>
      </c>
      <c r="B2834">
        <v>2834</v>
      </c>
      <c r="C2834" t="s">
        <v>43</v>
      </c>
      <c r="D2834">
        <v>1</v>
      </c>
    </row>
    <row r="2835" spans="1:4" x14ac:dyDescent="0.2">
      <c r="A2835" t="s">
        <v>68</v>
      </c>
      <c r="B2835">
        <v>2835</v>
      </c>
      <c r="C2835" t="s">
        <v>43</v>
      </c>
      <c r="D2835">
        <v>1</v>
      </c>
    </row>
    <row r="2836" spans="1:4" x14ac:dyDescent="0.2">
      <c r="A2836" t="s">
        <v>68</v>
      </c>
      <c r="B2836">
        <v>2836</v>
      </c>
      <c r="C2836" t="s">
        <v>43</v>
      </c>
      <c r="D2836">
        <v>1</v>
      </c>
    </row>
    <row r="2837" spans="1:4" x14ac:dyDescent="0.2">
      <c r="A2837" t="s">
        <v>68</v>
      </c>
      <c r="B2837">
        <v>2837</v>
      </c>
      <c r="C2837" t="s">
        <v>43</v>
      </c>
      <c r="D2837">
        <v>1</v>
      </c>
    </row>
    <row r="2838" spans="1:4" x14ac:dyDescent="0.2">
      <c r="A2838" t="s">
        <v>68</v>
      </c>
      <c r="B2838">
        <v>2838</v>
      </c>
      <c r="C2838" t="s">
        <v>43</v>
      </c>
      <c r="D2838">
        <v>1</v>
      </c>
    </row>
    <row r="2839" spans="1:4" x14ac:dyDescent="0.2">
      <c r="A2839" t="s">
        <v>68</v>
      </c>
      <c r="B2839">
        <v>2839</v>
      </c>
      <c r="C2839" t="s">
        <v>70</v>
      </c>
      <c r="D2839">
        <v>1</v>
      </c>
    </row>
    <row r="2840" spans="1:4" x14ac:dyDescent="0.2">
      <c r="A2840" t="s">
        <v>68</v>
      </c>
      <c r="B2840">
        <v>2840</v>
      </c>
      <c r="C2840" t="s">
        <v>7</v>
      </c>
      <c r="D2840">
        <v>1</v>
      </c>
    </row>
    <row r="2841" spans="1:4" x14ac:dyDescent="0.2">
      <c r="A2841" t="s">
        <v>68</v>
      </c>
      <c r="B2841">
        <v>2841</v>
      </c>
      <c r="C2841" t="s">
        <v>74</v>
      </c>
      <c r="D2841">
        <v>1</v>
      </c>
    </row>
    <row r="2842" spans="1:4" x14ac:dyDescent="0.2">
      <c r="A2842" t="s">
        <v>68</v>
      </c>
      <c r="B2842">
        <v>2842</v>
      </c>
      <c r="C2842" t="s">
        <v>7</v>
      </c>
      <c r="D2842">
        <v>1</v>
      </c>
    </row>
    <row r="2843" spans="1:4" x14ac:dyDescent="0.2">
      <c r="A2843" t="s">
        <v>68</v>
      </c>
      <c r="B2843">
        <v>2843</v>
      </c>
      <c r="C2843" t="s">
        <v>7</v>
      </c>
      <c r="D2843">
        <v>1</v>
      </c>
    </row>
    <row r="2844" spans="1:4" x14ac:dyDescent="0.2">
      <c r="A2844" t="s">
        <v>68</v>
      </c>
      <c r="B2844">
        <v>2844</v>
      </c>
      <c r="C2844" t="s">
        <v>7</v>
      </c>
      <c r="D2844">
        <v>1</v>
      </c>
    </row>
    <row r="2845" spans="1:4" x14ac:dyDescent="0.2">
      <c r="A2845" t="s">
        <v>68</v>
      </c>
      <c r="B2845">
        <v>2845</v>
      </c>
      <c r="C2845" t="s">
        <v>7</v>
      </c>
      <c r="D2845">
        <v>1</v>
      </c>
    </row>
    <row r="2846" spans="1:4" x14ac:dyDescent="0.2">
      <c r="A2846" t="s">
        <v>68</v>
      </c>
      <c r="B2846">
        <v>2846</v>
      </c>
      <c r="C2846" t="s">
        <v>15</v>
      </c>
      <c r="D2846">
        <v>4</v>
      </c>
    </row>
    <row r="2847" spans="1:4" x14ac:dyDescent="0.2">
      <c r="A2847" t="s">
        <v>68</v>
      </c>
      <c r="B2847">
        <v>2847</v>
      </c>
      <c r="C2847" t="s">
        <v>7</v>
      </c>
      <c r="D2847">
        <v>1</v>
      </c>
    </row>
    <row r="2848" spans="1:4" x14ac:dyDescent="0.2">
      <c r="A2848" t="s">
        <v>68</v>
      </c>
      <c r="B2848">
        <v>2848</v>
      </c>
      <c r="C2848" t="s">
        <v>7</v>
      </c>
      <c r="D2848">
        <v>1</v>
      </c>
    </row>
    <row r="2849" spans="1:4" x14ac:dyDescent="0.2">
      <c r="A2849" t="s">
        <v>68</v>
      </c>
      <c r="B2849">
        <v>2849</v>
      </c>
      <c r="C2849" t="s">
        <v>7</v>
      </c>
      <c r="D2849">
        <v>1</v>
      </c>
    </row>
    <row r="2850" spans="1:4" x14ac:dyDescent="0.2">
      <c r="A2850" t="s">
        <v>68</v>
      </c>
      <c r="B2850">
        <v>2850</v>
      </c>
      <c r="C2850" t="s">
        <v>70</v>
      </c>
      <c r="D2850">
        <v>1</v>
      </c>
    </row>
    <row r="2851" spans="1:4" x14ac:dyDescent="0.2">
      <c r="A2851" t="s">
        <v>68</v>
      </c>
      <c r="B2851">
        <v>2851</v>
      </c>
      <c r="C2851" t="s">
        <v>70</v>
      </c>
      <c r="D2851">
        <v>1</v>
      </c>
    </row>
    <row r="2852" spans="1:4" x14ac:dyDescent="0.2">
      <c r="A2852" t="s">
        <v>68</v>
      </c>
      <c r="B2852">
        <v>2852</v>
      </c>
      <c r="C2852" t="s">
        <v>7</v>
      </c>
      <c r="D2852">
        <v>1</v>
      </c>
    </row>
    <row r="2853" spans="1:4" x14ac:dyDescent="0.2">
      <c r="A2853" t="s">
        <v>68</v>
      </c>
      <c r="B2853">
        <v>2853</v>
      </c>
      <c r="C2853" t="s">
        <v>7</v>
      </c>
      <c r="D2853">
        <v>1</v>
      </c>
    </row>
    <row r="2854" spans="1:4" x14ac:dyDescent="0.2">
      <c r="A2854" t="s">
        <v>68</v>
      </c>
      <c r="B2854">
        <v>2854</v>
      </c>
      <c r="C2854" t="s">
        <v>7</v>
      </c>
      <c r="D2854">
        <v>1</v>
      </c>
    </row>
    <row r="2855" spans="1:4" x14ac:dyDescent="0.2">
      <c r="A2855" t="s">
        <v>68</v>
      </c>
      <c r="B2855">
        <v>2855</v>
      </c>
      <c r="C2855" t="s">
        <v>7</v>
      </c>
      <c r="D2855">
        <v>1</v>
      </c>
    </row>
    <row r="2856" spans="1:4" x14ac:dyDescent="0.2">
      <c r="A2856" t="s">
        <v>68</v>
      </c>
      <c r="B2856">
        <v>2856</v>
      </c>
      <c r="C2856" t="s">
        <v>7</v>
      </c>
      <c r="D2856">
        <v>1</v>
      </c>
    </row>
    <row r="2857" spans="1:4" x14ac:dyDescent="0.2">
      <c r="A2857" t="s">
        <v>68</v>
      </c>
      <c r="B2857">
        <v>2857</v>
      </c>
      <c r="C2857" t="s">
        <v>43</v>
      </c>
      <c r="D2857">
        <v>1</v>
      </c>
    </row>
    <row r="2858" spans="1:4" x14ac:dyDescent="0.2">
      <c r="A2858" t="s">
        <v>68</v>
      </c>
      <c r="B2858">
        <v>2858</v>
      </c>
      <c r="C2858" t="s">
        <v>43</v>
      </c>
      <c r="D2858">
        <v>1</v>
      </c>
    </row>
    <row r="2859" spans="1:4" x14ac:dyDescent="0.2">
      <c r="A2859" t="s">
        <v>68</v>
      </c>
      <c r="B2859">
        <v>2859</v>
      </c>
      <c r="C2859" t="s">
        <v>43</v>
      </c>
      <c r="D2859">
        <v>1</v>
      </c>
    </row>
    <row r="2860" spans="1:4" x14ac:dyDescent="0.2">
      <c r="A2860" t="s">
        <v>68</v>
      </c>
      <c r="B2860">
        <v>2860</v>
      </c>
      <c r="C2860" t="s">
        <v>43</v>
      </c>
      <c r="D2860">
        <v>1</v>
      </c>
    </row>
    <row r="2861" spans="1:4" x14ac:dyDescent="0.2">
      <c r="A2861" t="s">
        <v>68</v>
      </c>
      <c r="B2861">
        <v>2861</v>
      </c>
      <c r="C2861" t="s">
        <v>43</v>
      </c>
      <c r="D2861">
        <v>1</v>
      </c>
    </row>
    <row r="2862" spans="1:4" x14ac:dyDescent="0.2">
      <c r="A2862" t="s">
        <v>68</v>
      </c>
      <c r="B2862">
        <v>2862</v>
      </c>
      <c r="C2862" t="s">
        <v>43</v>
      </c>
      <c r="D2862">
        <v>1</v>
      </c>
    </row>
    <row r="2863" spans="1:4" x14ac:dyDescent="0.2">
      <c r="A2863" t="s">
        <v>68</v>
      </c>
      <c r="B2863">
        <v>2863</v>
      </c>
      <c r="C2863" t="s">
        <v>43</v>
      </c>
      <c r="D2863">
        <v>1</v>
      </c>
    </row>
    <row r="2864" spans="1:4" x14ac:dyDescent="0.2">
      <c r="A2864" t="s">
        <v>68</v>
      </c>
      <c r="B2864">
        <v>2864</v>
      </c>
      <c r="C2864" t="s">
        <v>43</v>
      </c>
      <c r="D2864">
        <v>1</v>
      </c>
    </row>
    <row r="2865" spans="1:4" x14ac:dyDescent="0.2">
      <c r="A2865" t="s">
        <v>68</v>
      </c>
      <c r="B2865">
        <v>2865</v>
      </c>
      <c r="C2865" t="s">
        <v>43</v>
      </c>
      <c r="D2865">
        <v>1</v>
      </c>
    </row>
    <row r="2866" spans="1:4" x14ac:dyDescent="0.2">
      <c r="A2866" t="s">
        <v>68</v>
      </c>
      <c r="B2866">
        <v>2866</v>
      </c>
      <c r="C2866" t="s">
        <v>43</v>
      </c>
      <c r="D2866">
        <v>1</v>
      </c>
    </row>
    <row r="2867" spans="1:4" x14ac:dyDescent="0.2">
      <c r="A2867" t="s">
        <v>68</v>
      </c>
      <c r="B2867">
        <v>2867</v>
      </c>
      <c r="C2867" t="s">
        <v>43</v>
      </c>
      <c r="D2867">
        <v>1</v>
      </c>
    </row>
    <row r="2868" spans="1:4" x14ac:dyDescent="0.2">
      <c r="A2868" t="s">
        <v>68</v>
      </c>
      <c r="B2868">
        <v>2868</v>
      </c>
      <c r="C2868" t="s">
        <v>43</v>
      </c>
      <c r="D2868">
        <v>1</v>
      </c>
    </row>
    <row r="2869" spans="1:4" x14ac:dyDescent="0.2">
      <c r="A2869" t="s">
        <v>68</v>
      </c>
      <c r="B2869">
        <v>2869</v>
      </c>
      <c r="C2869" t="s">
        <v>43</v>
      </c>
      <c r="D2869">
        <v>1</v>
      </c>
    </row>
    <row r="2870" spans="1:4" x14ac:dyDescent="0.2">
      <c r="A2870" t="s">
        <v>68</v>
      </c>
      <c r="B2870">
        <v>2870</v>
      </c>
      <c r="C2870" t="s">
        <v>43</v>
      </c>
      <c r="D2870">
        <v>1</v>
      </c>
    </row>
    <row r="2871" spans="1:4" x14ac:dyDescent="0.2">
      <c r="A2871" t="s">
        <v>68</v>
      </c>
      <c r="B2871">
        <v>2871</v>
      </c>
      <c r="C2871" t="s">
        <v>43</v>
      </c>
      <c r="D2871">
        <v>1</v>
      </c>
    </row>
    <row r="2872" spans="1:4" x14ac:dyDescent="0.2">
      <c r="A2872" t="s">
        <v>68</v>
      </c>
      <c r="B2872">
        <v>2872</v>
      </c>
      <c r="C2872" t="s">
        <v>43</v>
      </c>
      <c r="D2872">
        <v>1</v>
      </c>
    </row>
    <row r="2873" spans="1:4" x14ac:dyDescent="0.2">
      <c r="A2873" t="s">
        <v>68</v>
      </c>
      <c r="B2873">
        <v>2873</v>
      </c>
      <c r="C2873" t="s">
        <v>43</v>
      </c>
      <c r="D2873">
        <v>1</v>
      </c>
    </row>
    <row r="2874" spans="1:4" x14ac:dyDescent="0.2">
      <c r="A2874" t="s">
        <v>68</v>
      </c>
      <c r="B2874">
        <v>2874</v>
      </c>
      <c r="C2874" t="s">
        <v>70</v>
      </c>
      <c r="D2874">
        <v>1</v>
      </c>
    </row>
    <row r="2875" spans="1:4" x14ac:dyDescent="0.2">
      <c r="A2875" t="s">
        <v>68</v>
      </c>
      <c r="B2875">
        <v>2875</v>
      </c>
      <c r="C2875" t="s">
        <v>70</v>
      </c>
      <c r="D2875">
        <v>1</v>
      </c>
    </row>
    <row r="2876" spans="1:4" x14ac:dyDescent="0.2">
      <c r="A2876" t="s">
        <v>68</v>
      </c>
      <c r="B2876">
        <v>2876</v>
      </c>
      <c r="C2876" t="s">
        <v>43</v>
      </c>
      <c r="D2876">
        <v>1</v>
      </c>
    </row>
    <row r="2877" spans="1:4" x14ac:dyDescent="0.2">
      <c r="A2877" t="s">
        <v>68</v>
      </c>
      <c r="B2877">
        <v>2877</v>
      </c>
      <c r="C2877" t="s">
        <v>43</v>
      </c>
      <c r="D2877">
        <v>1</v>
      </c>
    </row>
    <row r="2878" spans="1:4" x14ac:dyDescent="0.2">
      <c r="A2878" t="s">
        <v>68</v>
      </c>
      <c r="B2878">
        <v>2878</v>
      </c>
      <c r="C2878" t="s">
        <v>43</v>
      </c>
      <c r="D2878">
        <v>1</v>
      </c>
    </row>
    <row r="2879" spans="1:4" x14ac:dyDescent="0.2">
      <c r="A2879" t="s">
        <v>68</v>
      </c>
      <c r="B2879">
        <v>2879</v>
      </c>
      <c r="C2879" t="s">
        <v>43</v>
      </c>
      <c r="D2879">
        <v>1</v>
      </c>
    </row>
    <row r="2880" spans="1:4" x14ac:dyDescent="0.2">
      <c r="A2880" t="s">
        <v>68</v>
      </c>
      <c r="B2880">
        <v>2880</v>
      </c>
      <c r="C2880" t="s">
        <v>43</v>
      </c>
      <c r="D2880">
        <v>1</v>
      </c>
    </row>
    <row r="2881" spans="1:4" x14ac:dyDescent="0.2">
      <c r="A2881" t="s">
        <v>68</v>
      </c>
      <c r="B2881">
        <v>2881</v>
      </c>
      <c r="C2881" t="s">
        <v>43</v>
      </c>
      <c r="D2881">
        <v>1</v>
      </c>
    </row>
    <row r="2882" spans="1:4" x14ac:dyDescent="0.2">
      <c r="A2882" t="s">
        <v>68</v>
      </c>
      <c r="B2882">
        <v>2882</v>
      </c>
      <c r="C2882" t="s">
        <v>43</v>
      </c>
      <c r="D2882">
        <v>1</v>
      </c>
    </row>
    <row r="2883" spans="1:4" x14ac:dyDescent="0.2">
      <c r="A2883" t="s">
        <v>68</v>
      </c>
      <c r="B2883">
        <v>2883</v>
      </c>
      <c r="C2883" t="s">
        <v>43</v>
      </c>
      <c r="D2883">
        <v>1</v>
      </c>
    </row>
    <row r="2884" spans="1:4" x14ac:dyDescent="0.2">
      <c r="A2884" t="s">
        <v>68</v>
      </c>
      <c r="B2884">
        <v>2884</v>
      </c>
      <c r="C2884" t="s">
        <v>43</v>
      </c>
      <c r="D2884">
        <v>1</v>
      </c>
    </row>
    <row r="2885" spans="1:4" x14ac:dyDescent="0.2">
      <c r="A2885" t="s">
        <v>68</v>
      </c>
      <c r="B2885">
        <v>2885</v>
      </c>
      <c r="C2885" t="s">
        <v>70</v>
      </c>
      <c r="D2885">
        <v>1</v>
      </c>
    </row>
    <row r="2886" spans="1:4" x14ac:dyDescent="0.2">
      <c r="A2886" t="s">
        <v>68</v>
      </c>
      <c r="B2886">
        <v>2886</v>
      </c>
      <c r="C2886" t="s">
        <v>70</v>
      </c>
      <c r="D2886">
        <v>1</v>
      </c>
    </row>
    <row r="2887" spans="1:4" x14ac:dyDescent="0.2">
      <c r="A2887" t="s">
        <v>68</v>
      </c>
      <c r="B2887">
        <v>2887</v>
      </c>
      <c r="C2887" t="s">
        <v>43</v>
      </c>
      <c r="D2887">
        <v>1</v>
      </c>
    </row>
    <row r="2888" spans="1:4" x14ac:dyDescent="0.2">
      <c r="A2888" t="s">
        <v>68</v>
      </c>
      <c r="B2888">
        <v>2888</v>
      </c>
      <c r="C2888" t="s">
        <v>70</v>
      </c>
      <c r="D2888">
        <v>1</v>
      </c>
    </row>
    <row r="2889" spans="1:4" x14ac:dyDescent="0.2">
      <c r="A2889" t="s">
        <v>68</v>
      </c>
      <c r="B2889">
        <v>2889</v>
      </c>
      <c r="C2889" t="s">
        <v>70</v>
      </c>
      <c r="D2889">
        <v>1</v>
      </c>
    </row>
    <row r="2890" spans="1:4" x14ac:dyDescent="0.2">
      <c r="A2890" t="s">
        <v>68</v>
      </c>
      <c r="B2890">
        <v>2890</v>
      </c>
      <c r="C2890" t="s">
        <v>70</v>
      </c>
      <c r="D2890">
        <v>1</v>
      </c>
    </row>
    <row r="2891" spans="1:4" x14ac:dyDescent="0.2">
      <c r="A2891" t="s">
        <v>68</v>
      </c>
      <c r="B2891">
        <v>2891</v>
      </c>
      <c r="C2891" t="s">
        <v>70</v>
      </c>
      <c r="D2891">
        <v>1</v>
      </c>
    </row>
    <row r="2892" spans="1:4" x14ac:dyDescent="0.2">
      <c r="A2892" t="s">
        <v>68</v>
      </c>
      <c r="B2892">
        <v>2892</v>
      </c>
      <c r="C2892" t="s">
        <v>70</v>
      </c>
      <c r="D2892">
        <v>1</v>
      </c>
    </row>
    <row r="2893" spans="1:4" x14ac:dyDescent="0.2">
      <c r="A2893" t="s">
        <v>68</v>
      </c>
      <c r="B2893">
        <v>2893</v>
      </c>
      <c r="C2893" t="s">
        <v>70</v>
      </c>
      <c r="D2893">
        <v>1</v>
      </c>
    </row>
    <row r="2894" spans="1:4" x14ac:dyDescent="0.2">
      <c r="A2894" t="s">
        <v>68</v>
      </c>
      <c r="B2894">
        <v>2894</v>
      </c>
      <c r="C2894" t="s">
        <v>43</v>
      </c>
      <c r="D2894">
        <v>1</v>
      </c>
    </row>
    <row r="2895" spans="1:4" x14ac:dyDescent="0.2">
      <c r="A2895" t="s">
        <v>68</v>
      </c>
      <c r="B2895">
        <v>2895</v>
      </c>
      <c r="C2895" t="s">
        <v>70</v>
      </c>
      <c r="D2895">
        <v>1</v>
      </c>
    </row>
    <row r="2896" spans="1:4" x14ac:dyDescent="0.2">
      <c r="A2896" t="s">
        <v>68</v>
      </c>
      <c r="B2896">
        <v>2896</v>
      </c>
      <c r="C2896" t="s">
        <v>43</v>
      </c>
      <c r="D2896">
        <v>1</v>
      </c>
    </row>
    <row r="2897" spans="1:4" x14ac:dyDescent="0.2">
      <c r="A2897" t="s">
        <v>68</v>
      </c>
      <c r="B2897">
        <v>2897</v>
      </c>
      <c r="C2897" t="s">
        <v>70</v>
      </c>
      <c r="D2897">
        <v>1</v>
      </c>
    </row>
    <row r="2898" spans="1:4" x14ac:dyDescent="0.2">
      <c r="A2898" t="s">
        <v>68</v>
      </c>
      <c r="B2898">
        <v>2898</v>
      </c>
      <c r="C2898" t="s">
        <v>43</v>
      </c>
      <c r="D2898">
        <v>1</v>
      </c>
    </row>
    <row r="2899" spans="1:4" x14ac:dyDescent="0.2">
      <c r="A2899" t="s">
        <v>68</v>
      </c>
      <c r="B2899">
        <v>2899</v>
      </c>
      <c r="C2899" t="s">
        <v>43</v>
      </c>
      <c r="D2899">
        <v>1</v>
      </c>
    </row>
    <row r="2900" spans="1:4" x14ac:dyDescent="0.2">
      <c r="A2900" t="s">
        <v>68</v>
      </c>
      <c r="B2900">
        <v>2900</v>
      </c>
      <c r="C2900" t="s">
        <v>43</v>
      </c>
      <c r="D2900">
        <v>1</v>
      </c>
    </row>
    <row r="2901" spans="1:4" x14ac:dyDescent="0.2">
      <c r="A2901" t="s">
        <v>68</v>
      </c>
      <c r="B2901">
        <v>2901</v>
      </c>
      <c r="C2901" t="s">
        <v>43</v>
      </c>
      <c r="D2901">
        <v>1</v>
      </c>
    </row>
    <row r="2902" spans="1:4" x14ac:dyDescent="0.2">
      <c r="A2902" t="s">
        <v>68</v>
      </c>
      <c r="B2902">
        <v>2902</v>
      </c>
      <c r="C2902" t="s">
        <v>70</v>
      </c>
      <c r="D2902">
        <v>1</v>
      </c>
    </row>
    <row r="2903" spans="1:4" x14ac:dyDescent="0.2">
      <c r="A2903" t="s">
        <v>68</v>
      </c>
      <c r="B2903">
        <v>2903</v>
      </c>
      <c r="C2903" t="s">
        <v>43</v>
      </c>
      <c r="D2903">
        <v>1</v>
      </c>
    </row>
    <row r="2904" spans="1:4" x14ac:dyDescent="0.2">
      <c r="A2904" t="s">
        <v>68</v>
      </c>
      <c r="B2904">
        <v>2904</v>
      </c>
      <c r="C2904" t="s">
        <v>43</v>
      </c>
      <c r="D2904">
        <v>1</v>
      </c>
    </row>
    <row r="2905" spans="1:4" x14ac:dyDescent="0.2">
      <c r="A2905" t="s">
        <v>68</v>
      </c>
      <c r="B2905">
        <v>2905</v>
      </c>
      <c r="C2905" t="s">
        <v>43</v>
      </c>
      <c r="D2905">
        <v>1</v>
      </c>
    </row>
    <row r="2906" spans="1:4" x14ac:dyDescent="0.2">
      <c r="A2906" t="s">
        <v>68</v>
      </c>
      <c r="B2906">
        <v>2906</v>
      </c>
      <c r="C2906" t="s">
        <v>70</v>
      </c>
      <c r="D2906">
        <v>1</v>
      </c>
    </row>
    <row r="2907" spans="1:4" x14ac:dyDescent="0.2">
      <c r="A2907" t="s">
        <v>68</v>
      </c>
      <c r="B2907">
        <v>2907</v>
      </c>
      <c r="C2907" t="s">
        <v>70</v>
      </c>
      <c r="D2907">
        <v>1</v>
      </c>
    </row>
    <row r="2908" spans="1:4" x14ac:dyDescent="0.2">
      <c r="A2908" t="s">
        <v>68</v>
      </c>
      <c r="B2908">
        <v>2908</v>
      </c>
      <c r="C2908" t="s">
        <v>43</v>
      </c>
      <c r="D2908">
        <v>1</v>
      </c>
    </row>
    <row r="2909" spans="1:4" x14ac:dyDescent="0.2">
      <c r="A2909" t="s">
        <v>68</v>
      </c>
      <c r="B2909">
        <v>2909</v>
      </c>
      <c r="C2909" t="s">
        <v>43</v>
      </c>
      <c r="D2909">
        <v>1</v>
      </c>
    </row>
    <row r="2910" spans="1:4" x14ac:dyDescent="0.2">
      <c r="A2910" t="s">
        <v>68</v>
      </c>
      <c r="B2910">
        <v>2910</v>
      </c>
      <c r="C2910" t="s">
        <v>70</v>
      </c>
      <c r="D2910">
        <v>1</v>
      </c>
    </row>
    <row r="2911" spans="1:4" x14ac:dyDescent="0.2">
      <c r="A2911" t="s">
        <v>68</v>
      </c>
      <c r="B2911">
        <v>2911</v>
      </c>
      <c r="C2911" t="s">
        <v>43</v>
      </c>
      <c r="D2911">
        <v>1</v>
      </c>
    </row>
    <row r="2912" spans="1:4" x14ac:dyDescent="0.2">
      <c r="A2912" t="s">
        <v>68</v>
      </c>
      <c r="B2912">
        <v>2912</v>
      </c>
      <c r="C2912" t="s">
        <v>70</v>
      </c>
      <c r="D2912">
        <v>1</v>
      </c>
    </row>
    <row r="2913" spans="1:4" x14ac:dyDescent="0.2">
      <c r="A2913" t="s">
        <v>68</v>
      </c>
      <c r="B2913">
        <v>2913</v>
      </c>
      <c r="C2913" t="s">
        <v>43</v>
      </c>
      <c r="D2913">
        <v>1</v>
      </c>
    </row>
    <row r="2914" spans="1:4" x14ac:dyDescent="0.2">
      <c r="A2914" t="s">
        <v>68</v>
      </c>
      <c r="B2914">
        <v>2914</v>
      </c>
      <c r="C2914" t="s">
        <v>43</v>
      </c>
      <c r="D2914">
        <v>1</v>
      </c>
    </row>
    <row r="2915" spans="1:4" x14ac:dyDescent="0.2">
      <c r="A2915" t="s">
        <v>68</v>
      </c>
      <c r="B2915">
        <v>2915</v>
      </c>
      <c r="C2915" t="s">
        <v>43</v>
      </c>
      <c r="D2915">
        <v>1</v>
      </c>
    </row>
    <row r="2916" spans="1:4" x14ac:dyDescent="0.2">
      <c r="A2916" t="s">
        <v>68</v>
      </c>
      <c r="B2916">
        <v>2916</v>
      </c>
      <c r="C2916" t="s">
        <v>43</v>
      </c>
      <c r="D2916">
        <v>1</v>
      </c>
    </row>
    <row r="2917" spans="1:4" x14ac:dyDescent="0.2">
      <c r="A2917" t="s">
        <v>68</v>
      </c>
      <c r="B2917">
        <v>2917</v>
      </c>
      <c r="C2917" t="s">
        <v>43</v>
      </c>
      <c r="D2917">
        <v>1</v>
      </c>
    </row>
    <row r="2918" spans="1:4" x14ac:dyDescent="0.2">
      <c r="A2918" t="s">
        <v>68</v>
      </c>
      <c r="B2918">
        <v>2918</v>
      </c>
      <c r="C2918" t="s">
        <v>43</v>
      </c>
      <c r="D2918">
        <v>1</v>
      </c>
    </row>
    <row r="2919" spans="1:4" x14ac:dyDescent="0.2">
      <c r="A2919" t="s">
        <v>68</v>
      </c>
      <c r="B2919">
        <v>2919</v>
      </c>
      <c r="C2919" t="s">
        <v>43</v>
      </c>
      <c r="D2919">
        <v>1</v>
      </c>
    </row>
    <row r="2920" spans="1:4" x14ac:dyDescent="0.2">
      <c r="A2920" t="s">
        <v>68</v>
      </c>
      <c r="B2920">
        <v>2920</v>
      </c>
      <c r="C2920" t="s">
        <v>70</v>
      </c>
      <c r="D2920">
        <v>1</v>
      </c>
    </row>
    <row r="2921" spans="1:4" x14ac:dyDescent="0.2">
      <c r="A2921" t="s">
        <v>68</v>
      </c>
      <c r="B2921">
        <v>2921</v>
      </c>
      <c r="C2921" t="s">
        <v>43</v>
      </c>
      <c r="D2921">
        <v>1</v>
      </c>
    </row>
    <row r="2922" spans="1:4" x14ac:dyDescent="0.2">
      <c r="A2922" t="s">
        <v>68</v>
      </c>
      <c r="B2922">
        <v>2922</v>
      </c>
      <c r="C2922" t="s">
        <v>43</v>
      </c>
      <c r="D2922">
        <v>1</v>
      </c>
    </row>
    <row r="2923" spans="1:4" x14ac:dyDescent="0.2">
      <c r="A2923" t="s">
        <v>68</v>
      </c>
      <c r="B2923">
        <v>2923</v>
      </c>
      <c r="C2923" t="s">
        <v>43</v>
      </c>
      <c r="D2923">
        <v>1</v>
      </c>
    </row>
    <row r="2924" spans="1:4" x14ac:dyDescent="0.2">
      <c r="A2924" t="s">
        <v>68</v>
      </c>
      <c r="B2924">
        <v>2924</v>
      </c>
      <c r="C2924" t="s">
        <v>43</v>
      </c>
      <c r="D2924">
        <v>1</v>
      </c>
    </row>
    <row r="2925" spans="1:4" x14ac:dyDescent="0.2">
      <c r="A2925" t="s">
        <v>68</v>
      </c>
      <c r="B2925">
        <v>2925</v>
      </c>
      <c r="C2925" t="s">
        <v>43</v>
      </c>
      <c r="D2925">
        <v>1</v>
      </c>
    </row>
    <row r="2926" spans="1:4" x14ac:dyDescent="0.2">
      <c r="A2926" t="s">
        <v>68</v>
      </c>
      <c r="B2926">
        <v>2926</v>
      </c>
      <c r="C2926" t="s">
        <v>43</v>
      </c>
      <c r="D2926">
        <v>1</v>
      </c>
    </row>
    <row r="2927" spans="1:4" x14ac:dyDescent="0.2">
      <c r="A2927" t="s">
        <v>68</v>
      </c>
      <c r="B2927">
        <v>2927</v>
      </c>
      <c r="C2927" t="s">
        <v>43</v>
      </c>
      <c r="D2927">
        <v>1</v>
      </c>
    </row>
    <row r="2928" spans="1:4" x14ac:dyDescent="0.2">
      <c r="A2928" t="s">
        <v>68</v>
      </c>
      <c r="B2928">
        <v>2928</v>
      </c>
      <c r="C2928" t="s">
        <v>43</v>
      </c>
      <c r="D2928">
        <v>1</v>
      </c>
    </row>
    <row r="2929" spans="1:4" x14ac:dyDescent="0.2">
      <c r="A2929" t="s">
        <v>68</v>
      </c>
      <c r="B2929">
        <v>2929</v>
      </c>
      <c r="C2929" t="s">
        <v>43</v>
      </c>
      <c r="D2929">
        <v>1</v>
      </c>
    </row>
    <row r="2930" spans="1:4" x14ac:dyDescent="0.2">
      <c r="A2930" t="s">
        <v>68</v>
      </c>
      <c r="B2930">
        <v>2930</v>
      </c>
      <c r="C2930" t="s">
        <v>43</v>
      </c>
      <c r="D2930">
        <v>1</v>
      </c>
    </row>
    <row r="2931" spans="1:4" x14ac:dyDescent="0.2">
      <c r="A2931" t="s">
        <v>68</v>
      </c>
      <c r="B2931">
        <v>2931</v>
      </c>
      <c r="C2931" t="s">
        <v>43</v>
      </c>
      <c r="D2931">
        <v>1</v>
      </c>
    </row>
    <row r="2932" spans="1:4" x14ac:dyDescent="0.2">
      <c r="A2932" t="s">
        <v>68</v>
      </c>
      <c r="B2932">
        <v>2932</v>
      </c>
      <c r="C2932" t="s">
        <v>70</v>
      </c>
      <c r="D2932">
        <v>1</v>
      </c>
    </row>
    <row r="2933" spans="1:4" x14ac:dyDescent="0.2">
      <c r="A2933" t="s">
        <v>68</v>
      </c>
      <c r="B2933">
        <v>2933</v>
      </c>
      <c r="C2933" t="s">
        <v>43</v>
      </c>
      <c r="D2933">
        <v>1</v>
      </c>
    </row>
    <row r="2934" spans="1:4" x14ac:dyDescent="0.2">
      <c r="A2934" t="s">
        <v>68</v>
      </c>
      <c r="B2934">
        <v>2934</v>
      </c>
      <c r="C2934" t="s">
        <v>43</v>
      </c>
      <c r="D2934">
        <v>1</v>
      </c>
    </row>
    <row r="2935" spans="1:4" x14ac:dyDescent="0.2">
      <c r="A2935" t="s">
        <v>68</v>
      </c>
      <c r="B2935">
        <v>2935</v>
      </c>
      <c r="C2935" t="s">
        <v>43</v>
      </c>
      <c r="D2935">
        <v>1</v>
      </c>
    </row>
    <row r="2936" spans="1:4" x14ac:dyDescent="0.2">
      <c r="A2936" t="s">
        <v>68</v>
      </c>
      <c r="B2936">
        <v>2936</v>
      </c>
      <c r="C2936" t="s">
        <v>14</v>
      </c>
      <c r="D2936">
        <v>1</v>
      </c>
    </row>
    <row r="2937" spans="1:4" x14ac:dyDescent="0.2">
      <c r="A2937" t="s">
        <v>68</v>
      </c>
      <c r="B2937">
        <v>2936</v>
      </c>
      <c r="C2937" t="s">
        <v>15</v>
      </c>
      <c r="D2937">
        <v>5</v>
      </c>
    </row>
    <row r="2938" spans="1:4" x14ac:dyDescent="0.2">
      <c r="A2938" t="s">
        <v>68</v>
      </c>
      <c r="B2938">
        <v>2937</v>
      </c>
      <c r="C2938" t="s">
        <v>70</v>
      </c>
      <c r="D2938">
        <v>1</v>
      </c>
    </row>
    <row r="2939" spans="1:4" x14ac:dyDescent="0.2">
      <c r="A2939" t="s">
        <v>68</v>
      </c>
      <c r="B2939">
        <v>2938</v>
      </c>
      <c r="C2939" t="s">
        <v>70</v>
      </c>
      <c r="D2939">
        <v>1</v>
      </c>
    </row>
    <row r="2940" spans="1:4" x14ac:dyDescent="0.2">
      <c r="A2940" t="s">
        <v>68</v>
      </c>
      <c r="B2940">
        <v>2939</v>
      </c>
      <c r="C2940" t="s">
        <v>70</v>
      </c>
      <c r="D2940">
        <v>1</v>
      </c>
    </row>
    <row r="2941" spans="1:4" x14ac:dyDescent="0.2">
      <c r="A2941" t="s">
        <v>68</v>
      </c>
      <c r="B2941">
        <v>2940</v>
      </c>
      <c r="C2941" t="s">
        <v>70</v>
      </c>
      <c r="D2941">
        <v>1</v>
      </c>
    </row>
    <row r="2942" spans="1:4" x14ac:dyDescent="0.2">
      <c r="A2942" t="s">
        <v>68</v>
      </c>
      <c r="B2942">
        <v>2941</v>
      </c>
      <c r="C2942" t="s">
        <v>70</v>
      </c>
      <c r="D2942">
        <v>1</v>
      </c>
    </row>
    <row r="2943" spans="1:4" x14ac:dyDescent="0.2">
      <c r="A2943" t="s">
        <v>68</v>
      </c>
      <c r="B2943">
        <v>2942</v>
      </c>
      <c r="C2943" t="s">
        <v>70</v>
      </c>
      <c r="D2943">
        <v>1</v>
      </c>
    </row>
    <row r="2944" spans="1:4" x14ac:dyDescent="0.2">
      <c r="A2944" t="s">
        <v>68</v>
      </c>
      <c r="B2944">
        <v>2943</v>
      </c>
      <c r="C2944" t="s">
        <v>9</v>
      </c>
      <c r="D2944">
        <v>1</v>
      </c>
    </row>
    <row r="2945" spans="1:4" x14ac:dyDescent="0.2">
      <c r="A2945" t="s">
        <v>68</v>
      </c>
      <c r="B2945">
        <v>2943</v>
      </c>
      <c r="C2945" t="s">
        <v>15</v>
      </c>
      <c r="D2945">
        <v>1</v>
      </c>
    </row>
    <row r="2946" spans="1:4" x14ac:dyDescent="0.2">
      <c r="A2946" t="s">
        <v>68</v>
      </c>
      <c r="B2946">
        <v>2944</v>
      </c>
      <c r="C2946" t="s">
        <v>14</v>
      </c>
      <c r="D2946">
        <v>1</v>
      </c>
    </row>
    <row r="2947" spans="1:4" x14ac:dyDescent="0.2">
      <c r="A2947" t="s">
        <v>68</v>
      </c>
      <c r="B2947">
        <v>2944</v>
      </c>
      <c r="C2947" t="s">
        <v>15</v>
      </c>
      <c r="D2947">
        <v>4</v>
      </c>
    </row>
    <row r="2948" spans="1:4" x14ac:dyDescent="0.2">
      <c r="A2948" t="s">
        <v>68</v>
      </c>
      <c r="B2948">
        <v>2945</v>
      </c>
      <c r="C2948" t="s">
        <v>9</v>
      </c>
      <c r="D2948">
        <v>1</v>
      </c>
    </row>
    <row r="2949" spans="1:4" x14ac:dyDescent="0.2">
      <c r="A2949" t="s">
        <v>68</v>
      </c>
      <c r="B2949">
        <v>2945</v>
      </c>
      <c r="C2949" t="s">
        <v>15</v>
      </c>
      <c r="D2949">
        <v>4</v>
      </c>
    </row>
    <row r="2950" spans="1:4" x14ac:dyDescent="0.2">
      <c r="A2950" t="s">
        <v>68</v>
      </c>
      <c r="B2950">
        <v>2946</v>
      </c>
      <c r="C2950" t="s">
        <v>70</v>
      </c>
      <c r="D2950">
        <v>1</v>
      </c>
    </row>
    <row r="2951" spans="1:4" x14ac:dyDescent="0.2">
      <c r="A2951" t="s">
        <v>68</v>
      </c>
      <c r="B2951">
        <v>2947</v>
      </c>
      <c r="C2951" t="s">
        <v>70</v>
      </c>
      <c r="D2951">
        <v>1</v>
      </c>
    </row>
    <row r="2952" spans="1:4" x14ac:dyDescent="0.2">
      <c r="A2952" t="s">
        <v>68</v>
      </c>
      <c r="B2952">
        <v>2948</v>
      </c>
      <c r="C2952" t="s">
        <v>15</v>
      </c>
      <c r="D2952">
        <v>7</v>
      </c>
    </row>
    <row r="2953" spans="1:4" x14ac:dyDescent="0.2">
      <c r="A2953" t="s">
        <v>68</v>
      </c>
      <c r="B2953">
        <v>2949</v>
      </c>
      <c r="C2953" t="s">
        <v>14</v>
      </c>
      <c r="D2953">
        <v>1</v>
      </c>
    </row>
    <row r="2954" spans="1:4" x14ac:dyDescent="0.2">
      <c r="A2954" t="s">
        <v>68</v>
      </c>
      <c r="B2954">
        <v>2949</v>
      </c>
      <c r="C2954" t="s">
        <v>15</v>
      </c>
      <c r="D2954">
        <v>3</v>
      </c>
    </row>
    <row r="2955" spans="1:4" x14ac:dyDescent="0.2">
      <c r="A2955" t="s">
        <v>68</v>
      </c>
      <c r="B2955">
        <v>2950</v>
      </c>
      <c r="C2955" t="s">
        <v>14</v>
      </c>
      <c r="D2955">
        <v>2</v>
      </c>
    </row>
    <row r="2956" spans="1:4" x14ac:dyDescent="0.2">
      <c r="A2956" t="s">
        <v>68</v>
      </c>
      <c r="B2956">
        <v>2950</v>
      </c>
      <c r="C2956" t="s">
        <v>15</v>
      </c>
      <c r="D2956">
        <v>2</v>
      </c>
    </row>
    <row r="2957" spans="1:4" x14ac:dyDescent="0.2">
      <c r="A2957" t="s">
        <v>68</v>
      </c>
      <c r="B2957">
        <v>2951</v>
      </c>
      <c r="C2957" t="s">
        <v>14</v>
      </c>
      <c r="D2957">
        <v>1</v>
      </c>
    </row>
    <row r="2958" spans="1:4" x14ac:dyDescent="0.2">
      <c r="A2958" t="s">
        <v>68</v>
      </c>
      <c r="B2958">
        <v>2951</v>
      </c>
      <c r="C2958" t="s">
        <v>15</v>
      </c>
      <c r="D2958">
        <v>1</v>
      </c>
    </row>
    <row r="2959" spans="1:4" x14ac:dyDescent="0.2">
      <c r="A2959" t="s">
        <v>68</v>
      </c>
      <c r="B2959">
        <v>2952</v>
      </c>
      <c r="C2959" t="s">
        <v>15</v>
      </c>
      <c r="D2959">
        <v>5</v>
      </c>
    </row>
    <row r="2960" spans="1:4" x14ac:dyDescent="0.2">
      <c r="A2960" t="s">
        <v>68</v>
      </c>
      <c r="B2960">
        <v>2953</v>
      </c>
      <c r="C2960" t="s">
        <v>70</v>
      </c>
      <c r="D2960">
        <v>1</v>
      </c>
    </row>
    <row r="2961" spans="1:4" x14ac:dyDescent="0.2">
      <c r="A2961" t="s">
        <v>68</v>
      </c>
      <c r="B2961">
        <v>2954</v>
      </c>
      <c r="C2961" t="s">
        <v>11</v>
      </c>
      <c r="D2961">
        <v>1</v>
      </c>
    </row>
    <row r="2962" spans="1:4" x14ac:dyDescent="0.2">
      <c r="A2962" t="s">
        <v>68</v>
      </c>
      <c r="B2962">
        <v>2954</v>
      </c>
      <c r="C2962" t="s">
        <v>15</v>
      </c>
      <c r="D2962">
        <v>5</v>
      </c>
    </row>
    <row r="2963" spans="1:4" x14ac:dyDescent="0.2">
      <c r="A2963" t="s">
        <v>68</v>
      </c>
      <c r="B2963">
        <v>2955</v>
      </c>
      <c r="C2963" t="s">
        <v>10</v>
      </c>
      <c r="D2963">
        <v>1</v>
      </c>
    </row>
    <row r="2964" spans="1:4" x14ac:dyDescent="0.2">
      <c r="A2964" t="s">
        <v>68</v>
      </c>
      <c r="B2964">
        <v>2955</v>
      </c>
      <c r="C2964" t="s">
        <v>15</v>
      </c>
      <c r="D2964">
        <v>3</v>
      </c>
    </row>
    <row r="2965" spans="1:4" x14ac:dyDescent="0.2">
      <c r="A2965" t="s">
        <v>68</v>
      </c>
      <c r="B2965">
        <v>2956</v>
      </c>
      <c r="C2965" t="s">
        <v>70</v>
      </c>
      <c r="D2965">
        <v>1</v>
      </c>
    </row>
    <row r="2966" spans="1:4" x14ac:dyDescent="0.2">
      <c r="A2966" t="s">
        <v>68</v>
      </c>
      <c r="B2966">
        <v>2957</v>
      </c>
      <c r="C2966" t="s">
        <v>15</v>
      </c>
      <c r="D2966">
        <v>3</v>
      </c>
    </row>
    <row r="2967" spans="1:4" x14ac:dyDescent="0.2">
      <c r="A2967" t="s">
        <v>68</v>
      </c>
      <c r="B2967">
        <v>2958</v>
      </c>
      <c r="C2967" t="s">
        <v>43</v>
      </c>
      <c r="D2967">
        <v>1</v>
      </c>
    </row>
    <row r="2968" spans="1:4" x14ac:dyDescent="0.2">
      <c r="A2968" t="s">
        <v>68</v>
      </c>
      <c r="B2968">
        <v>2959</v>
      </c>
      <c r="C2968" t="s">
        <v>43</v>
      </c>
      <c r="D2968">
        <v>1</v>
      </c>
    </row>
    <row r="2969" spans="1:4" x14ac:dyDescent="0.2">
      <c r="A2969" t="s">
        <v>68</v>
      </c>
      <c r="B2969">
        <v>2960</v>
      </c>
      <c r="C2969" t="s">
        <v>43</v>
      </c>
      <c r="D2969">
        <v>1</v>
      </c>
    </row>
    <row r="2970" spans="1:4" x14ac:dyDescent="0.2">
      <c r="A2970" t="s">
        <v>68</v>
      </c>
      <c r="B2970">
        <v>2961</v>
      </c>
      <c r="C2970" t="s">
        <v>43</v>
      </c>
      <c r="D2970">
        <v>1</v>
      </c>
    </row>
    <row r="2971" spans="1:4" x14ac:dyDescent="0.2">
      <c r="A2971" t="s">
        <v>68</v>
      </c>
      <c r="B2971">
        <v>2962</v>
      </c>
      <c r="C2971" t="s">
        <v>43</v>
      </c>
      <c r="D2971">
        <v>1</v>
      </c>
    </row>
    <row r="2972" spans="1:4" x14ac:dyDescent="0.2">
      <c r="A2972" t="s">
        <v>68</v>
      </c>
      <c r="B2972">
        <v>2963</v>
      </c>
      <c r="C2972" t="s">
        <v>43</v>
      </c>
      <c r="D2972">
        <v>1</v>
      </c>
    </row>
    <row r="2973" spans="1:4" x14ac:dyDescent="0.2">
      <c r="A2973" t="s">
        <v>68</v>
      </c>
      <c r="B2973">
        <v>2964</v>
      </c>
      <c r="C2973" t="s">
        <v>43</v>
      </c>
      <c r="D2973">
        <v>1</v>
      </c>
    </row>
    <row r="2974" spans="1:4" x14ac:dyDescent="0.2">
      <c r="A2974" t="s">
        <v>68</v>
      </c>
      <c r="B2974">
        <v>2965</v>
      </c>
      <c r="C2974" t="s">
        <v>43</v>
      </c>
      <c r="D2974">
        <v>1</v>
      </c>
    </row>
    <row r="2975" spans="1:4" x14ac:dyDescent="0.2">
      <c r="A2975" t="s">
        <v>68</v>
      </c>
      <c r="B2975">
        <v>2966</v>
      </c>
      <c r="C2975" t="s">
        <v>43</v>
      </c>
      <c r="D2975">
        <v>1</v>
      </c>
    </row>
    <row r="2976" spans="1:4" x14ac:dyDescent="0.2">
      <c r="A2976" t="s">
        <v>68</v>
      </c>
      <c r="B2976">
        <v>2967</v>
      </c>
      <c r="C2976" t="s">
        <v>43</v>
      </c>
      <c r="D2976">
        <v>1</v>
      </c>
    </row>
    <row r="2977" spans="1:4" x14ac:dyDescent="0.2">
      <c r="A2977" t="s">
        <v>68</v>
      </c>
      <c r="B2977">
        <v>2968</v>
      </c>
      <c r="C2977" t="s">
        <v>43</v>
      </c>
      <c r="D2977">
        <v>1</v>
      </c>
    </row>
    <row r="2978" spans="1:4" x14ac:dyDescent="0.2">
      <c r="A2978" t="s">
        <v>68</v>
      </c>
      <c r="B2978">
        <v>2969</v>
      </c>
      <c r="C2978" t="s">
        <v>43</v>
      </c>
      <c r="D2978">
        <v>1</v>
      </c>
    </row>
    <row r="2979" spans="1:4" x14ac:dyDescent="0.2">
      <c r="A2979" t="s">
        <v>68</v>
      </c>
      <c r="B2979">
        <v>2970</v>
      </c>
      <c r="C2979" t="s">
        <v>43</v>
      </c>
      <c r="D2979">
        <v>1</v>
      </c>
    </row>
    <row r="2980" spans="1:4" x14ac:dyDescent="0.2">
      <c r="A2980" t="s">
        <v>68</v>
      </c>
      <c r="B2980">
        <v>2971</v>
      </c>
      <c r="C2980" t="s">
        <v>43</v>
      </c>
      <c r="D2980">
        <v>1</v>
      </c>
    </row>
    <row r="2981" spans="1:4" x14ac:dyDescent="0.2">
      <c r="A2981" t="s">
        <v>68</v>
      </c>
      <c r="B2981">
        <v>2972</v>
      </c>
      <c r="C2981" t="s">
        <v>43</v>
      </c>
      <c r="D2981">
        <v>1</v>
      </c>
    </row>
    <row r="2982" spans="1:4" x14ac:dyDescent="0.2">
      <c r="A2982" t="s">
        <v>68</v>
      </c>
      <c r="B2982">
        <v>2973</v>
      </c>
      <c r="C2982" t="s">
        <v>15</v>
      </c>
      <c r="D2982">
        <v>2</v>
      </c>
    </row>
    <row r="2983" spans="1:4" x14ac:dyDescent="0.2">
      <c r="A2983" t="s">
        <v>68</v>
      </c>
      <c r="B2983">
        <v>2974</v>
      </c>
      <c r="C2983" t="s">
        <v>15</v>
      </c>
      <c r="D2983">
        <v>4</v>
      </c>
    </row>
    <row r="2984" spans="1:4" x14ac:dyDescent="0.2">
      <c r="A2984" t="s">
        <v>68</v>
      </c>
      <c r="B2984">
        <v>2975</v>
      </c>
      <c r="C2984" t="s">
        <v>43</v>
      </c>
      <c r="D2984">
        <v>1</v>
      </c>
    </row>
    <row r="2985" spans="1:4" x14ac:dyDescent="0.2">
      <c r="A2985" t="s">
        <v>68</v>
      </c>
      <c r="B2985">
        <v>2976</v>
      </c>
      <c r="C2985" t="s">
        <v>43</v>
      </c>
      <c r="D2985">
        <v>1</v>
      </c>
    </row>
    <row r="2986" spans="1:4" x14ac:dyDescent="0.2">
      <c r="A2986" t="s">
        <v>68</v>
      </c>
      <c r="B2986">
        <v>2977</v>
      </c>
      <c r="C2986" t="s">
        <v>43</v>
      </c>
      <c r="D2986">
        <v>1</v>
      </c>
    </row>
    <row r="2987" spans="1:4" x14ac:dyDescent="0.2">
      <c r="A2987" t="s">
        <v>68</v>
      </c>
      <c r="B2987">
        <v>2978</v>
      </c>
      <c r="C2987" t="s">
        <v>43</v>
      </c>
      <c r="D2987">
        <v>1</v>
      </c>
    </row>
    <row r="2988" spans="1:4" x14ac:dyDescent="0.2">
      <c r="A2988" t="s">
        <v>68</v>
      </c>
      <c r="B2988">
        <v>2979</v>
      </c>
      <c r="C2988" t="s">
        <v>43</v>
      </c>
      <c r="D2988">
        <v>1</v>
      </c>
    </row>
    <row r="2989" spans="1:4" x14ac:dyDescent="0.2">
      <c r="A2989" t="s">
        <v>68</v>
      </c>
      <c r="B2989">
        <v>2980</v>
      </c>
      <c r="C2989" t="s">
        <v>43</v>
      </c>
      <c r="D2989">
        <v>1</v>
      </c>
    </row>
    <row r="2990" spans="1:4" x14ac:dyDescent="0.2">
      <c r="A2990" t="s">
        <v>68</v>
      </c>
      <c r="B2990">
        <v>2981</v>
      </c>
      <c r="C2990" t="s">
        <v>43</v>
      </c>
      <c r="D2990">
        <v>1</v>
      </c>
    </row>
    <row r="2991" spans="1:4" x14ac:dyDescent="0.2">
      <c r="A2991" t="s">
        <v>68</v>
      </c>
      <c r="B2991">
        <v>2982</v>
      </c>
      <c r="C2991" t="s">
        <v>43</v>
      </c>
      <c r="D2991">
        <v>1</v>
      </c>
    </row>
    <row r="2992" spans="1:4" x14ac:dyDescent="0.2">
      <c r="A2992" t="s">
        <v>68</v>
      </c>
      <c r="B2992">
        <v>2983</v>
      </c>
      <c r="C2992" t="s">
        <v>43</v>
      </c>
      <c r="D2992">
        <v>1</v>
      </c>
    </row>
    <row r="2993" spans="1:4" x14ac:dyDescent="0.2">
      <c r="A2993" t="s">
        <v>68</v>
      </c>
      <c r="B2993">
        <v>2984</v>
      </c>
      <c r="C2993" t="s">
        <v>43</v>
      </c>
      <c r="D2993">
        <v>1</v>
      </c>
    </row>
    <row r="2994" spans="1:4" x14ac:dyDescent="0.2">
      <c r="A2994" t="s">
        <v>68</v>
      </c>
      <c r="B2994">
        <v>2985</v>
      </c>
      <c r="C2994" t="s">
        <v>43</v>
      </c>
      <c r="D2994">
        <v>1</v>
      </c>
    </row>
    <row r="2995" spans="1:4" x14ac:dyDescent="0.2">
      <c r="A2995" t="s">
        <v>68</v>
      </c>
      <c r="B2995">
        <v>2986</v>
      </c>
      <c r="C2995" t="s">
        <v>43</v>
      </c>
      <c r="D2995">
        <v>1</v>
      </c>
    </row>
    <row r="2996" spans="1:4" x14ac:dyDescent="0.2">
      <c r="A2996" t="s">
        <v>68</v>
      </c>
      <c r="B2996">
        <v>2987</v>
      </c>
      <c r="C2996" t="s">
        <v>43</v>
      </c>
      <c r="D2996">
        <v>1</v>
      </c>
    </row>
    <row r="2997" spans="1:4" x14ac:dyDescent="0.2">
      <c r="A2997" t="s">
        <v>68</v>
      </c>
      <c r="B2997">
        <v>2988</v>
      </c>
      <c r="C2997" t="s">
        <v>43</v>
      </c>
      <c r="D2997">
        <v>1</v>
      </c>
    </row>
    <row r="2998" spans="1:4" x14ac:dyDescent="0.2">
      <c r="A2998" t="s">
        <v>68</v>
      </c>
      <c r="B2998">
        <v>2989</v>
      </c>
      <c r="C2998" t="s">
        <v>43</v>
      </c>
      <c r="D2998">
        <v>1</v>
      </c>
    </row>
    <row r="2999" spans="1:4" x14ac:dyDescent="0.2">
      <c r="A2999" t="s">
        <v>68</v>
      </c>
      <c r="B2999">
        <v>2990</v>
      </c>
      <c r="C2999" t="s">
        <v>43</v>
      </c>
      <c r="D2999">
        <v>1</v>
      </c>
    </row>
    <row r="3000" spans="1:4" x14ac:dyDescent="0.2">
      <c r="A3000" t="s">
        <v>68</v>
      </c>
      <c r="B3000">
        <v>2991</v>
      </c>
      <c r="C3000" t="s">
        <v>43</v>
      </c>
      <c r="D3000">
        <v>1</v>
      </c>
    </row>
    <row r="3001" spans="1:4" x14ac:dyDescent="0.2">
      <c r="A3001" t="s">
        <v>68</v>
      </c>
      <c r="B3001">
        <v>2992</v>
      </c>
      <c r="C3001" t="s">
        <v>43</v>
      </c>
      <c r="D3001">
        <v>1</v>
      </c>
    </row>
    <row r="3002" spans="1:4" x14ac:dyDescent="0.2">
      <c r="A3002" t="s">
        <v>68</v>
      </c>
      <c r="B3002">
        <v>2993</v>
      </c>
      <c r="C3002" t="s">
        <v>43</v>
      </c>
      <c r="D3002">
        <v>1</v>
      </c>
    </row>
    <row r="3003" spans="1:4" x14ac:dyDescent="0.2">
      <c r="A3003" t="s">
        <v>68</v>
      </c>
      <c r="B3003">
        <v>2994</v>
      </c>
      <c r="C3003" t="s">
        <v>43</v>
      </c>
      <c r="D3003">
        <v>1</v>
      </c>
    </row>
    <row r="3004" spans="1:4" x14ac:dyDescent="0.2">
      <c r="A3004" t="s">
        <v>68</v>
      </c>
      <c r="B3004">
        <v>2995</v>
      </c>
      <c r="C3004" t="s">
        <v>43</v>
      </c>
      <c r="D3004">
        <v>1</v>
      </c>
    </row>
    <row r="3005" spans="1:4" x14ac:dyDescent="0.2">
      <c r="A3005" t="s">
        <v>68</v>
      </c>
      <c r="B3005">
        <v>2996</v>
      </c>
      <c r="C3005" t="s">
        <v>43</v>
      </c>
      <c r="D3005">
        <v>1</v>
      </c>
    </row>
    <row r="3006" spans="1:4" x14ac:dyDescent="0.2">
      <c r="A3006" t="s">
        <v>68</v>
      </c>
      <c r="B3006">
        <v>2997</v>
      </c>
      <c r="C3006" t="s">
        <v>43</v>
      </c>
      <c r="D3006">
        <v>1</v>
      </c>
    </row>
    <row r="3007" spans="1:4" x14ac:dyDescent="0.2">
      <c r="A3007" t="s">
        <v>68</v>
      </c>
      <c r="B3007">
        <v>2998</v>
      </c>
      <c r="C3007" t="s">
        <v>70</v>
      </c>
      <c r="D3007">
        <v>1</v>
      </c>
    </row>
    <row r="3008" spans="1:4" x14ac:dyDescent="0.2">
      <c r="A3008" t="s">
        <v>68</v>
      </c>
      <c r="B3008">
        <v>2999</v>
      </c>
      <c r="C3008" t="s">
        <v>7</v>
      </c>
      <c r="D3008">
        <v>1</v>
      </c>
    </row>
    <row r="3009" spans="1:4" x14ac:dyDescent="0.2">
      <c r="A3009" t="s">
        <v>68</v>
      </c>
      <c r="B3009">
        <v>3000</v>
      </c>
      <c r="C3009" t="s">
        <v>7</v>
      </c>
      <c r="D3009">
        <v>1</v>
      </c>
    </row>
    <row r="3010" spans="1:4" x14ac:dyDescent="0.2">
      <c r="A3010" t="s">
        <v>68</v>
      </c>
      <c r="B3010">
        <v>3001</v>
      </c>
      <c r="C3010" t="s">
        <v>14</v>
      </c>
      <c r="D3010">
        <v>1</v>
      </c>
    </row>
    <row r="3011" spans="1:4" x14ac:dyDescent="0.2">
      <c r="A3011" t="s">
        <v>68</v>
      </c>
      <c r="B3011">
        <v>3001</v>
      </c>
      <c r="C3011" t="s">
        <v>9</v>
      </c>
      <c r="D3011">
        <v>1</v>
      </c>
    </row>
    <row r="3012" spans="1:4" x14ac:dyDescent="0.2">
      <c r="A3012" t="s">
        <v>68</v>
      </c>
      <c r="B3012">
        <v>3002</v>
      </c>
      <c r="C3012" t="s">
        <v>9</v>
      </c>
      <c r="D3012">
        <v>1</v>
      </c>
    </row>
    <row r="3013" spans="1:4" x14ac:dyDescent="0.2">
      <c r="A3013" t="s">
        <v>68</v>
      </c>
      <c r="B3013">
        <v>3002</v>
      </c>
      <c r="C3013" t="s">
        <v>15</v>
      </c>
      <c r="D3013">
        <v>2</v>
      </c>
    </row>
    <row r="3014" spans="1:4" x14ac:dyDescent="0.2">
      <c r="A3014" t="s">
        <v>68</v>
      </c>
      <c r="B3014">
        <v>3003</v>
      </c>
      <c r="C3014" t="s">
        <v>14</v>
      </c>
      <c r="D3014">
        <v>1</v>
      </c>
    </row>
    <row r="3015" spans="1:4" x14ac:dyDescent="0.2">
      <c r="A3015" t="s">
        <v>68</v>
      </c>
      <c r="B3015">
        <v>3003</v>
      </c>
      <c r="C3015" t="s">
        <v>15</v>
      </c>
      <c r="D3015">
        <v>5</v>
      </c>
    </row>
    <row r="3016" spans="1:4" x14ac:dyDescent="0.2">
      <c r="A3016" t="s">
        <v>68</v>
      </c>
      <c r="B3016">
        <v>3004</v>
      </c>
      <c r="C3016" t="s">
        <v>14</v>
      </c>
      <c r="D3016">
        <v>1</v>
      </c>
    </row>
    <row r="3017" spans="1:4" x14ac:dyDescent="0.2">
      <c r="A3017" t="s">
        <v>68</v>
      </c>
      <c r="B3017">
        <v>3004</v>
      </c>
      <c r="C3017" t="s">
        <v>15</v>
      </c>
      <c r="D3017">
        <v>5</v>
      </c>
    </row>
    <row r="3018" spans="1:4" x14ac:dyDescent="0.2">
      <c r="A3018" t="s">
        <v>68</v>
      </c>
      <c r="B3018">
        <v>3005</v>
      </c>
      <c r="C3018" t="s">
        <v>79</v>
      </c>
      <c r="D3018">
        <v>1</v>
      </c>
    </row>
    <row r="3019" spans="1:4" x14ac:dyDescent="0.2">
      <c r="A3019" t="s">
        <v>68</v>
      </c>
      <c r="B3019">
        <v>3006</v>
      </c>
      <c r="C3019" t="s">
        <v>15</v>
      </c>
      <c r="D3019">
        <v>2</v>
      </c>
    </row>
    <row r="3020" spans="1:4" x14ac:dyDescent="0.2">
      <c r="A3020" t="s">
        <v>68</v>
      </c>
      <c r="B3020">
        <v>3007</v>
      </c>
      <c r="C3020" t="s">
        <v>7</v>
      </c>
      <c r="D3020">
        <v>1</v>
      </c>
    </row>
    <row r="3021" spans="1:4" x14ac:dyDescent="0.2">
      <c r="A3021" t="s">
        <v>68</v>
      </c>
      <c r="B3021">
        <v>3008</v>
      </c>
      <c r="C3021" t="s">
        <v>15</v>
      </c>
      <c r="D3021">
        <v>3</v>
      </c>
    </row>
    <row r="3022" spans="1:4" x14ac:dyDescent="0.2">
      <c r="A3022" t="s">
        <v>68</v>
      </c>
      <c r="B3022">
        <v>3009</v>
      </c>
      <c r="C3022" t="s">
        <v>9</v>
      </c>
      <c r="D3022">
        <v>1</v>
      </c>
    </row>
    <row r="3023" spans="1:4" x14ac:dyDescent="0.2">
      <c r="A3023" t="s">
        <v>68</v>
      </c>
      <c r="B3023">
        <v>3010</v>
      </c>
      <c r="C3023" t="s">
        <v>9</v>
      </c>
      <c r="D3023">
        <v>1</v>
      </c>
    </row>
    <row r="3024" spans="1:4" x14ac:dyDescent="0.2">
      <c r="A3024" t="s">
        <v>68</v>
      </c>
      <c r="B3024">
        <v>3010</v>
      </c>
      <c r="C3024" t="s">
        <v>15</v>
      </c>
      <c r="D3024">
        <v>2</v>
      </c>
    </row>
    <row r="3025" spans="1:4" x14ac:dyDescent="0.2">
      <c r="A3025" t="s">
        <v>68</v>
      </c>
      <c r="B3025">
        <v>3011</v>
      </c>
      <c r="C3025" t="s">
        <v>9</v>
      </c>
      <c r="D3025">
        <v>1</v>
      </c>
    </row>
    <row r="3026" spans="1:4" x14ac:dyDescent="0.2">
      <c r="A3026" t="s">
        <v>68</v>
      </c>
      <c r="B3026">
        <v>3011</v>
      </c>
      <c r="C3026" t="s">
        <v>15</v>
      </c>
      <c r="D3026">
        <v>2</v>
      </c>
    </row>
    <row r="3027" spans="1:4" x14ac:dyDescent="0.2">
      <c r="A3027" t="s">
        <v>68</v>
      </c>
      <c r="B3027">
        <v>3012</v>
      </c>
      <c r="C3027" t="s">
        <v>9</v>
      </c>
      <c r="D3027">
        <v>1</v>
      </c>
    </row>
    <row r="3028" spans="1:4" x14ac:dyDescent="0.2">
      <c r="A3028" t="s">
        <v>68</v>
      </c>
      <c r="B3028">
        <v>3012</v>
      </c>
      <c r="C3028" t="s">
        <v>15</v>
      </c>
      <c r="D3028">
        <v>2</v>
      </c>
    </row>
    <row r="3029" spans="1:4" x14ac:dyDescent="0.2">
      <c r="A3029" t="s">
        <v>68</v>
      </c>
      <c r="B3029">
        <v>3013</v>
      </c>
      <c r="C3029" t="s">
        <v>9</v>
      </c>
      <c r="D3029">
        <v>1</v>
      </c>
    </row>
    <row r="3030" spans="1:4" x14ac:dyDescent="0.2">
      <c r="A3030" t="s">
        <v>68</v>
      </c>
      <c r="B3030">
        <v>3014</v>
      </c>
      <c r="C3030" t="s">
        <v>9</v>
      </c>
      <c r="D3030">
        <v>1</v>
      </c>
    </row>
    <row r="3031" spans="1:4" x14ac:dyDescent="0.2">
      <c r="A3031" t="s">
        <v>68</v>
      </c>
      <c r="B3031">
        <v>3014</v>
      </c>
      <c r="C3031" t="s">
        <v>11</v>
      </c>
      <c r="D3031">
        <v>1</v>
      </c>
    </row>
    <row r="3032" spans="1:4" x14ac:dyDescent="0.2">
      <c r="A3032" t="s">
        <v>68</v>
      </c>
      <c r="B3032">
        <v>3015</v>
      </c>
      <c r="C3032" t="s">
        <v>9</v>
      </c>
      <c r="D3032">
        <v>1</v>
      </c>
    </row>
    <row r="3033" spans="1:4" x14ac:dyDescent="0.2">
      <c r="A3033" t="s">
        <v>68</v>
      </c>
      <c r="B3033">
        <v>3016</v>
      </c>
      <c r="C3033" t="s">
        <v>7</v>
      </c>
      <c r="D3033">
        <v>1</v>
      </c>
    </row>
    <row r="3034" spans="1:4" x14ac:dyDescent="0.2">
      <c r="A3034" t="s">
        <v>68</v>
      </c>
      <c r="B3034">
        <v>3017</v>
      </c>
      <c r="C3034" t="s">
        <v>15</v>
      </c>
      <c r="D3034">
        <v>1</v>
      </c>
    </row>
    <row r="3035" spans="1:4" x14ac:dyDescent="0.2">
      <c r="A3035" t="s">
        <v>68</v>
      </c>
      <c r="B3035">
        <v>3017</v>
      </c>
      <c r="C3035" t="s">
        <v>14</v>
      </c>
      <c r="D3035">
        <v>1</v>
      </c>
    </row>
    <row r="3036" spans="1:4" x14ac:dyDescent="0.2">
      <c r="A3036" t="s">
        <v>68</v>
      </c>
      <c r="B3036">
        <v>3017</v>
      </c>
      <c r="C3036" t="s">
        <v>15</v>
      </c>
      <c r="D3036">
        <v>2</v>
      </c>
    </row>
    <row r="3037" spans="1:4" x14ac:dyDescent="0.2">
      <c r="A3037" t="s">
        <v>68</v>
      </c>
      <c r="B3037">
        <v>3018</v>
      </c>
      <c r="C3037" t="s">
        <v>9</v>
      </c>
      <c r="D3037">
        <v>1</v>
      </c>
    </row>
    <row r="3038" spans="1:4" x14ac:dyDescent="0.2">
      <c r="A3038" t="s">
        <v>68</v>
      </c>
      <c r="B3038">
        <v>3018</v>
      </c>
      <c r="C3038" t="s">
        <v>15</v>
      </c>
      <c r="D3038">
        <v>1</v>
      </c>
    </row>
    <row r="3039" spans="1:4" x14ac:dyDescent="0.2">
      <c r="A3039" t="s">
        <v>68</v>
      </c>
      <c r="B3039">
        <v>3019</v>
      </c>
      <c r="C3039" t="s">
        <v>14</v>
      </c>
      <c r="D3039">
        <v>1</v>
      </c>
    </row>
    <row r="3040" spans="1:4" x14ac:dyDescent="0.2">
      <c r="A3040" t="s">
        <v>68</v>
      </c>
      <c r="B3040">
        <v>3019</v>
      </c>
      <c r="C3040" t="s">
        <v>11</v>
      </c>
      <c r="D3040">
        <v>1</v>
      </c>
    </row>
    <row r="3041" spans="1:4" x14ac:dyDescent="0.2">
      <c r="A3041" t="s">
        <v>68</v>
      </c>
      <c r="B3041">
        <v>3019</v>
      </c>
      <c r="C3041" t="s">
        <v>15</v>
      </c>
      <c r="D3041">
        <v>2</v>
      </c>
    </row>
    <row r="3042" spans="1:4" x14ac:dyDescent="0.2">
      <c r="A3042" t="s">
        <v>68</v>
      </c>
      <c r="B3042">
        <v>3020</v>
      </c>
      <c r="C3042" t="s">
        <v>9</v>
      </c>
      <c r="D3042">
        <v>1</v>
      </c>
    </row>
    <row r="3043" spans="1:4" x14ac:dyDescent="0.2">
      <c r="A3043" t="s">
        <v>68</v>
      </c>
      <c r="B3043">
        <v>3020</v>
      </c>
      <c r="C3043" t="s">
        <v>11</v>
      </c>
      <c r="D3043">
        <v>1</v>
      </c>
    </row>
    <row r="3044" spans="1:4" x14ac:dyDescent="0.2">
      <c r="A3044" t="s">
        <v>68</v>
      </c>
      <c r="B3044">
        <v>3021</v>
      </c>
      <c r="C3044" t="s">
        <v>10</v>
      </c>
      <c r="D3044">
        <v>1</v>
      </c>
    </row>
    <row r="3045" spans="1:4" x14ac:dyDescent="0.2">
      <c r="A3045" t="s">
        <v>68</v>
      </c>
      <c r="B3045">
        <v>3021</v>
      </c>
      <c r="C3045" t="s">
        <v>15</v>
      </c>
      <c r="D3045">
        <v>3</v>
      </c>
    </row>
    <row r="3046" spans="1:4" x14ac:dyDescent="0.2">
      <c r="A3046" t="s">
        <v>68</v>
      </c>
      <c r="B3046">
        <v>3022</v>
      </c>
      <c r="C3046" t="s">
        <v>9</v>
      </c>
      <c r="D3046">
        <v>1</v>
      </c>
    </row>
    <row r="3047" spans="1:4" x14ac:dyDescent="0.2">
      <c r="A3047" t="s">
        <v>68</v>
      </c>
      <c r="B3047">
        <v>3022</v>
      </c>
      <c r="C3047" t="s">
        <v>15</v>
      </c>
      <c r="D3047">
        <v>1</v>
      </c>
    </row>
    <row r="3048" spans="1:4" x14ac:dyDescent="0.2">
      <c r="A3048" t="s">
        <v>68</v>
      </c>
      <c r="B3048">
        <v>3023</v>
      </c>
      <c r="C3048" t="s">
        <v>9</v>
      </c>
      <c r="D3048">
        <v>1</v>
      </c>
    </row>
    <row r="3049" spans="1:4" x14ac:dyDescent="0.2">
      <c r="A3049" t="s">
        <v>68</v>
      </c>
      <c r="B3049">
        <v>3023</v>
      </c>
      <c r="C3049" t="s">
        <v>15</v>
      </c>
      <c r="D3049">
        <v>1</v>
      </c>
    </row>
    <row r="3050" spans="1:4" x14ac:dyDescent="0.2">
      <c r="A3050" t="s">
        <v>68</v>
      </c>
      <c r="B3050">
        <v>3024</v>
      </c>
      <c r="C3050" t="s">
        <v>14</v>
      </c>
      <c r="D3050">
        <v>2</v>
      </c>
    </row>
    <row r="3051" spans="1:4" x14ac:dyDescent="0.2">
      <c r="A3051" t="s">
        <v>68</v>
      </c>
      <c r="B3051">
        <v>3024</v>
      </c>
      <c r="C3051" t="s">
        <v>15</v>
      </c>
      <c r="D3051">
        <v>1</v>
      </c>
    </row>
    <row r="3052" spans="1:4" x14ac:dyDescent="0.2">
      <c r="A3052" t="s">
        <v>68</v>
      </c>
      <c r="B3052">
        <v>3025</v>
      </c>
      <c r="C3052" t="s">
        <v>9</v>
      </c>
      <c r="D3052">
        <v>1</v>
      </c>
    </row>
    <row r="3053" spans="1:4" x14ac:dyDescent="0.2">
      <c r="A3053" t="s">
        <v>68</v>
      </c>
      <c r="B3053">
        <v>3025</v>
      </c>
      <c r="C3053" t="s">
        <v>11</v>
      </c>
      <c r="D3053">
        <v>2</v>
      </c>
    </row>
    <row r="3054" spans="1:4" x14ac:dyDescent="0.2">
      <c r="A3054" t="s">
        <v>68</v>
      </c>
      <c r="B3054">
        <v>3026</v>
      </c>
      <c r="C3054" t="s">
        <v>15</v>
      </c>
      <c r="D3054">
        <v>5</v>
      </c>
    </row>
    <row r="3055" spans="1:4" x14ac:dyDescent="0.2">
      <c r="A3055" t="s">
        <v>68</v>
      </c>
      <c r="B3055">
        <v>3027</v>
      </c>
      <c r="C3055" t="s">
        <v>15</v>
      </c>
      <c r="D3055">
        <v>1</v>
      </c>
    </row>
    <row r="3056" spans="1:4" x14ac:dyDescent="0.2">
      <c r="A3056" t="s">
        <v>68</v>
      </c>
      <c r="B3056">
        <v>3027</v>
      </c>
      <c r="C3056" t="s">
        <v>14</v>
      </c>
      <c r="D3056">
        <v>2</v>
      </c>
    </row>
    <row r="3057" spans="1:4" x14ac:dyDescent="0.2">
      <c r="A3057" t="s">
        <v>68</v>
      </c>
      <c r="B3057">
        <v>3027</v>
      </c>
      <c r="C3057" t="s">
        <v>15</v>
      </c>
      <c r="D3057">
        <v>1</v>
      </c>
    </row>
    <row r="3058" spans="1:4" x14ac:dyDescent="0.2">
      <c r="A3058" t="s">
        <v>68</v>
      </c>
      <c r="B3058">
        <v>3028</v>
      </c>
      <c r="C3058" t="s">
        <v>15</v>
      </c>
      <c r="D3058">
        <v>1</v>
      </c>
    </row>
    <row r="3059" spans="1:4" x14ac:dyDescent="0.2">
      <c r="A3059" t="s">
        <v>68</v>
      </c>
      <c r="B3059">
        <v>3028</v>
      </c>
      <c r="C3059" t="s">
        <v>14</v>
      </c>
      <c r="D3059">
        <v>1</v>
      </c>
    </row>
    <row r="3060" spans="1:4" x14ac:dyDescent="0.2">
      <c r="A3060" t="s">
        <v>68</v>
      </c>
      <c r="B3060">
        <v>3028</v>
      </c>
      <c r="C3060" t="s">
        <v>15</v>
      </c>
      <c r="D3060">
        <v>3</v>
      </c>
    </row>
    <row r="3061" spans="1:4" x14ac:dyDescent="0.2">
      <c r="A3061" t="s">
        <v>68</v>
      </c>
      <c r="B3061">
        <v>3029</v>
      </c>
      <c r="C3061" t="s">
        <v>14</v>
      </c>
      <c r="D3061">
        <v>1</v>
      </c>
    </row>
    <row r="3062" spans="1:4" x14ac:dyDescent="0.2">
      <c r="A3062" t="s">
        <v>68</v>
      </c>
      <c r="B3062">
        <v>3029</v>
      </c>
      <c r="C3062" t="s">
        <v>15</v>
      </c>
      <c r="D3062">
        <v>2</v>
      </c>
    </row>
    <row r="3063" spans="1:4" x14ac:dyDescent="0.2">
      <c r="A3063" t="s">
        <v>68</v>
      </c>
      <c r="B3063">
        <v>3030</v>
      </c>
      <c r="C3063" t="s">
        <v>15</v>
      </c>
      <c r="D3063">
        <v>1</v>
      </c>
    </row>
    <row r="3064" spans="1:4" x14ac:dyDescent="0.2">
      <c r="A3064" t="s">
        <v>68</v>
      </c>
      <c r="B3064">
        <v>3030</v>
      </c>
      <c r="C3064" t="s">
        <v>14</v>
      </c>
      <c r="D3064">
        <v>1</v>
      </c>
    </row>
    <row r="3065" spans="1:4" x14ac:dyDescent="0.2">
      <c r="A3065" t="s">
        <v>68</v>
      </c>
      <c r="B3065">
        <v>3030</v>
      </c>
      <c r="C3065" t="s">
        <v>15</v>
      </c>
      <c r="D3065">
        <v>5</v>
      </c>
    </row>
    <row r="3066" spans="1:4" x14ac:dyDescent="0.2">
      <c r="A3066" t="s">
        <v>68</v>
      </c>
      <c r="B3066">
        <v>3031</v>
      </c>
      <c r="C3066" t="s">
        <v>69</v>
      </c>
      <c r="D3066">
        <v>1</v>
      </c>
    </row>
    <row r="3067" spans="1:4" x14ac:dyDescent="0.2">
      <c r="A3067" t="s">
        <v>68</v>
      </c>
      <c r="B3067">
        <v>3031</v>
      </c>
      <c r="C3067" t="s">
        <v>15</v>
      </c>
      <c r="D3067">
        <v>1</v>
      </c>
    </row>
    <row r="3068" spans="1:4" x14ac:dyDescent="0.2">
      <c r="A3068" t="s">
        <v>68</v>
      </c>
      <c r="B3068">
        <v>3032</v>
      </c>
      <c r="C3068" t="s">
        <v>70</v>
      </c>
      <c r="D3068">
        <v>1</v>
      </c>
    </row>
    <row r="3069" spans="1:4" x14ac:dyDescent="0.2">
      <c r="A3069" t="s">
        <v>68</v>
      </c>
      <c r="B3069">
        <v>3033</v>
      </c>
      <c r="C3069" t="s">
        <v>70</v>
      </c>
      <c r="D3069">
        <v>1</v>
      </c>
    </row>
    <row r="3070" spans="1:4" x14ac:dyDescent="0.2">
      <c r="A3070" t="s">
        <v>68</v>
      </c>
      <c r="B3070">
        <v>3034</v>
      </c>
      <c r="C3070" t="s">
        <v>70</v>
      </c>
      <c r="D3070">
        <v>1</v>
      </c>
    </row>
    <row r="3071" spans="1:4" x14ac:dyDescent="0.2">
      <c r="A3071" t="s">
        <v>68</v>
      </c>
      <c r="B3071">
        <v>3035</v>
      </c>
      <c r="C3071" t="s">
        <v>70</v>
      </c>
      <c r="D3071">
        <v>1</v>
      </c>
    </row>
    <row r="3072" spans="1:4" x14ac:dyDescent="0.2">
      <c r="A3072" t="s">
        <v>68</v>
      </c>
      <c r="B3072">
        <v>3036</v>
      </c>
      <c r="C3072" t="s">
        <v>9</v>
      </c>
      <c r="D3072">
        <v>1</v>
      </c>
    </row>
    <row r="3073" spans="1:4" x14ac:dyDescent="0.2">
      <c r="A3073" t="s">
        <v>68</v>
      </c>
      <c r="B3073">
        <v>3036</v>
      </c>
      <c r="C3073" t="s">
        <v>15</v>
      </c>
      <c r="D3073">
        <v>6</v>
      </c>
    </row>
    <row r="3074" spans="1:4" x14ac:dyDescent="0.2">
      <c r="A3074" t="s">
        <v>68</v>
      </c>
      <c r="B3074">
        <v>3037</v>
      </c>
      <c r="C3074" t="s">
        <v>16</v>
      </c>
      <c r="D3074">
        <v>1</v>
      </c>
    </row>
    <row r="3075" spans="1:4" x14ac:dyDescent="0.2">
      <c r="A3075" t="s">
        <v>68</v>
      </c>
      <c r="B3075">
        <v>3037</v>
      </c>
      <c r="C3075" t="s">
        <v>14</v>
      </c>
      <c r="D3075">
        <v>1</v>
      </c>
    </row>
    <row r="3076" spans="1:4" x14ac:dyDescent="0.2">
      <c r="A3076" t="s">
        <v>68</v>
      </c>
      <c r="B3076">
        <v>3037</v>
      </c>
      <c r="C3076" t="s">
        <v>15</v>
      </c>
      <c r="D3076">
        <v>1</v>
      </c>
    </row>
    <row r="3077" spans="1:4" x14ac:dyDescent="0.2">
      <c r="A3077" t="s">
        <v>68</v>
      </c>
      <c r="B3077">
        <v>3038</v>
      </c>
      <c r="C3077" t="s">
        <v>37</v>
      </c>
      <c r="D3077">
        <v>1</v>
      </c>
    </row>
    <row r="3078" spans="1:4" x14ac:dyDescent="0.2">
      <c r="A3078" t="s">
        <v>68</v>
      </c>
      <c r="B3078">
        <v>3039</v>
      </c>
      <c r="C3078" t="s">
        <v>37</v>
      </c>
      <c r="D3078">
        <v>1</v>
      </c>
    </row>
    <row r="3079" spans="1:4" x14ac:dyDescent="0.2">
      <c r="A3079" t="s">
        <v>68</v>
      </c>
      <c r="B3079">
        <v>3040</v>
      </c>
      <c r="C3079" t="s">
        <v>70</v>
      </c>
      <c r="D3079">
        <v>1</v>
      </c>
    </row>
    <row r="3080" spans="1:4" x14ac:dyDescent="0.2">
      <c r="A3080" t="s">
        <v>68</v>
      </c>
      <c r="B3080">
        <v>3041</v>
      </c>
      <c r="C3080" t="s">
        <v>7</v>
      </c>
      <c r="D3080">
        <v>1</v>
      </c>
    </row>
    <row r="3081" spans="1:4" x14ac:dyDescent="0.2">
      <c r="A3081" t="s">
        <v>68</v>
      </c>
      <c r="B3081">
        <v>3042</v>
      </c>
      <c r="C3081" t="s">
        <v>7</v>
      </c>
      <c r="D3081">
        <v>1</v>
      </c>
    </row>
    <row r="3082" spans="1:4" x14ac:dyDescent="0.2">
      <c r="A3082" t="s">
        <v>68</v>
      </c>
      <c r="B3082">
        <v>3043</v>
      </c>
      <c r="C3082" t="s">
        <v>15</v>
      </c>
      <c r="D3082">
        <v>5</v>
      </c>
    </row>
    <row r="3083" spans="1:4" x14ac:dyDescent="0.2">
      <c r="A3083" t="s">
        <v>68</v>
      </c>
      <c r="B3083">
        <v>3044</v>
      </c>
      <c r="C3083" t="s">
        <v>70</v>
      </c>
      <c r="D3083">
        <v>1</v>
      </c>
    </row>
    <row r="3084" spans="1:4" x14ac:dyDescent="0.2">
      <c r="A3084" t="s">
        <v>68</v>
      </c>
      <c r="B3084">
        <v>3045</v>
      </c>
      <c r="C3084" t="s">
        <v>14</v>
      </c>
      <c r="D3084">
        <v>1</v>
      </c>
    </row>
    <row r="3085" spans="1:4" x14ac:dyDescent="0.2">
      <c r="A3085" t="s">
        <v>68</v>
      </c>
      <c r="B3085">
        <v>3045</v>
      </c>
      <c r="C3085" t="s">
        <v>11</v>
      </c>
      <c r="D3085">
        <v>1</v>
      </c>
    </row>
    <row r="3086" spans="1:4" x14ac:dyDescent="0.2">
      <c r="A3086" t="s">
        <v>68</v>
      </c>
      <c r="B3086">
        <v>3045</v>
      </c>
      <c r="C3086" t="s">
        <v>15</v>
      </c>
      <c r="D3086">
        <v>2</v>
      </c>
    </row>
    <row r="3087" spans="1:4" x14ac:dyDescent="0.2">
      <c r="A3087" t="s">
        <v>68</v>
      </c>
      <c r="B3087">
        <v>3046</v>
      </c>
      <c r="C3087" t="s">
        <v>43</v>
      </c>
      <c r="D3087">
        <v>1</v>
      </c>
    </row>
    <row r="3088" spans="1:4" x14ac:dyDescent="0.2">
      <c r="A3088" t="s">
        <v>68</v>
      </c>
      <c r="B3088">
        <v>3047</v>
      </c>
      <c r="C3088" t="s">
        <v>10</v>
      </c>
      <c r="D3088">
        <v>1</v>
      </c>
    </row>
    <row r="3089" spans="1:4" x14ac:dyDescent="0.2">
      <c r="A3089" t="s">
        <v>68</v>
      </c>
      <c r="B3089">
        <v>3047</v>
      </c>
      <c r="C3089" t="s">
        <v>15</v>
      </c>
      <c r="D3089">
        <v>3</v>
      </c>
    </row>
    <row r="3090" spans="1:4" x14ac:dyDescent="0.2">
      <c r="A3090" t="s">
        <v>68</v>
      </c>
      <c r="B3090">
        <v>3048</v>
      </c>
      <c r="C3090" t="s">
        <v>15</v>
      </c>
      <c r="D3090">
        <v>7</v>
      </c>
    </row>
    <row r="3091" spans="1:4" x14ac:dyDescent="0.2">
      <c r="A3091" t="s">
        <v>68</v>
      </c>
      <c r="B3091">
        <v>3049</v>
      </c>
      <c r="C3091" t="s">
        <v>70</v>
      </c>
      <c r="D3091">
        <v>1</v>
      </c>
    </row>
    <row r="3092" spans="1:4" x14ac:dyDescent="0.2">
      <c r="A3092" t="s">
        <v>68</v>
      </c>
      <c r="B3092">
        <v>3050</v>
      </c>
      <c r="C3092" t="s">
        <v>15</v>
      </c>
      <c r="D3092">
        <v>7</v>
      </c>
    </row>
    <row r="3093" spans="1:4" x14ac:dyDescent="0.2">
      <c r="A3093" t="s">
        <v>68</v>
      </c>
      <c r="B3093">
        <v>3051</v>
      </c>
      <c r="C3093" t="s">
        <v>70</v>
      </c>
      <c r="D3093">
        <v>1</v>
      </c>
    </row>
    <row r="3094" spans="1:4" x14ac:dyDescent="0.2">
      <c r="A3094" t="s">
        <v>68</v>
      </c>
      <c r="B3094">
        <v>3052</v>
      </c>
      <c r="C3094" t="s">
        <v>69</v>
      </c>
      <c r="D3094">
        <v>1</v>
      </c>
    </row>
    <row r="3095" spans="1:4" x14ac:dyDescent="0.2">
      <c r="A3095" t="s">
        <v>68</v>
      </c>
      <c r="B3095">
        <v>3052</v>
      </c>
      <c r="C3095" t="s">
        <v>15</v>
      </c>
      <c r="D3095">
        <v>1</v>
      </c>
    </row>
    <row r="3096" spans="1:4" x14ac:dyDescent="0.2">
      <c r="A3096" t="s">
        <v>68</v>
      </c>
      <c r="B3096">
        <v>3053</v>
      </c>
      <c r="C3096" t="s">
        <v>43</v>
      </c>
      <c r="D3096">
        <v>1</v>
      </c>
    </row>
    <row r="3097" spans="1:4" x14ac:dyDescent="0.2">
      <c r="A3097" t="s">
        <v>68</v>
      </c>
      <c r="B3097">
        <v>3054</v>
      </c>
      <c r="C3097" t="s">
        <v>70</v>
      </c>
      <c r="D3097">
        <v>1</v>
      </c>
    </row>
    <row r="3098" spans="1:4" x14ac:dyDescent="0.2">
      <c r="A3098" t="s">
        <v>68</v>
      </c>
      <c r="B3098">
        <v>3055</v>
      </c>
      <c r="C3098" t="s">
        <v>70</v>
      </c>
      <c r="D3098">
        <v>1</v>
      </c>
    </row>
    <row r="3099" spans="1:4" x14ac:dyDescent="0.2">
      <c r="A3099" t="s">
        <v>68</v>
      </c>
      <c r="B3099">
        <v>3056</v>
      </c>
      <c r="C3099" t="s">
        <v>15</v>
      </c>
      <c r="D3099">
        <v>5</v>
      </c>
    </row>
    <row r="3100" spans="1:4" x14ac:dyDescent="0.2">
      <c r="A3100" t="s">
        <v>68</v>
      </c>
      <c r="B3100">
        <v>3057</v>
      </c>
      <c r="C3100" t="s">
        <v>15</v>
      </c>
      <c r="D3100">
        <v>1</v>
      </c>
    </row>
    <row r="3101" spans="1:4" x14ac:dyDescent="0.2">
      <c r="A3101" t="s">
        <v>68</v>
      </c>
      <c r="B3101">
        <v>3057</v>
      </c>
      <c r="C3101" t="s">
        <v>7</v>
      </c>
      <c r="D3101">
        <v>5</v>
      </c>
    </row>
    <row r="3102" spans="1:4" x14ac:dyDescent="0.2">
      <c r="A3102" t="s">
        <v>68</v>
      </c>
      <c r="B3102">
        <v>3058</v>
      </c>
      <c r="C3102" t="s">
        <v>70</v>
      </c>
      <c r="D3102">
        <v>1</v>
      </c>
    </row>
    <row r="3103" spans="1:4" x14ac:dyDescent="0.2">
      <c r="A3103" t="s">
        <v>68</v>
      </c>
      <c r="B3103">
        <v>3059</v>
      </c>
      <c r="C3103" t="s">
        <v>70</v>
      </c>
      <c r="D3103">
        <v>1</v>
      </c>
    </row>
    <row r="3104" spans="1:4" x14ac:dyDescent="0.2">
      <c r="A3104" t="s">
        <v>68</v>
      </c>
      <c r="B3104">
        <v>3060</v>
      </c>
      <c r="C3104" t="s">
        <v>70</v>
      </c>
      <c r="D3104">
        <v>1</v>
      </c>
    </row>
    <row r="3105" spans="1:4" x14ac:dyDescent="0.2">
      <c r="A3105" t="s">
        <v>68</v>
      </c>
      <c r="B3105">
        <v>3061</v>
      </c>
      <c r="C3105" t="s">
        <v>14</v>
      </c>
      <c r="D3105">
        <v>1</v>
      </c>
    </row>
    <row r="3106" spans="1:4" x14ac:dyDescent="0.2">
      <c r="A3106" t="s">
        <v>68</v>
      </c>
      <c r="B3106">
        <v>3061</v>
      </c>
      <c r="C3106" t="s">
        <v>15</v>
      </c>
      <c r="D3106">
        <v>5</v>
      </c>
    </row>
    <row r="3107" spans="1:4" x14ac:dyDescent="0.2">
      <c r="A3107" t="s">
        <v>68</v>
      </c>
      <c r="B3107">
        <v>3062</v>
      </c>
      <c r="C3107" t="s">
        <v>70</v>
      </c>
      <c r="D3107">
        <v>1</v>
      </c>
    </row>
    <row r="3108" spans="1:4" x14ac:dyDescent="0.2">
      <c r="A3108" t="s">
        <v>68</v>
      </c>
      <c r="B3108">
        <v>3063</v>
      </c>
      <c r="C3108" t="s">
        <v>43</v>
      </c>
      <c r="D3108">
        <v>1</v>
      </c>
    </row>
    <row r="3109" spans="1:4" x14ac:dyDescent="0.2">
      <c r="A3109" t="s">
        <v>68</v>
      </c>
      <c r="B3109">
        <v>3064</v>
      </c>
      <c r="C3109" t="s">
        <v>70</v>
      </c>
      <c r="D3109">
        <v>1</v>
      </c>
    </row>
    <row r="3110" spans="1:4" x14ac:dyDescent="0.2">
      <c r="A3110" t="s">
        <v>68</v>
      </c>
      <c r="B3110">
        <v>3065</v>
      </c>
      <c r="C3110" t="s">
        <v>70</v>
      </c>
      <c r="D3110">
        <v>1</v>
      </c>
    </row>
    <row r="3111" spans="1:4" x14ac:dyDescent="0.2">
      <c r="A3111" t="s">
        <v>68</v>
      </c>
      <c r="B3111">
        <v>3066</v>
      </c>
      <c r="C3111" t="s">
        <v>69</v>
      </c>
      <c r="D3111">
        <v>1</v>
      </c>
    </row>
    <row r="3112" spans="1:4" x14ac:dyDescent="0.2">
      <c r="A3112" t="s">
        <v>68</v>
      </c>
      <c r="B3112">
        <v>3066</v>
      </c>
      <c r="C3112" t="s">
        <v>15</v>
      </c>
      <c r="D3112">
        <v>3</v>
      </c>
    </row>
    <row r="3113" spans="1:4" x14ac:dyDescent="0.2">
      <c r="A3113" t="s">
        <v>68</v>
      </c>
      <c r="B3113">
        <v>3067</v>
      </c>
      <c r="C3113" t="s">
        <v>70</v>
      </c>
      <c r="D3113">
        <v>1</v>
      </c>
    </row>
    <row r="3114" spans="1:4" x14ac:dyDescent="0.2">
      <c r="A3114" t="s">
        <v>68</v>
      </c>
      <c r="B3114">
        <v>3068</v>
      </c>
      <c r="C3114" t="s">
        <v>70</v>
      </c>
      <c r="D3114">
        <v>1</v>
      </c>
    </row>
    <row r="3115" spans="1:4" x14ac:dyDescent="0.2">
      <c r="A3115" t="s">
        <v>68</v>
      </c>
      <c r="B3115">
        <v>3069</v>
      </c>
      <c r="C3115" t="s">
        <v>15</v>
      </c>
      <c r="D3115">
        <v>7</v>
      </c>
    </row>
    <row r="3116" spans="1:4" x14ac:dyDescent="0.2">
      <c r="A3116" t="s">
        <v>68</v>
      </c>
      <c r="B3116">
        <v>3070</v>
      </c>
      <c r="C3116" t="s">
        <v>15</v>
      </c>
      <c r="D3116">
        <v>9</v>
      </c>
    </row>
    <row r="3117" spans="1:4" x14ac:dyDescent="0.2">
      <c r="A3117" t="s">
        <v>68</v>
      </c>
      <c r="B3117">
        <v>3071</v>
      </c>
      <c r="C3117" t="s">
        <v>70</v>
      </c>
      <c r="D3117">
        <v>1</v>
      </c>
    </row>
    <row r="3118" spans="1:4" x14ac:dyDescent="0.2">
      <c r="A3118" t="s">
        <v>68</v>
      </c>
      <c r="B3118">
        <v>3072</v>
      </c>
      <c r="C3118" t="s">
        <v>70</v>
      </c>
      <c r="D3118">
        <v>1</v>
      </c>
    </row>
    <row r="3119" spans="1:4" x14ac:dyDescent="0.2">
      <c r="A3119" t="s">
        <v>68</v>
      </c>
      <c r="B3119">
        <v>3073</v>
      </c>
      <c r="C3119" t="s">
        <v>70</v>
      </c>
      <c r="D3119">
        <v>1</v>
      </c>
    </row>
    <row r="3120" spans="1:4" x14ac:dyDescent="0.2">
      <c r="A3120" t="s">
        <v>68</v>
      </c>
      <c r="B3120">
        <v>3074</v>
      </c>
      <c r="C3120" t="s">
        <v>70</v>
      </c>
      <c r="D3120">
        <v>1</v>
      </c>
    </row>
    <row r="3121" spans="1:4" x14ac:dyDescent="0.2">
      <c r="A3121" t="s">
        <v>68</v>
      </c>
      <c r="B3121">
        <v>3075</v>
      </c>
      <c r="C3121" t="s">
        <v>43</v>
      </c>
      <c r="D3121">
        <v>1</v>
      </c>
    </row>
    <row r="3122" spans="1:4" x14ac:dyDescent="0.2">
      <c r="A3122" t="s">
        <v>68</v>
      </c>
      <c r="B3122">
        <v>3076</v>
      </c>
      <c r="C3122" t="s">
        <v>70</v>
      </c>
      <c r="D3122">
        <v>1</v>
      </c>
    </row>
    <row r="3123" spans="1:4" x14ac:dyDescent="0.2">
      <c r="A3123" t="s">
        <v>68</v>
      </c>
      <c r="B3123">
        <v>3077</v>
      </c>
      <c r="C3123" t="s">
        <v>70</v>
      </c>
      <c r="D3123">
        <v>1</v>
      </c>
    </row>
    <row r="3124" spans="1:4" x14ac:dyDescent="0.2">
      <c r="A3124" t="s">
        <v>68</v>
      </c>
      <c r="B3124">
        <v>3078</v>
      </c>
      <c r="C3124" t="s">
        <v>15</v>
      </c>
      <c r="D3124">
        <v>6</v>
      </c>
    </row>
    <row r="3125" spans="1:4" x14ac:dyDescent="0.2">
      <c r="A3125" t="s">
        <v>68</v>
      </c>
      <c r="B3125">
        <v>3079</v>
      </c>
      <c r="C3125" t="s">
        <v>70</v>
      </c>
      <c r="D3125">
        <v>1</v>
      </c>
    </row>
    <row r="3126" spans="1:4" x14ac:dyDescent="0.2">
      <c r="A3126" t="s">
        <v>68</v>
      </c>
      <c r="B3126">
        <v>3080</v>
      </c>
      <c r="C3126" t="s">
        <v>15</v>
      </c>
      <c r="D3126">
        <v>6</v>
      </c>
    </row>
    <row r="3127" spans="1:4" x14ac:dyDescent="0.2">
      <c r="A3127" t="s">
        <v>68</v>
      </c>
      <c r="B3127">
        <v>3081</v>
      </c>
      <c r="C3127" t="s">
        <v>11</v>
      </c>
      <c r="D3127">
        <v>1</v>
      </c>
    </row>
    <row r="3128" spans="1:4" x14ac:dyDescent="0.2">
      <c r="A3128" t="s">
        <v>68</v>
      </c>
      <c r="B3128">
        <v>3081</v>
      </c>
      <c r="C3128" t="s">
        <v>15</v>
      </c>
      <c r="D3128">
        <v>8</v>
      </c>
    </row>
    <row r="3129" spans="1:4" x14ac:dyDescent="0.2">
      <c r="A3129" t="s">
        <v>68</v>
      </c>
      <c r="B3129">
        <v>3082</v>
      </c>
      <c r="C3129" t="s">
        <v>15</v>
      </c>
      <c r="D3129">
        <v>4</v>
      </c>
    </row>
    <row r="3130" spans="1:4" x14ac:dyDescent="0.2">
      <c r="A3130" t="s">
        <v>68</v>
      </c>
      <c r="B3130">
        <v>3083</v>
      </c>
      <c r="C3130" t="s">
        <v>15</v>
      </c>
      <c r="D3130">
        <v>7</v>
      </c>
    </row>
    <row r="3131" spans="1:4" x14ac:dyDescent="0.2">
      <c r="A3131" t="s">
        <v>68</v>
      </c>
      <c r="B3131">
        <v>3084</v>
      </c>
      <c r="C3131" t="s">
        <v>37</v>
      </c>
      <c r="D3131">
        <v>1</v>
      </c>
    </row>
    <row r="3132" spans="1:4" x14ac:dyDescent="0.2">
      <c r="A3132" t="s">
        <v>68</v>
      </c>
      <c r="B3132">
        <v>3085</v>
      </c>
      <c r="C3132" t="s">
        <v>70</v>
      </c>
      <c r="D3132">
        <v>1</v>
      </c>
    </row>
    <row r="3133" spans="1:4" x14ac:dyDescent="0.2">
      <c r="A3133" t="s">
        <v>68</v>
      </c>
      <c r="B3133">
        <v>3086</v>
      </c>
      <c r="C3133" t="s">
        <v>15</v>
      </c>
      <c r="D3133">
        <v>8</v>
      </c>
    </row>
    <row r="3134" spans="1:4" x14ac:dyDescent="0.2">
      <c r="A3134" t="s">
        <v>68</v>
      </c>
      <c r="B3134">
        <v>3087</v>
      </c>
      <c r="C3134" t="s">
        <v>70</v>
      </c>
      <c r="D3134">
        <v>1</v>
      </c>
    </row>
    <row r="3135" spans="1:4" x14ac:dyDescent="0.2">
      <c r="A3135" t="s">
        <v>68</v>
      </c>
      <c r="B3135">
        <v>3088</v>
      </c>
      <c r="C3135" t="s">
        <v>37</v>
      </c>
      <c r="D3135">
        <v>1</v>
      </c>
    </row>
    <row r="3136" spans="1:4" x14ac:dyDescent="0.2">
      <c r="A3136" t="s">
        <v>68</v>
      </c>
      <c r="B3136">
        <v>3089</v>
      </c>
      <c r="C3136" t="s">
        <v>15</v>
      </c>
      <c r="D3136">
        <v>6</v>
      </c>
    </row>
    <row r="3137" spans="1:4" x14ac:dyDescent="0.2">
      <c r="A3137" t="s">
        <v>68</v>
      </c>
      <c r="B3137">
        <v>3090</v>
      </c>
      <c r="C3137" t="s">
        <v>70</v>
      </c>
      <c r="D3137">
        <v>1</v>
      </c>
    </row>
    <row r="3138" spans="1:4" x14ac:dyDescent="0.2">
      <c r="A3138" t="s">
        <v>68</v>
      </c>
      <c r="B3138">
        <v>3091</v>
      </c>
      <c r="C3138" t="s">
        <v>70</v>
      </c>
      <c r="D3138">
        <v>1</v>
      </c>
    </row>
    <row r="3139" spans="1:4" x14ac:dyDescent="0.2">
      <c r="A3139" t="s">
        <v>68</v>
      </c>
      <c r="B3139">
        <v>3092</v>
      </c>
      <c r="C3139" t="s">
        <v>15</v>
      </c>
      <c r="D3139">
        <v>7</v>
      </c>
    </row>
    <row r="3140" spans="1:4" x14ac:dyDescent="0.2">
      <c r="A3140" t="s">
        <v>68</v>
      </c>
      <c r="B3140">
        <v>3093</v>
      </c>
      <c r="C3140" t="s">
        <v>70</v>
      </c>
      <c r="D3140">
        <v>1</v>
      </c>
    </row>
    <row r="3141" spans="1:4" x14ac:dyDescent="0.2">
      <c r="A3141" t="s">
        <v>68</v>
      </c>
      <c r="B3141">
        <v>3094</v>
      </c>
      <c r="C3141" t="s">
        <v>69</v>
      </c>
      <c r="D3141">
        <v>1</v>
      </c>
    </row>
    <row r="3142" spans="1:4" x14ac:dyDescent="0.2">
      <c r="A3142" t="s">
        <v>68</v>
      </c>
      <c r="B3142">
        <v>3094</v>
      </c>
      <c r="C3142" t="s">
        <v>15</v>
      </c>
      <c r="D3142">
        <v>1</v>
      </c>
    </row>
    <row r="3143" spans="1:4" x14ac:dyDescent="0.2">
      <c r="A3143" t="s">
        <v>68</v>
      </c>
      <c r="B3143">
        <v>3095</v>
      </c>
      <c r="C3143" t="s">
        <v>70</v>
      </c>
      <c r="D3143">
        <v>1</v>
      </c>
    </row>
    <row r="3144" spans="1:4" x14ac:dyDescent="0.2">
      <c r="A3144" t="s">
        <v>68</v>
      </c>
      <c r="B3144">
        <v>3096</v>
      </c>
      <c r="C3144" t="s">
        <v>70</v>
      </c>
      <c r="D3144">
        <v>1</v>
      </c>
    </row>
    <row r="3145" spans="1:4" x14ac:dyDescent="0.2">
      <c r="A3145" t="s">
        <v>68</v>
      </c>
      <c r="B3145">
        <v>3097</v>
      </c>
      <c r="C3145" t="s">
        <v>70</v>
      </c>
      <c r="D3145">
        <v>1</v>
      </c>
    </row>
    <row r="3146" spans="1:4" x14ac:dyDescent="0.2">
      <c r="A3146" t="s">
        <v>68</v>
      </c>
      <c r="B3146">
        <v>3098</v>
      </c>
      <c r="C3146" t="s">
        <v>70</v>
      </c>
      <c r="D3146">
        <v>1</v>
      </c>
    </row>
    <row r="3147" spans="1:4" x14ac:dyDescent="0.2">
      <c r="A3147" t="s">
        <v>68</v>
      </c>
      <c r="B3147">
        <v>3099</v>
      </c>
      <c r="C3147" t="s">
        <v>37</v>
      </c>
      <c r="D3147">
        <v>1</v>
      </c>
    </row>
    <row r="3148" spans="1:4" x14ac:dyDescent="0.2">
      <c r="A3148" t="s">
        <v>68</v>
      </c>
      <c r="B3148">
        <v>3100</v>
      </c>
      <c r="C3148" t="s">
        <v>70</v>
      </c>
      <c r="D3148">
        <v>1</v>
      </c>
    </row>
    <row r="3149" spans="1:4" x14ac:dyDescent="0.2">
      <c r="A3149" t="s">
        <v>68</v>
      </c>
      <c r="B3149">
        <v>3101</v>
      </c>
      <c r="C3149" t="s">
        <v>43</v>
      </c>
      <c r="D3149">
        <v>1</v>
      </c>
    </row>
    <row r="3150" spans="1:4" x14ac:dyDescent="0.2">
      <c r="A3150" t="s">
        <v>68</v>
      </c>
      <c r="B3150">
        <v>3102</v>
      </c>
      <c r="C3150" t="s">
        <v>43</v>
      </c>
      <c r="D3150">
        <v>1</v>
      </c>
    </row>
    <row r="3151" spans="1:4" x14ac:dyDescent="0.2">
      <c r="A3151" t="s">
        <v>68</v>
      </c>
      <c r="B3151">
        <v>3103</v>
      </c>
      <c r="C3151" t="s">
        <v>70</v>
      </c>
      <c r="D3151">
        <v>1</v>
      </c>
    </row>
    <row r="3152" spans="1:4" x14ac:dyDescent="0.2">
      <c r="A3152" t="s">
        <v>68</v>
      </c>
      <c r="B3152">
        <v>3104</v>
      </c>
      <c r="C3152" t="s">
        <v>70</v>
      </c>
      <c r="D3152">
        <v>1</v>
      </c>
    </row>
    <row r="3153" spans="1:4" x14ac:dyDescent="0.2">
      <c r="A3153" t="s">
        <v>68</v>
      </c>
      <c r="B3153">
        <v>3105</v>
      </c>
      <c r="C3153" t="s">
        <v>15</v>
      </c>
      <c r="D3153">
        <v>2</v>
      </c>
    </row>
    <row r="3154" spans="1:4" x14ac:dyDescent="0.2">
      <c r="A3154" t="s">
        <v>68</v>
      </c>
      <c r="B3154">
        <v>3106</v>
      </c>
      <c r="C3154" t="s">
        <v>70</v>
      </c>
      <c r="D3154">
        <v>1</v>
      </c>
    </row>
    <row r="3155" spans="1:4" x14ac:dyDescent="0.2">
      <c r="A3155" t="s">
        <v>68</v>
      </c>
      <c r="B3155">
        <v>3107</v>
      </c>
      <c r="C3155" t="s">
        <v>70</v>
      </c>
      <c r="D3155">
        <v>1</v>
      </c>
    </row>
    <row r="3156" spans="1:4" x14ac:dyDescent="0.2">
      <c r="A3156" t="s">
        <v>68</v>
      </c>
      <c r="B3156">
        <v>3108</v>
      </c>
      <c r="C3156" t="s">
        <v>14</v>
      </c>
      <c r="D3156">
        <v>1</v>
      </c>
    </row>
    <row r="3157" spans="1:4" x14ac:dyDescent="0.2">
      <c r="A3157" t="s">
        <v>68</v>
      </c>
      <c r="B3157">
        <v>3108</v>
      </c>
      <c r="C3157" t="s">
        <v>15</v>
      </c>
      <c r="D3157">
        <v>4</v>
      </c>
    </row>
    <row r="3158" spans="1:4" x14ac:dyDescent="0.2">
      <c r="A3158" t="s">
        <v>68</v>
      </c>
      <c r="B3158">
        <v>3109</v>
      </c>
      <c r="C3158" t="s">
        <v>70</v>
      </c>
      <c r="D3158">
        <v>1</v>
      </c>
    </row>
    <row r="3159" spans="1:4" x14ac:dyDescent="0.2">
      <c r="A3159" t="s">
        <v>68</v>
      </c>
      <c r="B3159">
        <v>3110</v>
      </c>
      <c r="C3159" t="s">
        <v>15</v>
      </c>
      <c r="D3159">
        <v>8</v>
      </c>
    </row>
    <row r="3160" spans="1:4" x14ac:dyDescent="0.2">
      <c r="A3160" t="s">
        <v>68</v>
      </c>
      <c r="B3160">
        <v>3111</v>
      </c>
      <c r="C3160" t="s">
        <v>43</v>
      </c>
      <c r="D3160">
        <v>1</v>
      </c>
    </row>
    <row r="3161" spans="1:4" x14ac:dyDescent="0.2">
      <c r="A3161" t="s">
        <v>68</v>
      </c>
      <c r="B3161">
        <v>3112</v>
      </c>
      <c r="C3161" t="s">
        <v>70</v>
      </c>
      <c r="D3161">
        <v>1</v>
      </c>
    </row>
    <row r="3162" spans="1:4" x14ac:dyDescent="0.2">
      <c r="A3162" t="s">
        <v>68</v>
      </c>
      <c r="B3162">
        <v>3113</v>
      </c>
      <c r="C3162" t="s">
        <v>70</v>
      </c>
      <c r="D3162">
        <v>1</v>
      </c>
    </row>
    <row r="3163" spans="1:4" x14ac:dyDescent="0.2">
      <c r="A3163" t="s">
        <v>68</v>
      </c>
      <c r="B3163">
        <v>3114</v>
      </c>
      <c r="C3163" t="s">
        <v>43</v>
      </c>
      <c r="D3163">
        <v>1</v>
      </c>
    </row>
    <row r="3164" spans="1:4" x14ac:dyDescent="0.2">
      <c r="A3164" t="s">
        <v>68</v>
      </c>
      <c r="B3164">
        <v>3115</v>
      </c>
      <c r="C3164" t="s">
        <v>70</v>
      </c>
      <c r="D3164">
        <v>1</v>
      </c>
    </row>
    <row r="3165" spans="1:4" x14ac:dyDescent="0.2">
      <c r="A3165" t="s">
        <v>68</v>
      </c>
      <c r="B3165">
        <v>3116</v>
      </c>
      <c r="C3165" t="s">
        <v>70</v>
      </c>
      <c r="D3165">
        <v>1</v>
      </c>
    </row>
    <row r="3166" spans="1:4" x14ac:dyDescent="0.2">
      <c r="A3166" t="s">
        <v>68</v>
      </c>
      <c r="B3166">
        <v>3117</v>
      </c>
      <c r="C3166" t="s">
        <v>70</v>
      </c>
      <c r="D3166">
        <v>1</v>
      </c>
    </row>
    <row r="3167" spans="1:4" x14ac:dyDescent="0.2">
      <c r="A3167" t="s">
        <v>68</v>
      </c>
      <c r="B3167">
        <v>3118</v>
      </c>
      <c r="C3167" t="s">
        <v>70</v>
      </c>
      <c r="D3167">
        <v>1</v>
      </c>
    </row>
    <row r="3168" spans="1:4" x14ac:dyDescent="0.2">
      <c r="A3168" t="s">
        <v>68</v>
      </c>
      <c r="B3168">
        <v>3119</v>
      </c>
      <c r="C3168" t="s">
        <v>70</v>
      </c>
      <c r="D3168">
        <v>1</v>
      </c>
    </row>
    <row r="3169" spans="1:4" x14ac:dyDescent="0.2">
      <c r="A3169" t="s">
        <v>68</v>
      </c>
      <c r="B3169">
        <v>3120</v>
      </c>
      <c r="C3169" t="s">
        <v>15</v>
      </c>
      <c r="D3169">
        <v>8</v>
      </c>
    </row>
    <row r="3170" spans="1:4" x14ac:dyDescent="0.2">
      <c r="A3170" t="s">
        <v>68</v>
      </c>
      <c r="B3170">
        <v>3121</v>
      </c>
      <c r="C3170" t="s">
        <v>75</v>
      </c>
      <c r="D3170">
        <v>1</v>
      </c>
    </row>
    <row r="3171" spans="1:4" x14ac:dyDescent="0.2">
      <c r="A3171" t="s">
        <v>68</v>
      </c>
      <c r="B3171">
        <v>3122</v>
      </c>
      <c r="C3171" t="s">
        <v>70</v>
      </c>
      <c r="D3171">
        <v>1</v>
      </c>
    </row>
    <row r="3172" spans="1:4" x14ac:dyDescent="0.2">
      <c r="A3172" t="s">
        <v>68</v>
      </c>
      <c r="B3172">
        <v>3123</v>
      </c>
      <c r="C3172" t="s">
        <v>15</v>
      </c>
      <c r="D3172">
        <v>12</v>
      </c>
    </row>
    <row r="3173" spans="1:4" x14ac:dyDescent="0.2">
      <c r="A3173" t="s">
        <v>68</v>
      </c>
      <c r="B3173">
        <v>3124</v>
      </c>
      <c r="C3173" t="s">
        <v>70</v>
      </c>
      <c r="D3173">
        <v>1</v>
      </c>
    </row>
    <row r="3174" spans="1:4" x14ac:dyDescent="0.2">
      <c r="A3174" t="s">
        <v>68</v>
      </c>
      <c r="B3174">
        <v>3125</v>
      </c>
      <c r="C3174" t="s">
        <v>15</v>
      </c>
      <c r="D3174">
        <v>6</v>
      </c>
    </row>
    <row r="3175" spans="1:4" x14ac:dyDescent="0.2">
      <c r="A3175" t="s">
        <v>68</v>
      </c>
      <c r="B3175">
        <v>3126</v>
      </c>
      <c r="C3175" t="s">
        <v>70</v>
      </c>
      <c r="D3175">
        <v>1</v>
      </c>
    </row>
    <row r="3176" spans="1:4" x14ac:dyDescent="0.2">
      <c r="A3176" t="s">
        <v>68</v>
      </c>
      <c r="B3176">
        <v>3127</v>
      </c>
      <c r="C3176" t="s">
        <v>43</v>
      </c>
      <c r="D3176">
        <v>1</v>
      </c>
    </row>
    <row r="3177" spans="1:4" x14ac:dyDescent="0.2">
      <c r="A3177" t="s">
        <v>68</v>
      </c>
      <c r="B3177">
        <v>3128</v>
      </c>
      <c r="C3177" t="s">
        <v>70</v>
      </c>
      <c r="D3177">
        <v>1</v>
      </c>
    </row>
    <row r="3178" spans="1:4" x14ac:dyDescent="0.2">
      <c r="A3178" t="s">
        <v>68</v>
      </c>
      <c r="B3178">
        <v>3129</v>
      </c>
      <c r="C3178" t="s">
        <v>70</v>
      </c>
      <c r="D3178">
        <v>1</v>
      </c>
    </row>
    <row r="3179" spans="1:4" x14ac:dyDescent="0.2">
      <c r="A3179" t="s">
        <v>68</v>
      </c>
      <c r="B3179">
        <v>3130</v>
      </c>
      <c r="C3179" t="s">
        <v>43</v>
      </c>
      <c r="D3179">
        <v>1</v>
      </c>
    </row>
    <row r="3180" spans="1:4" x14ac:dyDescent="0.2">
      <c r="A3180" t="s">
        <v>68</v>
      </c>
      <c r="B3180">
        <v>3131</v>
      </c>
      <c r="C3180" t="s">
        <v>70</v>
      </c>
      <c r="D3180">
        <v>1</v>
      </c>
    </row>
    <row r="3181" spans="1:4" x14ac:dyDescent="0.2">
      <c r="A3181" t="s">
        <v>68</v>
      </c>
      <c r="B3181">
        <v>3132</v>
      </c>
      <c r="C3181" t="s">
        <v>70</v>
      </c>
      <c r="D3181">
        <v>1</v>
      </c>
    </row>
    <row r="3182" spans="1:4" x14ac:dyDescent="0.2">
      <c r="A3182" t="s">
        <v>68</v>
      </c>
      <c r="B3182">
        <v>3133</v>
      </c>
      <c r="C3182" t="s">
        <v>7</v>
      </c>
      <c r="D3182">
        <v>1</v>
      </c>
    </row>
    <row r="3183" spans="1:4" x14ac:dyDescent="0.2">
      <c r="A3183" t="s">
        <v>68</v>
      </c>
      <c r="B3183">
        <v>3134</v>
      </c>
      <c r="C3183" t="s">
        <v>70</v>
      </c>
      <c r="D3183">
        <v>1</v>
      </c>
    </row>
    <row r="3184" spans="1:4" x14ac:dyDescent="0.2">
      <c r="A3184" t="s">
        <v>68</v>
      </c>
      <c r="B3184">
        <v>3135</v>
      </c>
      <c r="C3184" t="s">
        <v>70</v>
      </c>
      <c r="D3184">
        <v>1</v>
      </c>
    </row>
    <row r="3185" spans="1:4" x14ac:dyDescent="0.2">
      <c r="A3185" t="s">
        <v>68</v>
      </c>
      <c r="B3185">
        <v>3136</v>
      </c>
      <c r="C3185" t="s">
        <v>43</v>
      </c>
      <c r="D3185">
        <v>1</v>
      </c>
    </row>
    <row r="3186" spans="1:4" x14ac:dyDescent="0.2">
      <c r="A3186" t="s">
        <v>68</v>
      </c>
      <c r="B3186">
        <v>3137</v>
      </c>
      <c r="C3186" t="s">
        <v>15</v>
      </c>
      <c r="D3186">
        <v>6</v>
      </c>
    </row>
    <row r="3187" spans="1:4" x14ac:dyDescent="0.2">
      <c r="A3187" t="s">
        <v>68</v>
      </c>
      <c r="B3187">
        <v>3138</v>
      </c>
      <c r="C3187" t="s">
        <v>14</v>
      </c>
      <c r="D3187">
        <v>1</v>
      </c>
    </row>
    <row r="3188" spans="1:4" x14ac:dyDescent="0.2">
      <c r="A3188" t="s">
        <v>68</v>
      </c>
      <c r="B3188">
        <v>3138</v>
      </c>
      <c r="C3188" t="s">
        <v>15</v>
      </c>
      <c r="D3188">
        <v>2</v>
      </c>
    </row>
    <row r="3189" spans="1:4" x14ac:dyDescent="0.2">
      <c r="A3189" t="s">
        <v>68</v>
      </c>
      <c r="B3189">
        <v>3139</v>
      </c>
      <c r="C3189" t="s">
        <v>70</v>
      </c>
      <c r="D3189">
        <v>1</v>
      </c>
    </row>
    <row r="3190" spans="1:4" x14ac:dyDescent="0.2">
      <c r="A3190" t="s">
        <v>68</v>
      </c>
      <c r="B3190">
        <v>3140</v>
      </c>
      <c r="C3190" t="s">
        <v>14</v>
      </c>
      <c r="D3190">
        <v>1</v>
      </c>
    </row>
    <row r="3191" spans="1:4" x14ac:dyDescent="0.2">
      <c r="A3191" t="s">
        <v>68</v>
      </c>
      <c r="B3191">
        <v>3140</v>
      </c>
      <c r="C3191" t="s">
        <v>15</v>
      </c>
      <c r="D3191">
        <v>2</v>
      </c>
    </row>
    <row r="3192" spans="1:4" x14ac:dyDescent="0.2">
      <c r="A3192" t="s">
        <v>68</v>
      </c>
      <c r="B3192">
        <v>3141</v>
      </c>
      <c r="C3192" t="s">
        <v>43</v>
      </c>
      <c r="D3192">
        <v>1</v>
      </c>
    </row>
    <row r="3193" spans="1:4" x14ac:dyDescent="0.2">
      <c r="A3193" t="s">
        <v>68</v>
      </c>
      <c r="B3193">
        <v>3142</v>
      </c>
      <c r="C3193" t="s">
        <v>70</v>
      </c>
      <c r="D3193">
        <v>1</v>
      </c>
    </row>
    <row r="3194" spans="1:4" x14ac:dyDescent="0.2">
      <c r="A3194" t="s">
        <v>68</v>
      </c>
      <c r="B3194">
        <v>3143</v>
      </c>
      <c r="C3194" t="s">
        <v>78</v>
      </c>
      <c r="D3194">
        <v>1</v>
      </c>
    </row>
    <row r="3195" spans="1:4" x14ac:dyDescent="0.2">
      <c r="A3195" t="s">
        <v>68</v>
      </c>
      <c r="B3195">
        <v>3143</v>
      </c>
      <c r="C3195" t="s">
        <v>14</v>
      </c>
      <c r="D3195">
        <v>1</v>
      </c>
    </row>
    <row r="3196" spans="1:4" x14ac:dyDescent="0.2">
      <c r="A3196" t="s">
        <v>68</v>
      </c>
      <c r="B3196">
        <v>3144</v>
      </c>
      <c r="C3196" t="s">
        <v>43</v>
      </c>
      <c r="D3196">
        <v>1</v>
      </c>
    </row>
    <row r="3197" spans="1:4" x14ac:dyDescent="0.2">
      <c r="A3197" t="s">
        <v>68</v>
      </c>
      <c r="B3197">
        <v>3145</v>
      </c>
      <c r="C3197" t="s">
        <v>70</v>
      </c>
      <c r="D3197">
        <v>1</v>
      </c>
    </row>
    <row r="3198" spans="1:4" x14ac:dyDescent="0.2">
      <c r="A3198" t="s">
        <v>68</v>
      </c>
      <c r="B3198">
        <v>3146</v>
      </c>
      <c r="C3198" t="s">
        <v>70</v>
      </c>
      <c r="D3198">
        <v>1</v>
      </c>
    </row>
    <row r="3199" spans="1:4" x14ac:dyDescent="0.2">
      <c r="A3199" t="s">
        <v>68</v>
      </c>
      <c r="B3199">
        <v>3147</v>
      </c>
      <c r="C3199" t="s">
        <v>70</v>
      </c>
      <c r="D3199">
        <v>1</v>
      </c>
    </row>
    <row r="3200" spans="1:4" x14ac:dyDescent="0.2">
      <c r="A3200" t="s">
        <v>68</v>
      </c>
      <c r="B3200">
        <v>3148</v>
      </c>
      <c r="C3200" t="s">
        <v>70</v>
      </c>
      <c r="D3200">
        <v>1</v>
      </c>
    </row>
    <row r="3201" spans="1:4" x14ac:dyDescent="0.2">
      <c r="A3201" t="s">
        <v>68</v>
      </c>
      <c r="B3201">
        <v>3149</v>
      </c>
      <c r="C3201" t="s">
        <v>14</v>
      </c>
      <c r="D3201">
        <v>1</v>
      </c>
    </row>
    <row r="3202" spans="1:4" x14ac:dyDescent="0.2">
      <c r="A3202" t="s">
        <v>68</v>
      </c>
      <c r="B3202">
        <v>3149</v>
      </c>
      <c r="C3202" t="s">
        <v>15</v>
      </c>
      <c r="D3202">
        <v>2</v>
      </c>
    </row>
    <row r="3203" spans="1:4" x14ac:dyDescent="0.2">
      <c r="A3203" t="s">
        <v>68</v>
      </c>
      <c r="B3203">
        <v>3150</v>
      </c>
      <c r="C3203" t="s">
        <v>70</v>
      </c>
      <c r="D3203">
        <v>1</v>
      </c>
    </row>
    <row r="3204" spans="1:4" x14ac:dyDescent="0.2">
      <c r="A3204" t="s">
        <v>68</v>
      </c>
      <c r="B3204">
        <v>3151</v>
      </c>
      <c r="C3204" t="s">
        <v>43</v>
      </c>
      <c r="D3204">
        <v>1</v>
      </c>
    </row>
    <row r="3205" spans="1:4" x14ac:dyDescent="0.2">
      <c r="A3205" t="s">
        <v>68</v>
      </c>
      <c r="B3205">
        <v>3152</v>
      </c>
      <c r="C3205" t="s">
        <v>7</v>
      </c>
      <c r="D3205">
        <v>1</v>
      </c>
    </row>
    <row r="3206" spans="1:4" x14ac:dyDescent="0.2">
      <c r="A3206" t="s">
        <v>68</v>
      </c>
      <c r="B3206">
        <v>3153</v>
      </c>
      <c r="C3206" t="s">
        <v>70</v>
      </c>
      <c r="D3206">
        <v>1</v>
      </c>
    </row>
    <row r="3207" spans="1:4" x14ac:dyDescent="0.2">
      <c r="A3207" t="s">
        <v>68</v>
      </c>
      <c r="B3207">
        <v>3154</v>
      </c>
      <c r="C3207" t="s">
        <v>70</v>
      </c>
      <c r="D3207">
        <v>1</v>
      </c>
    </row>
    <row r="3208" spans="1:4" x14ac:dyDescent="0.2">
      <c r="A3208" t="s">
        <v>68</v>
      </c>
      <c r="B3208">
        <v>3155</v>
      </c>
      <c r="C3208" t="s">
        <v>15</v>
      </c>
      <c r="D3208">
        <v>3</v>
      </c>
    </row>
    <row r="3209" spans="1:4" x14ac:dyDescent="0.2">
      <c r="A3209" t="s">
        <v>68</v>
      </c>
      <c r="B3209">
        <v>3156</v>
      </c>
      <c r="C3209" t="s">
        <v>70</v>
      </c>
      <c r="D3209">
        <v>1</v>
      </c>
    </row>
    <row r="3210" spans="1:4" x14ac:dyDescent="0.2">
      <c r="A3210" t="s">
        <v>68</v>
      </c>
      <c r="B3210">
        <v>3157</v>
      </c>
      <c r="C3210" t="s">
        <v>70</v>
      </c>
      <c r="D3210">
        <v>1</v>
      </c>
    </row>
    <row r="3211" spans="1:4" x14ac:dyDescent="0.2">
      <c r="A3211" t="s">
        <v>68</v>
      </c>
      <c r="B3211">
        <v>3158</v>
      </c>
      <c r="C3211" t="s">
        <v>70</v>
      </c>
      <c r="D3211">
        <v>1</v>
      </c>
    </row>
    <row r="3212" spans="1:4" x14ac:dyDescent="0.2">
      <c r="A3212" t="s">
        <v>68</v>
      </c>
      <c r="B3212">
        <v>3159</v>
      </c>
      <c r="C3212" t="s">
        <v>70</v>
      </c>
      <c r="D3212">
        <v>1</v>
      </c>
    </row>
    <row r="3213" spans="1:4" x14ac:dyDescent="0.2">
      <c r="A3213" t="s">
        <v>68</v>
      </c>
      <c r="B3213">
        <v>3160</v>
      </c>
      <c r="C3213" t="s">
        <v>43</v>
      </c>
      <c r="D3213">
        <v>1</v>
      </c>
    </row>
    <row r="3214" spans="1:4" x14ac:dyDescent="0.2">
      <c r="A3214" t="s">
        <v>68</v>
      </c>
      <c r="B3214">
        <v>3161</v>
      </c>
      <c r="C3214" t="s">
        <v>70</v>
      </c>
      <c r="D3214">
        <v>1</v>
      </c>
    </row>
    <row r="3215" spans="1:4" x14ac:dyDescent="0.2">
      <c r="A3215" t="s">
        <v>68</v>
      </c>
      <c r="B3215">
        <v>3162</v>
      </c>
      <c r="C3215" t="s">
        <v>15</v>
      </c>
      <c r="D3215">
        <v>5</v>
      </c>
    </row>
    <row r="3216" spans="1:4" x14ac:dyDescent="0.2">
      <c r="A3216" t="s">
        <v>68</v>
      </c>
      <c r="B3216">
        <v>3163</v>
      </c>
      <c r="C3216" t="s">
        <v>70</v>
      </c>
      <c r="D3216">
        <v>1</v>
      </c>
    </row>
    <row r="3217" spans="1:4" x14ac:dyDescent="0.2">
      <c r="A3217" t="s">
        <v>68</v>
      </c>
      <c r="B3217">
        <v>3164</v>
      </c>
      <c r="C3217" t="s">
        <v>70</v>
      </c>
      <c r="D3217">
        <v>1</v>
      </c>
    </row>
    <row r="3218" spans="1:4" x14ac:dyDescent="0.2">
      <c r="A3218" t="s">
        <v>68</v>
      </c>
      <c r="B3218">
        <v>3165</v>
      </c>
      <c r="C3218" t="s">
        <v>15</v>
      </c>
      <c r="D3218">
        <v>6</v>
      </c>
    </row>
    <row r="3219" spans="1:4" x14ac:dyDescent="0.2">
      <c r="A3219" t="s">
        <v>68</v>
      </c>
      <c r="B3219">
        <v>3166</v>
      </c>
      <c r="C3219" t="s">
        <v>70</v>
      </c>
      <c r="D3219">
        <v>1</v>
      </c>
    </row>
    <row r="3220" spans="1:4" x14ac:dyDescent="0.2">
      <c r="A3220" t="s">
        <v>68</v>
      </c>
      <c r="B3220">
        <v>3167</v>
      </c>
      <c r="C3220" t="s">
        <v>43</v>
      </c>
      <c r="D3220">
        <v>1</v>
      </c>
    </row>
    <row r="3221" spans="1:4" x14ac:dyDescent="0.2">
      <c r="A3221" t="s">
        <v>68</v>
      </c>
      <c r="B3221">
        <v>3168</v>
      </c>
      <c r="C3221" t="s">
        <v>15</v>
      </c>
      <c r="D3221">
        <v>5</v>
      </c>
    </row>
    <row r="3222" spans="1:4" x14ac:dyDescent="0.2">
      <c r="A3222" t="s">
        <v>68</v>
      </c>
      <c r="B3222">
        <v>3169</v>
      </c>
      <c r="C3222" t="s">
        <v>15</v>
      </c>
      <c r="D3222">
        <v>7</v>
      </c>
    </row>
    <row r="3223" spans="1:4" x14ac:dyDescent="0.2">
      <c r="A3223" t="s">
        <v>68</v>
      </c>
      <c r="B3223">
        <v>3170</v>
      </c>
      <c r="C3223" t="s">
        <v>70</v>
      </c>
      <c r="D3223">
        <v>1</v>
      </c>
    </row>
    <row r="3224" spans="1:4" x14ac:dyDescent="0.2">
      <c r="A3224" t="s">
        <v>68</v>
      </c>
      <c r="B3224">
        <v>3171</v>
      </c>
      <c r="C3224" t="s">
        <v>43</v>
      </c>
      <c r="D3224">
        <v>1</v>
      </c>
    </row>
    <row r="3225" spans="1:4" x14ac:dyDescent="0.2">
      <c r="A3225" t="s">
        <v>68</v>
      </c>
      <c r="B3225">
        <v>3172</v>
      </c>
      <c r="C3225" t="s">
        <v>70</v>
      </c>
      <c r="D3225">
        <v>1</v>
      </c>
    </row>
    <row r="3226" spans="1:4" x14ac:dyDescent="0.2">
      <c r="A3226" t="s">
        <v>68</v>
      </c>
      <c r="B3226">
        <v>3173</v>
      </c>
      <c r="C3226" t="s">
        <v>43</v>
      </c>
      <c r="D3226">
        <v>1</v>
      </c>
    </row>
    <row r="3227" spans="1:4" x14ac:dyDescent="0.2">
      <c r="A3227" t="s">
        <v>68</v>
      </c>
      <c r="B3227">
        <v>3174</v>
      </c>
      <c r="C3227" t="s">
        <v>70</v>
      </c>
      <c r="D3227">
        <v>1</v>
      </c>
    </row>
    <row r="3228" spans="1:4" x14ac:dyDescent="0.2">
      <c r="A3228" t="s">
        <v>68</v>
      </c>
      <c r="B3228">
        <v>3175</v>
      </c>
      <c r="C3228" t="s">
        <v>7</v>
      </c>
      <c r="D3228">
        <v>1</v>
      </c>
    </row>
    <row r="3229" spans="1:4" x14ac:dyDescent="0.2">
      <c r="A3229" t="s">
        <v>68</v>
      </c>
      <c r="B3229">
        <v>3176</v>
      </c>
      <c r="C3229" t="s">
        <v>43</v>
      </c>
      <c r="D3229">
        <v>1</v>
      </c>
    </row>
    <row r="3230" spans="1:4" x14ac:dyDescent="0.2">
      <c r="A3230" t="s">
        <v>68</v>
      </c>
      <c r="B3230">
        <v>3177</v>
      </c>
      <c r="C3230" t="s">
        <v>70</v>
      </c>
      <c r="D3230">
        <v>1</v>
      </c>
    </row>
    <row r="3231" spans="1:4" x14ac:dyDescent="0.2">
      <c r="A3231" t="s">
        <v>68</v>
      </c>
      <c r="B3231">
        <v>3178</v>
      </c>
      <c r="C3231" t="s">
        <v>43</v>
      </c>
      <c r="D3231">
        <v>1</v>
      </c>
    </row>
    <row r="3232" spans="1:4" x14ac:dyDescent="0.2">
      <c r="A3232" t="s">
        <v>68</v>
      </c>
      <c r="B3232">
        <v>3179</v>
      </c>
      <c r="C3232" t="s">
        <v>70</v>
      </c>
      <c r="D3232">
        <v>1</v>
      </c>
    </row>
    <row r="3233" spans="1:4" x14ac:dyDescent="0.2">
      <c r="A3233" t="s">
        <v>68</v>
      </c>
      <c r="B3233">
        <v>3180</v>
      </c>
      <c r="C3233" t="s">
        <v>70</v>
      </c>
      <c r="D3233">
        <v>1</v>
      </c>
    </row>
    <row r="3234" spans="1:4" x14ac:dyDescent="0.2">
      <c r="A3234" t="s">
        <v>68</v>
      </c>
      <c r="B3234">
        <v>3181</v>
      </c>
      <c r="C3234" t="s">
        <v>70</v>
      </c>
      <c r="D3234">
        <v>1</v>
      </c>
    </row>
    <row r="3235" spans="1:4" x14ac:dyDescent="0.2">
      <c r="A3235" t="s">
        <v>68</v>
      </c>
      <c r="B3235">
        <v>3182</v>
      </c>
      <c r="C3235" t="s">
        <v>16</v>
      </c>
      <c r="D3235">
        <v>1</v>
      </c>
    </row>
    <row r="3236" spans="1:4" x14ac:dyDescent="0.2">
      <c r="A3236" t="s">
        <v>68</v>
      </c>
      <c r="B3236">
        <v>3182</v>
      </c>
      <c r="C3236" t="s">
        <v>15</v>
      </c>
      <c r="D3236">
        <v>1</v>
      </c>
    </row>
    <row r="3237" spans="1:4" x14ac:dyDescent="0.2">
      <c r="A3237" t="s">
        <v>68</v>
      </c>
      <c r="B3237">
        <v>3183</v>
      </c>
      <c r="C3237" t="s">
        <v>70</v>
      </c>
      <c r="D3237">
        <v>1</v>
      </c>
    </row>
    <row r="3238" spans="1:4" x14ac:dyDescent="0.2">
      <c r="A3238" t="s">
        <v>68</v>
      </c>
      <c r="B3238">
        <v>3184</v>
      </c>
      <c r="C3238" t="s">
        <v>7</v>
      </c>
      <c r="D3238">
        <v>1</v>
      </c>
    </row>
    <row r="3239" spans="1:4" x14ac:dyDescent="0.2">
      <c r="A3239" t="s">
        <v>68</v>
      </c>
      <c r="B3239">
        <v>3185</v>
      </c>
      <c r="C3239" t="s">
        <v>7</v>
      </c>
      <c r="D3239">
        <v>1</v>
      </c>
    </row>
    <row r="3240" spans="1:4" x14ac:dyDescent="0.2">
      <c r="A3240" t="s">
        <v>68</v>
      </c>
      <c r="B3240">
        <v>3186</v>
      </c>
      <c r="C3240" t="s">
        <v>7</v>
      </c>
      <c r="D3240">
        <v>1</v>
      </c>
    </row>
    <row r="3241" spans="1:4" x14ac:dyDescent="0.2">
      <c r="A3241" t="s">
        <v>68</v>
      </c>
      <c r="B3241">
        <v>3187</v>
      </c>
      <c r="C3241" t="s">
        <v>7</v>
      </c>
      <c r="D3241">
        <v>1</v>
      </c>
    </row>
    <row r="3242" spans="1:4" x14ac:dyDescent="0.2">
      <c r="A3242" t="s">
        <v>68</v>
      </c>
      <c r="B3242">
        <v>3188</v>
      </c>
      <c r="C3242" t="s">
        <v>7</v>
      </c>
      <c r="D3242">
        <v>1</v>
      </c>
    </row>
    <row r="3243" spans="1:4" x14ac:dyDescent="0.2">
      <c r="A3243" t="s">
        <v>68</v>
      </c>
      <c r="B3243">
        <v>3189</v>
      </c>
      <c r="C3243" t="s">
        <v>7</v>
      </c>
      <c r="D3243">
        <v>1</v>
      </c>
    </row>
    <row r="3244" spans="1:4" x14ac:dyDescent="0.2">
      <c r="A3244" t="s">
        <v>68</v>
      </c>
      <c r="B3244">
        <v>3190</v>
      </c>
      <c r="C3244" t="s">
        <v>15</v>
      </c>
      <c r="D3244">
        <v>7</v>
      </c>
    </row>
    <row r="3245" spans="1:4" x14ac:dyDescent="0.2">
      <c r="A3245" t="s">
        <v>68</v>
      </c>
      <c r="B3245">
        <v>3191</v>
      </c>
      <c r="C3245" t="s">
        <v>70</v>
      </c>
      <c r="D3245">
        <v>1</v>
      </c>
    </row>
    <row r="3246" spans="1:4" x14ac:dyDescent="0.2">
      <c r="A3246" t="s">
        <v>68</v>
      </c>
      <c r="B3246">
        <v>3192</v>
      </c>
      <c r="C3246" t="s">
        <v>70</v>
      </c>
      <c r="D3246">
        <v>1</v>
      </c>
    </row>
    <row r="3247" spans="1:4" x14ac:dyDescent="0.2">
      <c r="A3247" t="s">
        <v>68</v>
      </c>
      <c r="B3247">
        <v>3193</v>
      </c>
      <c r="C3247" t="s">
        <v>43</v>
      </c>
      <c r="D3247">
        <v>1</v>
      </c>
    </row>
    <row r="3248" spans="1:4" x14ac:dyDescent="0.2">
      <c r="A3248" t="s">
        <v>68</v>
      </c>
      <c r="B3248">
        <v>3194</v>
      </c>
      <c r="C3248" t="s">
        <v>70</v>
      </c>
      <c r="D3248">
        <v>1</v>
      </c>
    </row>
    <row r="3249" spans="1:4" x14ac:dyDescent="0.2">
      <c r="A3249" t="s">
        <v>68</v>
      </c>
      <c r="B3249">
        <v>3195</v>
      </c>
      <c r="C3249" t="s">
        <v>15</v>
      </c>
      <c r="D3249">
        <v>1</v>
      </c>
    </row>
    <row r="3250" spans="1:4" x14ac:dyDescent="0.2">
      <c r="A3250" t="s">
        <v>68</v>
      </c>
      <c r="B3250">
        <v>3196</v>
      </c>
      <c r="C3250" t="s">
        <v>15</v>
      </c>
      <c r="D3250">
        <v>10</v>
      </c>
    </row>
    <row r="3251" spans="1:4" x14ac:dyDescent="0.2">
      <c r="A3251" t="s">
        <v>68</v>
      </c>
      <c r="B3251">
        <v>3197</v>
      </c>
      <c r="C3251" t="s">
        <v>15</v>
      </c>
      <c r="D3251">
        <v>11</v>
      </c>
    </row>
    <row r="3252" spans="1:4" x14ac:dyDescent="0.2">
      <c r="A3252" t="s">
        <v>68</v>
      </c>
      <c r="B3252">
        <v>3198</v>
      </c>
      <c r="C3252" t="s">
        <v>15</v>
      </c>
      <c r="D3252">
        <v>12</v>
      </c>
    </row>
    <row r="3253" spans="1:4" x14ac:dyDescent="0.2">
      <c r="A3253" t="s">
        <v>68</v>
      </c>
      <c r="B3253">
        <v>3199</v>
      </c>
      <c r="C3253" t="s">
        <v>70</v>
      </c>
      <c r="D3253">
        <v>1</v>
      </c>
    </row>
    <row r="3254" spans="1:4" x14ac:dyDescent="0.2">
      <c r="A3254" t="s">
        <v>68</v>
      </c>
      <c r="B3254">
        <v>3200</v>
      </c>
      <c r="C3254" t="s">
        <v>15</v>
      </c>
      <c r="D3254">
        <v>5</v>
      </c>
    </row>
    <row r="3255" spans="1:4" x14ac:dyDescent="0.2">
      <c r="A3255" t="s">
        <v>68</v>
      </c>
      <c r="B3255">
        <v>3201</v>
      </c>
      <c r="C3255" t="s">
        <v>15</v>
      </c>
      <c r="D3255">
        <v>6</v>
      </c>
    </row>
    <row r="3256" spans="1:4" x14ac:dyDescent="0.2">
      <c r="A3256" t="s">
        <v>68</v>
      </c>
      <c r="B3256">
        <v>3202</v>
      </c>
      <c r="C3256" t="s">
        <v>15</v>
      </c>
      <c r="D3256">
        <v>7</v>
      </c>
    </row>
    <row r="3257" spans="1:4" x14ac:dyDescent="0.2">
      <c r="A3257" t="s">
        <v>68</v>
      </c>
      <c r="B3257">
        <v>3203</v>
      </c>
      <c r="C3257" t="s">
        <v>15</v>
      </c>
      <c r="D3257">
        <v>8</v>
      </c>
    </row>
    <row r="3258" spans="1:4" x14ac:dyDescent="0.2">
      <c r="A3258" t="s">
        <v>68</v>
      </c>
      <c r="B3258">
        <v>3204</v>
      </c>
      <c r="C3258" t="s">
        <v>15</v>
      </c>
      <c r="D3258">
        <v>9</v>
      </c>
    </row>
    <row r="3259" spans="1:4" x14ac:dyDescent="0.2">
      <c r="A3259" t="s">
        <v>68</v>
      </c>
      <c r="B3259">
        <v>3205</v>
      </c>
      <c r="C3259" t="s">
        <v>69</v>
      </c>
      <c r="D3259">
        <v>1</v>
      </c>
    </row>
    <row r="3260" spans="1:4" x14ac:dyDescent="0.2">
      <c r="A3260" t="s">
        <v>68</v>
      </c>
      <c r="B3260">
        <v>3205</v>
      </c>
      <c r="C3260" t="s">
        <v>15</v>
      </c>
      <c r="D3260">
        <v>2</v>
      </c>
    </row>
    <row r="3261" spans="1:4" x14ac:dyDescent="0.2">
      <c r="A3261" t="s">
        <v>68</v>
      </c>
      <c r="B3261">
        <v>3206</v>
      </c>
      <c r="C3261" t="s">
        <v>69</v>
      </c>
      <c r="D3261">
        <v>1</v>
      </c>
    </row>
    <row r="3262" spans="1:4" x14ac:dyDescent="0.2">
      <c r="A3262" t="s">
        <v>68</v>
      </c>
      <c r="B3262">
        <v>3206</v>
      </c>
      <c r="C3262" t="s">
        <v>15</v>
      </c>
      <c r="D3262">
        <v>2</v>
      </c>
    </row>
    <row r="3263" spans="1:4" x14ac:dyDescent="0.2">
      <c r="A3263" t="s">
        <v>68</v>
      </c>
      <c r="B3263">
        <v>3207</v>
      </c>
      <c r="C3263" t="s">
        <v>16</v>
      </c>
      <c r="D3263">
        <v>1</v>
      </c>
    </row>
    <row r="3264" spans="1:4" x14ac:dyDescent="0.2">
      <c r="A3264" t="s">
        <v>68</v>
      </c>
      <c r="B3264">
        <v>3207</v>
      </c>
      <c r="C3264" t="s">
        <v>15</v>
      </c>
      <c r="D3264">
        <v>4</v>
      </c>
    </row>
    <row r="3265" spans="1:4" x14ac:dyDescent="0.2">
      <c r="A3265" t="s">
        <v>68</v>
      </c>
      <c r="B3265">
        <v>3208</v>
      </c>
      <c r="C3265" t="s">
        <v>70</v>
      </c>
      <c r="D3265">
        <v>1</v>
      </c>
    </row>
    <row r="3266" spans="1:4" x14ac:dyDescent="0.2">
      <c r="A3266" t="s">
        <v>68</v>
      </c>
      <c r="B3266">
        <v>3209</v>
      </c>
      <c r="C3266" t="s">
        <v>70</v>
      </c>
      <c r="D3266">
        <v>1</v>
      </c>
    </row>
    <row r="3267" spans="1:4" x14ac:dyDescent="0.2">
      <c r="A3267" t="s">
        <v>68</v>
      </c>
      <c r="B3267">
        <v>3210</v>
      </c>
      <c r="C3267" t="s">
        <v>70</v>
      </c>
      <c r="D3267">
        <v>1</v>
      </c>
    </row>
    <row r="3268" spans="1:4" x14ac:dyDescent="0.2">
      <c r="A3268" t="s">
        <v>68</v>
      </c>
      <c r="B3268">
        <v>3211</v>
      </c>
      <c r="C3268" t="s">
        <v>70</v>
      </c>
      <c r="D3268">
        <v>1</v>
      </c>
    </row>
    <row r="3269" spans="1:4" x14ac:dyDescent="0.2">
      <c r="A3269" t="s">
        <v>68</v>
      </c>
      <c r="B3269">
        <v>3212</v>
      </c>
      <c r="C3269" t="s">
        <v>70</v>
      </c>
      <c r="D3269">
        <v>1</v>
      </c>
    </row>
    <row r="3270" spans="1:4" x14ac:dyDescent="0.2">
      <c r="A3270" t="s">
        <v>68</v>
      </c>
      <c r="B3270">
        <v>3213</v>
      </c>
      <c r="C3270" t="s">
        <v>70</v>
      </c>
      <c r="D3270">
        <v>1</v>
      </c>
    </row>
    <row r="3271" spans="1:4" x14ac:dyDescent="0.2">
      <c r="A3271" t="s">
        <v>68</v>
      </c>
      <c r="B3271">
        <v>3214</v>
      </c>
      <c r="C3271" t="s">
        <v>70</v>
      </c>
      <c r="D3271">
        <v>1</v>
      </c>
    </row>
    <row r="3272" spans="1:4" x14ac:dyDescent="0.2">
      <c r="A3272" t="s">
        <v>68</v>
      </c>
      <c r="B3272">
        <v>3215</v>
      </c>
      <c r="C3272" t="s">
        <v>70</v>
      </c>
      <c r="D3272">
        <v>1</v>
      </c>
    </row>
    <row r="3273" spans="1:4" x14ac:dyDescent="0.2">
      <c r="A3273" t="s">
        <v>68</v>
      </c>
      <c r="B3273">
        <v>3216</v>
      </c>
      <c r="C3273" t="s">
        <v>70</v>
      </c>
      <c r="D3273">
        <v>1</v>
      </c>
    </row>
    <row r="3274" spans="1:4" x14ac:dyDescent="0.2">
      <c r="A3274" t="s">
        <v>68</v>
      </c>
      <c r="B3274">
        <v>3217</v>
      </c>
      <c r="C3274" t="s">
        <v>70</v>
      </c>
      <c r="D3274">
        <v>1</v>
      </c>
    </row>
    <row r="3275" spans="1:4" x14ac:dyDescent="0.2">
      <c r="A3275" t="s">
        <v>68</v>
      </c>
      <c r="B3275">
        <v>3218</v>
      </c>
      <c r="C3275" t="s">
        <v>70</v>
      </c>
      <c r="D3275">
        <v>1</v>
      </c>
    </row>
    <row r="3276" spans="1:4" x14ac:dyDescent="0.2">
      <c r="A3276" t="s">
        <v>68</v>
      </c>
      <c r="B3276">
        <v>3219</v>
      </c>
      <c r="C3276" t="s">
        <v>70</v>
      </c>
      <c r="D3276">
        <v>1</v>
      </c>
    </row>
    <row r="3277" spans="1:4" x14ac:dyDescent="0.2">
      <c r="A3277" t="s">
        <v>68</v>
      </c>
      <c r="B3277">
        <v>3220</v>
      </c>
      <c r="C3277" t="s">
        <v>70</v>
      </c>
      <c r="D3277">
        <v>1</v>
      </c>
    </row>
    <row r="3278" spans="1:4" x14ac:dyDescent="0.2">
      <c r="A3278" t="s">
        <v>68</v>
      </c>
      <c r="B3278">
        <v>3221</v>
      </c>
      <c r="C3278" t="s">
        <v>70</v>
      </c>
      <c r="D3278">
        <v>1</v>
      </c>
    </row>
    <row r="3279" spans="1:4" x14ac:dyDescent="0.2">
      <c r="A3279" t="s">
        <v>68</v>
      </c>
      <c r="B3279">
        <v>3222</v>
      </c>
      <c r="C3279" t="s">
        <v>70</v>
      </c>
      <c r="D3279">
        <v>1</v>
      </c>
    </row>
    <row r="3280" spans="1:4" x14ac:dyDescent="0.2">
      <c r="A3280" t="s">
        <v>68</v>
      </c>
      <c r="B3280">
        <v>3223</v>
      </c>
      <c r="C3280" t="s">
        <v>70</v>
      </c>
      <c r="D3280">
        <v>1</v>
      </c>
    </row>
    <row r="3281" spans="1:4" x14ac:dyDescent="0.2">
      <c r="A3281" t="s">
        <v>68</v>
      </c>
      <c r="B3281">
        <v>3224</v>
      </c>
      <c r="C3281" t="s">
        <v>70</v>
      </c>
      <c r="D3281">
        <v>1</v>
      </c>
    </row>
    <row r="3282" spans="1:4" x14ac:dyDescent="0.2">
      <c r="A3282" t="s">
        <v>68</v>
      </c>
      <c r="B3282">
        <v>3225</v>
      </c>
      <c r="C3282" t="s">
        <v>70</v>
      </c>
      <c r="D3282">
        <v>1</v>
      </c>
    </row>
    <row r="3283" spans="1:4" x14ac:dyDescent="0.2">
      <c r="A3283" t="s">
        <v>68</v>
      </c>
      <c r="B3283">
        <v>3226</v>
      </c>
      <c r="C3283" t="s">
        <v>15</v>
      </c>
      <c r="D3283">
        <v>10</v>
      </c>
    </row>
    <row r="3284" spans="1:4" x14ac:dyDescent="0.2">
      <c r="A3284" t="s">
        <v>68</v>
      </c>
      <c r="B3284">
        <v>3227</v>
      </c>
      <c r="C3284" t="s">
        <v>70</v>
      </c>
      <c r="D3284">
        <v>1</v>
      </c>
    </row>
    <row r="3285" spans="1:4" x14ac:dyDescent="0.2">
      <c r="A3285" t="s">
        <v>68</v>
      </c>
      <c r="B3285">
        <v>3228</v>
      </c>
      <c r="C3285" t="s">
        <v>70</v>
      </c>
      <c r="D3285">
        <v>1</v>
      </c>
    </row>
    <row r="3286" spans="1:4" x14ac:dyDescent="0.2">
      <c r="A3286" t="s">
        <v>68</v>
      </c>
      <c r="B3286">
        <v>3229</v>
      </c>
      <c r="C3286" t="s">
        <v>70</v>
      </c>
      <c r="D3286">
        <v>1</v>
      </c>
    </row>
    <row r="3287" spans="1:4" x14ac:dyDescent="0.2">
      <c r="A3287" t="s">
        <v>68</v>
      </c>
      <c r="B3287">
        <v>3230</v>
      </c>
      <c r="C3287" t="s">
        <v>70</v>
      </c>
      <c r="D3287">
        <v>1</v>
      </c>
    </row>
    <row r="3288" spans="1:4" x14ac:dyDescent="0.2">
      <c r="A3288" t="s">
        <v>68</v>
      </c>
      <c r="B3288">
        <v>3231</v>
      </c>
      <c r="C3288" t="s">
        <v>70</v>
      </c>
      <c r="D3288">
        <v>1</v>
      </c>
    </row>
    <row r="3289" spans="1:4" x14ac:dyDescent="0.2">
      <c r="A3289" t="s">
        <v>68</v>
      </c>
      <c r="B3289">
        <v>3232</v>
      </c>
      <c r="C3289" t="s">
        <v>43</v>
      </c>
      <c r="D3289">
        <v>1</v>
      </c>
    </row>
    <row r="3290" spans="1:4" x14ac:dyDescent="0.2">
      <c r="A3290" t="s">
        <v>68</v>
      </c>
      <c r="B3290">
        <v>3233</v>
      </c>
      <c r="C3290" t="s">
        <v>43</v>
      </c>
      <c r="D3290">
        <v>1</v>
      </c>
    </row>
    <row r="3291" spans="1:4" x14ac:dyDescent="0.2">
      <c r="A3291" t="s">
        <v>68</v>
      </c>
      <c r="B3291">
        <v>3234</v>
      </c>
      <c r="C3291" t="s">
        <v>15</v>
      </c>
      <c r="D3291">
        <v>6</v>
      </c>
    </row>
    <row r="3292" spans="1:4" x14ac:dyDescent="0.2">
      <c r="A3292" t="s">
        <v>68</v>
      </c>
      <c r="B3292">
        <v>3235</v>
      </c>
      <c r="C3292" t="s">
        <v>70</v>
      </c>
      <c r="D3292">
        <v>1</v>
      </c>
    </row>
    <row r="3293" spans="1:4" x14ac:dyDescent="0.2">
      <c r="A3293" t="s">
        <v>68</v>
      </c>
      <c r="B3293">
        <v>3236</v>
      </c>
      <c r="C3293" t="s">
        <v>70</v>
      </c>
      <c r="D3293">
        <v>1</v>
      </c>
    </row>
    <row r="3294" spans="1:4" x14ac:dyDescent="0.2">
      <c r="A3294" t="s">
        <v>68</v>
      </c>
      <c r="B3294">
        <v>3237</v>
      </c>
      <c r="C3294" t="s">
        <v>70</v>
      </c>
      <c r="D3294">
        <v>1</v>
      </c>
    </row>
    <row r="3295" spans="1:4" x14ac:dyDescent="0.2">
      <c r="A3295" t="s">
        <v>68</v>
      </c>
      <c r="B3295">
        <v>3238</v>
      </c>
      <c r="C3295" t="s">
        <v>70</v>
      </c>
      <c r="D3295">
        <v>1</v>
      </c>
    </row>
    <row r="3296" spans="1:4" x14ac:dyDescent="0.2">
      <c r="A3296" t="s">
        <v>68</v>
      </c>
      <c r="B3296">
        <v>3239</v>
      </c>
      <c r="C3296" t="s">
        <v>43</v>
      </c>
      <c r="D3296">
        <v>1</v>
      </c>
    </row>
    <row r="3297" spans="1:4" x14ac:dyDescent="0.2">
      <c r="A3297" t="s">
        <v>68</v>
      </c>
      <c r="B3297">
        <v>3240</v>
      </c>
      <c r="C3297" t="s">
        <v>43</v>
      </c>
      <c r="D3297">
        <v>1</v>
      </c>
    </row>
    <row r="3298" spans="1:4" x14ac:dyDescent="0.2">
      <c r="A3298" t="s">
        <v>68</v>
      </c>
      <c r="B3298">
        <v>3241</v>
      </c>
      <c r="C3298" t="s">
        <v>43</v>
      </c>
      <c r="D3298">
        <v>1</v>
      </c>
    </row>
    <row r="3299" spans="1:4" x14ac:dyDescent="0.2">
      <c r="A3299" t="s">
        <v>68</v>
      </c>
      <c r="B3299">
        <v>3242</v>
      </c>
      <c r="C3299" t="s">
        <v>43</v>
      </c>
      <c r="D3299">
        <v>1</v>
      </c>
    </row>
    <row r="3300" spans="1:4" x14ac:dyDescent="0.2">
      <c r="A3300" t="s">
        <v>68</v>
      </c>
      <c r="B3300">
        <v>3243</v>
      </c>
      <c r="C3300" t="s">
        <v>70</v>
      </c>
      <c r="D3300">
        <v>1</v>
      </c>
    </row>
    <row r="3301" spans="1:4" x14ac:dyDescent="0.2">
      <c r="A3301" t="s">
        <v>68</v>
      </c>
      <c r="B3301">
        <v>3244</v>
      </c>
      <c r="C3301" t="s">
        <v>70</v>
      </c>
      <c r="D3301">
        <v>1</v>
      </c>
    </row>
    <row r="3302" spans="1:4" x14ac:dyDescent="0.2">
      <c r="A3302" t="s">
        <v>68</v>
      </c>
      <c r="B3302">
        <v>3245</v>
      </c>
      <c r="C3302" t="s">
        <v>43</v>
      </c>
      <c r="D3302">
        <v>1</v>
      </c>
    </row>
    <row r="3303" spans="1:4" x14ac:dyDescent="0.2">
      <c r="A3303" t="s">
        <v>68</v>
      </c>
      <c r="B3303">
        <v>3246</v>
      </c>
      <c r="C3303" t="s">
        <v>43</v>
      </c>
      <c r="D3303">
        <v>1</v>
      </c>
    </row>
    <row r="3304" spans="1:4" x14ac:dyDescent="0.2">
      <c r="A3304" t="s">
        <v>68</v>
      </c>
      <c r="B3304">
        <v>3247</v>
      </c>
      <c r="C3304" t="s">
        <v>43</v>
      </c>
      <c r="D3304">
        <v>1</v>
      </c>
    </row>
    <row r="3305" spans="1:4" x14ac:dyDescent="0.2">
      <c r="A3305" t="s">
        <v>68</v>
      </c>
      <c r="B3305">
        <v>3248</v>
      </c>
      <c r="C3305" t="s">
        <v>43</v>
      </c>
      <c r="D3305">
        <v>1</v>
      </c>
    </row>
    <row r="3306" spans="1:4" x14ac:dyDescent="0.2">
      <c r="A3306" t="s">
        <v>68</v>
      </c>
      <c r="B3306">
        <v>3249</v>
      </c>
      <c r="C3306" t="s">
        <v>43</v>
      </c>
      <c r="D3306">
        <v>1</v>
      </c>
    </row>
    <row r="3307" spans="1:4" x14ac:dyDescent="0.2">
      <c r="A3307" t="s">
        <v>68</v>
      </c>
      <c r="B3307">
        <v>3250</v>
      </c>
      <c r="C3307" t="s">
        <v>43</v>
      </c>
      <c r="D3307">
        <v>1</v>
      </c>
    </row>
    <row r="3308" spans="1:4" x14ac:dyDescent="0.2">
      <c r="A3308" t="s">
        <v>68</v>
      </c>
      <c r="B3308">
        <v>3251</v>
      </c>
      <c r="C3308" t="s">
        <v>43</v>
      </c>
      <c r="D3308">
        <v>1</v>
      </c>
    </row>
    <row r="3309" spans="1:4" x14ac:dyDescent="0.2">
      <c r="A3309" t="s">
        <v>68</v>
      </c>
      <c r="B3309">
        <v>3252</v>
      </c>
      <c r="C3309" t="s">
        <v>43</v>
      </c>
      <c r="D3309">
        <v>1</v>
      </c>
    </row>
    <row r="3310" spans="1:4" x14ac:dyDescent="0.2">
      <c r="A3310" t="s">
        <v>68</v>
      </c>
      <c r="B3310">
        <v>3253</v>
      </c>
      <c r="C3310" t="s">
        <v>43</v>
      </c>
      <c r="D3310">
        <v>1</v>
      </c>
    </row>
    <row r="3311" spans="1:4" x14ac:dyDescent="0.2">
      <c r="A3311" t="s">
        <v>68</v>
      </c>
      <c r="B3311">
        <v>3254</v>
      </c>
      <c r="C3311" t="s">
        <v>43</v>
      </c>
      <c r="D3311">
        <v>1</v>
      </c>
    </row>
    <row r="3312" spans="1:4" x14ac:dyDescent="0.2">
      <c r="A3312" t="s">
        <v>68</v>
      </c>
      <c r="B3312">
        <v>3255</v>
      </c>
      <c r="C3312" t="s">
        <v>7</v>
      </c>
      <c r="D3312">
        <v>1</v>
      </c>
    </row>
    <row r="3313" spans="1:4" x14ac:dyDescent="0.2">
      <c r="A3313" t="s">
        <v>68</v>
      </c>
      <c r="B3313">
        <v>3256</v>
      </c>
      <c r="C3313" t="s">
        <v>69</v>
      </c>
      <c r="D3313">
        <v>1</v>
      </c>
    </row>
    <row r="3314" spans="1:4" x14ac:dyDescent="0.2">
      <c r="A3314" t="s">
        <v>68</v>
      </c>
      <c r="B3314">
        <v>3256</v>
      </c>
      <c r="C3314" t="s">
        <v>15</v>
      </c>
      <c r="D3314">
        <v>2</v>
      </c>
    </row>
    <row r="3315" spans="1:4" x14ac:dyDescent="0.2">
      <c r="A3315" t="s">
        <v>68</v>
      </c>
      <c r="B3315">
        <v>3257</v>
      </c>
      <c r="C3315" t="s">
        <v>69</v>
      </c>
      <c r="D3315">
        <v>1</v>
      </c>
    </row>
    <row r="3316" spans="1:4" x14ac:dyDescent="0.2">
      <c r="A3316" t="s">
        <v>68</v>
      </c>
      <c r="B3316">
        <v>3257</v>
      </c>
      <c r="C3316" t="s">
        <v>15</v>
      </c>
      <c r="D3316">
        <v>3</v>
      </c>
    </row>
    <row r="3317" spans="1:4" x14ac:dyDescent="0.2">
      <c r="A3317" t="s">
        <v>68</v>
      </c>
      <c r="B3317">
        <v>3258</v>
      </c>
      <c r="C3317" t="s">
        <v>15</v>
      </c>
      <c r="D3317">
        <v>8</v>
      </c>
    </row>
    <row r="3318" spans="1:4" x14ac:dyDescent="0.2">
      <c r="A3318" t="s">
        <v>68</v>
      </c>
      <c r="B3318">
        <v>3259</v>
      </c>
      <c r="C3318" t="s">
        <v>15</v>
      </c>
      <c r="D3318">
        <v>10</v>
      </c>
    </row>
    <row r="3319" spans="1:4" x14ac:dyDescent="0.2">
      <c r="A3319" t="s">
        <v>68</v>
      </c>
      <c r="B3319">
        <v>3260</v>
      </c>
      <c r="C3319" t="s">
        <v>15</v>
      </c>
      <c r="D3319">
        <v>10</v>
      </c>
    </row>
    <row r="3320" spans="1:4" x14ac:dyDescent="0.2">
      <c r="A3320" t="s">
        <v>68</v>
      </c>
      <c r="B3320">
        <v>3261</v>
      </c>
      <c r="C3320" t="s">
        <v>70</v>
      </c>
      <c r="D3320">
        <v>1</v>
      </c>
    </row>
    <row r="3321" spans="1:4" x14ac:dyDescent="0.2">
      <c r="A3321" t="s">
        <v>68</v>
      </c>
      <c r="B3321">
        <v>3262</v>
      </c>
      <c r="C3321" t="s">
        <v>70</v>
      </c>
      <c r="D3321">
        <v>1</v>
      </c>
    </row>
    <row r="3322" spans="1:4" x14ac:dyDescent="0.2">
      <c r="A3322" t="s">
        <v>68</v>
      </c>
      <c r="B3322">
        <v>3263</v>
      </c>
      <c r="C3322" t="s">
        <v>15</v>
      </c>
      <c r="D3322">
        <v>8</v>
      </c>
    </row>
    <row r="3323" spans="1:4" x14ac:dyDescent="0.2">
      <c r="A3323" t="s">
        <v>68</v>
      </c>
      <c r="B3323">
        <v>3264</v>
      </c>
      <c r="C3323" t="s">
        <v>43</v>
      </c>
      <c r="D3323">
        <v>1</v>
      </c>
    </row>
    <row r="3324" spans="1:4" x14ac:dyDescent="0.2">
      <c r="A3324" t="s">
        <v>68</v>
      </c>
      <c r="B3324">
        <v>3265</v>
      </c>
      <c r="C3324" t="s">
        <v>15</v>
      </c>
      <c r="D3324">
        <v>15</v>
      </c>
    </row>
    <row r="3325" spans="1:4" x14ac:dyDescent="0.2">
      <c r="A3325" t="s">
        <v>68</v>
      </c>
      <c r="B3325">
        <v>3266</v>
      </c>
      <c r="C3325" t="s">
        <v>15</v>
      </c>
      <c r="D3325">
        <v>8</v>
      </c>
    </row>
    <row r="3326" spans="1:4" x14ac:dyDescent="0.2">
      <c r="A3326" t="s">
        <v>68</v>
      </c>
      <c r="B3326">
        <v>3267</v>
      </c>
      <c r="C3326" t="s">
        <v>15</v>
      </c>
      <c r="D3326">
        <v>3</v>
      </c>
    </row>
    <row r="3327" spans="1:4" x14ac:dyDescent="0.2">
      <c r="A3327" t="s">
        <v>68</v>
      </c>
      <c r="B3327">
        <v>3268</v>
      </c>
      <c r="C3327" t="s">
        <v>70</v>
      </c>
      <c r="D3327">
        <v>1</v>
      </c>
    </row>
    <row r="3328" spans="1:4" x14ac:dyDescent="0.2">
      <c r="A3328" t="s">
        <v>68</v>
      </c>
      <c r="B3328">
        <v>3269</v>
      </c>
      <c r="C3328" t="s">
        <v>7</v>
      </c>
      <c r="D3328">
        <v>1</v>
      </c>
    </row>
    <row r="3329" spans="1:4" x14ac:dyDescent="0.2">
      <c r="A3329" t="s">
        <v>68</v>
      </c>
      <c r="B3329">
        <v>3270</v>
      </c>
      <c r="C3329" t="s">
        <v>15</v>
      </c>
      <c r="D3329">
        <v>3</v>
      </c>
    </row>
    <row r="3330" spans="1:4" x14ac:dyDescent="0.2">
      <c r="A3330" t="s">
        <v>68</v>
      </c>
      <c r="B3330">
        <v>3271</v>
      </c>
      <c r="C3330" t="s">
        <v>15</v>
      </c>
      <c r="D3330">
        <v>3</v>
      </c>
    </row>
    <row r="3331" spans="1:4" x14ac:dyDescent="0.2">
      <c r="A3331" t="s">
        <v>68</v>
      </c>
      <c r="B3331">
        <v>3272</v>
      </c>
      <c r="C3331" t="s">
        <v>70</v>
      </c>
      <c r="D3331">
        <v>1</v>
      </c>
    </row>
    <row r="3332" spans="1:4" x14ac:dyDescent="0.2">
      <c r="A3332" t="s">
        <v>68</v>
      </c>
      <c r="B3332">
        <v>3273</v>
      </c>
      <c r="C3332" t="s">
        <v>7</v>
      </c>
      <c r="D3332">
        <v>1</v>
      </c>
    </row>
    <row r="3333" spans="1:4" x14ac:dyDescent="0.2">
      <c r="A3333" t="s">
        <v>68</v>
      </c>
      <c r="B3333">
        <v>3274</v>
      </c>
      <c r="C3333" t="s">
        <v>15</v>
      </c>
      <c r="D3333">
        <v>9</v>
      </c>
    </row>
    <row r="3334" spans="1:4" x14ac:dyDescent="0.2">
      <c r="A3334" t="s">
        <v>68</v>
      </c>
      <c r="B3334">
        <v>3275</v>
      </c>
      <c r="C3334" t="s">
        <v>43</v>
      </c>
      <c r="D3334">
        <v>1</v>
      </c>
    </row>
    <row r="3335" spans="1:4" x14ac:dyDescent="0.2">
      <c r="A3335" t="s">
        <v>68</v>
      </c>
      <c r="B3335">
        <v>3276</v>
      </c>
      <c r="C3335" t="s">
        <v>11</v>
      </c>
      <c r="D3335">
        <v>1</v>
      </c>
    </row>
    <row r="3336" spans="1:4" x14ac:dyDescent="0.2">
      <c r="A3336" t="s">
        <v>68</v>
      </c>
      <c r="B3336">
        <v>3276</v>
      </c>
      <c r="C3336" t="s">
        <v>15</v>
      </c>
      <c r="D3336">
        <v>6</v>
      </c>
    </row>
    <row r="3337" spans="1:4" x14ac:dyDescent="0.2">
      <c r="A3337" t="s">
        <v>68</v>
      </c>
      <c r="B3337">
        <v>3277</v>
      </c>
      <c r="C3337" t="s">
        <v>70</v>
      </c>
      <c r="D3337">
        <v>1</v>
      </c>
    </row>
    <row r="3338" spans="1:4" x14ac:dyDescent="0.2">
      <c r="A3338" t="s">
        <v>68</v>
      </c>
      <c r="B3338">
        <v>3278</v>
      </c>
      <c r="C3338" t="s">
        <v>70</v>
      </c>
      <c r="D3338">
        <v>1</v>
      </c>
    </row>
    <row r="3339" spans="1:4" x14ac:dyDescent="0.2">
      <c r="A3339" t="s">
        <v>68</v>
      </c>
      <c r="B3339">
        <v>3279</v>
      </c>
      <c r="C3339" t="s">
        <v>15</v>
      </c>
      <c r="D3339">
        <v>12</v>
      </c>
    </row>
    <row r="3340" spans="1:4" x14ac:dyDescent="0.2">
      <c r="A3340" t="s">
        <v>68</v>
      </c>
      <c r="B3340">
        <v>3280</v>
      </c>
      <c r="C3340" t="s">
        <v>15</v>
      </c>
      <c r="D3340">
        <v>12</v>
      </c>
    </row>
    <row r="3341" spans="1:4" x14ac:dyDescent="0.2">
      <c r="A3341" t="s">
        <v>68</v>
      </c>
      <c r="B3341">
        <v>3281</v>
      </c>
      <c r="C3341" t="s">
        <v>70</v>
      </c>
      <c r="D3341">
        <v>1</v>
      </c>
    </row>
    <row r="3342" spans="1:4" x14ac:dyDescent="0.2">
      <c r="A3342" t="s">
        <v>68</v>
      </c>
      <c r="B3342">
        <v>3282</v>
      </c>
      <c r="C3342" t="s">
        <v>15</v>
      </c>
      <c r="D3342">
        <v>6</v>
      </c>
    </row>
    <row r="3343" spans="1:4" x14ac:dyDescent="0.2">
      <c r="A3343" t="s">
        <v>68</v>
      </c>
      <c r="B3343">
        <v>3283</v>
      </c>
      <c r="C3343" t="s">
        <v>14</v>
      </c>
      <c r="D3343">
        <v>1</v>
      </c>
    </row>
    <row r="3344" spans="1:4" x14ac:dyDescent="0.2">
      <c r="A3344" t="s">
        <v>68</v>
      </c>
      <c r="B3344">
        <v>3283</v>
      </c>
      <c r="C3344" t="s">
        <v>15</v>
      </c>
      <c r="D3344">
        <v>6</v>
      </c>
    </row>
    <row r="3345" spans="1:4" x14ac:dyDescent="0.2">
      <c r="A3345" t="s">
        <v>68</v>
      </c>
      <c r="B3345">
        <v>3284</v>
      </c>
      <c r="C3345" t="s">
        <v>70</v>
      </c>
      <c r="D3345">
        <v>1</v>
      </c>
    </row>
    <row r="3346" spans="1:4" x14ac:dyDescent="0.2">
      <c r="A3346" t="s">
        <v>68</v>
      </c>
      <c r="B3346">
        <v>3285</v>
      </c>
      <c r="C3346" t="s">
        <v>15</v>
      </c>
      <c r="D3346">
        <v>11</v>
      </c>
    </row>
    <row r="3347" spans="1:4" x14ac:dyDescent="0.2">
      <c r="A3347" t="s">
        <v>68</v>
      </c>
      <c r="B3347">
        <v>3286</v>
      </c>
      <c r="C3347" t="s">
        <v>75</v>
      </c>
      <c r="D3347">
        <v>1</v>
      </c>
    </row>
    <row r="3348" spans="1:4" x14ac:dyDescent="0.2">
      <c r="A3348" t="s">
        <v>68</v>
      </c>
      <c r="B3348">
        <v>3287</v>
      </c>
      <c r="C3348" t="s">
        <v>7</v>
      </c>
      <c r="D3348">
        <v>1</v>
      </c>
    </row>
    <row r="3349" spans="1:4" x14ac:dyDescent="0.2">
      <c r="A3349" t="s">
        <v>68</v>
      </c>
      <c r="B3349">
        <v>3288</v>
      </c>
      <c r="C3349" t="s">
        <v>15</v>
      </c>
      <c r="D3349">
        <v>10</v>
      </c>
    </row>
    <row r="3350" spans="1:4" x14ac:dyDescent="0.2">
      <c r="A3350" t="s">
        <v>68</v>
      </c>
      <c r="B3350">
        <v>3289</v>
      </c>
      <c r="C3350" t="s">
        <v>70</v>
      </c>
      <c r="D3350">
        <v>1</v>
      </c>
    </row>
    <row r="3351" spans="1:4" x14ac:dyDescent="0.2">
      <c r="A3351" t="s">
        <v>68</v>
      </c>
      <c r="B3351">
        <v>3290</v>
      </c>
      <c r="C3351" t="s">
        <v>70</v>
      </c>
      <c r="D3351">
        <v>1</v>
      </c>
    </row>
    <row r="3352" spans="1:4" x14ac:dyDescent="0.2">
      <c r="A3352" t="s">
        <v>68</v>
      </c>
      <c r="B3352">
        <v>3291</v>
      </c>
      <c r="C3352" t="s">
        <v>70</v>
      </c>
      <c r="D3352">
        <v>1</v>
      </c>
    </row>
    <row r="3353" spans="1:4" x14ac:dyDescent="0.2">
      <c r="A3353" t="s">
        <v>68</v>
      </c>
      <c r="B3353">
        <v>3292</v>
      </c>
      <c r="C3353" t="s">
        <v>70</v>
      </c>
      <c r="D3353">
        <v>1</v>
      </c>
    </row>
    <row r="3354" spans="1:4" x14ac:dyDescent="0.2">
      <c r="A3354" t="s">
        <v>68</v>
      </c>
      <c r="B3354">
        <v>3293</v>
      </c>
      <c r="C3354" t="s">
        <v>7</v>
      </c>
      <c r="D3354">
        <v>1</v>
      </c>
    </row>
    <row r="3355" spans="1:4" x14ac:dyDescent="0.2">
      <c r="A3355" t="s">
        <v>68</v>
      </c>
      <c r="B3355">
        <v>3294</v>
      </c>
      <c r="C3355" t="s">
        <v>7</v>
      </c>
      <c r="D3355">
        <v>1</v>
      </c>
    </row>
    <row r="3356" spans="1:4" x14ac:dyDescent="0.2">
      <c r="A3356" t="s">
        <v>68</v>
      </c>
      <c r="B3356">
        <v>3295</v>
      </c>
      <c r="C3356" t="s">
        <v>70</v>
      </c>
      <c r="D3356">
        <v>1</v>
      </c>
    </row>
    <row r="3357" spans="1:4" x14ac:dyDescent="0.2">
      <c r="A3357" t="s">
        <v>68</v>
      </c>
      <c r="B3357">
        <v>3296</v>
      </c>
      <c r="C3357" t="s">
        <v>15</v>
      </c>
      <c r="D3357">
        <v>2</v>
      </c>
    </row>
    <row r="3358" spans="1:4" x14ac:dyDescent="0.2">
      <c r="A3358" t="s">
        <v>68</v>
      </c>
      <c r="B3358">
        <v>3297</v>
      </c>
      <c r="C3358" t="s">
        <v>70</v>
      </c>
      <c r="D3358">
        <v>1</v>
      </c>
    </row>
    <row r="3359" spans="1:4" x14ac:dyDescent="0.2">
      <c r="A3359" t="s">
        <v>68</v>
      </c>
      <c r="B3359">
        <v>3298</v>
      </c>
      <c r="C3359" t="s">
        <v>43</v>
      </c>
      <c r="D3359">
        <v>1</v>
      </c>
    </row>
    <row r="3360" spans="1:4" x14ac:dyDescent="0.2">
      <c r="A3360" t="s">
        <v>68</v>
      </c>
      <c r="B3360">
        <v>3299</v>
      </c>
      <c r="C3360" t="s">
        <v>43</v>
      </c>
      <c r="D3360">
        <v>1</v>
      </c>
    </row>
    <row r="3361" spans="1:4" x14ac:dyDescent="0.2">
      <c r="A3361" t="s">
        <v>68</v>
      </c>
      <c r="B3361">
        <v>3300</v>
      </c>
      <c r="C3361" t="s">
        <v>37</v>
      </c>
      <c r="D3361">
        <v>1</v>
      </c>
    </row>
    <row r="3362" spans="1:4" x14ac:dyDescent="0.2">
      <c r="A3362" t="s">
        <v>68</v>
      </c>
      <c r="B3362">
        <v>3301</v>
      </c>
      <c r="C3362" t="s">
        <v>37</v>
      </c>
      <c r="D3362">
        <v>1</v>
      </c>
    </row>
    <row r="3363" spans="1:4" x14ac:dyDescent="0.2">
      <c r="A3363" t="s">
        <v>68</v>
      </c>
      <c r="B3363">
        <v>3302</v>
      </c>
      <c r="C3363" t="s">
        <v>70</v>
      </c>
      <c r="D3363">
        <v>1</v>
      </c>
    </row>
    <row r="3364" spans="1:4" x14ac:dyDescent="0.2">
      <c r="A3364" t="s">
        <v>68</v>
      </c>
      <c r="B3364">
        <v>3303</v>
      </c>
      <c r="C3364" t="s">
        <v>15</v>
      </c>
      <c r="D3364">
        <v>6</v>
      </c>
    </row>
    <row r="3365" spans="1:4" x14ac:dyDescent="0.2">
      <c r="A3365" t="s">
        <v>68</v>
      </c>
      <c r="B3365">
        <v>3304</v>
      </c>
      <c r="C3365" t="s">
        <v>15</v>
      </c>
      <c r="D3365">
        <v>6</v>
      </c>
    </row>
    <row r="3366" spans="1:4" x14ac:dyDescent="0.2">
      <c r="A3366" t="s">
        <v>68</v>
      </c>
      <c r="B3366">
        <v>3305</v>
      </c>
      <c r="C3366" t="s">
        <v>70</v>
      </c>
      <c r="D3366">
        <v>1</v>
      </c>
    </row>
    <row r="3367" spans="1:4" x14ac:dyDescent="0.2">
      <c r="A3367" t="s">
        <v>68</v>
      </c>
      <c r="B3367">
        <v>3306</v>
      </c>
      <c r="C3367" t="s">
        <v>70</v>
      </c>
      <c r="D3367">
        <v>1</v>
      </c>
    </row>
    <row r="3368" spans="1:4" x14ac:dyDescent="0.2">
      <c r="A3368" t="s">
        <v>68</v>
      </c>
      <c r="B3368">
        <v>3307</v>
      </c>
      <c r="C3368" t="s">
        <v>15</v>
      </c>
      <c r="D3368">
        <v>10</v>
      </c>
    </row>
    <row r="3369" spans="1:4" x14ac:dyDescent="0.2">
      <c r="A3369" t="s">
        <v>68</v>
      </c>
      <c r="B3369">
        <v>3308</v>
      </c>
      <c r="C3369" t="s">
        <v>70</v>
      </c>
      <c r="D3369">
        <v>1</v>
      </c>
    </row>
    <row r="3370" spans="1:4" x14ac:dyDescent="0.2">
      <c r="A3370" t="s">
        <v>68</v>
      </c>
      <c r="B3370">
        <v>3309</v>
      </c>
      <c r="C3370" t="s">
        <v>70</v>
      </c>
      <c r="D3370">
        <v>1</v>
      </c>
    </row>
    <row r="3371" spans="1:4" x14ac:dyDescent="0.2">
      <c r="A3371" t="s">
        <v>68</v>
      </c>
      <c r="B3371">
        <v>3310</v>
      </c>
      <c r="C3371" t="s">
        <v>7</v>
      </c>
      <c r="D3371">
        <v>1</v>
      </c>
    </row>
    <row r="3372" spans="1:4" x14ac:dyDescent="0.2">
      <c r="A3372" t="s">
        <v>68</v>
      </c>
      <c r="B3372">
        <v>3311</v>
      </c>
      <c r="C3372" t="s">
        <v>7</v>
      </c>
      <c r="D3372">
        <v>1</v>
      </c>
    </row>
    <row r="3373" spans="1:4" x14ac:dyDescent="0.2">
      <c r="A3373" t="s">
        <v>68</v>
      </c>
      <c r="B3373">
        <v>3312</v>
      </c>
      <c r="C3373" t="s">
        <v>15</v>
      </c>
      <c r="D3373">
        <v>10</v>
      </c>
    </row>
    <row r="3374" spans="1:4" x14ac:dyDescent="0.2">
      <c r="A3374" t="s">
        <v>68</v>
      </c>
      <c r="B3374">
        <v>3313</v>
      </c>
      <c r="C3374" t="s">
        <v>15</v>
      </c>
      <c r="D3374">
        <v>10</v>
      </c>
    </row>
    <row r="3375" spans="1:4" x14ac:dyDescent="0.2">
      <c r="A3375" t="s">
        <v>68</v>
      </c>
      <c r="B3375">
        <v>3314</v>
      </c>
      <c r="C3375" t="s">
        <v>7</v>
      </c>
      <c r="D3375">
        <v>1</v>
      </c>
    </row>
    <row r="3376" spans="1:4" x14ac:dyDescent="0.2">
      <c r="A3376" t="s">
        <v>68</v>
      </c>
      <c r="B3376">
        <v>3315</v>
      </c>
      <c r="C3376" t="s">
        <v>15</v>
      </c>
      <c r="D3376">
        <v>10</v>
      </c>
    </row>
    <row r="3377" spans="1:4" x14ac:dyDescent="0.2">
      <c r="A3377" t="s">
        <v>68</v>
      </c>
      <c r="B3377">
        <v>3316</v>
      </c>
      <c r="C3377" t="s">
        <v>70</v>
      </c>
      <c r="D3377">
        <v>1</v>
      </c>
    </row>
    <row r="3378" spans="1:4" x14ac:dyDescent="0.2">
      <c r="A3378" t="s">
        <v>68</v>
      </c>
      <c r="B3378">
        <v>3317</v>
      </c>
      <c r="C3378" t="s">
        <v>70</v>
      </c>
      <c r="D3378">
        <v>1</v>
      </c>
    </row>
    <row r="3379" spans="1:4" x14ac:dyDescent="0.2">
      <c r="A3379" t="s">
        <v>68</v>
      </c>
      <c r="B3379">
        <v>3318</v>
      </c>
      <c r="C3379" t="s">
        <v>15</v>
      </c>
      <c r="D3379">
        <v>10</v>
      </c>
    </row>
    <row r="3380" spans="1:4" x14ac:dyDescent="0.2">
      <c r="A3380" t="s">
        <v>68</v>
      </c>
      <c r="B3380">
        <v>3319</v>
      </c>
      <c r="C3380" t="s">
        <v>70</v>
      </c>
      <c r="D3380">
        <v>1</v>
      </c>
    </row>
    <row r="3381" spans="1:4" x14ac:dyDescent="0.2">
      <c r="A3381" t="s">
        <v>68</v>
      </c>
      <c r="B3381">
        <v>3320</v>
      </c>
      <c r="C3381" t="s">
        <v>7</v>
      </c>
      <c r="D3381">
        <v>1</v>
      </c>
    </row>
    <row r="3382" spans="1:4" x14ac:dyDescent="0.2">
      <c r="A3382" t="s">
        <v>68</v>
      </c>
      <c r="B3382">
        <v>3321</v>
      </c>
      <c r="C3382" t="s">
        <v>15</v>
      </c>
      <c r="D3382">
        <v>6</v>
      </c>
    </row>
    <row r="3383" spans="1:4" x14ac:dyDescent="0.2">
      <c r="A3383" t="s">
        <v>68</v>
      </c>
      <c r="B3383">
        <v>3322</v>
      </c>
      <c r="C3383" t="s">
        <v>71</v>
      </c>
      <c r="D3383">
        <v>1</v>
      </c>
    </row>
    <row r="3384" spans="1:4" x14ac:dyDescent="0.2">
      <c r="A3384" t="s">
        <v>68</v>
      </c>
      <c r="B3384">
        <v>3323</v>
      </c>
      <c r="C3384" t="s">
        <v>43</v>
      </c>
      <c r="D3384">
        <v>1</v>
      </c>
    </row>
    <row r="3385" spans="1:4" x14ac:dyDescent="0.2">
      <c r="A3385" t="s">
        <v>68</v>
      </c>
      <c r="B3385">
        <v>3324</v>
      </c>
      <c r="C3385" t="s">
        <v>70</v>
      </c>
      <c r="D3385">
        <v>1</v>
      </c>
    </row>
    <row r="3386" spans="1:4" x14ac:dyDescent="0.2">
      <c r="A3386" t="s">
        <v>68</v>
      </c>
      <c r="B3386">
        <v>3325</v>
      </c>
      <c r="C3386" t="s">
        <v>70</v>
      </c>
      <c r="D3386">
        <v>1</v>
      </c>
    </row>
    <row r="3387" spans="1:4" x14ac:dyDescent="0.2">
      <c r="A3387" t="s">
        <v>68</v>
      </c>
      <c r="B3387">
        <v>3326</v>
      </c>
      <c r="C3387" t="s">
        <v>70</v>
      </c>
      <c r="D3387">
        <v>1</v>
      </c>
    </row>
    <row r="3388" spans="1:4" x14ac:dyDescent="0.2">
      <c r="A3388" t="s">
        <v>68</v>
      </c>
      <c r="B3388">
        <v>3327</v>
      </c>
      <c r="C3388" t="s">
        <v>43</v>
      </c>
      <c r="D3388">
        <v>1</v>
      </c>
    </row>
    <row r="3389" spans="1:4" x14ac:dyDescent="0.2">
      <c r="A3389" t="s">
        <v>68</v>
      </c>
      <c r="B3389">
        <v>3328</v>
      </c>
      <c r="C3389" t="s">
        <v>70</v>
      </c>
      <c r="D3389">
        <v>1</v>
      </c>
    </row>
    <row r="3390" spans="1:4" x14ac:dyDescent="0.2">
      <c r="A3390" t="s">
        <v>68</v>
      </c>
      <c r="B3390">
        <v>3329</v>
      </c>
      <c r="C3390" t="s">
        <v>43</v>
      </c>
      <c r="D3390">
        <v>1</v>
      </c>
    </row>
    <row r="3391" spans="1:4" x14ac:dyDescent="0.2">
      <c r="A3391" t="s">
        <v>68</v>
      </c>
      <c r="B3391">
        <v>3330</v>
      </c>
      <c r="C3391" t="s">
        <v>43</v>
      </c>
      <c r="D3391">
        <v>1</v>
      </c>
    </row>
    <row r="3392" spans="1:4" x14ac:dyDescent="0.2">
      <c r="A3392" t="s">
        <v>68</v>
      </c>
      <c r="B3392">
        <v>3331</v>
      </c>
      <c r="C3392" t="s">
        <v>43</v>
      </c>
      <c r="D3392">
        <v>1</v>
      </c>
    </row>
    <row r="3393" spans="1:4" x14ac:dyDescent="0.2">
      <c r="A3393" t="s">
        <v>68</v>
      </c>
      <c r="B3393">
        <v>3332</v>
      </c>
      <c r="C3393" t="s">
        <v>43</v>
      </c>
      <c r="D3393">
        <v>1</v>
      </c>
    </row>
    <row r="3394" spans="1:4" x14ac:dyDescent="0.2">
      <c r="A3394" t="s">
        <v>68</v>
      </c>
      <c r="B3394">
        <v>3333</v>
      </c>
      <c r="C3394" t="s">
        <v>43</v>
      </c>
      <c r="D3394">
        <v>1</v>
      </c>
    </row>
    <row r="3395" spans="1:4" x14ac:dyDescent="0.2">
      <c r="A3395" t="s">
        <v>68</v>
      </c>
      <c r="B3395">
        <v>3334</v>
      </c>
      <c r="C3395" t="s">
        <v>43</v>
      </c>
      <c r="D3395">
        <v>1</v>
      </c>
    </row>
    <row r="3396" spans="1:4" x14ac:dyDescent="0.2">
      <c r="A3396" t="s">
        <v>68</v>
      </c>
      <c r="B3396">
        <v>3335</v>
      </c>
      <c r="C3396" t="s">
        <v>70</v>
      </c>
      <c r="D3396">
        <v>1</v>
      </c>
    </row>
    <row r="3397" spans="1:4" x14ac:dyDescent="0.2">
      <c r="A3397" t="s">
        <v>68</v>
      </c>
      <c r="B3397">
        <v>3336</v>
      </c>
      <c r="C3397" t="s">
        <v>70</v>
      </c>
      <c r="D3397">
        <v>1</v>
      </c>
    </row>
    <row r="3398" spans="1:4" x14ac:dyDescent="0.2">
      <c r="A3398" t="s">
        <v>68</v>
      </c>
      <c r="B3398">
        <v>3337</v>
      </c>
      <c r="C3398" t="s">
        <v>70</v>
      </c>
      <c r="D3398">
        <v>1</v>
      </c>
    </row>
    <row r="3399" spans="1:4" x14ac:dyDescent="0.2">
      <c r="A3399" t="s">
        <v>68</v>
      </c>
      <c r="B3399">
        <v>3338</v>
      </c>
      <c r="C3399" t="s">
        <v>70</v>
      </c>
      <c r="D3399">
        <v>1</v>
      </c>
    </row>
    <row r="3400" spans="1:4" x14ac:dyDescent="0.2">
      <c r="A3400" t="s">
        <v>68</v>
      </c>
      <c r="B3400">
        <v>3339</v>
      </c>
      <c r="C3400" t="s">
        <v>69</v>
      </c>
      <c r="D3400">
        <v>1</v>
      </c>
    </row>
    <row r="3401" spans="1:4" x14ac:dyDescent="0.2">
      <c r="A3401" t="s">
        <v>68</v>
      </c>
      <c r="B3401">
        <v>3339</v>
      </c>
      <c r="C3401" t="s">
        <v>15</v>
      </c>
      <c r="D3401">
        <v>2</v>
      </c>
    </row>
    <row r="3402" spans="1:4" x14ac:dyDescent="0.2">
      <c r="A3402" t="s">
        <v>68</v>
      </c>
      <c r="B3402">
        <v>3340</v>
      </c>
      <c r="C3402" t="s">
        <v>16</v>
      </c>
      <c r="D3402">
        <v>1</v>
      </c>
    </row>
    <row r="3403" spans="1:4" x14ac:dyDescent="0.2">
      <c r="A3403" t="s">
        <v>68</v>
      </c>
      <c r="B3403">
        <v>3341</v>
      </c>
      <c r="C3403" t="s">
        <v>43</v>
      </c>
      <c r="D3403">
        <v>1</v>
      </c>
    </row>
    <row r="3404" spans="1:4" x14ac:dyDescent="0.2">
      <c r="A3404" t="s">
        <v>68</v>
      </c>
      <c r="B3404">
        <v>3342</v>
      </c>
      <c r="C3404" t="s">
        <v>43</v>
      </c>
      <c r="D3404">
        <v>1</v>
      </c>
    </row>
    <row r="3405" spans="1:4" x14ac:dyDescent="0.2">
      <c r="A3405" t="s">
        <v>68</v>
      </c>
      <c r="B3405">
        <v>3343</v>
      </c>
      <c r="C3405" t="s">
        <v>43</v>
      </c>
      <c r="D3405">
        <v>1</v>
      </c>
    </row>
    <row r="3406" spans="1:4" x14ac:dyDescent="0.2">
      <c r="A3406" t="s">
        <v>68</v>
      </c>
      <c r="B3406">
        <v>3344</v>
      </c>
      <c r="C3406" t="s">
        <v>43</v>
      </c>
      <c r="D3406">
        <v>1</v>
      </c>
    </row>
    <row r="3407" spans="1:4" x14ac:dyDescent="0.2">
      <c r="A3407" t="s">
        <v>68</v>
      </c>
      <c r="B3407">
        <v>3345</v>
      </c>
      <c r="C3407" t="s">
        <v>43</v>
      </c>
      <c r="D3407">
        <v>1</v>
      </c>
    </row>
    <row r="3408" spans="1:4" x14ac:dyDescent="0.2">
      <c r="A3408" t="s">
        <v>68</v>
      </c>
      <c r="B3408">
        <v>3346</v>
      </c>
      <c r="C3408" t="s">
        <v>70</v>
      </c>
      <c r="D3408">
        <v>1</v>
      </c>
    </row>
    <row r="3409" spans="1:4" x14ac:dyDescent="0.2">
      <c r="A3409" t="s">
        <v>68</v>
      </c>
      <c r="B3409">
        <v>3347</v>
      </c>
      <c r="C3409" t="s">
        <v>70</v>
      </c>
      <c r="D3409">
        <v>1</v>
      </c>
    </row>
    <row r="3410" spans="1:4" x14ac:dyDescent="0.2">
      <c r="A3410" t="s">
        <v>68</v>
      </c>
      <c r="B3410">
        <v>3348</v>
      </c>
      <c r="C3410" t="s">
        <v>70</v>
      </c>
      <c r="D3410">
        <v>1</v>
      </c>
    </row>
    <row r="3411" spans="1:4" x14ac:dyDescent="0.2">
      <c r="A3411" t="s">
        <v>68</v>
      </c>
      <c r="B3411">
        <v>3349</v>
      </c>
      <c r="C3411" t="s">
        <v>73</v>
      </c>
      <c r="D3411">
        <v>1</v>
      </c>
    </row>
    <row r="3412" spans="1:4" x14ac:dyDescent="0.2">
      <c r="A3412" t="s">
        <v>68</v>
      </c>
      <c r="B3412">
        <v>3350</v>
      </c>
      <c r="C3412" t="s">
        <v>43</v>
      </c>
      <c r="D3412">
        <v>1</v>
      </c>
    </row>
    <row r="3413" spans="1:4" x14ac:dyDescent="0.2">
      <c r="A3413" t="s">
        <v>68</v>
      </c>
      <c r="B3413">
        <v>3351</v>
      </c>
      <c r="C3413" t="s">
        <v>43</v>
      </c>
      <c r="D3413">
        <v>1</v>
      </c>
    </row>
    <row r="3414" spans="1:4" x14ac:dyDescent="0.2">
      <c r="A3414" t="s">
        <v>68</v>
      </c>
      <c r="B3414">
        <v>3352</v>
      </c>
      <c r="C3414" t="s">
        <v>43</v>
      </c>
      <c r="D3414">
        <v>1</v>
      </c>
    </row>
    <row r="3415" spans="1:4" x14ac:dyDescent="0.2">
      <c r="A3415" t="s">
        <v>68</v>
      </c>
      <c r="B3415">
        <v>3353</v>
      </c>
      <c r="C3415" t="s">
        <v>43</v>
      </c>
      <c r="D3415">
        <v>1</v>
      </c>
    </row>
    <row r="3416" spans="1:4" x14ac:dyDescent="0.2">
      <c r="A3416" t="s">
        <v>68</v>
      </c>
      <c r="B3416">
        <v>3354</v>
      </c>
      <c r="C3416" t="s">
        <v>43</v>
      </c>
      <c r="D3416">
        <v>1</v>
      </c>
    </row>
    <row r="3417" spans="1:4" x14ac:dyDescent="0.2">
      <c r="A3417" t="s">
        <v>68</v>
      </c>
      <c r="B3417">
        <v>3355</v>
      </c>
      <c r="C3417" t="s">
        <v>70</v>
      </c>
      <c r="D3417">
        <v>1</v>
      </c>
    </row>
    <row r="3418" spans="1:4" x14ac:dyDescent="0.2">
      <c r="A3418" t="s">
        <v>68</v>
      </c>
      <c r="B3418">
        <v>3356</v>
      </c>
      <c r="C3418" t="s">
        <v>70</v>
      </c>
      <c r="D3418">
        <v>1</v>
      </c>
    </row>
    <row r="3419" spans="1:4" x14ac:dyDescent="0.2">
      <c r="A3419" t="s">
        <v>68</v>
      </c>
      <c r="B3419">
        <v>3357</v>
      </c>
      <c r="C3419" t="s">
        <v>70</v>
      </c>
      <c r="D3419">
        <v>1</v>
      </c>
    </row>
    <row r="3420" spans="1:4" x14ac:dyDescent="0.2">
      <c r="A3420" t="s">
        <v>68</v>
      </c>
      <c r="B3420">
        <v>3358</v>
      </c>
      <c r="C3420" t="s">
        <v>70</v>
      </c>
      <c r="D3420">
        <v>1</v>
      </c>
    </row>
    <row r="3421" spans="1:4" x14ac:dyDescent="0.2">
      <c r="A3421" t="s">
        <v>68</v>
      </c>
      <c r="B3421">
        <v>3359</v>
      </c>
      <c r="C3421" t="s">
        <v>9</v>
      </c>
      <c r="D3421">
        <v>1</v>
      </c>
    </row>
    <row r="3422" spans="1:4" x14ac:dyDescent="0.2">
      <c r="A3422" t="s">
        <v>68</v>
      </c>
      <c r="B3422">
        <v>3359</v>
      </c>
      <c r="C3422" t="s">
        <v>15</v>
      </c>
      <c r="D3422">
        <v>4</v>
      </c>
    </row>
    <row r="3423" spans="1:4" x14ac:dyDescent="0.2">
      <c r="A3423" t="s">
        <v>68</v>
      </c>
      <c r="B3423">
        <v>3360</v>
      </c>
      <c r="C3423" t="s">
        <v>9</v>
      </c>
      <c r="D3423">
        <v>1</v>
      </c>
    </row>
    <row r="3424" spans="1:4" x14ac:dyDescent="0.2">
      <c r="A3424" t="s">
        <v>68</v>
      </c>
      <c r="B3424">
        <v>3360</v>
      </c>
      <c r="C3424" t="s">
        <v>15</v>
      </c>
      <c r="D3424">
        <v>4</v>
      </c>
    </row>
    <row r="3425" spans="1:4" x14ac:dyDescent="0.2">
      <c r="A3425" t="s">
        <v>68</v>
      </c>
      <c r="B3425">
        <v>3361</v>
      </c>
      <c r="C3425" t="s">
        <v>43</v>
      </c>
      <c r="D3425">
        <v>1</v>
      </c>
    </row>
    <row r="3426" spans="1:4" x14ac:dyDescent="0.2">
      <c r="A3426" t="s">
        <v>68</v>
      </c>
      <c r="B3426">
        <v>3362</v>
      </c>
      <c r="C3426" t="s">
        <v>43</v>
      </c>
      <c r="D3426">
        <v>1</v>
      </c>
    </row>
    <row r="3427" spans="1:4" x14ac:dyDescent="0.2">
      <c r="A3427" t="s">
        <v>68</v>
      </c>
      <c r="B3427">
        <v>3363</v>
      </c>
      <c r="C3427" t="s">
        <v>43</v>
      </c>
      <c r="D3427">
        <v>1</v>
      </c>
    </row>
    <row r="3428" spans="1:4" x14ac:dyDescent="0.2">
      <c r="A3428" t="s">
        <v>68</v>
      </c>
      <c r="B3428">
        <v>3364</v>
      </c>
      <c r="C3428" t="s">
        <v>43</v>
      </c>
      <c r="D3428">
        <v>1</v>
      </c>
    </row>
    <row r="3429" spans="1:4" x14ac:dyDescent="0.2">
      <c r="A3429" t="s">
        <v>68</v>
      </c>
      <c r="B3429">
        <v>3365</v>
      </c>
      <c r="C3429" t="s">
        <v>43</v>
      </c>
      <c r="D3429">
        <v>1</v>
      </c>
    </row>
    <row r="3430" spans="1:4" x14ac:dyDescent="0.2">
      <c r="A3430" t="s">
        <v>68</v>
      </c>
      <c r="B3430">
        <v>3366</v>
      </c>
      <c r="C3430" t="s">
        <v>70</v>
      </c>
      <c r="D3430">
        <v>1</v>
      </c>
    </row>
    <row r="3431" spans="1:4" x14ac:dyDescent="0.2">
      <c r="A3431" t="s">
        <v>68</v>
      </c>
      <c r="B3431">
        <v>3367</v>
      </c>
      <c r="C3431" t="s">
        <v>70</v>
      </c>
      <c r="D3431">
        <v>1</v>
      </c>
    </row>
    <row r="3432" spans="1:4" x14ac:dyDescent="0.2">
      <c r="A3432" t="s">
        <v>68</v>
      </c>
      <c r="B3432">
        <v>3368</v>
      </c>
      <c r="C3432" t="s">
        <v>70</v>
      </c>
      <c r="D3432">
        <v>1</v>
      </c>
    </row>
    <row r="3433" spans="1:4" x14ac:dyDescent="0.2">
      <c r="A3433" t="s">
        <v>68</v>
      </c>
      <c r="B3433">
        <v>3369</v>
      </c>
      <c r="C3433" t="s">
        <v>70</v>
      </c>
      <c r="D3433">
        <v>1</v>
      </c>
    </row>
    <row r="3434" spans="1:4" x14ac:dyDescent="0.2">
      <c r="A3434" t="s">
        <v>68</v>
      </c>
      <c r="B3434">
        <v>3370</v>
      </c>
      <c r="C3434" t="s">
        <v>10</v>
      </c>
      <c r="D3434">
        <v>1</v>
      </c>
    </row>
    <row r="3435" spans="1:4" x14ac:dyDescent="0.2">
      <c r="A3435" t="s">
        <v>68</v>
      </c>
      <c r="B3435">
        <v>3370</v>
      </c>
      <c r="C3435" t="s">
        <v>15</v>
      </c>
      <c r="D3435">
        <v>6</v>
      </c>
    </row>
    <row r="3436" spans="1:4" x14ac:dyDescent="0.2">
      <c r="A3436" t="s">
        <v>68</v>
      </c>
      <c r="B3436">
        <v>3371</v>
      </c>
      <c r="C3436" t="s">
        <v>11</v>
      </c>
      <c r="D3436">
        <v>1</v>
      </c>
    </row>
    <row r="3437" spans="1:4" x14ac:dyDescent="0.2">
      <c r="A3437" t="s">
        <v>68</v>
      </c>
      <c r="B3437">
        <v>3371</v>
      </c>
      <c r="C3437" t="s">
        <v>15</v>
      </c>
      <c r="D3437">
        <v>8</v>
      </c>
    </row>
    <row r="3438" spans="1:4" x14ac:dyDescent="0.2">
      <c r="A3438" t="s">
        <v>68</v>
      </c>
      <c r="B3438">
        <v>3372</v>
      </c>
      <c r="C3438" t="s">
        <v>43</v>
      </c>
      <c r="D3438">
        <v>1</v>
      </c>
    </row>
    <row r="3439" spans="1:4" x14ac:dyDescent="0.2">
      <c r="A3439" t="s">
        <v>68</v>
      </c>
      <c r="B3439">
        <v>3373</v>
      </c>
      <c r="C3439" t="s">
        <v>43</v>
      </c>
      <c r="D3439">
        <v>1</v>
      </c>
    </row>
    <row r="3440" spans="1:4" x14ac:dyDescent="0.2">
      <c r="A3440" t="s">
        <v>68</v>
      </c>
      <c r="B3440">
        <v>3374</v>
      </c>
      <c r="C3440" t="s">
        <v>43</v>
      </c>
      <c r="D3440">
        <v>1</v>
      </c>
    </row>
    <row r="3441" spans="1:4" x14ac:dyDescent="0.2">
      <c r="A3441" t="s">
        <v>68</v>
      </c>
      <c r="B3441">
        <v>3375</v>
      </c>
      <c r="C3441" t="s">
        <v>43</v>
      </c>
      <c r="D3441">
        <v>1</v>
      </c>
    </row>
    <row r="3442" spans="1:4" x14ac:dyDescent="0.2">
      <c r="A3442" t="s">
        <v>68</v>
      </c>
      <c r="B3442">
        <v>3376</v>
      </c>
      <c r="C3442" t="s">
        <v>43</v>
      </c>
      <c r="D3442">
        <v>1</v>
      </c>
    </row>
    <row r="3443" spans="1:4" x14ac:dyDescent="0.2">
      <c r="A3443" t="s">
        <v>68</v>
      </c>
      <c r="B3443">
        <v>3377</v>
      </c>
      <c r="C3443" t="s">
        <v>70</v>
      </c>
      <c r="D3443">
        <v>1</v>
      </c>
    </row>
    <row r="3444" spans="1:4" x14ac:dyDescent="0.2">
      <c r="A3444" t="s">
        <v>68</v>
      </c>
      <c r="B3444">
        <v>3378</v>
      </c>
      <c r="C3444" t="s">
        <v>70</v>
      </c>
      <c r="D3444">
        <v>1</v>
      </c>
    </row>
    <row r="3445" spans="1:4" x14ac:dyDescent="0.2">
      <c r="A3445" t="s">
        <v>68</v>
      </c>
      <c r="B3445">
        <v>3379</v>
      </c>
      <c r="C3445" t="s">
        <v>70</v>
      </c>
      <c r="D3445">
        <v>1</v>
      </c>
    </row>
    <row r="3446" spans="1:4" x14ac:dyDescent="0.2">
      <c r="A3446" t="s">
        <v>68</v>
      </c>
      <c r="B3446">
        <v>3380</v>
      </c>
      <c r="C3446" t="s">
        <v>70</v>
      </c>
      <c r="D3446">
        <v>1</v>
      </c>
    </row>
    <row r="3447" spans="1:4" x14ac:dyDescent="0.2">
      <c r="A3447" t="s">
        <v>68</v>
      </c>
      <c r="B3447">
        <v>3381</v>
      </c>
      <c r="C3447" t="s">
        <v>15</v>
      </c>
      <c r="D3447">
        <v>10</v>
      </c>
    </row>
    <row r="3448" spans="1:4" x14ac:dyDescent="0.2">
      <c r="A3448" t="s">
        <v>68</v>
      </c>
      <c r="B3448">
        <v>3382</v>
      </c>
      <c r="C3448" t="s">
        <v>15</v>
      </c>
      <c r="D3448">
        <v>8</v>
      </c>
    </row>
    <row r="3449" spans="1:4" x14ac:dyDescent="0.2">
      <c r="A3449" t="s">
        <v>68</v>
      </c>
      <c r="B3449">
        <v>3383</v>
      </c>
      <c r="C3449" t="s">
        <v>43</v>
      </c>
      <c r="D3449">
        <v>1</v>
      </c>
    </row>
    <row r="3450" spans="1:4" x14ac:dyDescent="0.2">
      <c r="A3450" t="s">
        <v>68</v>
      </c>
      <c r="B3450">
        <v>3384</v>
      </c>
      <c r="C3450" t="s">
        <v>43</v>
      </c>
      <c r="D3450">
        <v>1</v>
      </c>
    </row>
    <row r="3451" spans="1:4" x14ac:dyDescent="0.2">
      <c r="A3451" t="s">
        <v>68</v>
      </c>
      <c r="B3451">
        <v>3385</v>
      </c>
      <c r="C3451" t="s">
        <v>43</v>
      </c>
      <c r="D3451">
        <v>1</v>
      </c>
    </row>
    <row r="3452" spans="1:4" x14ac:dyDescent="0.2">
      <c r="A3452" t="s">
        <v>68</v>
      </c>
      <c r="B3452">
        <v>3386</v>
      </c>
      <c r="C3452" t="s">
        <v>43</v>
      </c>
      <c r="D3452">
        <v>1</v>
      </c>
    </row>
    <row r="3453" spans="1:4" x14ac:dyDescent="0.2">
      <c r="A3453" t="s">
        <v>68</v>
      </c>
      <c r="B3453">
        <v>3387</v>
      </c>
      <c r="C3453" t="s">
        <v>43</v>
      </c>
      <c r="D3453">
        <v>1</v>
      </c>
    </row>
    <row r="3454" spans="1:4" x14ac:dyDescent="0.2">
      <c r="A3454" t="s">
        <v>68</v>
      </c>
      <c r="B3454">
        <v>3388</v>
      </c>
      <c r="C3454" t="s">
        <v>70</v>
      </c>
      <c r="D3454">
        <v>1</v>
      </c>
    </row>
    <row r="3455" spans="1:4" x14ac:dyDescent="0.2">
      <c r="A3455" t="s">
        <v>68</v>
      </c>
      <c r="B3455">
        <v>3389</v>
      </c>
      <c r="C3455" t="s">
        <v>70</v>
      </c>
      <c r="D3455">
        <v>1</v>
      </c>
    </row>
    <row r="3456" spans="1:4" x14ac:dyDescent="0.2">
      <c r="A3456" t="s">
        <v>68</v>
      </c>
      <c r="B3456">
        <v>3390</v>
      </c>
      <c r="C3456" t="s">
        <v>70</v>
      </c>
      <c r="D3456">
        <v>1</v>
      </c>
    </row>
    <row r="3457" spans="1:4" x14ac:dyDescent="0.2">
      <c r="A3457" t="s">
        <v>68</v>
      </c>
      <c r="B3457">
        <v>3391</v>
      </c>
      <c r="C3457" t="s">
        <v>70</v>
      </c>
      <c r="D3457">
        <v>1</v>
      </c>
    </row>
    <row r="3458" spans="1:4" x14ac:dyDescent="0.2">
      <c r="A3458" t="s">
        <v>68</v>
      </c>
      <c r="B3458">
        <v>3392</v>
      </c>
      <c r="C3458" t="s">
        <v>15</v>
      </c>
      <c r="D3458">
        <v>10</v>
      </c>
    </row>
    <row r="3459" spans="1:4" x14ac:dyDescent="0.2">
      <c r="A3459" t="s">
        <v>68</v>
      </c>
      <c r="B3459">
        <v>3393</v>
      </c>
      <c r="C3459" t="s">
        <v>15</v>
      </c>
      <c r="D3459">
        <v>8</v>
      </c>
    </row>
    <row r="3460" spans="1:4" x14ac:dyDescent="0.2">
      <c r="A3460" t="s">
        <v>68</v>
      </c>
      <c r="B3460">
        <v>3394</v>
      </c>
      <c r="C3460" t="s">
        <v>43</v>
      </c>
      <c r="D3460">
        <v>1</v>
      </c>
    </row>
    <row r="3461" spans="1:4" x14ac:dyDescent="0.2">
      <c r="A3461" t="s">
        <v>68</v>
      </c>
      <c r="B3461">
        <v>3395</v>
      </c>
      <c r="C3461" t="s">
        <v>43</v>
      </c>
      <c r="D3461">
        <v>1</v>
      </c>
    </row>
    <row r="3462" spans="1:4" x14ac:dyDescent="0.2">
      <c r="A3462" t="s">
        <v>68</v>
      </c>
      <c r="B3462">
        <v>3396</v>
      </c>
      <c r="C3462" t="s">
        <v>43</v>
      </c>
      <c r="D3462">
        <v>1</v>
      </c>
    </row>
    <row r="3463" spans="1:4" x14ac:dyDescent="0.2">
      <c r="A3463" t="s">
        <v>68</v>
      </c>
      <c r="B3463">
        <v>3397</v>
      </c>
      <c r="C3463" t="s">
        <v>43</v>
      </c>
      <c r="D3463">
        <v>1</v>
      </c>
    </row>
    <row r="3464" spans="1:4" x14ac:dyDescent="0.2">
      <c r="A3464" t="s">
        <v>68</v>
      </c>
      <c r="B3464">
        <v>3398</v>
      </c>
      <c r="C3464" t="s">
        <v>43</v>
      </c>
      <c r="D3464">
        <v>1</v>
      </c>
    </row>
    <row r="3465" spans="1:4" x14ac:dyDescent="0.2">
      <c r="A3465" t="s">
        <v>68</v>
      </c>
      <c r="B3465">
        <v>3399</v>
      </c>
      <c r="C3465" t="s">
        <v>70</v>
      </c>
      <c r="D3465">
        <v>1</v>
      </c>
    </row>
    <row r="3466" spans="1:4" x14ac:dyDescent="0.2">
      <c r="A3466" t="s">
        <v>68</v>
      </c>
      <c r="B3466">
        <v>3400</v>
      </c>
      <c r="C3466" t="s">
        <v>70</v>
      </c>
      <c r="D3466">
        <v>1</v>
      </c>
    </row>
    <row r="3467" spans="1:4" x14ac:dyDescent="0.2">
      <c r="A3467" t="s">
        <v>68</v>
      </c>
      <c r="B3467">
        <v>3401</v>
      </c>
      <c r="C3467" t="s">
        <v>70</v>
      </c>
      <c r="D3467">
        <v>1</v>
      </c>
    </row>
    <row r="3468" spans="1:4" x14ac:dyDescent="0.2">
      <c r="A3468" t="s">
        <v>68</v>
      </c>
      <c r="B3468">
        <v>3402</v>
      </c>
      <c r="C3468" t="s">
        <v>70</v>
      </c>
      <c r="D3468">
        <v>1</v>
      </c>
    </row>
    <row r="3469" spans="1:4" x14ac:dyDescent="0.2">
      <c r="A3469" t="s">
        <v>68</v>
      </c>
      <c r="B3469">
        <v>3403</v>
      </c>
      <c r="C3469" t="s">
        <v>15</v>
      </c>
      <c r="D3469">
        <v>10</v>
      </c>
    </row>
    <row r="3470" spans="1:4" x14ac:dyDescent="0.2">
      <c r="A3470" t="s">
        <v>68</v>
      </c>
      <c r="B3470">
        <v>3404</v>
      </c>
      <c r="C3470" t="s">
        <v>15</v>
      </c>
      <c r="D3470">
        <v>8</v>
      </c>
    </row>
    <row r="3471" spans="1:4" x14ac:dyDescent="0.2">
      <c r="A3471" t="s">
        <v>68</v>
      </c>
      <c r="B3471">
        <v>3405</v>
      </c>
      <c r="C3471" t="s">
        <v>15</v>
      </c>
      <c r="D3471">
        <v>8</v>
      </c>
    </row>
    <row r="3472" spans="1:4" x14ac:dyDescent="0.2">
      <c r="A3472" t="s">
        <v>68</v>
      </c>
      <c r="B3472">
        <v>3406</v>
      </c>
      <c r="C3472" t="s">
        <v>70</v>
      </c>
      <c r="D3472">
        <v>1</v>
      </c>
    </row>
    <row r="3473" spans="1:4" x14ac:dyDescent="0.2">
      <c r="A3473" t="s">
        <v>68</v>
      </c>
      <c r="B3473">
        <v>3407</v>
      </c>
      <c r="C3473" t="s">
        <v>70</v>
      </c>
      <c r="D3473">
        <v>1</v>
      </c>
    </row>
    <row r="3474" spans="1:4" x14ac:dyDescent="0.2">
      <c r="A3474" t="s">
        <v>68</v>
      </c>
      <c r="B3474">
        <v>3408</v>
      </c>
      <c r="C3474" t="s">
        <v>70</v>
      </c>
      <c r="D3474">
        <v>1</v>
      </c>
    </row>
    <row r="3475" spans="1:4" x14ac:dyDescent="0.2">
      <c r="A3475" t="s">
        <v>68</v>
      </c>
      <c r="B3475">
        <v>3409</v>
      </c>
      <c r="C3475" t="s">
        <v>70</v>
      </c>
      <c r="D3475">
        <v>1</v>
      </c>
    </row>
    <row r="3476" spans="1:4" x14ac:dyDescent="0.2">
      <c r="A3476" t="s">
        <v>68</v>
      </c>
      <c r="B3476">
        <v>3410</v>
      </c>
      <c r="C3476" t="s">
        <v>70</v>
      </c>
      <c r="D3476">
        <v>1</v>
      </c>
    </row>
    <row r="3477" spans="1:4" x14ac:dyDescent="0.2">
      <c r="A3477" t="s">
        <v>68</v>
      </c>
      <c r="B3477">
        <v>3411</v>
      </c>
      <c r="C3477" t="s">
        <v>70</v>
      </c>
      <c r="D3477">
        <v>1</v>
      </c>
    </row>
    <row r="3478" spans="1:4" x14ac:dyDescent="0.2">
      <c r="A3478" t="s">
        <v>68</v>
      </c>
      <c r="B3478">
        <v>3412</v>
      </c>
      <c r="C3478" t="s">
        <v>70</v>
      </c>
      <c r="D3478">
        <v>1</v>
      </c>
    </row>
    <row r="3479" spans="1:4" x14ac:dyDescent="0.2">
      <c r="A3479" t="s">
        <v>68</v>
      </c>
      <c r="B3479">
        <v>3413</v>
      </c>
      <c r="C3479" t="s">
        <v>43</v>
      </c>
      <c r="D3479">
        <v>1</v>
      </c>
    </row>
    <row r="3480" spans="1:4" x14ac:dyDescent="0.2">
      <c r="A3480" t="s">
        <v>68</v>
      </c>
      <c r="B3480">
        <v>3414</v>
      </c>
      <c r="C3480" t="s">
        <v>70</v>
      </c>
      <c r="D3480">
        <v>1</v>
      </c>
    </row>
    <row r="3481" spans="1:4" x14ac:dyDescent="0.2">
      <c r="A3481" t="s">
        <v>68</v>
      </c>
      <c r="B3481">
        <v>3415</v>
      </c>
      <c r="C3481" t="s">
        <v>15</v>
      </c>
      <c r="D3481">
        <v>6</v>
      </c>
    </row>
    <row r="3482" spans="1:4" x14ac:dyDescent="0.2">
      <c r="A3482" t="s">
        <v>68</v>
      </c>
      <c r="B3482">
        <v>3416</v>
      </c>
      <c r="C3482" t="s">
        <v>70</v>
      </c>
      <c r="D3482">
        <v>1</v>
      </c>
    </row>
    <row r="3483" spans="1:4" x14ac:dyDescent="0.2">
      <c r="A3483" t="s">
        <v>68</v>
      </c>
      <c r="B3483">
        <v>3417</v>
      </c>
      <c r="C3483" t="s">
        <v>15</v>
      </c>
      <c r="D3483">
        <v>1</v>
      </c>
    </row>
    <row r="3484" spans="1:4" x14ac:dyDescent="0.2">
      <c r="A3484" t="s">
        <v>68</v>
      </c>
      <c r="B3484">
        <v>3418</v>
      </c>
      <c r="C3484" t="s">
        <v>14</v>
      </c>
      <c r="D3484">
        <v>1</v>
      </c>
    </row>
    <row r="3485" spans="1:4" x14ac:dyDescent="0.2">
      <c r="A3485" t="s">
        <v>68</v>
      </c>
      <c r="B3485">
        <v>3419</v>
      </c>
      <c r="C3485" t="s">
        <v>14</v>
      </c>
      <c r="D3485">
        <v>1</v>
      </c>
    </row>
    <row r="3486" spans="1:4" x14ac:dyDescent="0.2">
      <c r="A3486" t="s">
        <v>68</v>
      </c>
      <c r="B3486">
        <v>3419</v>
      </c>
      <c r="C3486" t="s">
        <v>15</v>
      </c>
      <c r="D3486">
        <v>1</v>
      </c>
    </row>
    <row r="3487" spans="1:4" x14ac:dyDescent="0.2">
      <c r="A3487" t="s">
        <v>68</v>
      </c>
      <c r="B3487">
        <v>3420</v>
      </c>
      <c r="C3487" t="s">
        <v>15</v>
      </c>
      <c r="D3487">
        <v>1</v>
      </c>
    </row>
    <row r="3488" spans="1:4" x14ac:dyDescent="0.2">
      <c r="A3488" t="s">
        <v>68</v>
      </c>
      <c r="B3488">
        <v>3420</v>
      </c>
      <c r="C3488" t="s">
        <v>14</v>
      </c>
      <c r="D3488">
        <v>1</v>
      </c>
    </row>
    <row r="3489" spans="1:4" x14ac:dyDescent="0.2">
      <c r="A3489" t="s">
        <v>68</v>
      </c>
      <c r="B3489">
        <v>3421</v>
      </c>
      <c r="C3489" t="s">
        <v>15</v>
      </c>
      <c r="D3489">
        <v>2</v>
      </c>
    </row>
    <row r="3490" spans="1:4" x14ac:dyDescent="0.2">
      <c r="A3490" t="s">
        <v>68</v>
      </c>
      <c r="B3490">
        <v>3422</v>
      </c>
      <c r="C3490" t="s">
        <v>15</v>
      </c>
      <c r="D3490">
        <v>3</v>
      </c>
    </row>
    <row r="3491" spans="1:4" x14ac:dyDescent="0.2">
      <c r="A3491" t="s">
        <v>68</v>
      </c>
      <c r="B3491">
        <v>3423</v>
      </c>
      <c r="C3491" t="s">
        <v>7</v>
      </c>
      <c r="D3491">
        <v>1</v>
      </c>
    </row>
    <row r="3492" spans="1:4" x14ac:dyDescent="0.2">
      <c r="A3492" t="s">
        <v>68</v>
      </c>
      <c r="B3492">
        <v>3424</v>
      </c>
      <c r="C3492" t="s">
        <v>9</v>
      </c>
      <c r="D3492">
        <v>1</v>
      </c>
    </row>
    <row r="3493" spans="1:4" x14ac:dyDescent="0.2">
      <c r="A3493" t="s">
        <v>68</v>
      </c>
      <c r="B3493">
        <v>3425</v>
      </c>
      <c r="C3493" t="s">
        <v>70</v>
      </c>
      <c r="D3493">
        <v>1</v>
      </c>
    </row>
    <row r="3494" spans="1:4" x14ac:dyDescent="0.2">
      <c r="A3494" t="s">
        <v>68</v>
      </c>
      <c r="B3494">
        <v>3426</v>
      </c>
      <c r="C3494" t="s">
        <v>15</v>
      </c>
      <c r="D3494">
        <v>4</v>
      </c>
    </row>
    <row r="3495" spans="1:4" x14ac:dyDescent="0.2">
      <c r="A3495" t="s">
        <v>68</v>
      </c>
      <c r="B3495">
        <v>3427</v>
      </c>
      <c r="C3495" t="s">
        <v>14</v>
      </c>
      <c r="D3495">
        <v>1</v>
      </c>
    </row>
    <row r="3496" spans="1:4" x14ac:dyDescent="0.2">
      <c r="A3496" t="s">
        <v>68</v>
      </c>
      <c r="B3496">
        <v>3428</v>
      </c>
      <c r="C3496" t="s">
        <v>43</v>
      </c>
      <c r="D3496">
        <v>1</v>
      </c>
    </row>
    <row r="3497" spans="1:4" x14ac:dyDescent="0.2">
      <c r="A3497" t="s">
        <v>68</v>
      </c>
      <c r="B3497">
        <v>3429</v>
      </c>
      <c r="C3497" t="s">
        <v>9</v>
      </c>
      <c r="D3497">
        <v>1</v>
      </c>
    </row>
    <row r="3498" spans="1:4" x14ac:dyDescent="0.2">
      <c r="A3498" t="s">
        <v>68</v>
      </c>
      <c r="B3498">
        <v>3429</v>
      </c>
      <c r="C3498" t="s">
        <v>11</v>
      </c>
      <c r="D3498">
        <v>1</v>
      </c>
    </row>
    <row r="3499" spans="1:4" x14ac:dyDescent="0.2">
      <c r="A3499" t="s">
        <v>68</v>
      </c>
      <c r="B3499">
        <v>3430</v>
      </c>
      <c r="C3499" t="s">
        <v>9</v>
      </c>
      <c r="D3499">
        <v>1</v>
      </c>
    </row>
    <row r="3500" spans="1:4" x14ac:dyDescent="0.2">
      <c r="A3500" t="s">
        <v>68</v>
      </c>
      <c r="B3500">
        <v>3430</v>
      </c>
      <c r="C3500" t="s">
        <v>15</v>
      </c>
      <c r="D3500">
        <v>1</v>
      </c>
    </row>
    <row r="3501" spans="1:4" x14ac:dyDescent="0.2">
      <c r="A3501" t="s">
        <v>68</v>
      </c>
      <c r="B3501">
        <v>3431</v>
      </c>
      <c r="C3501" t="s">
        <v>7</v>
      </c>
      <c r="D3501">
        <v>1</v>
      </c>
    </row>
    <row r="3502" spans="1:4" x14ac:dyDescent="0.2">
      <c r="A3502" t="s">
        <v>68</v>
      </c>
      <c r="B3502">
        <v>3432</v>
      </c>
      <c r="C3502" t="s">
        <v>9</v>
      </c>
      <c r="D3502">
        <v>1</v>
      </c>
    </row>
    <row r="3503" spans="1:4" x14ac:dyDescent="0.2">
      <c r="A3503" t="s">
        <v>68</v>
      </c>
      <c r="B3503">
        <v>3433</v>
      </c>
      <c r="C3503" t="s">
        <v>9</v>
      </c>
      <c r="D3503">
        <v>1</v>
      </c>
    </row>
    <row r="3504" spans="1:4" x14ac:dyDescent="0.2">
      <c r="A3504" t="s">
        <v>68</v>
      </c>
      <c r="B3504">
        <v>3434</v>
      </c>
      <c r="C3504" t="s">
        <v>7</v>
      </c>
      <c r="D3504">
        <v>1</v>
      </c>
    </row>
    <row r="3505" spans="1:4" x14ac:dyDescent="0.2">
      <c r="A3505" t="s">
        <v>68</v>
      </c>
      <c r="B3505">
        <v>3435</v>
      </c>
      <c r="C3505" t="s">
        <v>9</v>
      </c>
      <c r="D3505">
        <v>1</v>
      </c>
    </row>
    <row r="3506" spans="1:4" x14ac:dyDescent="0.2">
      <c r="A3506" t="s">
        <v>68</v>
      </c>
      <c r="B3506">
        <v>3435</v>
      </c>
      <c r="C3506" t="s">
        <v>15</v>
      </c>
      <c r="D3506">
        <v>1</v>
      </c>
    </row>
    <row r="3507" spans="1:4" x14ac:dyDescent="0.2">
      <c r="A3507" t="s">
        <v>68</v>
      </c>
      <c r="B3507">
        <v>3436</v>
      </c>
      <c r="C3507" t="s">
        <v>9</v>
      </c>
      <c r="D3507">
        <v>1</v>
      </c>
    </row>
    <row r="3508" spans="1:4" x14ac:dyDescent="0.2">
      <c r="A3508" t="s">
        <v>68</v>
      </c>
      <c r="B3508">
        <v>3436</v>
      </c>
      <c r="C3508" t="s">
        <v>15</v>
      </c>
      <c r="D3508">
        <v>1</v>
      </c>
    </row>
    <row r="3509" spans="1:4" x14ac:dyDescent="0.2">
      <c r="A3509" t="s">
        <v>68</v>
      </c>
      <c r="B3509">
        <v>3437</v>
      </c>
      <c r="C3509" t="s">
        <v>9</v>
      </c>
      <c r="D3509">
        <v>1</v>
      </c>
    </row>
    <row r="3510" spans="1:4" x14ac:dyDescent="0.2">
      <c r="A3510" t="s">
        <v>68</v>
      </c>
      <c r="B3510">
        <v>3437</v>
      </c>
      <c r="C3510" t="s">
        <v>15</v>
      </c>
      <c r="D3510">
        <v>2</v>
      </c>
    </row>
    <row r="3511" spans="1:4" x14ac:dyDescent="0.2">
      <c r="A3511" t="s">
        <v>68</v>
      </c>
      <c r="B3511">
        <v>3438</v>
      </c>
      <c r="C3511" t="s">
        <v>70</v>
      </c>
      <c r="D3511">
        <v>1</v>
      </c>
    </row>
    <row r="3512" spans="1:4" x14ac:dyDescent="0.2">
      <c r="A3512" t="s">
        <v>68</v>
      </c>
      <c r="B3512">
        <v>3439</v>
      </c>
      <c r="C3512" t="s">
        <v>9</v>
      </c>
      <c r="D3512">
        <v>1</v>
      </c>
    </row>
    <row r="3513" spans="1:4" x14ac:dyDescent="0.2">
      <c r="A3513" t="s">
        <v>68</v>
      </c>
      <c r="B3513">
        <v>3439</v>
      </c>
      <c r="C3513" t="s">
        <v>15</v>
      </c>
      <c r="D3513">
        <v>2</v>
      </c>
    </row>
    <row r="3514" spans="1:4" x14ac:dyDescent="0.2">
      <c r="A3514" t="s">
        <v>68</v>
      </c>
      <c r="B3514">
        <v>3440</v>
      </c>
      <c r="C3514" t="s">
        <v>15</v>
      </c>
      <c r="D3514">
        <v>6</v>
      </c>
    </row>
    <row r="3515" spans="1:4" x14ac:dyDescent="0.2">
      <c r="A3515" t="s">
        <v>68</v>
      </c>
      <c r="B3515">
        <v>3441</v>
      </c>
      <c r="C3515" t="s">
        <v>9</v>
      </c>
      <c r="D3515">
        <v>1</v>
      </c>
    </row>
    <row r="3516" spans="1:4" x14ac:dyDescent="0.2">
      <c r="A3516" t="s">
        <v>68</v>
      </c>
      <c r="B3516">
        <v>3441</v>
      </c>
      <c r="C3516" t="s">
        <v>15</v>
      </c>
      <c r="D3516">
        <v>1</v>
      </c>
    </row>
    <row r="3517" spans="1:4" x14ac:dyDescent="0.2">
      <c r="A3517" t="s">
        <v>68</v>
      </c>
      <c r="B3517">
        <v>3442</v>
      </c>
      <c r="C3517" t="s">
        <v>43</v>
      </c>
      <c r="D3517">
        <v>1</v>
      </c>
    </row>
    <row r="3518" spans="1:4" x14ac:dyDescent="0.2">
      <c r="A3518" t="s">
        <v>68</v>
      </c>
      <c r="B3518">
        <v>3443</v>
      </c>
      <c r="C3518" t="s">
        <v>14</v>
      </c>
      <c r="D3518">
        <v>1</v>
      </c>
    </row>
    <row r="3519" spans="1:4" x14ac:dyDescent="0.2">
      <c r="A3519" t="s">
        <v>68</v>
      </c>
      <c r="B3519">
        <v>3443</v>
      </c>
      <c r="C3519" t="s">
        <v>9</v>
      </c>
      <c r="D3519">
        <v>1</v>
      </c>
    </row>
    <row r="3520" spans="1:4" x14ac:dyDescent="0.2">
      <c r="A3520" t="s">
        <v>68</v>
      </c>
      <c r="B3520">
        <v>3443</v>
      </c>
      <c r="C3520" t="s">
        <v>15</v>
      </c>
      <c r="D3520">
        <v>1</v>
      </c>
    </row>
    <row r="3521" spans="1:4" x14ac:dyDescent="0.2">
      <c r="A3521" t="s">
        <v>68</v>
      </c>
      <c r="B3521">
        <v>3444</v>
      </c>
      <c r="C3521" t="s">
        <v>70</v>
      </c>
      <c r="D3521">
        <v>1</v>
      </c>
    </row>
    <row r="3522" spans="1:4" x14ac:dyDescent="0.2">
      <c r="A3522" t="s">
        <v>68</v>
      </c>
      <c r="B3522">
        <v>3445</v>
      </c>
      <c r="C3522" t="s">
        <v>9</v>
      </c>
      <c r="D3522">
        <v>1</v>
      </c>
    </row>
    <row r="3523" spans="1:4" x14ac:dyDescent="0.2">
      <c r="A3523" t="s">
        <v>68</v>
      </c>
      <c r="B3523">
        <v>3445</v>
      </c>
      <c r="C3523" t="s">
        <v>15</v>
      </c>
      <c r="D3523">
        <v>3</v>
      </c>
    </row>
    <row r="3524" spans="1:4" x14ac:dyDescent="0.2">
      <c r="A3524" t="s">
        <v>68</v>
      </c>
      <c r="B3524">
        <v>3446</v>
      </c>
      <c r="C3524" t="s">
        <v>70</v>
      </c>
      <c r="D3524">
        <v>1</v>
      </c>
    </row>
    <row r="3525" spans="1:4" x14ac:dyDescent="0.2">
      <c r="A3525" t="s">
        <v>68</v>
      </c>
      <c r="B3525">
        <v>3447</v>
      </c>
      <c r="C3525" t="s">
        <v>9</v>
      </c>
      <c r="D3525">
        <v>1</v>
      </c>
    </row>
    <row r="3526" spans="1:4" x14ac:dyDescent="0.2">
      <c r="A3526" t="s">
        <v>68</v>
      </c>
      <c r="B3526">
        <v>3447</v>
      </c>
      <c r="C3526" t="s">
        <v>15</v>
      </c>
      <c r="D3526">
        <v>2</v>
      </c>
    </row>
    <row r="3527" spans="1:4" x14ac:dyDescent="0.2">
      <c r="A3527" t="s">
        <v>68</v>
      </c>
      <c r="B3527">
        <v>3448</v>
      </c>
      <c r="C3527" t="s">
        <v>70</v>
      </c>
      <c r="D3527">
        <v>1</v>
      </c>
    </row>
    <row r="3528" spans="1:4" x14ac:dyDescent="0.2">
      <c r="A3528" t="s">
        <v>68</v>
      </c>
      <c r="B3528">
        <v>3449</v>
      </c>
      <c r="C3528" t="s">
        <v>70</v>
      </c>
      <c r="D3528">
        <v>1</v>
      </c>
    </row>
    <row r="3529" spans="1:4" x14ac:dyDescent="0.2">
      <c r="A3529" t="s">
        <v>68</v>
      </c>
      <c r="B3529">
        <v>3450</v>
      </c>
      <c r="C3529" t="s">
        <v>70</v>
      </c>
      <c r="D3529">
        <v>1</v>
      </c>
    </row>
    <row r="3530" spans="1:4" x14ac:dyDescent="0.2">
      <c r="A3530" t="s">
        <v>68</v>
      </c>
      <c r="B3530">
        <v>3451</v>
      </c>
      <c r="C3530" t="s">
        <v>11</v>
      </c>
      <c r="D3530">
        <v>1</v>
      </c>
    </row>
    <row r="3531" spans="1:4" x14ac:dyDescent="0.2">
      <c r="A3531" t="s">
        <v>68</v>
      </c>
      <c r="B3531">
        <v>3451</v>
      </c>
      <c r="C3531" t="s">
        <v>15</v>
      </c>
      <c r="D3531">
        <v>6</v>
      </c>
    </row>
    <row r="3532" spans="1:4" x14ac:dyDescent="0.2">
      <c r="A3532" t="s">
        <v>68</v>
      </c>
      <c r="B3532">
        <v>3452</v>
      </c>
      <c r="C3532" t="s">
        <v>7</v>
      </c>
      <c r="D3532">
        <v>1</v>
      </c>
    </row>
    <row r="3533" spans="1:4" x14ac:dyDescent="0.2">
      <c r="A3533" t="s">
        <v>68</v>
      </c>
      <c r="B3533">
        <v>3453</v>
      </c>
      <c r="C3533" t="s">
        <v>70</v>
      </c>
      <c r="D3533">
        <v>1</v>
      </c>
    </row>
    <row r="3534" spans="1:4" x14ac:dyDescent="0.2">
      <c r="A3534" t="s">
        <v>68</v>
      </c>
      <c r="B3534">
        <v>3454</v>
      </c>
      <c r="C3534" t="s">
        <v>7</v>
      </c>
      <c r="D3534">
        <v>1</v>
      </c>
    </row>
    <row r="3535" spans="1:4" x14ac:dyDescent="0.2">
      <c r="A3535" t="s">
        <v>68</v>
      </c>
      <c r="B3535">
        <v>3455</v>
      </c>
      <c r="C3535" t="s">
        <v>70</v>
      </c>
      <c r="D3535">
        <v>1</v>
      </c>
    </row>
    <row r="3536" spans="1:4" x14ac:dyDescent="0.2">
      <c r="A3536" t="s">
        <v>68</v>
      </c>
      <c r="B3536">
        <v>3456</v>
      </c>
      <c r="C3536" t="s">
        <v>15</v>
      </c>
      <c r="D3536">
        <v>6</v>
      </c>
    </row>
    <row r="3537" spans="1:4" x14ac:dyDescent="0.2">
      <c r="A3537" t="s">
        <v>68</v>
      </c>
      <c r="B3537">
        <v>3457</v>
      </c>
      <c r="C3537" t="s">
        <v>43</v>
      </c>
      <c r="D3537">
        <v>1</v>
      </c>
    </row>
    <row r="3538" spans="1:4" x14ac:dyDescent="0.2">
      <c r="A3538" t="s">
        <v>68</v>
      </c>
      <c r="B3538">
        <v>3458</v>
      </c>
      <c r="C3538" t="s">
        <v>70</v>
      </c>
      <c r="D3538">
        <v>1</v>
      </c>
    </row>
    <row r="3539" spans="1:4" x14ac:dyDescent="0.2">
      <c r="A3539" t="s">
        <v>68</v>
      </c>
      <c r="B3539">
        <v>3459</v>
      </c>
      <c r="C3539" t="s">
        <v>70</v>
      </c>
      <c r="D3539">
        <v>1</v>
      </c>
    </row>
    <row r="3540" spans="1:4" x14ac:dyDescent="0.2">
      <c r="A3540" t="s">
        <v>68</v>
      </c>
      <c r="B3540">
        <v>3460</v>
      </c>
      <c r="C3540" t="s">
        <v>9</v>
      </c>
      <c r="D3540">
        <v>1</v>
      </c>
    </row>
    <row r="3541" spans="1:4" x14ac:dyDescent="0.2">
      <c r="A3541" t="s">
        <v>68</v>
      </c>
      <c r="B3541">
        <v>3460</v>
      </c>
      <c r="C3541" t="s">
        <v>15</v>
      </c>
      <c r="D3541">
        <v>1</v>
      </c>
    </row>
    <row r="3542" spans="1:4" x14ac:dyDescent="0.2">
      <c r="A3542" t="s">
        <v>68</v>
      </c>
      <c r="B3542">
        <v>3461</v>
      </c>
      <c r="C3542" t="s">
        <v>70</v>
      </c>
      <c r="D3542">
        <v>1</v>
      </c>
    </row>
    <row r="3543" spans="1:4" x14ac:dyDescent="0.2">
      <c r="A3543" t="s">
        <v>68</v>
      </c>
      <c r="B3543">
        <v>3462</v>
      </c>
      <c r="C3543" t="s">
        <v>70</v>
      </c>
      <c r="D3543">
        <v>1</v>
      </c>
    </row>
    <row r="3544" spans="1:4" x14ac:dyDescent="0.2">
      <c r="A3544" t="s">
        <v>68</v>
      </c>
      <c r="B3544">
        <v>3463</v>
      </c>
      <c r="C3544" t="s">
        <v>70</v>
      </c>
      <c r="D3544">
        <v>1</v>
      </c>
    </row>
    <row r="3545" spans="1:4" x14ac:dyDescent="0.2">
      <c r="A3545" t="s">
        <v>68</v>
      </c>
      <c r="B3545">
        <v>3464</v>
      </c>
      <c r="C3545" t="s">
        <v>15</v>
      </c>
      <c r="D3545">
        <v>2</v>
      </c>
    </row>
    <row r="3546" spans="1:4" x14ac:dyDescent="0.2">
      <c r="A3546" t="s">
        <v>68</v>
      </c>
      <c r="B3546">
        <v>3465</v>
      </c>
      <c r="C3546" t="s">
        <v>70</v>
      </c>
      <c r="D3546">
        <v>1</v>
      </c>
    </row>
    <row r="3547" spans="1:4" x14ac:dyDescent="0.2">
      <c r="A3547" t="s">
        <v>68</v>
      </c>
      <c r="B3547">
        <v>3466</v>
      </c>
      <c r="C3547" t="s">
        <v>70</v>
      </c>
      <c r="D3547">
        <v>1</v>
      </c>
    </row>
    <row r="3548" spans="1:4" x14ac:dyDescent="0.2">
      <c r="A3548" t="s">
        <v>68</v>
      </c>
      <c r="B3548">
        <v>3467</v>
      </c>
      <c r="C3548" t="s">
        <v>70</v>
      </c>
      <c r="D3548">
        <v>1</v>
      </c>
    </row>
    <row r="3549" spans="1:4" x14ac:dyDescent="0.2">
      <c r="A3549" t="s">
        <v>68</v>
      </c>
      <c r="B3549">
        <v>3468</v>
      </c>
      <c r="C3549" t="s">
        <v>70</v>
      </c>
      <c r="D3549">
        <v>1</v>
      </c>
    </row>
    <row r="3550" spans="1:4" x14ac:dyDescent="0.2">
      <c r="A3550" t="s">
        <v>68</v>
      </c>
      <c r="B3550">
        <v>3469</v>
      </c>
      <c r="C3550" t="s">
        <v>70</v>
      </c>
      <c r="D3550">
        <v>1</v>
      </c>
    </row>
    <row r="3551" spans="1:4" x14ac:dyDescent="0.2">
      <c r="A3551" t="s">
        <v>68</v>
      </c>
      <c r="B3551">
        <v>3470</v>
      </c>
      <c r="C3551" t="s">
        <v>70</v>
      </c>
      <c r="D3551">
        <v>1</v>
      </c>
    </row>
    <row r="3552" spans="1:4" x14ac:dyDescent="0.2">
      <c r="A3552" t="s">
        <v>68</v>
      </c>
      <c r="B3552">
        <v>3471</v>
      </c>
      <c r="C3552" t="s">
        <v>70</v>
      </c>
      <c r="D3552">
        <v>1</v>
      </c>
    </row>
    <row r="3553" spans="1:4" x14ac:dyDescent="0.2">
      <c r="A3553" t="s">
        <v>68</v>
      </c>
      <c r="B3553">
        <v>3472</v>
      </c>
      <c r="C3553" t="s">
        <v>69</v>
      </c>
      <c r="D3553">
        <v>1</v>
      </c>
    </row>
    <row r="3554" spans="1:4" x14ac:dyDescent="0.2">
      <c r="A3554" t="s">
        <v>68</v>
      </c>
      <c r="B3554">
        <v>3472</v>
      </c>
      <c r="C3554" t="s">
        <v>15</v>
      </c>
      <c r="D3554">
        <v>3</v>
      </c>
    </row>
    <row r="3555" spans="1:4" x14ac:dyDescent="0.2">
      <c r="A3555" t="s">
        <v>68</v>
      </c>
      <c r="B3555">
        <v>3473</v>
      </c>
      <c r="C3555" t="s">
        <v>70</v>
      </c>
      <c r="D3555">
        <v>1</v>
      </c>
    </row>
    <row r="3556" spans="1:4" x14ac:dyDescent="0.2">
      <c r="A3556" t="s">
        <v>68</v>
      </c>
      <c r="B3556">
        <v>3474</v>
      </c>
      <c r="C3556" t="s">
        <v>70</v>
      </c>
      <c r="D3556">
        <v>1</v>
      </c>
    </row>
    <row r="3557" spans="1:4" x14ac:dyDescent="0.2">
      <c r="A3557" t="s">
        <v>68</v>
      </c>
      <c r="B3557">
        <v>3475</v>
      </c>
      <c r="C3557" t="s">
        <v>70</v>
      </c>
      <c r="D35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B162-299E-4DE0-959A-29B9B2127BD2}">
  <dimension ref="A1:C29"/>
  <sheetViews>
    <sheetView workbookViewId="0">
      <selection activeCell="B2" sqref="B2:B29"/>
    </sheetView>
  </sheetViews>
  <sheetFormatPr defaultRowHeight="12.75" x14ac:dyDescent="0.2"/>
  <sheetData>
    <row r="1" spans="1:3" x14ac:dyDescent="0.2">
      <c r="A1" t="s">
        <v>65</v>
      </c>
      <c r="B1" t="s">
        <v>66</v>
      </c>
      <c r="C1" t="s">
        <v>80</v>
      </c>
    </row>
    <row r="2" spans="1:3" x14ac:dyDescent="0.2">
      <c r="A2" t="s">
        <v>68</v>
      </c>
      <c r="B2" t="s">
        <v>38</v>
      </c>
      <c r="C2">
        <v>3</v>
      </c>
    </row>
    <row r="3" spans="1:3" x14ac:dyDescent="0.2">
      <c r="A3" t="s">
        <v>68</v>
      </c>
      <c r="B3" t="s">
        <v>12</v>
      </c>
      <c r="C3">
        <v>2</v>
      </c>
    </row>
    <row r="4" spans="1:3" x14ac:dyDescent="0.2">
      <c r="A4" t="s">
        <v>68</v>
      </c>
      <c r="B4" t="s">
        <v>10</v>
      </c>
      <c r="C4">
        <v>2</v>
      </c>
    </row>
    <row r="5" spans="1:3" x14ac:dyDescent="0.2">
      <c r="A5" t="s">
        <v>68</v>
      </c>
      <c r="B5" t="s">
        <v>40</v>
      </c>
      <c r="C5">
        <v>6</v>
      </c>
    </row>
    <row r="6" spans="1:3" x14ac:dyDescent="0.2">
      <c r="A6" t="s">
        <v>68</v>
      </c>
      <c r="B6" t="s">
        <v>35</v>
      </c>
      <c r="C6">
        <v>1</v>
      </c>
    </row>
    <row r="7" spans="1:3" x14ac:dyDescent="0.2">
      <c r="A7" t="s">
        <v>68</v>
      </c>
      <c r="B7" t="s">
        <v>13</v>
      </c>
      <c r="C7">
        <v>2</v>
      </c>
    </row>
    <row r="8" spans="1:3" x14ac:dyDescent="0.2">
      <c r="A8" t="s">
        <v>68</v>
      </c>
      <c r="B8" t="s">
        <v>8</v>
      </c>
      <c r="C8">
        <v>2</v>
      </c>
    </row>
    <row r="9" spans="1:3" x14ac:dyDescent="0.2">
      <c r="A9" t="s">
        <v>68</v>
      </c>
      <c r="B9" t="s">
        <v>41</v>
      </c>
      <c r="C9">
        <v>2</v>
      </c>
    </row>
    <row r="10" spans="1:3" x14ac:dyDescent="0.2">
      <c r="A10" t="s">
        <v>68</v>
      </c>
      <c r="B10" t="s">
        <v>6</v>
      </c>
      <c r="C10">
        <v>2</v>
      </c>
    </row>
    <row r="11" spans="1:3" x14ac:dyDescent="0.2">
      <c r="A11" t="s">
        <v>68</v>
      </c>
      <c r="B11" t="s">
        <v>5</v>
      </c>
      <c r="C11">
        <v>1</v>
      </c>
    </row>
    <row r="12" spans="1:3" x14ac:dyDescent="0.2">
      <c r="A12" t="s">
        <v>68</v>
      </c>
      <c r="B12" t="s">
        <v>9</v>
      </c>
      <c r="C12">
        <v>4</v>
      </c>
    </row>
    <row r="13" spans="1:3" x14ac:dyDescent="0.2">
      <c r="A13" t="s">
        <v>68</v>
      </c>
      <c r="B13" t="s">
        <v>36</v>
      </c>
      <c r="C13">
        <v>5</v>
      </c>
    </row>
    <row r="14" spans="1:3" x14ac:dyDescent="0.2">
      <c r="A14" t="s">
        <v>68</v>
      </c>
      <c r="B14" t="s">
        <v>11</v>
      </c>
      <c r="C14">
        <v>1</v>
      </c>
    </row>
    <row r="15" spans="1:3" x14ac:dyDescent="0.2">
      <c r="A15" t="s">
        <v>68</v>
      </c>
      <c r="B15" t="s">
        <v>39</v>
      </c>
      <c r="C15">
        <v>1</v>
      </c>
    </row>
    <row r="16" spans="1:3" x14ac:dyDescent="0.2">
      <c r="A16" t="s">
        <v>68</v>
      </c>
      <c r="B16" t="s">
        <v>14</v>
      </c>
      <c r="C16">
        <v>2</v>
      </c>
    </row>
    <row r="17" spans="1:3" x14ac:dyDescent="0.2">
      <c r="A17" t="s">
        <v>68</v>
      </c>
      <c r="B17" t="s">
        <v>15</v>
      </c>
      <c r="C17">
        <v>1</v>
      </c>
    </row>
    <row r="18" spans="1:3" x14ac:dyDescent="0.2">
      <c r="A18" t="s">
        <v>68</v>
      </c>
      <c r="B18" t="s">
        <v>42</v>
      </c>
      <c r="C18">
        <v>3</v>
      </c>
    </row>
    <row r="19" spans="1:3" x14ac:dyDescent="0.2">
      <c r="A19" t="s">
        <v>68</v>
      </c>
      <c r="B19" t="s">
        <v>37</v>
      </c>
      <c r="C19">
        <v>10</v>
      </c>
    </row>
    <row r="20" spans="1:3" x14ac:dyDescent="0.2">
      <c r="A20" t="s">
        <v>68</v>
      </c>
      <c r="B20" t="s">
        <v>16</v>
      </c>
      <c r="C20">
        <v>7</v>
      </c>
    </row>
    <row r="21" spans="1:3" x14ac:dyDescent="0.2">
      <c r="A21" t="s">
        <v>68</v>
      </c>
      <c r="B21" t="s">
        <v>7</v>
      </c>
      <c r="C21">
        <v>1</v>
      </c>
    </row>
    <row r="22" spans="1:3" x14ac:dyDescent="0.2">
      <c r="A22" t="s">
        <v>68</v>
      </c>
      <c r="B22" t="s">
        <v>69</v>
      </c>
      <c r="C22">
        <v>8</v>
      </c>
    </row>
    <row r="23" spans="1:3" x14ac:dyDescent="0.2">
      <c r="A23" t="s">
        <v>68</v>
      </c>
      <c r="B23" t="s">
        <v>73</v>
      </c>
      <c r="C23">
        <v>10</v>
      </c>
    </row>
    <row r="24" spans="1:3" x14ac:dyDescent="0.2">
      <c r="A24" t="s">
        <v>68</v>
      </c>
      <c r="B24" t="s">
        <v>81</v>
      </c>
      <c r="C24">
        <v>12</v>
      </c>
    </row>
    <row r="25" spans="1:3" x14ac:dyDescent="0.2">
      <c r="A25" t="s">
        <v>68</v>
      </c>
      <c r="B25" t="s">
        <v>75</v>
      </c>
      <c r="C25">
        <v>10</v>
      </c>
    </row>
    <row r="26" spans="1:3" x14ac:dyDescent="0.2">
      <c r="A26" t="s">
        <v>68</v>
      </c>
      <c r="B26" t="s">
        <v>70</v>
      </c>
      <c r="C26">
        <v>12</v>
      </c>
    </row>
    <row r="27" spans="1:3" x14ac:dyDescent="0.2">
      <c r="A27" t="s">
        <v>68</v>
      </c>
      <c r="B27" t="s">
        <v>43</v>
      </c>
      <c r="C27">
        <v>18</v>
      </c>
    </row>
    <row r="28" spans="1:3" x14ac:dyDescent="0.2">
      <c r="A28" t="s">
        <v>68</v>
      </c>
      <c r="B28" t="s">
        <v>74</v>
      </c>
      <c r="C28">
        <v>1</v>
      </c>
    </row>
    <row r="29" spans="1:3" x14ac:dyDescent="0.2">
      <c r="A29" t="s">
        <v>68</v>
      </c>
      <c r="B29" t="s">
        <v>71</v>
      </c>
      <c r="C2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Reviewer xmlns="8f75adca-0fe3-4657-b07a-186b256b984e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Instructions xmlns="8f75adca-0fe3-4657-b07a-186b256b984e" xsi:nil="true"/>
    <Status xmlns="8f75adca-0fe3-4657-b07a-186b256b984e" xsi:nil="true"/>
    <Record xmlns="4ffa91fb-a0ff-4ac5-b2db-65c790d184a4">Shared</Record>
    <Rights xmlns="4ffa91fb-a0ff-4ac5-b2db-65c790d184a4" xsi:nil="true"/>
    <Document_x0020_Creation_x0020_Date xmlns="4ffa91fb-a0ff-4ac5-b2db-65c790d184a4">2017-08-25T16:52:39+00:00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ference_x0020_No xmlns="8f75adca-0fe3-4657-b07a-186b256b984e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f_x0020_No xmlns="8f75adca-0fe3-4657-b07a-186b256b98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521BCFB1E584082B27A1B811DA110" ma:contentTypeVersion="27" ma:contentTypeDescription="Create a new document." ma:contentTypeScope="" ma:versionID="ec3f1ad7257d09cd7da41249818ee42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7d7b659b-c050-4388-b6f3-49109a48db57" xmlns:ns6="8f75adca-0fe3-4657-b07a-186b256b984e" targetNamespace="http://schemas.microsoft.com/office/2006/metadata/properties" ma:root="true" ma:fieldsID="d51a52999c7b6b101ad1faa7f9b0bdf4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d7b659b-c050-4388-b6f3-49109a48db57"/>
    <xsd:import namespace="8f75adca-0fe3-4657-b07a-186b256b984e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SharedWithUsers" minOccurs="0"/>
                <xsd:element ref="ns5:SharedWithDetails" minOccurs="0"/>
                <xsd:element ref="ns6:Reference_x0020_No" minOccurs="0"/>
                <xsd:element ref="ns6:Ref_x0020_No" minOccurs="0"/>
                <xsd:element ref="ns6:Reviewer" minOccurs="0"/>
                <xsd:element ref="ns6:Status" minOccurs="0"/>
                <xsd:element ref="ns5:LastSharedByUser" minOccurs="0"/>
                <xsd:element ref="ns5:LastSharedByTime" minOccurs="0"/>
                <xsd:element ref="ns6:Instructions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ee8ad1b5-879f-4067-9706-71307984bf0c}" ma:internalName="TaxCatchAllLabel" ma:readOnly="true" ma:showField="CatchAllDataLabel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ee8ad1b5-879f-4067-9706-71307984bf0c}" ma:internalName="TaxCatchAll" ma:showField="CatchAllData" ma:web="6ef8e8c5-f940-4ac6-8152-b6db564ce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b659b-c050-4388-b6f3-49109a48db57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35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36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5adca-0fe3-4657-b07a-186b256b984e" elementFormDefault="qualified">
    <xsd:import namespace="http://schemas.microsoft.com/office/2006/documentManagement/types"/>
    <xsd:import namespace="http://schemas.microsoft.com/office/infopath/2007/PartnerControls"/>
    <xsd:element name="Reference_x0020_No" ma:index="31" nillable="true" ma:displayName="Reference No" ma:internalName="Reference_x0020_No">
      <xsd:simpleType>
        <xsd:restriction base="dms:Note">
          <xsd:maxLength value="255"/>
        </xsd:restriction>
      </xsd:simpleType>
    </xsd:element>
    <xsd:element name="Ref_x0020_No" ma:index="32" nillable="true" ma:displayName="Ref No" ma:internalName="Ref_x0020_No">
      <xsd:simpleType>
        <xsd:restriction base="dms:Text">
          <xsd:maxLength value="255"/>
        </xsd:restriction>
      </xsd:simpleType>
    </xsd:element>
    <xsd:element name="Reviewer" ma:index="33" nillable="true" ma:displayName="Reviewer" ma:internalName="Reviewer">
      <xsd:simpleType>
        <xsd:restriction base="dms:Note">
          <xsd:maxLength value="255"/>
        </xsd:restriction>
      </xsd:simpleType>
    </xsd:element>
    <xsd:element name="Status" ma:index="34" nillable="true" ma:displayName="Status" ma:internalName="Status">
      <xsd:simpleType>
        <xsd:restriction base="dms:Text">
          <xsd:maxLength value="255"/>
        </xsd:restriction>
      </xsd:simpleType>
    </xsd:element>
    <xsd:element name="Instructions" ma:index="37" nillable="true" ma:displayName="Instructions" ma:internalName="Instructions">
      <xsd:simpleType>
        <xsd:restriction base="dms:Note">
          <xsd:maxLength value="255"/>
        </xsd:restriction>
      </xsd:simpleType>
    </xsd:element>
    <xsd:element name="MediaServiceMetadata" ma:index="3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E6652-2D91-4C61-B553-7E9990D35FBC}">
  <ds:schemaRefs>
    <ds:schemaRef ds:uri="http://schemas.microsoft.com/sharepoint/v3"/>
    <ds:schemaRef ds:uri="http://schemas.microsoft.com/office/2006/documentManagement/types"/>
    <ds:schemaRef ds:uri="http://purl.org/dc/elements/1.1/"/>
    <ds:schemaRef ds:uri="7d7b659b-c050-4388-b6f3-49109a48db57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sharepoint.v3"/>
    <ds:schemaRef ds:uri="http://schemas.microsoft.com/office/2006/metadata/properties"/>
    <ds:schemaRef ds:uri="http://schemas.microsoft.com/sharepoint/v3/fields"/>
    <ds:schemaRef ds:uri="8f75adca-0fe3-4657-b07a-186b256b984e"/>
    <ds:schemaRef ds:uri="4ffa91fb-a0ff-4ac5-b2db-65c790d184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0BB615-0766-4623-A286-60E21AE1A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7d7b659b-c050-4388-b6f3-49109a48db57"/>
    <ds:schemaRef ds:uri="8f75adca-0fe3-4657-b07a-186b256b9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428B13-FEFD-4AF5-80EA-A4919802FF1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CFA2246F-C267-418D-B8B2-7ECA7358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CB6R3_AE7 - 2402 - CRITERIA</vt:lpstr>
      <vt:lpstr>mech4import - CB6R3_AE7</vt:lpstr>
      <vt:lpstr>carbons - CB6R3_AE7</vt:lpstr>
      <vt:lpstr>'CB6R3_AE7 - 2402 - CRITERIA'!Print_Area</vt:lpstr>
    </vt:vector>
  </TitlesOfParts>
  <Company>Ramboll Environ and 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VOC profile calculations - TOG profile</dc:title>
  <dc:subject>VOC speciation - for AQ Modeling example calcs</dc:subject>
  <dc:creator>Tejas Shaw Ramboll Environ and Madeleine Strum US EPA</dc:creator>
  <dc:description>presented at the 2017 Emission Inventory Conference- Training on Speciation</dc:description>
  <cp:lastModifiedBy>Seltzer, Karl</cp:lastModifiedBy>
  <cp:lastPrinted>2005-11-30T17:57:37Z</cp:lastPrinted>
  <dcterms:created xsi:type="dcterms:W3CDTF">2005-11-16T17:07:03Z</dcterms:created>
  <dcterms:modified xsi:type="dcterms:W3CDTF">2022-09-07T20:19:37Z</dcterms:modified>
  <cp:category>Speciation Tool Training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0x010100E7C521BCFB1E584082B27A1B811DA110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