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C:\Users\erguser\AppData\Local\Microsoft\Windows\INetCache\Content.Outlook\AL93SSFX\"/>
    </mc:Choice>
  </mc:AlternateContent>
  <xr:revisionPtr revIDLastSave="0" documentId="13_ncr:1_{C215A3D7-CFA2-4BB0-98F2-F828DE0B3444}" xr6:coauthVersionLast="47" xr6:coauthVersionMax="47" xr10:uidLastSave="{00000000-0000-0000-0000-000000000000}"/>
  <bookViews>
    <workbookView xWindow="-108" yWindow="-108" windowWidth="23256" windowHeight="12576" firstSheet="1" activeTab="1" xr2:uid="{00000000-000D-0000-FFFF-FFFF00000000}"/>
  </bookViews>
  <sheets>
    <sheet name="POP_UPDATE_REF" sheetId="5" r:id="rId1"/>
    <sheet name="Change" sheetId="4" r:id="rId2"/>
    <sheet name="2020" sheetId="1" r:id="rId3"/>
    <sheet name="2010" sheetId="2" r:id="rId4"/>
    <sheet name="Data Source" sheetId="3" r:id="rId5"/>
  </sheets>
  <definedNames>
    <definedName name="_NST01" localSheetId="3">'2010'!$A$4:$O$60</definedName>
    <definedName name="_NST01">'2020'!$A$4:$D$62</definedName>
    <definedName name="_xlnm.Print_Area" localSheetId="3">'2010'!$A$2:$O$68</definedName>
    <definedName name="_xlnm.Print_Area" localSheetId="2">'2020'!$A$2:$D$67</definedName>
    <definedName name="_xlnm.Print_Titles" localSheetId="3">'2010'!$A:$A,'2010'!$2:$4</definedName>
    <definedName name="_xlnm.Print_Titles" localSheetId="2">'2020'!$A:$A,'2020'!$2:$4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 l="1"/>
  <c r="B6" i="4"/>
  <c r="B7" i="4"/>
  <c r="B8" i="4"/>
  <c r="B9" i="4"/>
  <c r="B5" i="4"/>
  <c r="C6" i="4"/>
  <c r="D6" i="4" s="1"/>
  <c r="C7" i="4"/>
  <c r="C8" i="4"/>
  <c r="C9" i="4"/>
  <c r="D9" i="4" s="1"/>
  <c r="C5" i="4"/>
  <c r="D5" i="4" s="1"/>
  <c r="B61" i="4"/>
  <c r="C11" i="4"/>
  <c r="B11" i="4"/>
  <c r="C12" i="4"/>
  <c r="B12" i="4"/>
  <c r="C13" i="4"/>
  <c r="B13" i="4"/>
  <c r="C14" i="4"/>
  <c r="D14" i="4" s="1"/>
  <c r="B14" i="4"/>
  <c r="C15" i="4"/>
  <c r="B15" i="4"/>
  <c r="C16" i="4"/>
  <c r="B16" i="4"/>
  <c r="C17" i="4"/>
  <c r="B17" i="4"/>
  <c r="C18" i="4"/>
  <c r="D18" i="4" s="1"/>
  <c r="B18" i="4"/>
  <c r="C19" i="4"/>
  <c r="B19" i="4"/>
  <c r="C20" i="4"/>
  <c r="B20" i="4"/>
  <c r="C21" i="4"/>
  <c r="B21" i="4"/>
  <c r="C22" i="4"/>
  <c r="B22" i="4"/>
  <c r="C23" i="4"/>
  <c r="B23" i="4"/>
  <c r="D23" i="4" s="1"/>
  <c r="C24" i="4"/>
  <c r="B24" i="4"/>
  <c r="C25" i="4"/>
  <c r="B25" i="4"/>
  <c r="C26" i="4"/>
  <c r="D26" i="4" s="1"/>
  <c r="B26" i="4"/>
  <c r="C27" i="4"/>
  <c r="B27" i="4"/>
  <c r="C28" i="4"/>
  <c r="B28" i="4"/>
  <c r="C29" i="4"/>
  <c r="B29" i="4"/>
  <c r="C30" i="4"/>
  <c r="D30" i="4" s="1"/>
  <c r="B30" i="4"/>
  <c r="C31" i="4"/>
  <c r="D31" i="4" s="1"/>
  <c r="B31" i="4"/>
  <c r="C32" i="4"/>
  <c r="B32" i="4"/>
  <c r="C33" i="4"/>
  <c r="B33" i="4"/>
  <c r="C34" i="4"/>
  <c r="D34" i="4" s="1"/>
  <c r="B34" i="4"/>
  <c r="C35" i="4"/>
  <c r="B35" i="4"/>
  <c r="C36" i="4"/>
  <c r="B36" i="4"/>
  <c r="C37" i="4"/>
  <c r="D37" i="4" s="1"/>
  <c r="B37" i="4"/>
  <c r="C38" i="4"/>
  <c r="B38" i="4"/>
  <c r="C39" i="4"/>
  <c r="B39" i="4"/>
  <c r="C40" i="4"/>
  <c r="B40" i="4"/>
  <c r="C41" i="4"/>
  <c r="B41" i="4"/>
  <c r="C42" i="4"/>
  <c r="D42" i="4" s="1"/>
  <c r="B42" i="4"/>
  <c r="C43" i="4"/>
  <c r="B43" i="4"/>
  <c r="C44" i="4"/>
  <c r="B44" i="4"/>
  <c r="C45" i="4"/>
  <c r="B45" i="4"/>
  <c r="C46" i="4"/>
  <c r="B46" i="4"/>
  <c r="C47" i="4"/>
  <c r="B47" i="4"/>
  <c r="C48" i="4"/>
  <c r="B48" i="4"/>
  <c r="C49" i="4"/>
  <c r="B49" i="4"/>
  <c r="C50" i="4"/>
  <c r="D50" i="4" s="1"/>
  <c r="B50" i="4"/>
  <c r="C51" i="4"/>
  <c r="B51" i="4"/>
  <c r="C52" i="4"/>
  <c r="B52" i="4"/>
  <c r="C53" i="4"/>
  <c r="B53" i="4"/>
  <c r="C54" i="4"/>
  <c r="D54" i="4" s="1"/>
  <c r="B54" i="4"/>
  <c r="C55" i="4"/>
  <c r="B55" i="4"/>
  <c r="C56" i="4"/>
  <c r="B56" i="4"/>
  <c r="C57" i="4"/>
  <c r="D57" i="4" s="1"/>
  <c r="B57" i="4"/>
  <c r="C58" i="4"/>
  <c r="D58" i="4" s="1"/>
  <c r="B58" i="4"/>
  <c r="C59" i="4"/>
  <c r="B59" i="4"/>
  <c r="C60" i="4"/>
  <c r="B60" i="4"/>
  <c r="C61" i="4"/>
  <c r="B10" i="4"/>
  <c r="C10" i="4"/>
  <c r="D8" i="4" l="1"/>
  <c r="D7" i="4"/>
  <c r="D36" i="4"/>
  <c r="D25" i="4"/>
  <c r="D55" i="4"/>
  <c r="D51" i="4"/>
  <c r="D47" i="4"/>
  <c r="D32" i="4"/>
  <c r="D44" i="4"/>
  <c r="D39" i="4"/>
  <c r="D15" i="4"/>
  <c r="D17" i="4"/>
  <c r="D59" i="4"/>
  <c r="D52" i="4"/>
  <c r="D45" i="4"/>
  <c r="D38" i="4"/>
  <c r="D27" i="4"/>
  <c r="D20" i="4"/>
  <c r="D60" i="4"/>
  <c r="D13" i="4"/>
  <c r="D48" i="4"/>
  <c r="D41" i="4"/>
  <c r="D16" i="4"/>
  <c r="D12" i="4"/>
  <c r="D46" i="4"/>
  <c r="D28" i="4"/>
  <c r="D56" i="4"/>
  <c r="D24" i="4"/>
  <c r="D19" i="4"/>
  <c r="D53" i="4"/>
  <c r="D35" i="4"/>
  <c r="D21" i="4"/>
  <c r="D49" i="4"/>
  <c r="D40" i="4"/>
  <c r="D33" i="4"/>
  <c r="D11" i="4"/>
  <c r="D43" i="4"/>
  <c r="D29" i="4"/>
  <c r="D22" i="4"/>
  <c r="D61" i="4"/>
</calcChain>
</file>

<file path=xl/sharedStrings.xml><?xml version="1.0" encoding="utf-8"?>
<sst xmlns="http://schemas.openxmlformats.org/spreadsheetml/2006/main" count="267" uniqueCount="200">
  <si>
    <t>State</t>
  </si>
  <si>
    <t>Pop Change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</si>
  <si>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</si>
  <si>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</si>
  <si>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</si>
  <si>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</si>
  <si>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</si>
  <si>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</si>
  <si>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</si>
  <si>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</si>
  <si>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</si>
  <si>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</si>
  <si>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</si>
  <si>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</si>
  <si>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</si>
  <si>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</si>
  <si>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</si>
  <si>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</si>
  <si>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</si>
  <si>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</si>
  <si>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</si>
  <si>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</si>
  <si>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</si>
  <si>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</si>
  <si>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</si>
  <si>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</si>
  <si>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</si>
  <si>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</si>
  <si>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</si>
  <si>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</si>
  <si>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</si>
  <si>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</si>
  <si>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</si>
  <si>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</si>
  <si>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</si>
  <si>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</si>
  <si>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</si>
  <si>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</si>
  <si>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</si>
  <si>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</si>
  <si>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</si>
  <si>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</si>
  <si>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</si>
  <si>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</si>
  <si>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</si>
  <si>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</si>
  <si>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</si>
  <si>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</si>
  <si>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</si>
  <si>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</si>
  <si>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</si>
  <si>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</si>
  <si>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</si>
  <si>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</si>
  <si>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Guam</t>
  </si>
  <si>
    <t>N. Marina Islands</t>
  </si>
  <si>
    <t>American Samoa</t>
  </si>
  <si>
    <t>Virgin Islands</t>
  </si>
  <si>
    <t>Percent Change</t>
  </si>
  <si>
    <t>Geographic Area</t>
  </si>
  <si>
    <t>% Change</t>
  </si>
  <si>
    <t>United States</t>
  </si>
  <si>
    <t>Northeast</t>
  </si>
  <si>
    <t>Midwest</t>
  </si>
  <si>
    <t>South</t>
  </si>
  <si>
    <t>West</t>
  </si>
  <si>
    <r>
      <t>.</t>
    </r>
    <r>
      <rPr>
        <sz val="10"/>
        <color theme="1"/>
        <rFont val="Calibri"/>
        <family val="2"/>
        <scheme val="minor"/>
      </rPr>
      <t>Alabama</t>
    </r>
  </si>
  <si>
    <t xml:space="preserve">* Apply these values to the "current" residential population value in the 2012 database to increase or decrease based on the state's overall change. </t>
  </si>
  <si>
    <r>
      <t>.</t>
    </r>
    <r>
      <rPr>
        <sz val="10"/>
        <color theme="1"/>
        <rFont val="Calibri"/>
        <family val="2"/>
        <scheme val="minor"/>
      </rPr>
      <t>Alaska</t>
    </r>
  </si>
  <si>
    <r>
      <t>.</t>
    </r>
    <r>
      <rPr>
        <sz val="10"/>
        <color theme="1"/>
        <rFont val="Calibri"/>
        <family val="2"/>
        <scheme val="minor"/>
      </rPr>
      <t>Arizona</t>
    </r>
  </si>
  <si>
    <r>
      <t>.</t>
    </r>
    <r>
      <rPr>
        <sz val="10"/>
        <color theme="1"/>
        <rFont val="Calibri"/>
        <family val="2"/>
        <scheme val="minor"/>
      </rPr>
      <t>Arkansas</t>
    </r>
  </si>
  <si>
    <r>
      <t>.</t>
    </r>
    <r>
      <rPr>
        <sz val="10"/>
        <color theme="1"/>
        <rFont val="Calibri"/>
        <family val="2"/>
        <scheme val="minor"/>
      </rPr>
      <t>California</t>
    </r>
  </si>
  <si>
    <r>
      <t>.</t>
    </r>
    <r>
      <rPr>
        <sz val="10"/>
        <color theme="1"/>
        <rFont val="Calibri"/>
        <family val="2"/>
        <scheme val="minor"/>
      </rPr>
      <t>Colorado</t>
    </r>
  </si>
  <si>
    <r>
      <t>.</t>
    </r>
    <r>
      <rPr>
        <sz val="10"/>
        <color theme="1"/>
        <rFont val="Calibri"/>
        <family val="2"/>
        <scheme val="minor"/>
      </rPr>
      <t>Connecticut</t>
    </r>
  </si>
  <si>
    <r>
      <t>.</t>
    </r>
    <r>
      <rPr>
        <sz val="10"/>
        <color theme="1"/>
        <rFont val="Calibri"/>
        <family val="2"/>
        <scheme val="minor"/>
      </rPr>
      <t>Delaware</t>
    </r>
  </si>
  <si>
    <r>
      <t>.</t>
    </r>
    <r>
      <rPr>
        <sz val="10"/>
        <color theme="1"/>
        <rFont val="Calibri"/>
        <family val="2"/>
        <scheme val="minor"/>
      </rPr>
      <t>District of Columbia</t>
    </r>
  </si>
  <si>
    <r>
      <t>.</t>
    </r>
    <r>
      <rPr>
        <sz val="10"/>
        <color theme="1"/>
        <rFont val="Calibri"/>
        <family val="2"/>
        <scheme val="minor"/>
      </rPr>
      <t>Florida</t>
    </r>
  </si>
  <si>
    <r>
      <t>.</t>
    </r>
    <r>
      <rPr>
        <sz val="10"/>
        <color theme="1"/>
        <rFont val="Calibri"/>
        <family val="2"/>
        <scheme val="minor"/>
      </rPr>
      <t>Georgia</t>
    </r>
  </si>
  <si>
    <r>
      <t>.</t>
    </r>
    <r>
      <rPr>
        <sz val="10"/>
        <color theme="1"/>
        <rFont val="Calibri"/>
        <family val="2"/>
        <scheme val="minor"/>
      </rPr>
      <t>Hawaii</t>
    </r>
  </si>
  <si>
    <r>
      <t>.</t>
    </r>
    <r>
      <rPr>
        <sz val="10"/>
        <color theme="1"/>
        <rFont val="Calibri"/>
        <family val="2"/>
        <scheme val="minor"/>
      </rPr>
      <t>Idaho</t>
    </r>
  </si>
  <si>
    <r>
      <t>.</t>
    </r>
    <r>
      <rPr>
        <sz val="10"/>
        <color theme="1"/>
        <rFont val="Calibri"/>
        <family val="2"/>
        <scheme val="minor"/>
      </rPr>
      <t>Illinois</t>
    </r>
  </si>
  <si>
    <r>
      <t>.</t>
    </r>
    <r>
      <rPr>
        <sz val="10"/>
        <color theme="1"/>
        <rFont val="Calibri"/>
        <family val="2"/>
        <scheme val="minor"/>
      </rPr>
      <t>Indiana</t>
    </r>
  </si>
  <si>
    <r>
      <t>.</t>
    </r>
    <r>
      <rPr>
        <sz val="10"/>
        <color theme="1"/>
        <rFont val="Calibri"/>
        <family val="2"/>
        <scheme val="minor"/>
      </rPr>
      <t>Iowa</t>
    </r>
  </si>
  <si>
    <r>
      <t>.</t>
    </r>
    <r>
      <rPr>
        <sz val="10"/>
        <color theme="1"/>
        <rFont val="Calibri"/>
        <family val="2"/>
        <scheme val="minor"/>
      </rPr>
      <t>Kansas</t>
    </r>
  </si>
  <si>
    <r>
      <t>.</t>
    </r>
    <r>
      <rPr>
        <sz val="10"/>
        <color theme="1"/>
        <rFont val="Calibri"/>
        <family val="2"/>
        <scheme val="minor"/>
      </rPr>
      <t>Kentucky</t>
    </r>
  </si>
  <si>
    <r>
      <t>.</t>
    </r>
    <r>
      <rPr>
        <sz val="10"/>
        <color theme="1"/>
        <rFont val="Calibri"/>
        <family val="2"/>
        <scheme val="minor"/>
      </rPr>
      <t>Louisiana</t>
    </r>
  </si>
  <si>
    <r>
      <t>.</t>
    </r>
    <r>
      <rPr>
        <sz val="10"/>
        <color theme="1"/>
        <rFont val="Calibri"/>
        <family val="2"/>
        <scheme val="minor"/>
      </rPr>
      <t>Maine</t>
    </r>
  </si>
  <si>
    <r>
      <t>.</t>
    </r>
    <r>
      <rPr>
        <sz val="10"/>
        <color theme="1"/>
        <rFont val="Calibri"/>
        <family val="2"/>
        <scheme val="minor"/>
      </rPr>
      <t>Maryland</t>
    </r>
  </si>
  <si>
    <r>
      <t>.</t>
    </r>
    <r>
      <rPr>
        <sz val="10"/>
        <color theme="1"/>
        <rFont val="Calibri"/>
        <family val="2"/>
        <scheme val="minor"/>
      </rPr>
      <t>Massachusetts</t>
    </r>
  </si>
  <si>
    <r>
      <t>.</t>
    </r>
    <r>
      <rPr>
        <sz val="10"/>
        <color theme="1"/>
        <rFont val="Calibri"/>
        <family val="2"/>
        <scheme val="minor"/>
      </rPr>
      <t>Michigan</t>
    </r>
  </si>
  <si>
    <r>
      <t>.</t>
    </r>
    <r>
      <rPr>
        <sz val="10"/>
        <color theme="1"/>
        <rFont val="Calibri"/>
        <family val="2"/>
        <scheme val="minor"/>
      </rPr>
      <t>Minnesota</t>
    </r>
  </si>
  <si>
    <r>
      <t>.</t>
    </r>
    <r>
      <rPr>
        <sz val="10"/>
        <color theme="1"/>
        <rFont val="Calibri"/>
        <family val="2"/>
        <scheme val="minor"/>
      </rPr>
      <t>Mississippi</t>
    </r>
  </si>
  <si>
    <r>
      <t>.</t>
    </r>
    <r>
      <rPr>
        <sz val="10"/>
        <color theme="1"/>
        <rFont val="Calibri"/>
        <family val="2"/>
        <scheme val="minor"/>
      </rPr>
      <t>Missouri</t>
    </r>
  </si>
  <si>
    <r>
      <t>.</t>
    </r>
    <r>
      <rPr>
        <sz val="10"/>
        <color theme="1"/>
        <rFont val="Calibri"/>
        <family val="2"/>
        <scheme val="minor"/>
      </rPr>
      <t>Montana</t>
    </r>
  </si>
  <si>
    <r>
      <t>.</t>
    </r>
    <r>
      <rPr>
        <sz val="10"/>
        <color theme="1"/>
        <rFont val="Calibri"/>
        <family val="2"/>
        <scheme val="minor"/>
      </rPr>
      <t>Nebraska</t>
    </r>
  </si>
  <si>
    <r>
      <t>.</t>
    </r>
    <r>
      <rPr>
        <sz val="10"/>
        <color theme="1"/>
        <rFont val="Calibri"/>
        <family val="2"/>
        <scheme val="minor"/>
      </rPr>
      <t>Nevada</t>
    </r>
  </si>
  <si>
    <r>
      <t>.</t>
    </r>
    <r>
      <rPr>
        <sz val="10"/>
        <color theme="1"/>
        <rFont val="Calibri"/>
        <family val="2"/>
        <scheme val="minor"/>
      </rPr>
      <t>New Hampshire</t>
    </r>
  </si>
  <si>
    <r>
      <t>.</t>
    </r>
    <r>
      <rPr>
        <sz val="10"/>
        <color theme="1"/>
        <rFont val="Calibri"/>
        <family val="2"/>
        <scheme val="minor"/>
      </rPr>
      <t>New Jersey</t>
    </r>
  </si>
  <si>
    <r>
      <t>.</t>
    </r>
    <r>
      <rPr>
        <sz val="10"/>
        <color theme="1"/>
        <rFont val="Calibri"/>
        <family val="2"/>
        <scheme val="minor"/>
      </rPr>
      <t>New Mexico</t>
    </r>
  </si>
  <si>
    <r>
      <t>.</t>
    </r>
    <r>
      <rPr>
        <sz val="10"/>
        <color theme="1"/>
        <rFont val="Calibri"/>
        <family val="2"/>
        <scheme val="minor"/>
      </rPr>
      <t>New York</t>
    </r>
  </si>
  <si>
    <r>
      <t>.</t>
    </r>
    <r>
      <rPr>
        <sz val="10"/>
        <color theme="1"/>
        <rFont val="Calibri"/>
        <family val="2"/>
        <scheme val="minor"/>
      </rPr>
      <t>North Carolina</t>
    </r>
  </si>
  <si>
    <r>
      <t>.</t>
    </r>
    <r>
      <rPr>
        <sz val="10"/>
        <color theme="1"/>
        <rFont val="Calibri"/>
        <family val="2"/>
        <scheme val="minor"/>
      </rPr>
      <t>North Dakota</t>
    </r>
  </si>
  <si>
    <r>
      <t>.</t>
    </r>
    <r>
      <rPr>
        <sz val="10"/>
        <color theme="1"/>
        <rFont val="Calibri"/>
        <family val="2"/>
        <scheme val="minor"/>
      </rPr>
      <t>Ohio</t>
    </r>
  </si>
  <si>
    <r>
      <t>.</t>
    </r>
    <r>
      <rPr>
        <sz val="10"/>
        <color theme="1"/>
        <rFont val="Calibri"/>
        <family val="2"/>
        <scheme val="minor"/>
      </rPr>
      <t>Oklahoma</t>
    </r>
  </si>
  <si>
    <r>
      <t>.</t>
    </r>
    <r>
      <rPr>
        <sz val="10"/>
        <color theme="1"/>
        <rFont val="Calibri"/>
        <family val="2"/>
        <scheme val="minor"/>
      </rPr>
      <t>Oregon</t>
    </r>
  </si>
  <si>
    <r>
      <t>.</t>
    </r>
    <r>
      <rPr>
        <sz val="10"/>
        <color theme="1"/>
        <rFont val="Calibri"/>
        <family val="2"/>
        <scheme val="minor"/>
      </rPr>
      <t>Pennsylvania</t>
    </r>
  </si>
  <si>
    <r>
      <t>.</t>
    </r>
    <r>
      <rPr>
        <sz val="10"/>
        <color theme="1"/>
        <rFont val="Calibri"/>
        <family val="2"/>
        <scheme val="minor"/>
      </rPr>
      <t>Rhode Island</t>
    </r>
  </si>
  <si>
    <r>
      <t>.</t>
    </r>
    <r>
      <rPr>
        <sz val="10"/>
        <color theme="1"/>
        <rFont val="Calibri"/>
        <family val="2"/>
        <scheme val="minor"/>
      </rPr>
      <t>South Carolina</t>
    </r>
  </si>
  <si>
    <r>
      <t>.</t>
    </r>
    <r>
      <rPr>
        <sz val="10"/>
        <color theme="1"/>
        <rFont val="Calibri"/>
        <family val="2"/>
        <scheme val="minor"/>
      </rPr>
      <t>South Dakota</t>
    </r>
  </si>
  <si>
    <r>
      <t>.</t>
    </r>
    <r>
      <rPr>
        <sz val="10"/>
        <color theme="1"/>
        <rFont val="Calibri"/>
        <family val="2"/>
        <scheme val="minor"/>
      </rPr>
      <t>Tennessee</t>
    </r>
  </si>
  <si>
    <r>
      <t>.</t>
    </r>
    <r>
      <rPr>
        <sz val="10"/>
        <color theme="1"/>
        <rFont val="Calibri"/>
        <family val="2"/>
        <scheme val="minor"/>
      </rPr>
      <t>Texas</t>
    </r>
  </si>
  <si>
    <r>
      <t>.</t>
    </r>
    <r>
      <rPr>
        <sz val="10"/>
        <color theme="1"/>
        <rFont val="Calibri"/>
        <family val="2"/>
        <scheme val="minor"/>
      </rPr>
      <t>Utah</t>
    </r>
  </si>
  <si>
    <r>
      <t>.</t>
    </r>
    <r>
      <rPr>
        <sz val="10"/>
        <color theme="1"/>
        <rFont val="Calibri"/>
        <family val="2"/>
        <scheme val="minor"/>
      </rPr>
      <t>Vermont</t>
    </r>
  </si>
  <si>
    <r>
      <t>.</t>
    </r>
    <r>
      <rPr>
        <sz val="10"/>
        <color theme="1"/>
        <rFont val="Calibri"/>
        <family val="2"/>
        <scheme val="minor"/>
      </rPr>
      <t>Virginia</t>
    </r>
  </si>
  <si>
    <r>
      <t>.</t>
    </r>
    <r>
      <rPr>
        <sz val="10"/>
        <color theme="1"/>
        <rFont val="Calibri"/>
        <family val="2"/>
        <scheme val="minor"/>
      </rPr>
      <t>Washington</t>
    </r>
  </si>
  <si>
    <r>
      <t>.</t>
    </r>
    <r>
      <rPr>
        <sz val="10"/>
        <color theme="1"/>
        <rFont val="Calibri"/>
        <family val="2"/>
        <scheme val="minor"/>
      </rPr>
      <t>West Virginia</t>
    </r>
  </si>
  <si>
    <r>
      <t>.</t>
    </r>
    <r>
      <rPr>
        <sz val="10"/>
        <color theme="1"/>
        <rFont val="Calibri"/>
        <family val="2"/>
        <scheme val="minor"/>
      </rPr>
      <t>Wisconsin</t>
    </r>
  </si>
  <si>
    <r>
      <t>.</t>
    </r>
    <r>
      <rPr>
        <sz val="10"/>
        <color theme="1"/>
        <rFont val="Calibri"/>
        <family val="2"/>
        <scheme val="minor"/>
      </rPr>
      <t>Wyoming</t>
    </r>
  </si>
  <si>
    <r>
      <t>.</t>
    </r>
    <r>
      <rPr>
        <sz val="10"/>
        <color theme="1"/>
        <rFont val="Calibri"/>
        <family val="2"/>
        <scheme val="minor"/>
      </rPr>
      <t>Puerto Rico</t>
    </r>
  </si>
  <si>
    <t xml:space="preserve">* For other terrtitories, assume no change, just pull forward the 2012 value. </t>
  </si>
  <si>
    <t>table with row headers in column A and column headers in rows 3 through 4. (leading dots indicate sub-parts)</t>
  </si>
  <si>
    <t>Annual Estimates of the Resident Population for the United States, Regions, States, District of Columbia, and Puerto Rico: April 1, 2020 to July 1, 2021</t>
  </si>
  <si>
    <t>April 1, 2020 Estimates Base</t>
  </si>
  <si>
    <t>Population Estimate
 (as of July 1)</t>
  </si>
  <si>
    <r>
      <t>.</t>
    </r>
    <r>
      <rPr>
        <sz val="10"/>
        <color theme="1"/>
        <rFont val="MS sans serif"/>
      </rPr>
      <t>Alabama</t>
    </r>
  </si>
  <si>
    <r>
      <t>.</t>
    </r>
    <r>
      <rPr>
        <sz val="10"/>
        <color theme="1"/>
        <rFont val="MS sans serif"/>
      </rPr>
      <t>Alaska</t>
    </r>
  </si>
  <si>
    <r>
      <t>.</t>
    </r>
    <r>
      <rPr>
        <sz val="10"/>
        <color theme="1"/>
        <rFont val="MS sans serif"/>
      </rPr>
      <t>Arizona</t>
    </r>
  </si>
  <si>
    <r>
      <t>.</t>
    </r>
    <r>
      <rPr>
        <sz val="10"/>
        <color theme="1"/>
        <rFont val="MS sans serif"/>
      </rPr>
      <t>Arkansas</t>
    </r>
  </si>
  <si>
    <r>
      <t>.</t>
    </r>
    <r>
      <rPr>
        <sz val="10"/>
        <color theme="1"/>
        <rFont val="MS sans serif"/>
      </rPr>
      <t>California</t>
    </r>
  </si>
  <si>
    <r>
      <t>.</t>
    </r>
    <r>
      <rPr>
        <sz val="10"/>
        <color theme="1"/>
        <rFont val="MS sans serif"/>
      </rPr>
      <t>Colorado</t>
    </r>
  </si>
  <si>
    <r>
      <t>.</t>
    </r>
    <r>
      <rPr>
        <sz val="10"/>
        <color theme="1"/>
        <rFont val="MS sans serif"/>
      </rPr>
      <t>Connecticut</t>
    </r>
  </si>
  <si>
    <r>
      <t>.</t>
    </r>
    <r>
      <rPr>
        <sz val="10"/>
        <color theme="1"/>
        <rFont val="MS sans serif"/>
      </rPr>
      <t>Delaware</t>
    </r>
  </si>
  <si>
    <r>
      <t>.</t>
    </r>
    <r>
      <rPr>
        <sz val="10"/>
        <color theme="1"/>
        <rFont val="MS sans serif"/>
      </rPr>
      <t>District of Columbia</t>
    </r>
  </si>
  <si>
    <r>
      <t>.</t>
    </r>
    <r>
      <rPr>
        <sz val="10"/>
        <color theme="1"/>
        <rFont val="MS sans serif"/>
      </rPr>
      <t>Florida</t>
    </r>
  </si>
  <si>
    <r>
      <t>.</t>
    </r>
    <r>
      <rPr>
        <sz val="10"/>
        <color theme="1"/>
        <rFont val="MS sans serif"/>
      </rPr>
      <t>Georgia</t>
    </r>
  </si>
  <si>
    <r>
      <t>.</t>
    </r>
    <r>
      <rPr>
        <sz val="10"/>
        <color theme="1"/>
        <rFont val="MS sans serif"/>
      </rPr>
      <t>Hawaii</t>
    </r>
  </si>
  <si>
    <r>
      <t>.</t>
    </r>
    <r>
      <rPr>
        <sz val="10"/>
        <color theme="1"/>
        <rFont val="MS sans serif"/>
      </rPr>
      <t>Idaho</t>
    </r>
  </si>
  <si>
    <r>
      <t>.</t>
    </r>
    <r>
      <rPr>
        <sz val="10"/>
        <color theme="1"/>
        <rFont val="MS sans serif"/>
      </rPr>
      <t>Illinois</t>
    </r>
  </si>
  <si>
    <r>
      <t>.</t>
    </r>
    <r>
      <rPr>
        <sz val="10"/>
        <color theme="1"/>
        <rFont val="MS sans serif"/>
      </rPr>
      <t>Indiana</t>
    </r>
  </si>
  <si>
    <r>
      <t>.</t>
    </r>
    <r>
      <rPr>
        <sz val="10"/>
        <color theme="1"/>
        <rFont val="MS sans serif"/>
      </rPr>
      <t>Iowa</t>
    </r>
  </si>
  <si>
    <r>
      <t>.</t>
    </r>
    <r>
      <rPr>
        <sz val="10"/>
        <color theme="1"/>
        <rFont val="MS sans serif"/>
      </rPr>
      <t>Kansas</t>
    </r>
  </si>
  <si>
    <r>
      <t>.</t>
    </r>
    <r>
      <rPr>
        <sz val="10"/>
        <color theme="1"/>
        <rFont val="MS sans serif"/>
      </rPr>
      <t>Kentucky</t>
    </r>
  </si>
  <si>
    <r>
      <t>.</t>
    </r>
    <r>
      <rPr>
        <sz val="10"/>
        <color theme="1"/>
        <rFont val="MS sans serif"/>
      </rPr>
      <t>Louisiana</t>
    </r>
  </si>
  <si>
    <r>
      <t>.</t>
    </r>
    <r>
      <rPr>
        <sz val="10"/>
        <color theme="1"/>
        <rFont val="MS sans serif"/>
      </rPr>
      <t>Maine</t>
    </r>
  </si>
  <si>
    <r>
      <t>.</t>
    </r>
    <r>
      <rPr>
        <sz val="10"/>
        <color theme="1"/>
        <rFont val="MS sans serif"/>
      </rPr>
      <t>Maryland</t>
    </r>
  </si>
  <si>
    <r>
      <t>.</t>
    </r>
    <r>
      <rPr>
        <sz val="10"/>
        <color theme="1"/>
        <rFont val="MS sans serif"/>
      </rPr>
      <t>Massachusetts</t>
    </r>
  </si>
  <si>
    <r>
      <t>.</t>
    </r>
    <r>
      <rPr>
        <sz val="10"/>
        <color theme="1"/>
        <rFont val="MS sans serif"/>
      </rPr>
      <t>Michigan</t>
    </r>
  </si>
  <si>
    <r>
      <t>.</t>
    </r>
    <r>
      <rPr>
        <sz val="10"/>
        <color theme="1"/>
        <rFont val="MS sans serif"/>
      </rPr>
      <t>Minnesota</t>
    </r>
  </si>
  <si>
    <r>
      <t>.</t>
    </r>
    <r>
      <rPr>
        <sz val="10"/>
        <color theme="1"/>
        <rFont val="MS sans serif"/>
      </rPr>
      <t>Mississippi</t>
    </r>
  </si>
  <si>
    <r>
      <t>.</t>
    </r>
    <r>
      <rPr>
        <sz val="10"/>
        <color theme="1"/>
        <rFont val="MS sans serif"/>
      </rPr>
      <t>Missouri</t>
    </r>
  </si>
  <si>
    <r>
      <t>.</t>
    </r>
    <r>
      <rPr>
        <sz val="10"/>
        <color theme="1"/>
        <rFont val="MS sans serif"/>
      </rPr>
      <t>Montana</t>
    </r>
  </si>
  <si>
    <r>
      <t>.</t>
    </r>
    <r>
      <rPr>
        <sz val="10"/>
        <color theme="1"/>
        <rFont val="MS sans serif"/>
      </rPr>
      <t>Nebraska</t>
    </r>
  </si>
  <si>
    <r>
      <t>.</t>
    </r>
    <r>
      <rPr>
        <sz val="10"/>
        <color theme="1"/>
        <rFont val="MS sans serif"/>
      </rPr>
      <t>Nevada</t>
    </r>
  </si>
  <si>
    <r>
      <t>.</t>
    </r>
    <r>
      <rPr>
        <sz val="10"/>
        <color theme="1"/>
        <rFont val="MS sans serif"/>
      </rPr>
      <t>New Hampshire</t>
    </r>
  </si>
  <si>
    <r>
      <t>.</t>
    </r>
    <r>
      <rPr>
        <sz val="10"/>
        <color theme="1"/>
        <rFont val="MS sans serif"/>
      </rPr>
      <t>New Jersey</t>
    </r>
  </si>
  <si>
    <r>
      <t>.</t>
    </r>
    <r>
      <rPr>
        <sz val="10"/>
        <color theme="1"/>
        <rFont val="MS sans serif"/>
      </rPr>
      <t>New Mexico</t>
    </r>
  </si>
  <si>
    <r>
      <t>.</t>
    </r>
    <r>
      <rPr>
        <sz val="10"/>
        <color theme="1"/>
        <rFont val="MS sans serif"/>
      </rPr>
      <t>New York</t>
    </r>
  </si>
  <si>
    <r>
      <t>.</t>
    </r>
    <r>
      <rPr>
        <sz val="10"/>
        <color theme="1"/>
        <rFont val="MS sans serif"/>
      </rPr>
      <t>North Carolina</t>
    </r>
  </si>
  <si>
    <r>
      <t>.</t>
    </r>
    <r>
      <rPr>
        <sz val="10"/>
        <color theme="1"/>
        <rFont val="MS sans serif"/>
      </rPr>
      <t>North Dakota</t>
    </r>
  </si>
  <si>
    <r>
      <t>.</t>
    </r>
    <r>
      <rPr>
        <sz val="10"/>
        <color theme="1"/>
        <rFont val="MS sans serif"/>
      </rPr>
      <t>Ohio</t>
    </r>
  </si>
  <si>
    <r>
      <t>.</t>
    </r>
    <r>
      <rPr>
        <sz val="10"/>
        <color theme="1"/>
        <rFont val="MS sans serif"/>
      </rPr>
      <t>Oklahoma</t>
    </r>
  </si>
  <si>
    <r>
      <t>.</t>
    </r>
    <r>
      <rPr>
        <sz val="10"/>
        <color theme="1"/>
        <rFont val="MS sans serif"/>
      </rPr>
      <t>Oregon</t>
    </r>
  </si>
  <si>
    <r>
      <t>.</t>
    </r>
    <r>
      <rPr>
        <sz val="10"/>
        <color theme="1"/>
        <rFont val="MS sans serif"/>
      </rPr>
      <t>Pennsylvania</t>
    </r>
  </si>
  <si>
    <r>
      <t>.</t>
    </r>
    <r>
      <rPr>
        <sz val="10"/>
        <color theme="1"/>
        <rFont val="MS sans serif"/>
      </rPr>
      <t>Rhode Island</t>
    </r>
  </si>
  <si>
    <r>
      <t>.</t>
    </r>
    <r>
      <rPr>
        <sz val="10"/>
        <color theme="1"/>
        <rFont val="MS sans serif"/>
      </rPr>
      <t>South Carolina</t>
    </r>
  </si>
  <si>
    <r>
      <t>.</t>
    </r>
    <r>
      <rPr>
        <sz val="10"/>
        <color theme="1"/>
        <rFont val="MS sans serif"/>
      </rPr>
      <t>South Dakota</t>
    </r>
  </si>
  <si>
    <r>
      <t>.</t>
    </r>
    <r>
      <rPr>
        <sz val="10"/>
        <color theme="1"/>
        <rFont val="MS sans serif"/>
      </rPr>
      <t>Tennessee</t>
    </r>
  </si>
  <si>
    <r>
      <t>.</t>
    </r>
    <r>
      <rPr>
        <sz val="10"/>
        <color theme="1"/>
        <rFont val="MS sans serif"/>
      </rPr>
      <t>Texas</t>
    </r>
  </si>
  <si>
    <r>
      <t>.</t>
    </r>
    <r>
      <rPr>
        <sz val="10"/>
        <color theme="1"/>
        <rFont val="MS sans serif"/>
      </rPr>
      <t>Utah</t>
    </r>
  </si>
  <si>
    <r>
      <t>.</t>
    </r>
    <r>
      <rPr>
        <sz val="10"/>
        <color theme="1"/>
        <rFont val="MS sans serif"/>
      </rPr>
      <t>Vermont</t>
    </r>
  </si>
  <si>
    <r>
      <t>.</t>
    </r>
    <r>
      <rPr>
        <sz val="10"/>
        <color theme="1"/>
        <rFont val="MS sans serif"/>
      </rPr>
      <t>Virginia</t>
    </r>
  </si>
  <si>
    <r>
      <t>.</t>
    </r>
    <r>
      <rPr>
        <sz val="10"/>
        <color theme="1"/>
        <rFont val="MS sans serif"/>
      </rPr>
      <t>Washington</t>
    </r>
  </si>
  <si>
    <r>
      <t>.</t>
    </r>
    <r>
      <rPr>
        <sz val="10"/>
        <color theme="1"/>
        <rFont val="MS sans serif"/>
      </rPr>
      <t>West Virginia</t>
    </r>
  </si>
  <si>
    <r>
      <t>.</t>
    </r>
    <r>
      <rPr>
        <sz val="10"/>
        <color theme="1"/>
        <rFont val="MS sans serif"/>
      </rPr>
      <t>Wisconsin</t>
    </r>
  </si>
  <si>
    <r>
      <t>.</t>
    </r>
    <r>
      <rPr>
        <sz val="10"/>
        <color theme="1"/>
        <rFont val="MS sans serif"/>
      </rPr>
      <t>Wyoming</t>
    </r>
  </si>
  <si>
    <r>
      <t>.</t>
    </r>
    <r>
      <rPr>
        <b/>
        <sz val="10"/>
        <color theme="1"/>
        <rFont val="MS sans serif"/>
      </rPr>
      <t>Puerto Rico</t>
    </r>
  </si>
  <si>
    <t xml:space="preserve">Note: The estimates are developed from a base that incorporates the 2020 Census, Vintage 2020 estimates, and 2020 Demographic Analysis estimates.  For population estimates methodology statements, see http://www.census.gov/programs-surveys/popest/technical-documentation/methodology.html. See Geographic Terms and Definitions at http://www.census.gov/programs-surveys/popest/guidance-geographies/terms-and-definitions.html for a list of the states that are included in each region. The estimates feature geographic boundaries from the Vintage 2020 estimates series; the geographic boundaries for these 2021 population estimates are as of January 1, 2020.  </t>
  </si>
  <si>
    <t>Suggested Citation:</t>
  </si>
  <si>
    <t>Annual Estimates of the Resident Population for the United States, Regions, States, District of Columbia, and Puerto Rico: April 1, 2020 to July 1, 2021 (NST-EST2021-POP)</t>
  </si>
  <si>
    <t>Source: U.S. Census Bureau, Population Division</t>
  </si>
  <si>
    <t>Release Date: December 2021</t>
  </si>
  <si>
    <t>Annual Estimates of the Resident Population for the United States, Regions, States, the District of Columbia, and Puerto Rico: April 1, 2010 to July 1, 2019; April 1, 2020; and July 1, 2020</t>
  </si>
  <si>
    <t>Population Estimate (as of July 1)</t>
  </si>
  <si>
    <t>2020 Population Estimate</t>
  </si>
  <si>
    <t>Census</t>
  </si>
  <si>
    <t>Estimates Base</t>
  </si>
  <si>
    <t>April 1</t>
  </si>
  <si>
    <t>July 1</t>
  </si>
  <si>
    <t xml:space="preserve">Notes: The estimates are based on the 2010 Census and were created without incorporation or consideration of the 2020 Census results. The estimates add births to, subtract deaths from, and add net migration to the enumerated resident population from the 2010 Census. The enumerated resident population is the total population (citizen and noncitizen) with usual residence in the 50 states and the District of Columbia. See https://www.census.gov/glossary/#term_Apportionmentpopulation and https://www.census.gov/glossary/#term_Residentpopulation. The estimates reflect changes to the April 1, 2010 population due to the Count Question Resolution program and geographic program revisions. See Geographic Terms and Definitions at https://www.census.gov/programs-surveys/popest/guidance-geographies/terms-and-definitions.html for a list of the states that are included in each region. All geographic boundaries for the 2020 population estimates series are as of January 1, 2020. For population estimates methodology statements, see https://www.census.gov/programs-surveys/popest/technical-documentation/methodology.html. </t>
  </si>
  <si>
    <t>In May 2021, the estimates for Puerto Rico Commonwealth were appended to this file.  In July 2021, estimates as of April 1, 2020 were appended to this file.  No changes were made to the data originally released in December 2020.</t>
  </si>
  <si>
    <t>Annual Estimates of the Resident Population for the United States, Regions, States, the District of Columbia, and Puerto Rico: April 1, 2010 to July 1, 2019; April 1, 2020; and July 1, 2020 (NST-EST2020)</t>
  </si>
  <si>
    <t>Release Date: July 2021</t>
  </si>
  <si>
    <t>2020 data</t>
  </si>
  <si>
    <t>https://www2.census.gov/programs-surveys/popest/tables/2020-2021/state/totals/</t>
  </si>
  <si>
    <t>NST-EST2021-POP.xlsx</t>
  </si>
  <si>
    <t>14K</t>
  </si>
  <si>
    <t>2010 data</t>
  </si>
  <si>
    <t>https://www2.census.gov/programs-surveys/popest/tables/2010-2020/state/totals/</t>
  </si>
  <si>
    <t>nst-est2020.xlsx</t>
  </si>
  <si>
    <t>19K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</si>
</sst>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m\ d\,\ yyyy"/>
    <numFmt numFmtId="165" formatCode="[$-409]mmmm\ d\,\ yyyy;@"/>
    <numFmt numFmtId="166" formatCode="_(* #,##0_);_(* \(#,##0\);_(* &quot;-&quot;??_);_(@_)"/>
  </numFmts>
  <fonts count="18" x14ac:knownFonts="1">
    <font>
      <sz val="11"/>
      <color theme="1"/>
      <name val="Calibri"/>
      <family val="2"/>
      <scheme val="minor"/>
    </font>
    <font>
      <b/>
      <sz val="11"/>
      <color theme="1"/>
      <name val="Calibri"/>
      <family val="2"/>
      <scheme val="minor"/>
    </font>
    <font>
      <sz val="10"/>
      <color indexed="9"/>
      <name val="MS sans serif"/>
    </font>
    <font>
      <b/>
      <sz val="10"/>
      <name val="MS sans serif"/>
    </font>
    <font>
      <sz val="10"/>
      <color theme="1"/>
      <name val="MS sans serif"/>
    </font>
    <font>
      <b/>
      <sz val="10"/>
      <color theme="1"/>
      <name val="MS sans serif"/>
    </font>
    <font>
      <sz val="8"/>
      <name val="arial"/>
      <family val="2"/>
    </font>
    <font>
      <b/>
      <sz val="10"/>
      <color indexed="9"/>
      <name val="MS sans serif"/>
    </font>
    <font>
      <b/>
      <sz val="8"/>
      <color theme="1"/>
      <name val="arial"/>
      <family val="2"/>
    </font>
    <font>
      <sz val="11"/>
      <color theme="1"/>
      <name val="Calibri"/>
      <family val="2"/>
      <scheme val="minor"/>
    </font>
    <font>
      <sz val="11"/>
      <color theme="1"/>
      <name val="Times New Roman"/>
      <family val="1"/>
    </font>
    <font>
      <u/>
      <sz val="11"/>
      <color theme="10"/>
      <name val="Calibri"/>
      <family val="2"/>
      <scheme val="minor"/>
    </font>
    <font>
      <sz val="10"/>
      <color indexed="9"/>
      <name val="Calibri"/>
      <family val="2"/>
      <scheme val="minor"/>
    </font>
    <font>
      <sz val="10"/>
      <color theme="1"/>
      <name val="Calibri"/>
      <family val="2"/>
      <scheme val="minor"/>
    </font>
    <font>
      <b/>
      <sz val="16"/>
      <color theme="1"/>
      <name val="Calibri"/>
      <family val="2"/>
      <scheme val="minor"/>
    </font>
    <font>
      <sz val="9"/>
      <color theme="1"/>
      <name val="Calibri"/>
      <family val="2"/>
      <scheme val="minor"/>
    </font>
    <font>
      <sz val="10"/>
      <name val="Calibri"/>
      <family val="2"/>
      <scheme val="minor"/>
    </font>
    <font>
      <sz val="1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style="thin">
        <color indexed="64"/>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s>
  <cellStyleXfs count="4">
    <xf numFmtId="0" fontId="0" fillId="0" borderId="0"/>
    <xf numFmtId="43" fontId="9" fillId="0" borderId="0" applyFont="0" applyFill="0" applyBorder="0" applyAlignment="0" applyProtection="0"/>
    <xf numFmtId="9" fontId="9" fillId="0" borderId="0" applyFont="0" applyFill="0" applyBorder="0" applyAlignment="0" applyProtection="0"/>
    <xf numFmtId="0" fontId="11" fillId="0" borderId="0" applyNumberFormat="0" applyFill="0" applyBorder="0" applyAlignment="0" applyProtection="0"/>
  </cellStyleXfs>
  <cellXfs count="85">
    <xf numFmtId="0" fontId="0" fillId="0" borderId="0" xfId="0"/>
    <xf numFmtId="0" fontId="0" fillId="0" borderId="0" xfId="0" applyProtection="1">
      <protection locked="0"/>
    </xf>
    <xf numFmtId="0" fontId="1" fillId="0" borderId="0" xfId="0" applyFont="1" applyAlignment="1" applyProtection="1">
      <alignment horizontal="center" vertical="center"/>
      <protection locked="0"/>
    </xf>
    <xf numFmtId="0" fontId="5" fillId="0" borderId="8" xfId="0" applyFont="1" applyBorder="1" applyAlignment="1" applyProtection="1">
      <alignment horizontal="center" vertical="center" wrapText="1"/>
      <protection locked="0"/>
    </xf>
    <xf numFmtId="0" fontId="5" fillId="0" borderId="8" xfId="0" applyFont="1" applyBorder="1" applyAlignment="1" applyProtection="1">
      <alignment horizontal="left" indent="1"/>
      <protection locked="0"/>
    </xf>
    <xf numFmtId="3" fontId="4" fillId="0" borderId="8" xfId="0" applyNumberFormat="1" applyFont="1" applyBorder="1" applyAlignment="1" applyProtection="1">
      <alignment horizontal="right"/>
      <protection locked="0"/>
    </xf>
    <xf numFmtId="0" fontId="5" fillId="0" borderId="14" xfId="0" applyFont="1" applyBorder="1" applyAlignment="1" applyProtection="1">
      <alignment horizontal="left" indent="1"/>
      <protection locked="0"/>
    </xf>
    <xf numFmtId="3" fontId="4" fillId="0" borderId="14" xfId="0" applyNumberFormat="1" applyFont="1" applyBorder="1" applyAlignment="1" applyProtection="1">
      <alignment horizontal="right"/>
      <protection locked="0"/>
    </xf>
    <xf numFmtId="0" fontId="5" fillId="0" borderId="13" xfId="0" applyFont="1" applyBorder="1" applyAlignment="1" applyProtection="1">
      <alignment horizontal="left" indent="1"/>
      <protection locked="0"/>
    </xf>
    <xf numFmtId="3" fontId="4" fillId="0" borderId="13" xfId="0" applyNumberFormat="1" applyFont="1" applyBorder="1" applyAlignment="1" applyProtection="1">
      <alignment horizontal="right"/>
      <protection locked="0"/>
    </xf>
    <xf numFmtId="0" fontId="2" fillId="0" borderId="14" xfId="0" applyFont="1" applyBorder="1" applyProtection="1">
      <protection locked="0"/>
    </xf>
    <xf numFmtId="0" fontId="5" fillId="0" borderId="14" xfId="0" applyFont="1" applyBorder="1" applyProtection="1">
      <protection locked="0"/>
    </xf>
    <xf numFmtId="0" fontId="1" fillId="2" borderId="0" xfId="0" applyFont="1" applyFill="1" applyAlignment="1" applyProtection="1">
      <alignment horizontal="center" vertical="center"/>
      <protection locked="0"/>
    </xf>
    <xf numFmtId="0" fontId="7" fillId="0" borderId="14" xfId="0" applyFont="1" applyBorder="1" applyProtection="1">
      <protection locked="0"/>
    </xf>
    <xf numFmtId="3" fontId="5" fillId="0" borderId="14" xfId="0" applyNumberFormat="1" applyFont="1" applyBorder="1" applyAlignment="1" applyProtection="1">
      <alignment horizontal="right"/>
      <protection locked="0"/>
    </xf>
    <xf numFmtId="0" fontId="1" fillId="0" borderId="0" xfId="0" applyFont="1" applyProtection="1">
      <protection locked="0"/>
    </xf>
    <xf numFmtId="0" fontId="5" fillId="4" borderId="8" xfId="0" applyFont="1" applyFill="1" applyBorder="1" applyAlignment="1" applyProtection="1">
      <alignment horizontal="center" vertical="center" wrapText="1"/>
      <protection locked="0"/>
    </xf>
    <xf numFmtId="3" fontId="4" fillId="4" borderId="8" xfId="0" applyNumberFormat="1" applyFont="1" applyFill="1" applyBorder="1" applyAlignment="1" applyProtection="1">
      <alignment horizontal="right"/>
      <protection locked="0"/>
    </xf>
    <xf numFmtId="3" fontId="4" fillId="4" borderId="14" xfId="0" applyNumberFormat="1" applyFont="1" applyFill="1" applyBorder="1" applyAlignment="1" applyProtection="1">
      <alignment horizontal="right"/>
      <protection locked="0"/>
    </xf>
    <xf numFmtId="3" fontId="4" fillId="4" borderId="13" xfId="0" applyNumberFormat="1" applyFont="1" applyFill="1" applyBorder="1" applyAlignment="1" applyProtection="1">
      <alignment horizontal="right"/>
      <protection locked="0"/>
    </xf>
    <xf numFmtId="3" fontId="5" fillId="4" borderId="14" xfId="0" applyNumberFormat="1" applyFont="1" applyFill="1" applyBorder="1" applyAlignment="1" applyProtection="1">
      <alignment horizontal="right"/>
      <protection locked="0"/>
    </xf>
    <xf numFmtId="0" fontId="0" fillId="4" borderId="0" xfId="0" applyFill="1" applyProtection="1">
      <protection locked="0"/>
    </xf>
    <xf numFmtId="165" fontId="5" fillId="0" borderId="8" xfId="0" quotePrefix="1" applyNumberFormat="1" applyFont="1" applyBorder="1" applyAlignment="1" applyProtection="1">
      <alignment horizontal="center" vertical="center" wrapText="1"/>
      <protection locked="0"/>
    </xf>
    <xf numFmtId="0" fontId="10" fillId="0" borderId="0" xfId="0" applyFont="1" applyAlignment="1">
      <alignment vertical="top" wrapText="1"/>
    </xf>
    <xf numFmtId="0" fontId="11" fillId="0" borderId="0" xfId="3" applyAlignment="1">
      <alignment vertical="center" wrapText="1"/>
    </xf>
    <xf numFmtId="22" fontId="10" fillId="0" borderId="0" xfId="0" applyNumberFormat="1" applyFont="1" applyAlignment="1">
      <alignment horizontal="right" vertical="center" wrapText="1"/>
    </xf>
    <xf numFmtId="0" fontId="10" fillId="0" borderId="0" xfId="0" applyFont="1" applyAlignment="1">
      <alignment horizontal="right" vertical="center" wrapText="1"/>
    </xf>
    <xf numFmtId="0" fontId="10" fillId="0" borderId="0" xfId="0" applyFont="1" applyAlignment="1">
      <alignment vertical="center" wrapText="1"/>
    </xf>
    <xf numFmtId="166" fontId="0" fillId="0" borderId="0" xfId="1" applyNumberFormat="1" applyFont="1"/>
    <xf numFmtId="166" fontId="0" fillId="0" borderId="0" xfId="1" applyNumberFormat="1" applyFont="1" applyBorder="1"/>
    <xf numFmtId="10" fontId="0" fillId="0" borderId="10" xfId="2" applyNumberFormat="1" applyFont="1" applyBorder="1"/>
    <xf numFmtId="166" fontId="0" fillId="0" borderId="7" xfId="1" applyNumberFormat="1" applyFont="1" applyBorder="1"/>
    <xf numFmtId="10" fontId="0" fillId="0" borderId="11" xfId="2" applyNumberFormat="1" applyFont="1" applyBorder="1"/>
    <xf numFmtId="0" fontId="12" fillId="0" borderId="12" xfId="0" applyFont="1" applyBorder="1" applyProtection="1">
      <protection locked="0"/>
    </xf>
    <xf numFmtId="0" fontId="12" fillId="0" borderId="14" xfId="0" applyFont="1" applyBorder="1" applyProtection="1">
      <protection locked="0"/>
    </xf>
    <xf numFmtId="0" fontId="12" fillId="0" borderId="13" xfId="0" applyFont="1" applyBorder="1" applyProtection="1">
      <protection locked="0"/>
    </xf>
    <xf numFmtId="0" fontId="14" fillId="0" borderId="0" xfId="0" applyFont="1"/>
    <xf numFmtId="166" fontId="15" fillId="0" borderId="2" xfId="1" applyNumberFormat="1" applyFont="1" applyBorder="1"/>
    <xf numFmtId="10" fontId="15" fillId="0" borderId="9" xfId="2" applyNumberFormat="1" applyFont="1" applyBorder="1"/>
    <xf numFmtId="166" fontId="15" fillId="0" borderId="0" xfId="1" applyNumberFormat="1" applyFont="1" applyBorder="1"/>
    <xf numFmtId="10" fontId="15" fillId="0" borderId="10" xfId="2" applyNumberFormat="1" applyFont="1" applyBorder="1"/>
    <xf numFmtId="166" fontId="15" fillId="0" borderId="7" xfId="1" applyNumberFormat="1" applyFont="1" applyBorder="1"/>
    <xf numFmtId="10" fontId="15" fillId="0" borderId="11" xfId="2" applyNumberFormat="1" applyFont="1" applyBorder="1"/>
    <xf numFmtId="166" fontId="15" fillId="0" borderId="8" xfId="1" applyNumberFormat="1" applyFont="1" applyBorder="1"/>
    <xf numFmtId="166" fontId="15" fillId="0" borderId="14" xfId="1" applyNumberFormat="1" applyFont="1" applyBorder="1"/>
    <xf numFmtId="166" fontId="15" fillId="0" borderId="13" xfId="1" applyNumberFormat="1" applyFont="1" applyBorder="1"/>
    <xf numFmtId="166" fontId="0" fillId="0" borderId="14" xfId="1" applyNumberFormat="1" applyFont="1" applyBorder="1"/>
    <xf numFmtId="166" fontId="0" fillId="0" borderId="13" xfId="1" applyNumberFormat="1" applyFont="1" applyBorder="1"/>
    <xf numFmtId="0" fontId="17" fillId="0" borderId="0" xfId="0" applyFont="1"/>
    <xf numFmtId="10" fontId="0" fillId="0" borderId="0" xfId="2" applyNumberFormat="1" applyFont="1" applyFill="1" applyBorder="1"/>
    <xf numFmtId="0" fontId="16" fillId="0" borderId="0" xfId="0" applyFont="1" applyProtection="1">
      <protection locked="0"/>
    </xf>
    <xf numFmtId="10" fontId="0" fillId="0" borderId="0" xfId="2" applyNumberFormat="1" applyFont="1" applyBorder="1"/>
    <xf numFmtId="0" fontId="3" fillId="2" borderId="12" xfId="0" applyFont="1" applyFill="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1" fillId="0" borderId="12" xfId="1" applyNumberFormat="1" applyFont="1" applyBorder="1" applyAlignment="1">
      <alignment horizontal="center"/>
    </xf>
    <xf numFmtId="0" fontId="1" fillId="0" borderId="13" xfId="1" applyNumberFormat="1" applyFont="1" applyBorder="1" applyAlignment="1">
      <alignment horizontal="center"/>
    </xf>
    <xf numFmtId="0" fontId="1" fillId="0" borderId="1" xfId="1" applyNumberFormat="1" applyFont="1" applyBorder="1" applyAlignment="1">
      <alignment horizontal="center"/>
    </xf>
    <xf numFmtId="0" fontId="1" fillId="0" borderId="7" xfId="1" applyNumberFormat="1" applyFont="1" applyBorder="1" applyAlignment="1">
      <alignment horizontal="center"/>
    </xf>
    <xf numFmtId="0" fontId="1" fillId="0" borderId="15" xfId="0" applyFont="1" applyBorder="1" applyAlignment="1">
      <alignment horizontal="center"/>
    </xf>
    <xf numFmtId="0" fontId="1" fillId="0" borderId="11" xfId="0" applyFont="1" applyBorder="1" applyAlignment="1">
      <alignment horizontal="center"/>
    </xf>
    <xf numFmtId="0" fontId="8" fillId="3" borderId="3" xfId="0" applyFont="1" applyFill="1" applyBorder="1" applyProtection="1">
      <protection locked="0"/>
    </xf>
    <xf numFmtId="0" fontId="8" fillId="3" borderId="1" xfId="0" applyFont="1" applyFill="1" applyBorder="1"/>
    <xf numFmtId="0" fontId="8" fillId="3" borderId="15" xfId="0" applyFont="1" applyFill="1" applyBorder="1"/>
    <xf numFmtId="0" fontId="8" fillId="3" borderId="4" xfId="0" applyFont="1" applyFill="1" applyBorder="1" applyAlignment="1" applyProtection="1">
      <alignment wrapText="1"/>
      <protection locked="0"/>
    </xf>
    <xf numFmtId="0" fontId="8" fillId="3" borderId="0" xfId="0" applyFont="1" applyFill="1"/>
    <xf numFmtId="0" fontId="8" fillId="3" borderId="10" xfId="0" applyFont="1" applyFill="1" applyBorder="1"/>
    <xf numFmtId="0" fontId="8" fillId="3" borderId="6" xfId="0" applyFont="1" applyFill="1" applyBorder="1" applyProtection="1">
      <protection locked="0"/>
    </xf>
    <xf numFmtId="0" fontId="8" fillId="3" borderId="7" xfId="0" applyFont="1" applyFill="1" applyBorder="1"/>
    <xf numFmtId="0" fontId="8" fillId="3" borderId="11" xfId="0" applyFont="1" applyFill="1" applyBorder="1"/>
    <xf numFmtId="0" fontId="2" fillId="2" borderId="0" xfId="0" applyFont="1" applyFill="1" applyAlignment="1" applyProtection="1">
      <alignment horizontal="center" vertical="center"/>
      <protection locked="0"/>
    </xf>
    <xf numFmtId="0" fontId="3" fillId="2" borderId="8" xfId="0" applyFont="1" applyFill="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5" fillId="2" borderId="12" xfId="0" applyFont="1" applyFill="1" applyBorder="1" applyAlignment="1" applyProtection="1">
      <alignment horizontal="center" vertical="center" wrapText="1"/>
      <protection locked="0"/>
    </xf>
    <xf numFmtId="0" fontId="5" fillId="2" borderId="8"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6" fillId="0" borderId="5" xfId="0" applyFont="1" applyBorder="1" applyAlignment="1" applyProtection="1">
      <alignment wrapText="1"/>
      <protection locked="0"/>
    </xf>
    <xf numFmtId="0" fontId="6" fillId="0" borderId="2" xfId="0" applyFont="1" applyBorder="1" applyAlignment="1">
      <alignment wrapText="1"/>
    </xf>
    <xf numFmtId="0" fontId="6" fillId="0" borderId="9" xfId="0" applyFont="1" applyBorder="1" applyAlignment="1">
      <alignment wrapText="1"/>
    </xf>
    <xf numFmtId="0" fontId="5" fillId="0" borderId="13" xfId="0" applyFont="1" applyBorder="1" applyAlignment="1" applyProtection="1">
      <alignment horizontal="center" vertical="center"/>
      <protection locked="0"/>
    </xf>
    <xf numFmtId="164" fontId="5" fillId="2" borderId="8" xfId="0" applyNumberFormat="1" applyFont="1" applyFill="1" applyBorder="1" applyAlignment="1" applyProtection="1">
      <alignment horizontal="center"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190500</xdr:colOff>
      <xdr:row>4</xdr:row>
      <xdr:rowOff>213360</xdr:rowOff>
    </xdr:to>
    <xdr:pic>
      <xdr:nvPicPr>
        <xdr:cNvPr id="2" name="Picture 1" descr="[   ]">
          <a:extLst>
            <a:ext uri="{FF2B5EF4-FFF2-40B4-BE49-F238E27FC236}">
              <a16:creationId xmlns:a16="http://schemas.microsoft.com/office/drawing/2014/main" id="{A049E0A7-895D-44B2-85DD-1942E6747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31520"/>
          <a:ext cx="19050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190500</xdr:colOff>
      <xdr:row>7</xdr:row>
      <xdr:rowOff>213360</xdr:rowOff>
    </xdr:to>
    <xdr:pic>
      <xdr:nvPicPr>
        <xdr:cNvPr id="3" name="Picture 2" descr="[   ]">
          <a:extLst>
            <a:ext uri="{FF2B5EF4-FFF2-40B4-BE49-F238E27FC236}">
              <a16:creationId xmlns:a16="http://schemas.microsoft.com/office/drawing/2014/main" id="{7BF64D62-02AB-491F-8F23-EA30E8B71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645920"/>
          <a:ext cx="19050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2.census.gov/programs-surveys/popest/tables/2010-2020/state/totals/nst-est2020.xlsx" TargetMode="External"/><Relationship Id="rId1" Type="http://schemas.openxmlformats.org/officeDocument/2006/relationships/hyperlink" Target="https://www2.census.gov/programs-surveys/popest/tables/2020-2021/state/totals/NST-EST2021-POP.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BC21-3261-4737-B841-EBAD5F1B70F5}">
  <dimension ref="A1:B58"/>
  <sheetViews>
    <sheetView topLeftCell="A9" workbookViewId="0">
      <selection activeCell="B1" sqref="B1"/>
    </sheetView>
  </sheetViews>
  <sheetFormatPr defaultRowHeight="14.4" x14ac:dyDescent="0.3"/>
  <cols>
    <col min="1" max="1" width="19.33203125" style="48" customWidth="1"/>
  </cols>
  <sheetData>
    <row r="1" spans="1:2" x14ac:dyDescent="0.3">
      <c r="A1" s="48" t="s">
        <v>0</v>
      </c>
      <c r="B1" t="s">
        <v>1</v>
      </c>
    </row>
    <row r="2" spans="1:2" x14ac:dyDescent="0.3">
      <c r="A2" s="50" t="s">
        <v>2</v>
      </c>
      <c r="B2" s="51">
        <v>5.0002779220790078E-2</v>
      </c>
    </row>
    <row r="3" spans="1:2" x14ac:dyDescent="0.3">
      <c r="A3" s="50" t="s">
        <v>3</v>
      </c>
      <c r="B3" s="51">
        <v>2.5853592947721372E-2</v>
      </c>
    </row>
    <row r="4" spans="1:2" x14ac:dyDescent="0.3">
      <c r="A4" s="50" t="s">
        <v>4</v>
      </c>
      <c r="B4" s="51">
        <v>0.12027514685496732</v>
      </c>
    </row>
    <row r="5" spans="1:2" x14ac:dyDescent="0.3">
      <c r="A5" s="50" t="s">
        <v>5</v>
      </c>
      <c r="B5" s="51">
        <v>3.0880924627600705E-2</v>
      </c>
    </row>
    <row r="6" spans="1:2" x14ac:dyDescent="0.3">
      <c r="A6" s="50" t="s">
        <v>6</v>
      </c>
      <c r="B6" s="51">
        <v>5.8419461113545047E-2</v>
      </c>
    </row>
    <row r="7" spans="1:2" x14ac:dyDescent="0.3">
      <c r="A7" s="50" t="s">
        <v>7</v>
      </c>
      <c r="B7" s="51">
        <v>0.14596598461151067</v>
      </c>
    </row>
    <row r="8" spans="1:2" x14ac:dyDescent="0.3">
      <c r="A8" s="50" t="s">
        <v>8</v>
      </c>
      <c r="B8" s="51">
        <v>5.8915844526095835E-3</v>
      </c>
    </row>
    <row r="9" spans="1:2" x14ac:dyDescent="0.3">
      <c r="A9" s="50" t="s">
        <v>9</v>
      </c>
      <c r="B9" s="51">
        <v>0.10252799153445741</v>
      </c>
    </row>
    <row r="10" spans="1:2" x14ac:dyDescent="0.3">
      <c r="A10" s="50" t="s">
        <v>10</v>
      </c>
      <c r="B10" s="51">
        <v>0.14011815979989492</v>
      </c>
    </row>
    <row r="11" spans="1:2" x14ac:dyDescent="0.3">
      <c r="A11" s="50" t="s">
        <v>11</v>
      </c>
      <c r="B11" s="51">
        <v>0.14452766276898144</v>
      </c>
    </row>
    <row r="12" spans="1:2" x14ac:dyDescent="0.3">
      <c r="A12" s="50" t="s">
        <v>12</v>
      </c>
      <c r="B12" s="51">
        <v>0.10436256056680823</v>
      </c>
    </row>
    <row r="13" spans="1:2" x14ac:dyDescent="0.3">
      <c r="A13" s="50" t="s">
        <v>13</v>
      </c>
      <c r="B13" s="51">
        <v>6.4447758217717838E-2</v>
      </c>
    </row>
    <row r="14" spans="1:2" x14ac:dyDescent="0.3">
      <c r="A14" s="50" t="s">
        <v>14</v>
      </c>
      <c r="B14" s="51">
        <v>0.17631121090335677</v>
      </c>
    </row>
    <row r="15" spans="1:2" x14ac:dyDescent="0.3">
      <c r="A15" s="50" t="s">
        <v>15</v>
      </c>
      <c r="B15" s="51">
        <v>-4.3066707838335522E-3</v>
      </c>
    </row>
    <row r="16" spans="1:2" x14ac:dyDescent="0.3">
      <c r="A16" s="50" t="s">
        <v>16</v>
      </c>
      <c r="B16" s="51">
        <v>4.5464370920514502E-2</v>
      </c>
    </row>
    <row r="17" spans="1:2" x14ac:dyDescent="0.3">
      <c r="A17" s="50" t="s">
        <v>17</v>
      </c>
      <c r="B17" s="51">
        <v>4.5184588138463801E-2</v>
      </c>
    </row>
    <row r="18" spans="1:2" x14ac:dyDescent="0.3">
      <c r="A18" s="50" t="s">
        <v>18</v>
      </c>
      <c r="B18" s="51">
        <v>2.7154225673887596E-2</v>
      </c>
    </row>
    <row r="19" spans="1:2" x14ac:dyDescent="0.3">
      <c r="A19" s="50" t="s">
        <v>19</v>
      </c>
      <c r="B19" s="51">
        <v>3.5758373531435468E-2</v>
      </c>
    </row>
    <row r="20" spans="1:2" x14ac:dyDescent="0.3">
      <c r="A20" s="50" t="s">
        <v>20</v>
      </c>
      <c r="B20" s="51">
        <v>2.344918788857631E-2</v>
      </c>
    </row>
    <row r="21" spans="1:2" x14ac:dyDescent="0.3">
      <c r="A21" s="50" t="s">
        <v>21</v>
      </c>
      <c r="B21" s="51">
        <v>2.6082908836734954E-2</v>
      </c>
    </row>
    <row r="22" spans="1:2" x14ac:dyDescent="0.3">
      <c r="A22" s="50" t="s">
        <v>22</v>
      </c>
      <c r="B22" s="51">
        <v>6.6317036531333695E-2</v>
      </c>
    </row>
    <row r="23" spans="1:2" x14ac:dyDescent="0.3">
      <c r="A23" s="50" t="s">
        <v>23</v>
      </c>
      <c r="B23" s="51">
        <v>6.9410517723454412E-2</v>
      </c>
    </row>
    <row r="24" spans="1:2" x14ac:dyDescent="0.3">
      <c r="A24" s="50" t="s">
        <v>24</v>
      </c>
      <c r="B24" s="51">
        <v>1.9242230676145219E-2</v>
      </c>
    </row>
    <row r="25" spans="1:2" x14ac:dyDescent="0.3">
      <c r="A25" s="50" t="s">
        <v>25</v>
      </c>
      <c r="B25" s="51">
        <v>7.4606651108825681E-2</v>
      </c>
    </row>
    <row r="26" spans="1:2" x14ac:dyDescent="0.3">
      <c r="A26" s="50" t="s">
        <v>26</v>
      </c>
      <c r="B26" s="51">
        <v>-4.626988014266406E-3</v>
      </c>
    </row>
    <row r="27" spans="1:2" x14ac:dyDescent="0.3">
      <c r="A27" s="50" t="s">
        <v>27</v>
      </c>
      <c r="B27" s="51">
        <v>2.6415885421313793E-2</v>
      </c>
    </row>
    <row r="28" spans="1:2" x14ac:dyDescent="0.3">
      <c r="A28" s="50" t="s">
        <v>28</v>
      </c>
      <c r="B28" s="51">
        <v>9.6356222179604933E-2</v>
      </c>
    </row>
    <row r="29" spans="1:2" x14ac:dyDescent="0.3">
      <c r="A29" s="50" t="s">
        <v>29</v>
      </c>
      <c r="B29" s="51">
        <v>7.2072938705973089E-2</v>
      </c>
    </row>
    <row r="30" spans="1:2" x14ac:dyDescent="0.3">
      <c r="A30" s="50" t="s">
        <v>30</v>
      </c>
      <c r="B30" s="51">
        <v>0.15229994046216017</v>
      </c>
    </row>
    <row r="31" spans="1:2" x14ac:dyDescent="0.3">
      <c r="A31" s="50" t="s">
        <v>31</v>
      </c>
      <c r="B31" s="51">
        <v>4.6355312509729976E-2</v>
      </c>
    </row>
    <row r="32" spans="1:2" x14ac:dyDescent="0.3">
      <c r="A32" s="50" t="s">
        <v>32</v>
      </c>
      <c r="B32" s="51">
        <v>5.4582041538727817E-2</v>
      </c>
    </row>
    <row r="33" spans="1:2" x14ac:dyDescent="0.3">
      <c r="A33" s="50" t="s">
        <v>33</v>
      </c>
      <c r="B33" s="51">
        <v>2.5647409152509865E-2</v>
      </c>
    </row>
    <row r="34" spans="1:2" x14ac:dyDescent="0.3">
      <c r="A34" s="50" t="s">
        <v>34</v>
      </c>
      <c r="B34" s="51">
        <v>3.891642847025014E-2</v>
      </c>
    </row>
    <row r="35" spans="1:2" x14ac:dyDescent="0.3">
      <c r="A35" s="50" t="s">
        <v>35</v>
      </c>
      <c r="B35" s="51">
        <v>9.2180591411472002E-2</v>
      </c>
    </row>
    <row r="36" spans="1:2" x14ac:dyDescent="0.3">
      <c r="A36" s="50" t="s">
        <v>36</v>
      </c>
      <c r="B36" s="51">
        <v>0.15444192829365455</v>
      </c>
    </row>
    <row r="37" spans="1:2" x14ac:dyDescent="0.3">
      <c r="A37" s="50" t="s">
        <v>37</v>
      </c>
      <c r="B37" s="51">
        <v>2.1763430818923849E-2</v>
      </c>
    </row>
    <row r="38" spans="1:2" x14ac:dyDescent="0.3">
      <c r="A38" s="50" t="s">
        <v>38</v>
      </c>
      <c r="B38" s="51">
        <v>5.3727725481873205E-2</v>
      </c>
    </row>
    <row r="39" spans="1:2" x14ac:dyDescent="0.3">
      <c r="A39" s="50" t="s">
        <v>39</v>
      </c>
      <c r="B39" s="51">
        <v>0.10525550511333344</v>
      </c>
    </row>
    <row r="40" spans="1:2" x14ac:dyDescent="0.3">
      <c r="A40" s="50" t="s">
        <v>40</v>
      </c>
      <c r="B40" s="51">
        <v>2.1887350620379838E-2</v>
      </c>
    </row>
    <row r="41" spans="1:2" x14ac:dyDescent="0.3">
      <c r="A41" s="50" t="s">
        <v>41</v>
      </c>
      <c r="B41" s="51">
        <v>4.007138560561066E-2</v>
      </c>
    </row>
    <row r="42" spans="1:2" x14ac:dyDescent="0.3">
      <c r="A42" s="50" t="s">
        <v>42</v>
      </c>
      <c r="B42" s="51">
        <v>0.10675138906684993</v>
      </c>
    </row>
    <row r="43" spans="1:2" x14ac:dyDescent="0.3">
      <c r="A43" s="50" t="s">
        <v>43</v>
      </c>
      <c r="B43" s="51">
        <v>8.6874060424433922E-2</v>
      </c>
    </row>
    <row r="44" spans="1:2" x14ac:dyDescent="0.3">
      <c r="A44" s="50" t="s">
        <v>44</v>
      </c>
      <c r="B44" s="51">
        <v>8.8836346620369891E-2</v>
      </c>
    </row>
    <row r="45" spans="1:2" x14ac:dyDescent="0.3">
      <c r="A45" s="50" t="s">
        <v>45</v>
      </c>
      <c r="B45" s="51">
        <v>0.15750622863249938</v>
      </c>
    </row>
    <row r="46" spans="1:2" x14ac:dyDescent="0.3">
      <c r="A46" s="50" t="s">
        <v>46</v>
      </c>
      <c r="B46" s="51">
        <v>0.18241285170891683</v>
      </c>
    </row>
    <row r="47" spans="1:2" x14ac:dyDescent="0.3">
      <c r="A47" s="50" t="s">
        <v>47</v>
      </c>
      <c r="B47" s="51">
        <v>2.6536781458604282E-2</v>
      </c>
    </row>
    <row r="48" spans="1:2" x14ac:dyDescent="0.3">
      <c r="A48" s="50" t="s">
        <v>48</v>
      </c>
      <c r="B48" s="51">
        <v>7.5777629223514845E-2</v>
      </c>
    </row>
    <row r="49" spans="1:2" x14ac:dyDescent="0.3">
      <c r="A49" s="50" t="s">
        <v>49</v>
      </c>
      <c r="B49" s="51">
        <v>0.14470928334813138</v>
      </c>
    </row>
    <row r="50" spans="1:2" x14ac:dyDescent="0.3">
      <c r="A50" s="50" t="s">
        <v>50</v>
      </c>
      <c r="B50" s="51">
        <v>-3.4766875284816354E-2</v>
      </c>
    </row>
    <row r="51" spans="1:2" x14ac:dyDescent="0.3">
      <c r="A51" s="50" t="s">
        <v>51</v>
      </c>
      <c r="B51" s="51">
        <v>3.545974036198335E-2</v>
      </c>
    </row>
    <row r="52" spans="1:2" x14ac:dyDescent="0.3">
      <c r="A52" s="50" t="s">
        <v>52</v>
      </c>
      <c r="B52" s="51">
        <v>2.2560319982427891E-2</v>
      </c>
    </row>
    <row r="53" spans="1:2" x14ac:dyDescent="0.3">
      <c r="A53" s="50" t="s">
        <v>53</v>
      </c>
      <c r="B53" s="51">
        <v>-0.11822760830573488</v>
      </c>
    </row>
    <row r="54" spans="1:2" x14ac:dyDescent="0.3">
      <c r="A54" s="50" t="s">
        <v>54</v>
      </c>
      <c r="B54" s="51">
        <v>0</v>
      </c>
    </row>
    <row r="55" spans="1:2" x14ac:dyDescent="0.3">
      <c r="A55" s="50" t="s">
        <v>55</v>
      </c>
      <c r="B55" s="51">
        <v>0</v>
      </c>
    </row>
    <row r="56" spans="1:2" x14ac:dyDescent="0.3">
      <c r="A56" s="50" t="s">
        <v>56</v>
      </c>
      <c r="B56" s="51">
        <v>0</v>
      </c>
    </row>
    <row r="57" spans="1:2" x14ac:dyDescent="0.3">
      <c r="A57" s="50" t="s">
        <v>57</v>
      </c>
      <c r="B57" s="51">
        <v>0</v>
      </c>
    </row>
    <row r="58" spans="1:2" x14ac:dyDescent="0.3">
      <c r="B58"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B648-FA7A-48BD-8AB5-AD05498BED36}">
  <dimension ref="A1:E61"/>
  <sheetViews>
    <sheetView tabSelected="1" workbookViewId="0">
      <selection activeCell="F17" sqref="F17"/>
    </sheetView>
  </sheetViews>
  <sheetFormatPr defaultRowHeight="14.4" x14ac:dyDescent="0.3"/>
  <cols>
    <col min="1" max="1" width="17.5546875" customWidth="1"/>
    <col min="2" max="3" width="14.6640625" style="28" bestFit="1" customWidth="1"/>
    <col min="4" max="4" width="12.44140625" customWidth="1"/>
  </cols>
  <sheetData>
    <row r="1" spans="1:5" ht="21" x14ac:dyDescent="0.4">
      <c r="A1" s="36" t="s">
        <v>58</v>
      </c>
    </row>
    <row r="3" spans="1:5" x14ac:dyDescent="0.3">
      <c r="A3" s="52" t="s">
        <v>59</v>
      </c>
      <c r="B3" s="56">
        <v>2010</v>
      </c>
      <c r="C3" s="54">
        <v>2020</v>
      </c>
      <c r="D3" s="58" t="s">
        <v>60</v>
      </c>
    </row>
    <row r="4" spans="1:5" x14ac:dyDescent="0.3">
      <c r="A4" s="53"/>
      <c r="B4" s="57"/>
      <c r="C4" s="55"/>
      <c r="D4" s="59"/>
    </row>
    <row r="5" spans="1:5" hidden="1" x14ac:dyDescent="0.3">
      <c r="A5" s="4" t="s">
        <v>61</v>
      </c>
      <c r="B5" s="37">
        <f>VLOOKUP(A5,'2010'!$A$3:$D$60,4,FALSE)</f>
        <v>309327143</v>
      </c>
      <c r="C5" s="43">
        <f>VLOOKUP(A5,'2020'!$A$3:$C$62,3,FALSE)</f>
        <v>331501080</v>
      </c>
      <c r="D5" s="38">
        <f t="shared" ref="D5:D36" si="0">(C5-B5)/B5</f>
        <v>7.1684420529497472E-2</v>
      </c>
    </row>
    <row r="6" spans="1:5" hidden="1" x14ac:dyDescent="0.3">
      <c r="A6" s="6" t="s">
        <v>62</v>
      </c>
      <c r="B6" s="39">
        <f>VLOOKUP(A6,'2010'!$A$3:$D$60,4,FALSE)</f>
        <v>55380764</v>
      </c>
      <c r="C6" s="44">
        <f>VLOOKUP(A6,'2020'!$A$3:$C$62,3,FALSE)</f>
        <v>57525633</v>
      </c>
      <c r="D6" s="40">
        <f t="shared" si="0"/>
        <v>3.8729494594910249E-2</v>
      </c>
    </row>
    <row r="7" spans="1:5" hidden="1" x14ac:dyDescent="0.3">
      <c r="A7" s="6" t="s">
        <v>63</v>
      </c>
      <c r="B7" s="39">
        <f>VLOOKUP(A7,'2010'!$A$3:$D$60,4,FALSE)</f>
        <v>66975328</v>
      </c>
      <c r="C7" s="44">
        <f>VLOOKUP(A7,'2020'!$A$3:$C$62,3,FALSE)</f>
        <v>68935174</v>
      </c>
      <c r="D7" s="40">
        <f t="shared" si="0"/>
        <v>2.9262208316471403E-2</v>
      </c>
    </row>
    <row r="8" spans="1:5" hidden="1" x14ac:dyDescent="0.3">
      <c r="A8" s="6" t="s">
        <v>64</v>
      </c>
      <c r="B8" s="39">
        <f>VLOOKUP(A8,'2010'!$A$3:$D$60,4,FALSE)</f>
        <v>114869421</v>
      </c>
      <c r="C8" s="44">
        <f>VLOOKUP(A8,'2020'!$A$3:$C$62,3,FALSE)</f>
        <v>126409007</v>
      </c>
      <c r="D8" s="40">
        <f t="shared" si="0"/>
        <v>0.10045829342171056</v>
      </c>
    </row>
    <row r="9" spans="1:5" hidden="1" x14ac:dyDescent="0.3">
      <c r="A9" s="8" t="s">
        <v>65</v>
      </c>
      <c r="B9" s="41">
        <f>VLOOKUP(A9,'2010'!$A$3:$D$60,4,FALSE)</f>
        <v>72101630</v>
      </c>
      <c r="C9" s="45">
        <f>VLOOKUP(A9,'2020'!$A$3:$C$62,3,FALSE)</f>
        <v>78631266</v>
      </c>
      <c r="D9" s="42">
        <f t="shared" si="0"/>
        <v>9.0561558733138217E-2</v>
      </c>
    </row>
    <row r="10" spans="1:5" x14ac:dyDescent="0.3">
      <c r="A10" s="33" t="s">
        <v>66</v>
      </c>
      <c r="B10" s="29">
        <f>VLOOKUP(A10,'2010'!$A$10:$D$60,4,FALSE)</f>
        <v>4785514</v>
      </c>
      <c r="C10" s="46">
        <f>VLOOKUP(A10,'2020'!$A$10:$C$62,3,FALSE)</f>
        <v>5024803</v>
      </c>
      <c r="D10" s="30">
        <f>(C10-B10)/B10</f>
        <v>5.0002779220790078E-2</v>
      </c>
      <c r="E10" t="s">
        <v>67</v>
      </c>
    </row>
    <row r="11" spans="1:5" x14ac:dyDescent="0.3">
      <c r="A11" s="34" t="s">
        <v>68</v>
      </c>
      <c r="B11" s="29">
        <f>VLOOKUP(A11,'2010'!$A$10:$D$60,4,FALSE)</f>
        <v>713982</v>
      </c>
      <c r="C11" s="46">
        <f>VLOOKUP(A11,'2020'!$A$10:$C$62,3,FALSE)</f>
        <v>732441</v>
      </c>
      <c r="D11" s="30">
        <f t="shared" si="0"/>
        <v>2.5853592947721372E-2</v>
      </c>
    </row>
    <row r="12" spans="1:5" x14ac:dyDescent="0.3">
      <c r="A12" s="34" t="s">
        <v>69</v>
      </c>
      <c r="B12" s="29">
        <f>VLOOKUP(A12,'2010'!$A$10:$D$60,4,FALSE)</f>
        <v>6407342</v>
      </c>
      <c r="C12" s="46">
        <f>VLOOKUP(A12,'2020'!$A$10:$C$62,3,FALSE)</f>
        <v>7177986</v>
      </c>
      <c r="D12" s="30">
        <f t="shared" si="0"/>
        <v>0.12027514685496732</v>
      </c>
    </row>
    <row r="13" spans="1:5" x14ac:dyDescent="0.3">
      <c r="A13" s="34" t="s">
        <v>70</v>
      </c>
      <c r="B13" s="29">
        <f>VLOOKUP(A13,'2010'!$A$10:$D$60,4,FALSE)</f>
        <v>2921998</v>
      </c>
      <c r="C13" s="46">
        <f>VLOOKUP(A13,'2020'!$A$10:$C$62,3,FALSE)</f>
        <v>3012232</v>
      </c>
      <c r="D13" s="30">
        <f t="shared" si="0"/>
        <v>3.0880924627600705E-2</v>
      </c>
    </row>
    <row r="14" spans="1:5" x14ac:dyDescent="0.3">
      <c r="A14" s="34" t="s">
        <v>71</v>
      </c>
      <c r="B14" s="29">
        <f>VLOOKUP(A14,'2010'!$A$10:$D$60,4,FALSE)</f>
        <v>37319550</v>
      </c>
      <c r="C14" s="46">
        <f>VLOOKUP(A14,'2020'!$A$10:$C$62,3,FALSE)</f>
        <v>39499738</v>
      </c>
      <c r="D14" s="30">
        <f t="shared" si="0"/>
        <v>5.8419461113545047E-2</v>
      </c>
    </row>
    <row r="15" spans="1:5" x14ac:dyDescent="0.3">
      <c r="A15" s="34" t="s">
        <v>72</v>
      </c>
      <c r="B15" s="29">
        <f>VLOOKUP(A15,'2010'!$A$10:$D$60,4,FALSE)</f>
        <v>5047539</v>
      </c>
      <c r="C15" s="46">
        <f>VLOOKUP(A15,'2020'!$A$10:$C$62,3,FALSE)</f>
        <v>5784308</v>
      </c>
      <c r="D15" s="30">
        <f t="shared" si="0"/>
        <v>0.14596598461151067</v>
      </c>
    </row>
    <row r="16" spans="1:5" x14ac:dyDescent="0.3">
      <c r="A16" s="34" t="s">
        <v>73</v>
      </c>
      <c r="B16" s="29">
        <f>VLOOKUP(A16,'2010'!$A$10:$D$60,4,FALSE)</f>
        <v>3579173</v>
      </c>
      <c r="C16" s="46">
        <f>VLOOKUP(A16,'2020'!$A$10:$C$62,3,FALSE)</f>
        <v>3600260</v>
      </c>
      <c r="D16" s="30">
        <f t="shared" si="0"/>
        <v>5.8915844526095835E-3</v>
      </c>
    </row>
    <row r="17" spans="1:4" x14ac:dyDescent="0.3">
      <c r="A17" s="34" t="s">
        <v>74</v>
      </c>
      <c r="B17" s="29">
        <f>VLOOKUP(A17,'2010'!$A$10:$D$60,4,FALSE)</f>
        <v>899647</v>
      </c>
      <c r="C17" s="46">
        <f>VLOOKUP(A17,'2020'!$A$10:$C$62,3,FALSE)</f>
        <v>991886</v>
      </c>
      <c r="D17" s="30">
        <f t="shared" si="0"/>
        <v>0.10252799153445741</v>
      </c>
    </row>
    <row r="18" spans="1:4" x14ac:dyDescent="0.3">
      <c r="A18" s="34" t="s">
        <v>75</v>
      </c>
      <c r="B18" s="29">
        <f>VLOOKUP(A18,'2010'!$A$10:$D$60,4,FALSE)</f>
        <v>605282</v>
      </c>
      <c r="C18" s="46">
        <f>VLOOKUP(A18,'2020'!$A$10:$C$62,3,FALSE)</f>
        <v>690093</v>
      </c>
      <c r="D18" s="30">
        <f t="shared" si="0"/>
        <v>0.14011815979989492</v>
      </c>
    </row>
    <row r="19" spans="1:4" x14ac:dyDescent="0.3">
      <c r="A19" s="34" t="s">
        <v>76</v>
      </c>
      <c r="B19" s="29">
        <f>VLOOKUP(A19,'2010'!$A$10:$D$60,4,FALSE)</f>
        <v>18846143</v>
      </c>
      <c r="C19" s="46">
        <f>VLOOKUP(A19,'2020'!$A$10:$C$62,3,FALSE)</f>
        <v>21569932</v>
      </c>
      <c r="D19" s="30">
        <f t="shared" si="0"/>
        <v>0.14452766276898144</v>
      </c>
    </row>
    <row r="20" spans="1:4" x14ac:dyDescent="0.3">
      <c r="A20" s="34" t="s">
        <v>77</v>
      </c>
      <c r="B20" s="29">
        <f>VLOOKUP(A20,'2010'!$A$10:$D$60,4,FALSE)</f>
        <v>9712209</v>
      </c>
      <c r="C20" s="46">
        <f>VLOOKUP(A20,'2020'!$A$10:$C$62,3,FALSE)</f>
        <v>10725800</v>
      </c>
      <c r="D20" s="30">
        <f t="shared" si="0"/>
        <v>0.10436256056680823</v>
      </c>
    </row>
    <row r="21" spans="1:4" x14ac:dyDescent="0.3">
      <c r="A21" s="34" t="s">
        <v>78</v>
      </c>
      <c r="B21" s="29">
        <f>VLOOKUP(A21,'2010'!$A$10:$D$60,4,FALSE)</f>
        <v>1364004</v>
      </c>
      <c r="C21" s="46">
        <f>VLOOKUP(A21,'2020'!$A$10:$C$62,3,FALSE)</f>
        <v>1451911</v>
      </c>
      <c r="D21" s="30">
        <f t="shared" si="0"/>
        <v>6.4447758217717838E-2</v>
      </c>
    </row>
    <row r="22" spans="1:4" x14ac:dyDescent="0.3">
      <c r="A22" s="34" t="s">
        <v>79</v>
      </c>
      <c r="B22" s="29">
        <f>VLOOKUP(A22,'2010'!$A$10:$D$60,4,FALSE)</f>
        <v>1570819</v>
      </c>
      <c r="C22" s="46">
        <f>VLOOKUP(A22,'2020'!$A$10:$C$62,3,FALSE)</f>
        <v>1847772</v>
      </c>
      <c r="D22" s="30">
        <f t="shared" si="0"/>
        <v>0.17631121090335677</v>
      </c>
    </row>
    <row r="23" spans="1:4" x14ac:dyDescent="0.3">
      <c r="A23" s="34" t="s">
        <v>80</v>
      </c>
      <c r="B23" s="29">
        <f>VLOOKUP(A23,'2010'!$A$10:$D$60,4,FALSE)</f>
        <v>12840545</v>
      </c>
      <c r="C23" s="46">
        <f>VLOOKUP(A23,'2020'!$A$10:$C$62,3,FALSE)</f>
        <v>12785245</v>
      </c>
      <c r="D23" s="30">
        <f t="shared" si="0"/>
        <v>-4.3066707838335522E-3</v>
      </c>
    </row>
    <row r="24" spans="1:4" x14ac:dyDescent="0.3">
      <c r="A24" s="34" t="s">
        <v>81</v>
      </c>
      <c r="B24" s="29">
        <f>VLOOKUP(A24,'2010'!$A$10:$D$60,4,FALSE)</f>
        <v>6490555</v>
      </c>
      <c r="C24" s="46">
        <f>VLOOKUP(A24,'2020'!$A$10:$C$62,3,FALSE)</f>
        <v>6785644</v>
      </c>
      <c r="D24" s="30">
        <f t="shared" si="0"/>
        <v>4.5464370920514502E-2</v>
      </c>
    </row>
    <row r="25" spans="1:4" x14ac:dyDescent="0.3">
      <c r="A25" s="34" t="s">
        <v>82</v>
      </c>
      <c r="B25" s="29">
        <f>VLOOKUP(A25,'2010'!$A$10:$D$60,4,FALSE)</f>
        <v>3050819</v>
      </c>
      <c r="C25" s="46">
        <f>VLOOKUP(A25,'2020'!$A$10:$C$62,3,FALSE)</f>
        <v>3188669</v>
      </c>
      <c r="D25" s="30">
        <f t="shared" si="0"/>
        <v>4.5184588138463801E-2</v>
      </c>
    </row>
    <row r="26" spans="1:4" x14ac:dyDescent="0.3">
      <c r="A26" s="34" t="s">
        <v>83</v>
      </c>
      <c r="B26" s="29">
        <f>VLOOKUP(A26,'2010'!$A$10:$D$60,4,FALSE)</f>
        <v>2858266</v>
      </c>
      <c r="C26" s="46">
        <f>VLOOKUP(A26,'2020'!$A$10:$C$62,3,FALSE)</f>
        <v>2935880</v>
      </c>
      <c r="D26" s="30">
        <f t="shared" si="0"/>
        <v>2.7154225673887596E-2</v>
      </c>
    </row>
    <row r="27" spans="1:4" x14ac:dyDescent="0.3">
      <c r="A27" s="34" t="s">
        <v>84</v>
      </c>
      <c r="B27" s="29">
        <f>VLOOKUP(A27,'2010'!$A$10:$D$60,4,FALSE)</f>
        <v>4348464</v>
      </c>
      <c r="C27" s="46">
        <f>VLOOKUP(A27,'2020'!$A$10:$C$62,3,FALSE)</f>
        <v>4503958</v>
      </c>
      <c r="D27" s="30">
        <f t="shared" si="0"/>
        <v>3.5758373531435468E-2</v>
      </c>
    </row>
    <row r="28" spans="1:4" x14ac:dyDescent="0.3">
      <c r="A28" s="34" t="s">
        <v>85</v>
      </c>
      <c r="B28" s="29">
        <f>VLOOKUP(A28,'2010'!$A$10:$D$60,4,FALSE)</f>
        <v>4544635</v>
      </c>
      <c r="C28" s="46">
        <f>VLOOKUP(A28,'2020'!$A$10:$C$62,3,FALSE)</f>
        <v>4651203</v>
      </c>
      <c r="D28" s="30">
        <f t="shared" si="0"/>
        <v>2.344918788857631E-2</v>
      </c>
    </row>
    <row r="29" spans="1:4" x14ac:dyDescent="0.3">
      <c r="A29" s="34" t="s">
        <v>86</v>
      </c>
      <c r="B29" s="29">
        <f>VLOOKUP(A29,'2010'!$A$10:$D$60,4,FALSE)</f>
        <v>1327651</v>
      </c>
      <c r="C29" s="46">
        <f>VLOOKUP(A29,'2020'!$A$10:$C$62,3,FALSE)</f>
        <v>1362280</v>
      </c>
      <c r="D29" s="30">
        <f t="shared" si="0"/>
        <v>2.6082908836734954E-2</v>
      </c>
    </row>
    <row r="30" spans="1:4" x14ac:dyDescent="0.3">
      <c r="A30" s="34" t="s">
        <v>87</v>
      </c>
      <c r="B30" s="29">
        <f>VLOOKUP(A30,'2010'!$A$10:$D$60,4,FALSE)</f>
        <v>5788784</v>
      </c>
      <c r="C30" s="46">
        <f>VLOOKUP(A30,'2020'!$A$10:$C$62,3,FALSE)</f>
        <v>6172679</v>
      </c>
      <c r="D30" s="30">
        <f t="shared" si="0"/>
        <v>6.6317036531333695E-2</v>
      </c>
    </row>
    <row r="31" spans="1:4" x14ac:dyDescent="0.3">
      <c r="A31" s="34" t="s">
        <v>88</v>
      </c>
      <c r="B31" s="29">
        <f>VLOOKUP(A31,'2010'!$A$10:$D$60,4,FALSE)</f>
        <v>6566440</v>
      </c>
      <c r="C31" s="46">
        <f>VLOOKUP(A31,'2020'!$A$10:$C$62,3,FALSE)</f>
        <v>7022220</v>
      </c>
      <c r="D31" s="30">
        <f t="shared" si="0"/>
        <v>6.9410517723454412E-2</v>
      </c>
    </row>
    <row r="32" spans="1:4" x14ac:dyDescent="0.3">
      <c r="A32" s="34" t="s">
        <v>89</v>
      </c>
      <c r="B32" s="29">
        <f>VLOOKUP(A32,'2010'!$A$10:$D$60,4,FALSE)</f>
        <v>9877597</v>
      </c>
      <c r="C32" s="46">
        <f>VLOOKUP(A32,'2020'!$A$10:$C$62,3,FALSE)</f>
        <v>10067664</v>
      </c>
      <c r="D32" s="30">
        <f t="shared" si="0"/>
        <v>1.9242230676145219E-2</v>
      </c>
    </row>
    <row r="33" spans="1:4" x14ac:dyDescent="0.3">
      <c r="A33" s="34" t="s">
        <v>90</v>
      </c>
      <c r="B33" s="29">
        <f>VLOOKUP(A33,'2010'!$A$10:$D$60,4,FALSE)</f>
        <v>5310934</v>
      </c>
      <c r="C33" s="46">
        <f>VLOOKUP(A33,'2020'!$A$10:$C$62,3,FALSE)</f>
        <v>5707165</v>
      </c>
      <c r="D33" s="30">
        <f t="shared" si="0"/>
        <v>7.4606651108825681E-2</v>
      </c>
    </row>
    <row r="34" spans="1:4" x14ac:dyDescent="0.3">
      <c r="A34" s="34" t="s">
        <v>91</v>
      </c>
      <c r="B34" s="29">
        <f>VLOOKUP(A34,'2010'!$A$10:$D$60,4,FALSE)</f>
        <v>2970615</v>
      </c>
      <c r="C34" s="46">
        <f>VLOOKUP(A34,'2020'!$A$10:$C$62,3,FALSE)</f>
        <v>2956870</v>
      </c>
      <c r="D34" s="30">
        <f t="shared" si="0"/>
        <v>-4.626988014266406E-3</v>
      </c>
    </row>
    <row r="35" spans="1:4" x14ac:dyDescent="0.3">
      <c r="A35" s="34" t="s">
        <v>92</v>
      </c>
      <c r="B35" s="29">
        <f>VLOOKUP(A35,'2010'!$A$10:$D$60,4,FALSE)</f>
        <v>5996089</v>
      </c>
      <c r="C35" s="46">
        <f>VLOOKUP(A35,'2020'!$A$10:$C$62,3,FALSE)</f>
        <v>6154481</v>
      </c>
      <c r="D35" s="30">
        <f t="shared" si="0"/>
        <v>2.6415885421313793E-2</v>
      </c>
    </row>
    <row r="36" spans="1:4" x14ac:dyDescent="0.3">
      <c r="A36" s="34" t="s">
        <v>93</v>
      </c>
      <c r="B36" s="29">
        <f>VLOOKUP(A36,'2010'!$A$10:$D$60,4,FALSE)</f>
        <v>990730</v>
      </c>
      <c r="C36" s="46">
        <f>VLOOKUP(A36,'2020'!$A$10:$C$62,3,FALSE)</f>
        <v>1086193</v>
      </c>
      <c r="D36" s="30">
        <f t="shared" si="0"/>
        <v>9.6356222179604933E-2</v>
      </c>
    </row>
    <row r="37" spans="1:4" x14ac:dyDescent="0.3">
      <c r="A37" s="34" t="s">
        <v>94</v>
      </c>
      <c r="B37" s="29">
        <f>VLOOKUP(A37,'2010'!$A$10:$D$60,4,FALSE)</f>
        <v>1829591</v>
      </c>
      <c r="C37" s="46">
        <f>VLOOKUP(A37,'2020'!$A$10:$C$62,3,FALSE)</f>
        <v>1961455</v>
      </c>
      <c r="D37" s="30">
        <f t="shared" ref="D37:D61" si="1">(C37-B37)/B37</f>
        <v>7.2072938705973089E-2</v>
      </c>
    </row>
    <row r="38" spans="1:4" x14ac:dyDescent="0.3">
      <c r="A38" s="34" t="s">
        <v>95</v>
      </c>
      <c r="B38" s="29">
        <f>VLOOKUP(A38,'2010'!$A$10:$D$60,4,FALSE)</f>
        <v>2702483</v>
      </c>
      <c r="C38" s="46">
        <f>VLOOKUP(A38,'2020'!$A$10:$C$62,3,FALSE)</f>
        <v>3114071</v>
      </c>
      <c r="D38" s="30">
        <f t="shared" si="1"/>
        <v>0.15229994046216017</v>
      </c>
    </row>
    <row r="39" spans="1:4" x14ac:dyDescent="0.3">
      <c r="A39" s="34" t="s">
        <v>96</v>
      </c>
      <c r="B39" s="29">
        <f>VLOOKUP(A39,'2010'!$A$10:$D$60,4,FALSE)</f>
        <v>1316807</v>
      </c>
      <c r="C39" s="46">
        <f>VLOOKUP(A39,'2020'!$A$10:$C$62,3,FALSE)</f>
        <v>1377848</v>
      </c>
      <c r="D39" s="30">
        <f t="shared" si="1"/>
        <v>4.6355312509729976E-2</v>
      </c>
    </row>
    <row r="40" spans="1:4" x14ac:dyDescent="0.3">
      <c r="A40" s="34" t="s">
        <v>97</v>
      </c>
      <c r="B40" s="29">
        <f>VLOOKUP(A40,'2010'!$A$10:$D$60,4,FALSE)</f>
        <v>8799451</v>
      </c>
      <c r="C40" s="46">
        <f>VLOOKUP(A40,'2020'!$A$10:$C$62,3,FALSE)</f>
        <v>9279743</v>
      </c>
      <c r="D40" s="30">
        <f t="shared" si="1"/>
        <v>5.4582041538727817E-2</v>
      </c>
    </row>
    <row r="41" spans="1:4" x14ac:dyDescent="0.3">
      <c r="A41" s="34" t="s">
        <v>98</v>
      </c>
      <c r="B41" s="29">
        <f>VLOOKUP(A41,'2010'!$A$10:$D$60,4,FALSE)</f>
        <v>2064614</v>
      </c>
      <c r="C41" s="46">
        <f>VLOOKUP(A41,'2020'!$A$10:$C$62,3,FALSE)</f>
        <v>2117566</v>
      </c>
      <c r="D41" s="30">
        <f t="shared" si="1"/>
        <v>2.5647409152509865E-2</v>
      </c>
    </row>
    <row r="42" spans="1:4" x14ac:dyDescent="0.3">
      <c r="A42" s="34" t="s">
        <v>99</v>
      </c>
      <c r="B42" s="29">
        <f>VLOOKUP(A42,'2010'!$A$10:$D$60,4,FALSE)</f>
        <v>19399956</v>
      </c>
      <c r="C42" s="46">
        <f>VLOOKUP(A42,'2020'!$A$10:$C$62,3,FALSE)</f>
        <v>20154933</v>
      </c>
      <c r="D42" s="30">
        <f t="shared" si="1"/>
        <v>3.891642847025014E-2</v>
      </c>
    </row>
    <row r="43" spans="1:4" x14ac:dyDescent="0.3">
      <c r="A43" s="34" t="s">
        <v>100</v>
      </c>
      <c r="B43" s="29">
        <f>VLOOKUP(A43,'2010'!$A$10:$D$60,4,FALSE)</f>
        <v>9574586</v>
      </c>
      <c r="C43" s="46">
        <f>VLOOKUP(A43,'2020'!$A$10:$C$62,3,FALSE)</f>
        <v>10457177</v>
      </c>
      <c r="D43" s="30">
        <f t="shared" si="1"/>
        <v>9.2180591411472002E-2</v>
      </c>
    </row>
    <row r="44" spans="1:4" x14ac:dyDescent="0.3">
      <c r="A44" s="34" t="s">
        <v>101</v>
      </c>
      <c r="B44" s="29">
        <f>VLOOKUP(A44,'2010'!$A$10:$D$60,4,FALSE)</f>
        <v>674752</v>
      </c>
      <c r="C44" s="46">
        <f>VLOOKUP(A44,'2020'!$A$10:$C$62,3,FALSE)</f>
        <v>778962</v>
      </c>
      <c r="D44" s="30">
        <f t="shared" si="1"/>
        <v>0.15444192829365455</v>
      </c>
    </row>
    <row r="45" spans="1:4" x14ac:dyDescent="0.3">
      <c r="A45" s="34" t="s">
        <v>102</v>
      </c>
      <c r="B45" s="29">
        <f>VLOOKUP(A45,'2010'!$A$10:$D$60,4,FALSE)</f>
        <v>11539449</v>
      </c>
      <c r="C45" s="46">
        <f>VLOOKUP(A45,'2020'!$A$10:$C$62,3,FALSE)</f>
        <v>11790587</v>
      </c>
      <c r="D45" s="30">
        <f t="shared" si="1"/>
        <v>2.1763430818923849E-2</v>
      </c>
    </row>
    <row r="46" spans="1:4" x14ac:dyDescent="0.3">
      <c r="A46" s="34" t="s">
        <v>103</v>
      </c>
      <c r="B46" s="29">
        <f>VLOOKUP(A46,'2010'!$A$10:$D$60,4,FALSE)</f>
        <v>3760014</v>
      </c>
      <c r="C46" s="46">
        <f>VLOOKUP(A46,'2020'!$A$10:$C$62,3,FALSE)</f>
        <v>3962031</v>
      </c>
      <c r="D46" s="30">
        <f t="shared" si="1"/>
        <v>5.3727725481873205E-2</v>
      </c>
    </row>
    <row r="47" spans="1:4" x14ac:dyDescent="0.3">
      <c r="A47" s="34" t="s">
        <v>104</v>
      </c>
      <c r="B47" s="29">
        <f>VLOOKUP(A47,'2010'!$A$10:$D$60,4,FALSE)</f>
        <v>3837614</v>
      </c>
      <c r="C47" s="46">
        <f>VLOOKUP(A47,'2020'!$A$10:$C$62,3,FALSE)</f>
        <v>4241544</v>
      </c>
      <c r="D47" s="30">
        <f t="shared" si="1"/>
        <v>0.10525550511333344</v>
      </c>
    </row>
    <row r="48" spans="1:4" x14ac:dyDescent="0.3">
      <c r="A48" s="34" t="s">
        <v>105</v>
      </c>
      <c r="B48" s="29">
        <f>VLOOKUP(A48,'2010'!$A$10:$D$60,4,FALSE)</f>
        <v>12711406</v>
      </c>
      <c r="C48" s="46">
        <f>VLOOKUP(A48,'2020'!$A$10:$C$62,3,FALSE)</f>
        <v>12989625</v>
      </c>
      <c r="D48" s="30">
        <f t="shared" si="1"/>
        <v>2.1887350620379838E-2</v>
      </c>
    </row>
    <row r="49" spans="1:5" x14ac:dyDescent="0.3">
      <c r="A49" s="34" t="s">
        <v>106</v>
      </c>
      <c r="B49" s="29">
        <f>VLOOKUP(A49,'2010'!$A$10:$D$60,4,FALSE)</f>
        <v>1053994</v>
      </c>
      <c r="C49" s="46">
        <f>VLOOKUP(A49,'2020'!$A$10:$C$62,3,FALSE)</f>
        <v>1096229</v>
      </c>
      <c r="D49" s="30">
        <f t="shared" si="1"/>
        <v>4.007138560561066E-2</v>
      </c>
    </row>
    <row r="50" spans="1:5" x14ac:dyDescent="0.3">
      <c r="A50" s="34" t="s">
        <v>107</v>
      </c>
      <c r="B50" s="29">
        <f>VLOOKUP(A50,'2010'!$A$10:$D$60,4,FALSE)</f>
        <v>4635846</v>
      </c>
      <c r="C50" s="46">
        <f>VLOOKUP(A50,'2020'!$A$10:$C$62,3,FALSE)</f>
        <v>5130729</v>
      </c>
      <c r="D50" s="30">
        <f t="shared" si="1"/>
        <v>0.10675138906684993</v>
      </c>
    </row>
    <row r="51" spans="1:5" x14ac:dyDescent="0.3">
      <c r="A51" s="34" t="s">
        <v>108</v>
      </c>
      <c r="B51" s="29">
        <f>VLOOKUP(A51,'2010'!$A$10:$D$60,4,FALSE)</f>
        <v>816193</v>
      </c>
      <c r="C51" s="46">
        <f>VLOOKUP(A51,'2020'!$A$10:$C$62,3,FALSE)</f>
        <v>887099</v>
      </c>
      <c r="D51" s="30">
        <f t="shared" si="1"/>
        <v>8.6874060424433922E-2</v>
      </c>
    </row>
    <row r="52" spans="1:5" x14ac:dyDescent="0.3">
      <c r="A52" s="34" t="s">
        <v>109</v>
      </c>
      <c r="B52" s="29">
        <f>VLOOKUP(A52,'2010'!$A$10:$D$60,4,FALSE)</f>
        <v>6355518</v>
      </c>
      <c r="C52" s="46">
        <f>VLOOKUP(A52,'2020'!$A$10:$C$62,3,FALSE)</f>
        <v>6920119</v>
      </c>
      <c r="D52" s="30">
        <f t="shared" si="1"/>
        <v>8.8836346620369891E-2</v>
      </c>
    </row>
    <row r="53" spans="1:5" x14ac:dyDescent="0.3">
      <c r="A53" s="34" t="s">
        <v>110</v>
      </c>
      <c r="B53" s="29">
        <f>VLOOKUP(A53,'2010'!$A$10:$D$60,4,FALSE)</f>
        <v>25241897</v>
      </c>
      <c r="C53" s="46">
        <f>VLOOKUP(A53,'2020'!$A$10:$C$62,3,FALSE)</f>
        <v>29217653</v>
      </c>
      <c r="D53" s="30">
        <f t="shared" si="1"/>
        <v>0.15750622863249938</v>
      </c>
    </row>
    <row r="54" spans="1:5" x14ac:dyDescent="0.3">
      <c r="A54" s="34" t="s">
        <v>111</v>
      </c>
      <c r="B54" s="29">
        <f>VLOOKUP(A54,'2010'!$A$10:$D$60,4,FALSE)</f>
        <v>2775413</v>
      </c>
      <c r="C54" s="46">
        <f>VLOOKUP(A54,'2020'!$A$10:$C$62,3,FALSE)</f>
        <v>3281684</v>
      </c>
      <c r="D54" s="30">
        <f t="shared" si="1"/>
        <v>0.18241285170891683</v>
      </c>
    </row>
    <row r="55" spans="1:5" x14ac:dyDescent="0.3">
      <c r="A55" s="34" t="s">
        <v>112</v>
      </c>
      <c r="B55" s="29">
        <f>VLOOKUP(A55,'2010'!$A$10:$D$60,4,FALSE)</f>
        <v>625886</v>
      </c>
      <c r="C55" s="46">
        <f>VLOOKUP(A55,'2020'!$A$10:$C$62,3,FALSE)</f>
        <v>642495</v>
      </c>
      <c r="D55" s="30">
        <f t="shared" si="1"/>
        <v>2.6536781458604282E-2</v>
      </c>
    </row>
    <row r="56" spans="1:5" x14ac:dyDescent="0.3">
      <c r="A56" s="34" t="s">
        <v>113</v>
      </c>
      <c r="B56" s="29">
        <f>VLOOKUP(A56,'2010'!$A$10:$D$60,4,FALSE)</f>
        <v>8024004</v>
      </c>
      <c r="C56" s="46">
        <f>VLOOKUP(A56,'2020'!$A$10:$C$62,3,FALSE)</f>
        <v>8632044</v>
      </c>
      <c r="D56" s="30">
        <f t="shared" si="1"/>
        <v>7.5777629223514845E-2</v>
      </c>
    </row>
    <row r="57" spans="1:5" x14ac:dyDescent="0.3">
      <c r="A57" s="34" t="s">
        <v>114</v>
      </c>
      <c r="B57" s="29">
        <f>VLOOKUP(A57,'2010'!$A$10:$D$60,4,FALSE)</f>
        <v>6743009</v>
      </c>
      <c r="C57" s="46">
        <f>VLOOKUP(A57,'2020'!$A$10:$C$62,3,FALSE)</f>
        <v>7718785</v>
      </c>
      <c r="D57" s="30">
        <f t="shared" si="1"/>
        <v>0.14470928334813138</v>
      </c>
    </row>
    <row r="58" spans="1:5" x14ac:dyDescent="0.3">
      <c r="A58" s="34" t="s">
        <v>115</v>
      </c>
      <c r="B58" s="29">
        <f>VLOOKUP(A58,'2010'!$A$10:$D$60,4,FALSE)</f>
        <v>1854265</v>
      </c>
      <c r="C58" s="46">
        <f>VLOOKUP(A58,'2020'!$A$10:$C$62,3,FALSE)</f>
        <v>1789798</v>
      </c>
      <c r="D58" s="30">
        <f t="shared" si="1"/>
        <v>-3.4766875284816354E-2</v>
      </c>
    </row>
    <row r="59" spans="1:5" x14ac:dyDescent="0.3">
      <c r="A59" s="34" t="s">
        <v>116</v>
      </c>
      <c r="B59" s="29">
        <f>VLOOKUP(A59,'2010'!$A$10:$D$60,4,FALSE)</f>
        <v>5690538</v>
      </c>
      <c r="C59" s="46">
        <f>VLOOKUP(A59,'2020'!$A$10:$C$62,3,FALSE)</f>
        <v>5892323</v>
      </c>
      <c r="D59" s="30">
        <f t="shared" si="1"/>
        <v>3.545974036198335E-2</v>
      </c>
    </row>
    <row r="60" spans="1:5" x14ac:dyDescent="0.3">
      <c r="A60" s="34" t="s">
        <v>117</v>
      </c>
      <c r="B60" s="29">
        <f>VLOOKUP(A60,'2010'!$A$10:$D$60,4,FALSE)</f>
        <v>564531</v>
      </c>
      <c r="C60" s="46">
        <f>VLOOKUP(A60,'2020'!$A$10:$C$62,3,FALSE)</f>
        <v>577267</v>
      </c>
      <c r="D60" s="30">
        <f t="shared" si="1"/>
        <v>2.2560319982427891E-2</v>
      </c>
    </row>
    <row r="61" spans="1:5" x14ac:dyDescent="0.3">
      <c r="A61" s="35" t="s">
        <v>118</v>
      </c>
      <c r="B61" s="31">
        <f>VLOOKUP(A61,'2010'!$A$10:$D$62,4,FALSE)</f>
        <v>3721525</v>
      </c>
      <c r="C61" s="47">
        <f>VLOOKUP(A61,'2020'!$A$10:$C$62,3,FALSE)</f>
        <v>3281538</v>
      </c>
      <c r="D61" s="32">
        <f t="shared" si="1"/>
        <v>-0.11822760830573488</v>
      </c>
      <c r="E61" t="s">
        <v>119</v>
      </c>
    </row>
  </sheetData>
  <mergeCells count="4">
    <mergeCell ref="A3:A4"/>
    <mergeCell ref="C3:C4"/>
    <mergeCell ref="B3:B4"/>
    <mergeCell ref="D3: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67"/>
  <sheetViews>
    <sheetView workbookViewId="0">
      <pane ySplit="4" topLeftCell="A45" activePane="bottomLeft" state="frozen"/>
      <selection pane="bottomLeft" activeCell="A3" sqref="A3:A62"/>
    </sheetView>
  </sheetViews>
  <sheetFormatPr defaultColWidth="9.109375" defaultRowHeight="14.4" x14ac:dyDescent="0.3"/>
  <cols>
    <col min="1" max="1" width="28.6640625" style="1" customWidth="1"/>
    <col min="2" max="2" width="15.5546875" style="1" customWidth="1"/>
    <col min="3" max="3" width="15.5546875" style="21" customWidth="1"/>
    <col min="4" max="4" width="15.5546875" style="1" customWidth="1"/>
    <col min="5" max="16384" width="9.109375" style="1"/>
  </cols>
  <sheetData>
    <row r="1" spans="1:4" ht="2.25" customHeight="1" x14ac:dyDescent="0.3">
      <c r="A1" s="69" t="s">
        <v>120</v>
      </c>
      <c r="B1" s="69"/>
      <c r="C1" s="69"/>
      <c r="D1" s="69"/>
    </row>
    <row r="2" spans="1:4" ht="28.5" customHeight="1" x14ac:dyDescent="0.3">
      <c r="A2" s="70" t="s">
        <v>121</v>
      </c>
      <c r="B2" s="71"/>
      <c r="C2" s="71"/>
      <c r="D2" s="71"/>
    </row>
    <row r="3" spans="1:4" s="12" customFormat="1" ht="24.75" customHeight="1" x14ac:dyDescent="0.3">
      <c r="A3" s="52" t="s">
        <v>59</v>
      </c>
      <c r="B3" s="72" t="s">
        <v>122</v>
      </c>
      <c r="C3" s="73" t="s">
        <v>123</v>
      </c>
      <c r="D3" s="74"/>
    </row>
    <row r="4" spans="1:4" s="2" customFormat="1" ht="24.75" customHeight="1" x14ac:dyDescent="0.3">
      <c r="A4" s="53"/>
      <c r="B4" s="53"/>
      <c r="C4" s="16">
        <v>2020</v>
      </c>
      <c r="D4" s="3">
        <v>2021</v>
      </c>
    </row>
    <row r="5" spans="1:4" x14ac:dyDescent="0.3">
      <c r="A5" s="4" t="s">
        <v>61</v>
      </c>
      <c r="B5" s="5">
        <v>331449281</v>
      </c>
      <c r="C5" s="17">
        <v>331501080</v>
      </c>
      <c r="D5" s="5">
        <v>331893745</v>
      </c>
    </row>
    <row r="6" spans="1:4" x14ac:dyDescent="0.3">
      <c r="A6" s="6" t="s">
        <v>62</v>
      </c>
      <c r="B6" s="7">
        <v>57609148</v>
      </c>
      <c r="C6" s="18">
        <v>57525633</v>
      </c>
      <c r="D6" s="7">
        <v>57159838</v>
      </c>
    </row>
    <row r="7" spans="1:4" x14ac:dyDescent="0.3">
      <c r="A7" s="6" t="s">
        <v>63</v>
      </c>
      <c r="B7" s="7">
        <v>68985454</v>
      </c>
      <c r="C7" s="18">
        <v>68935174</v>
      </c>
      <c r="D7" s="7">
        <v>68841444</v>
      </c>
    </row>
    <row r="8" spans="1:4" x14ac:dyDescent="0.3">
      <c r="A8" s="6" t="s">
        <v>64</v>
      </c>
      <c r="B8" s="7">
        <v>126266107</v>
      </c>
      <c r="C8" s="18">
        <v>126409007</v>
      </c>
      <c r="D8" s="7">
        <v>127225329</v>
      </c>
    </row>
    <row r="9" spans="1:4" x14ac:dyDescent="0.3">
      <c r="A9" s="8" t="s">
        <v>65</v>
      </c>
      <c r="B9" s="9">
        <v>78588572</v>
      </c>
      <c r="C9" s="19">
        <v>78631266</v>
      </c>
      <c r="D9" s="9">
        <v>78667134</v>
      </c>
    </row>
    <row r="10" spans="1:4" x14ac:dyDescent="0.3">
      <c r="A10" s="10" t="s">
        <v>124</v>
      </c>
      <c r="B10" s="7">
        <v>5024279</v>
      </c>
      <c r="C10" s="18">
        <v>5024803</v>
      </c>
      <c r="D10" s="7">
        <v>5039877</v>
      </c>
    </row>
    <row r="11" spans="1:4" x14ac:dyDescent="0.3">
      <c r="A11" s="10" t="s">
        <v>125</v>
      </c>
      <c r="B11" s="7">
        <v>733391</v>
      </c>
      <c r="C11" s="18">
        <v>732441</v>
      </c>
      <c r="D11" s="7">
        <v>732673</v>
      </c>
    </row>
    <row r="12" spans="1:4" x14ac:dyDescent="0.3">
      <c r="A12" s="10" t="s">
        <v>126</v>
      </c>
      <c r="B12" s="7">
        <v>7151502</v>
      </c>
      <c r="C12" s="18">
        <v>7177986</v>
      </c>
      <c r="D12" s="7">
        <v>7276316</v>
      </c>
    </row>
    <row r="13" spans="1:4" x14ac:dyDescent="0.3">
      <c r="A13" s="10" t="s">
        <v>127</v>
      </c>
      <c r="B13" s="7">
        <v>3011524</v>
      </c>
      <c r="C13" s="18">
        <v>3012232</v>
      </c>
      <c r="D13" s="7">
        <v>3025891</v>
      </c>
    </row>
    <row r="14" spans="1:4" x14ac:dyDescent="0.3">
      <c r="A14" s="10" t="s">
        <v>128</v>
      </c>
      <c r="B14" s="7">
        <v>39538223</v>
      </c>
      <c r="C14" s="18">
        <v>39499738</v>
      </c>
      <c r="D14" s="7">
        <v>39237836</v>
      </c>
    </row>
    <row r="15" spans="1:4" x14ac:dyDescent="0.3">
      <c r="A15" s="10" t="s">
        <v>129</v>
      </c>
      <c r="B15" s="7">
        <v>5773714</v>
      </c>
      <c r="C15" s="18">
        <v>5784308</v>
      </c>
      <c r="D15" s="7">
        <v>5812069</v>
      </c>
    </row>
    <row r="16" spans="1:4" x14ac:dyDescent="0.3">
      <c r="A16" s="10" t="s">
        <v>130</v>
      </c>
      <c r="B16" s="7">
        <v>3605944</v>
      </c>
      <c r="C16" s="18">
        <v>3600260</v>
      </c>
      <c r="D16" s="7">
        <v>3605597</v>
      </c>
    </row>
    <row r="17" spans="1:4" x14ac:dyDescent="0.3">
      <c r="A17" s="10" t="s">
        <v>131</v>
      </c>
      <c r="B17" s="7">
        <v>989948</v>
      </c>
      <c r="C17" s="18">
        <v>991886</v>
      </c>
      <c r="D17" s="7">
        <v>1003384</v>
      </c>
    </row>
    <row r="18" spans="1:4" x14ac:dyDescent="0.3">
      <c r="A18" s="10" t="s">
        <v>132</v>
      </c>
      <c r="B18" s="7">
        <v>689545</v>
      </c>
      <c r="C18" s="18">
        <v>690093</v>
      </c>
      <c r="D18" s="7">
        <v>670050</v>
      </c>
    </row>
    <row r="19" spans="1:4" x14ac:dyDescent="0.3">
      <c r="A19" s="10" t="s">
        <v>133</v>
      </c>
      <c r="B19" s="7">
        <v>21538187</v>
      </c>
      <c r="C19" s="18">
        <v>21569932</v>
      </c>
      <c r="D19" s="7">
        <v>21781128</v>
      </c>
    </row>
    <row r="20" spans="1:4" x14ac:dyDescent="0.3">
      <c r="A20" s="10" t="s">
        <v>134</v>
      </c>
      <c r="B20" s="7">
        <v>10711908</v>
      </c>
      <c r="C20" s="18">
        <v>10725800</v>
      </c>
      <c r="D20" s="7">
        <v>10799566</v>
      </c>
    </row>
    <row r="21" spans="1:4" x14ac:dyDescent="0.3">
      <c r="A21" s="10" t="s">
        <v>135</v>
      </c>
      <c r="B21" s="7">
        <v>1455271</v>
      </c>
      <c r="C21" s="18">
        <v>1451911</v>
      </c>
      <c r="D21" s="7">
        <v>1441553</v>
      </c>
    </row>
    <row r="22" spans="1:4" x14ac:dyDescent="0.3">
      <c r="A22" s="10" t="s">
        <v>136</v>
      </c>
      <c r="B22" s="7">
        <v>1839106</v>
      </c>
      <c r="C22" s="18">
        <v>1847772</v>
      </c>
      <c r="D22" s="7">
        <v>1900923</v>
      </c>
    </row>
    <row r="23" spans="1:4" x14ac:dyDescent="0.3">
      <c r="A23" s="10" t="s">
        <v>137</v>
      </c>
      <c r="B23" s="7">
        <v>12812508</v>
      </c>
      <c r="C23" s="18">
        <v>12785245</v>
      </c>
      <c r="D23" s="7">
        <v>12671469</v>
      </c>
    </row>
    <row r="24" spans="1:4" x14ac:dyDescent="0.3">
      <c r="A24" s="10" t="s">
        <v>138</v>
      </c>
      <c r="B24" s="7">
        <v>6785528</v>
      </c>
      <c r="C24" s="18">
        <v>6785644</v>
      </c>
      <c r="D24" s="7">
        <v>6805985</v>
      </c>
    </row>
    <row r="25" spans="1:4" x14ac:dyDescent="0.3">
      <c r="A25" s="10" t="s">
        <v>139</v>
      </c>
      <c r="B25" s="7">
        <v>3190369</v>
      </c>
      <c r="C25" s="18">
        <v>3188669</v>
      </c>
      <c r="D25" s="7">
        <v>3193079</v>
      </c>
    </row>
    <row r="26" spans="1:4" x14ac:dyDescent="0.3">
      <c r="A26" s="10" t="s">
        <v>140</v>
      </c>
      <c r="B26" s="7">
        <v>2937880</v>
      </c>
      <c r="C26" s="18">
        <v>2935880</v>
      </c>
      <c r="D26" s="7">
        <v>2934582</v>
      </c>
    </row>
    <row r="27" spans="1:4" x14ac:dyDescent="0.3">
      <c r="A27" s="10" t="s">
        <v>141</v>
      </c>
      <c r="B27" s="7">
        <v>4505836</v>
      </c>
      <c r="C27" s="18">
        <v>4503958</v>
      </c>
      <c r="D27" s="7">
        <v>4509394</v>
      </c>
    </row>
    <row r="28" spans="1:4" x14ac:dyDescent="0.3">
      <c r="A28" s="10" t="s">
        <v>142</v>
      </c>
      <c r="B28" s="7">
        <v>4657757</v>
      </c>
      <c r="C28" s="18">
        <v>4651203</v>
      </c>
      <c r="D28" s="7">
        <v>4624047</v>
      </c>
    </row>
    <row r="29" spans="1:4" x14ac:dyDescent="0.3">
      <c r="A29" s="10" t="s">
        <v>143</v>
      </c>
      <c r="B29" s="7">
        <v>1362359</v>
      </c>
      <c r="C29" s="18">
        <v>1362280</v>
      </c>
      <c r="D29" s="7">
        <v>1372247</v>
      </c>
    </row>
    <row r="30" spans="1:4" x14ac:dyDescent="0.3">
      <c r="A30" s="10" t="s">
        <v>144</v>
      </c>
      <c r="B30" s="7">
        <v>6177224</v>
      </c>
      <c r="C30" s="18">
        <v>6172679</v>
      </c>
      <c r="D30" s="7">
        <v>6165129</v>
      </c>
    </row>
    <row r="31" spans="1:4" x14ac:dyDescent="0.3">
      <c r="A31" s="10" t="s">
        <v>145</v>
      </c>
      <c r="B31" s="7">
        <v>7029917</v>
      </c>
      <c r="C31" s="18">
        <v>7022220</v>
      </c>
      <c r="D31" s="7">
        <v>6984723</v>
      </c>
    </row>
    <row r="32" spans="1:4" x14ac:dyDescent="0.3">
      <c r="A32" s="10" t="s">
        <v>146</v>
      </c>
      <c r="B32" s="7">
        <v>10077331</v>
      </c>
      <c r="C32" s="18">
        <v>10067664</v>
      </c>
      <c r="D32" s="7">
        <v>10050811</v>
      </c>
    </row>
    <row r="33" spans="1:4" x14ac:dyDescent="0.3">
      <c r="A33" s="10" t="s">
        <v>147</v>
      </c>
      <c r="B33" s="7">
        <v>5706494</v>
      </c>
      <c r="C33" s="18">
        <v>5707165</v>
      </c>
      <c r="D33" s="7">
        <v>5707390</v>
      </c>
    </row>
    <row r="34" spans="1:4" x14ac:dyDescent="0.3">
      <c r="A34" s="10" t="s">
        <v>148</v>
      </c>
      <c r="B34" s="7">
        <v>2961279</v>
      </c>
      <c r="C34" s="18">
        <v>2956870</v>
      </c>
      <c r="D34" s="7">
        <v>2949965</v>
      </c>
    </row>
    <row r="35" spans="1:4" x14ac:dyDescent="0.3">
      <c r="A35" s="10" t="s">
        <v>149</v>
      </c>
      <c r="B35" s="7">
        <v>6154913</v>
      </c>
      <c r="C35" s="18">
        <v>6154481</v>
      </c>
      <c r="D35" s="7">
        <v>6168187</v>
      </c>
    </row>
    <row r="36" spans="1:4" x14ac:dyDescent="0.3">
      <c r="A36" s="10" t="s">
        <v>150</v>
      </c>
      <c r="B36" s="7">
        <v>1084225</v>
      </c>
      <c r="C36" s="18">
        <v>1086193</v>
      </c>
      <c r="D36" s="7">
        <v>1104271</v>
      </c>
    </row>
    <row r="37" spans="1:4" x14ac:dyDescent="0.3">
      <c r="A37" s="10" t="s">
        <v>151</v>
      </c>
      <c r="B37" s="7">
        <v>1961504</v>
      </c>
      <c r="C37" s="18">
        <v>1961455</v>
      </c>
      <c r="D37" s="7">
        <v>1963692</v>
      </c>
    </row>
    <row r="38" spans="1:4" x14ac:dyDescent="0.3">
      <c r="A38" s="10" t="s">
        <v>152</v>
      </c>
      <c r="B38" s="7">
        <v>3104614</v>
      </c>
      <c r="C38" s="18">
        <v>3114071</v>
      </c>
      <c r="D38" s="7">
        <v>3143991</v>
      </c>
    </row>
    <row r="39" spans="1:4" x14ac:dyDescent="0.3">
      <c r="A39" s="10" t="s">
        <v>153</v>
      </c>
      <c r="B39" s="7">
        <v>1377529</v>
      </c>
      <c r="C39" s="18">
        <v>1377848</v>
      </c>
      <c r="D39" s="7">
        <v>1388992</v>
      </c>
    </row>
    <row r="40" spans="1:4" x14ac:dyDescent="0.3">
      <c r="A40" s="10" t="s">
        <v>154</v>
      </c>
      <c r="B40" s="7">
        <v>9288994</v>
      </c>
      <c r="C40" s="18">
        <v>9279743</v>
      </c>
      <c r="D40" s="7">
        <v>9267130</v>
      </c>
    </row>
    <row r="41" spans="1:4" x14ac:dyDescent="0.3">
      <c r="A41" s="10" t="s">
        <v>155</v>
      </c>
      <c r="B41" s="7">
        <v>2117522</v>
      </c>
      <c r="C41" s="18">
        <v>2117566</v>
      </c>
      <c r="D41" s="7">
        <v>2115877</v>
      </c>
    </row>
    <row r="42" spans="1:4" x14ac:dyDescent="0.3">
      <c r="A42" s="10" t="s">
        <v>156</v>
      </c>
      <c r="B42" s="7">
        <v>20201249</v>
      </c>
      <c r="C42" s="18">
        <v>20154933</v>
      </c>
      <c r="D42" s="7">
        <v>19835913</v>
      </c>
    </row>
    <row r="43" spans="1:4" x14ac:dyDescent="0.3">
      <c r="A43" s="10" t="s">
        <v>157</v>
      </c>
      <c r="B43" s="7">
        <v>10439388</v>
      </c>
      <c r="C43" s="18">
        <v>10457177</v>
      </c>
      <c r="D43" s="7">
        <v>10551162</v>
      </c>
    </row>
    <row r="44" spans="1:4" x14ac:dyDescent="0.3">
      <c r="A44" s="10" t="s">
        <v>158</v>
      </c>
      <c r="B44" s="7">
        <v>779094</v>
      </c>
      <c r="C44" s="18">
        <v>778962</v>
      </c>
      <c r="D44" s="7">
        <v>774948</v>
      </c>
    </row>
    <row r="45" spans="1:4" x14ac:dyDescent="0.3">
      <c r="A45" s="10" t="s">
        <v>159</v>
      </c>
      <c r="B45" s="7">
        <v>11799448</v>
      </c>
      <c r="C45" s="18">
        <v>11790587</v>
      </c>
      <c r="D45" s="7">
        <v>11780017</v>
      </c>
    </row>
    <row r="46" spans="1:4" x14ac:dyDescent="0.3">
      <c r="A46" s="10" t="s">
        <v>160</v>
      </c>
      <c r="B46" s="7">
        <v>3959353</v>
      </c>
      <c r="C46" s="18">
        <v>3962031</v>
      </c>
      <c r="D46" s="7">
        <v>3986639</v>
      </c>
    </row>
    <row r="47" spans="1:4" x14ac:dyDescent="0.3">
      <c r="A47" s="10" t="s">
        <v>161</v>
      </c>
      <c r="B47" s="7">
        <v>4237256</v>
      </c>
      <c r="C47" s="18">
        <v>4241544</v>
      </c>
      <c r="D47" s="7">
        <v>4246155</v>
      </c>
    </row>
    <row r="48" spans="1:4" x14ac:dyDescent="0.3">
      <c r="A48" s="10" t="s">
        <v>162</v>
      </c>
      <c r="B48" s="7">
        <v>13002700</v>
      </c>
      <c r="C48" s="18">
        <v>12989625</v>
      </c>
      <c r="D48" s="7">
        <v>12964056</v>
      </c>
    </row>
    <row r="49" spans="1:4" x14ac:dyDescent="0.3">
      <c r="A49" s="10" t="s">
        <v>163</v>
      </c>
      <c r="B49" s="7">
        <v>1097379</v>
      </c>
      <c r="C49" s="18">
        <v>1096229</v>
      </c>
      <c r="D49" s="7">
        <v>1095610</v>
      </c>
    </row>
    <row r="50" spans="1:4" x14ac:dyDescent="0.3">
      <c r="A50" s="10" t="s">
        <v>164</v>
      </c>
      <c r="B50" s="7">
        <v>5118425</v>
      </c>
      <c r="C50" s="18">
        <v>5130729</v>
      </c>
      <c r="D50" s="7">
        <v>5190705</v>
      </c>
    </row>
    <row r="51" spans="1:4" x14ac:dyDescent="0.3">
      <c r="A51" s="10" t="s">
        <v>165</v>
      </c>
      <c r="B51" s="7">
        <v>886667</v>
      </c>
      <c r="C51" s="18">
        <v>887099</v>
      </c>
      <c r="D51" s="7">
        <v>895376</v>
      </c>
    </row>
    <row r="52" spans="1:4" x14ac:dyDescent="0.3">
      <c r="A52" s="10" t="s">
        <v>166</v>
      </c>
      <c r="B52" s="7">
        <v>6910840</v>
      </c>
      <c r="C52" s="18">
        <v>6920119</v>
      </c>
      <c r="D52" s="7">
        <v>6975218</v>
      </c>
    </row>
    <row r="53" spans="1:4" x14ac:dyDescent="0.3">
      <c r="A53" s="10" t="s">
        <v>167</v>
      </c>
      <c r="B53" s="7">
        <v>29145505</v>
      </c>
      <c r="C53" s="18">
        <v>29217653</v>
      </c>
      <c r="D53" s="7">
        <v>29527941</v>
      </c>
    </row>
    <row r="54" spans="1:4" x14ac:dyDescent="0.3">
      <c r="A54" s="10" t="s">
        <v>168</v>
      </c>
      <c r="B54" s="7">
        <v>3271616</v>
      </c>
      <c r="C54" s="18">
        <v>3281684</v>
      </c>
      <c r="D54" s="7">
        <v>3337975</v>
      </c>
    </row>
    <row r="55" spans="1:4" x14ac:dyDescent="0.3">
      <c r="A55" s="10" t="s">
        <v>169</v>
      </c>
      <c r="B55" s="7">
        <v>643077</v>
      </c>
      <c r="C55" s="18">
        <v>642495</v>
      </c>
      <c r="D55" s="7">
        <v>645570</v>
      </c>
    </row>
    <row r="56" spans="1:4" x14ac:dyDescent="0.3">
      <c r="A56" s="10" t="s">
        <v>170</v>
      </c>
      <c r="B56" s="7">
        <v>8631393</v>
      </c>
      <c r="C56" s="18">
        <v>8632044</v>
      </c>
      <c r="D56" s="7">
        <v>8642274</v>
      </c>
    </row>
    <row r="57" spans="1:4" x14ac:dyDescent="0.3">
      <c r="A57" s="10" t="s">
        <v>171</v>
      </c>
      <c r="B57" s="7">
        <v>7705281</v>
      </c>
      <c r="C57" s="18">
        <v>7718785</v>
      </c>
      <c r="D57" s="7">
        <v>7738692</v>
      </c>
    </row>
    <row r="58" spans="1:4" x14ac:dyDescent="0.3">
      <c r="A58" s="10" t="s">
        <v>172</v>
      </c>
      <c r="B58" s="7">
        <v>1793716</v>
      </c>
      <c r="C58" s="18">
        <v>1789798</v>
      </c>
      <c r="D58" s="7">
        <v>1782959</v>
      </c>
    </row>
    <row r="59" spans="1:4" x14ac:dyDescent="0.3">
      <c r="A59" s="10" t="s">
        <v>173</v>
      </c>
      <c r="B59" s="7">
        <v>5893718</v>
      </c>
      <c r="C59" s="18">
        <v>5892323</v>
      </c>
      <c r="D59" s="7">
        <v>5895908</v>
      </c>
    </row>
    <row r="60" spans="1:4" x14ac:dyDescent="0.3">
      <c r="A60" s="10" t="s">
        <v>174</v>
      </c>
      <c r="B60" s="7">
        <v>576851</v>
      </c>
      <c r="C60" s="18">
        <v>577267</v>
      </c>
      <c r="D60" s="7">
        <v>578803</v>
      </c>
    </row>
    <row r="61" spans="1:4" x14ac:dyDescent="0.3">
      <c r="A61" s="11"/>
      <c r="B61" s="7"/>
      <c r="C61" s="18"/>
      <c r="D61" s="7"/>
    </row>
    <row r="62" spans="1:4" s="15" customFormat="1" x14ac:dyDescent="0.3">
      <c r="A62" s="13" t="s">
        <v>175</v>
      </c>
      <c r="B62" s="14">
        <v>3285874</v>
      </c>
      <c r="C62" s="20">
        <v>3281538</v>
      </c>
      <c r="D62" s="14">
        <v>3263584</v>
      </c>
    </row>
    <row r="63" spans="1:4" ht="89.1" customHeight="1" x14ac:dyDescent="0.3">
      <c r="A63" s="75" t="s">
        <v>176</v>
      </c>
      <c r="B63" s="76"/>
      <c r="C63" s="76"/>
      <c r="D63" s="77"/>
    </row>
    <row r="64" spans="1:4" x14ac:dyDescent="0.3">
      <c r="A64" s="60" t="s">
        <v>177</v>
      </c>
      <c r="B64" s="61"/>
      <c r="C64" s="61"/>
      <c r="D64" s="62"/>
    </row>
    <row r="65" spans="1:4" ht="25.5" customHeight="1" x14ac:dyDescent="0.3">
      <c r="A65" s="63" t="s">
        <v>178</v>
      </c>
      <c r="B65" s="64"/>
      <c r="C65" s="64"/>
      <c r="D65" s="65"/>
    </row>
    <row r="66" spans="1:4" x14ac:dyDescent="0.3">
      <c r="A66" s="63" t="s">
        <v>179</v>
      </c>
      <c r="B66" s="64"/>
      <c r="C66" s="64"/>
      <c r="D66" s="65"/>
    </row>
    <row r="67" spans="1:4" x14ac:dyDescent="0.3">
      <c r="A67" s="66" t="s">
        <v>180</v>
      </c>
      <c r="B67" s="67"/>
      <c r="C67" s="67"/>
      <c r="D67" s="68"/>
    </row>
  </sheetData>
  <mergeCells count="10">
    <mergeCell ref="A64:D64"/>
    <mergeCell ref="A65:D65"/>
    <mergeCell ref="A66:D66"/>
    <mergeCell ref="A67:D67"/>
    <mergeCell ref="A1:D1"/>
    <mergeCell ref="A2:D2"/>
    <mergeCell ref="A3:A4"/>
    <mergeCell ref="B3:B4"/>
    <mergeCell ref="C3:D3"/>
    <mergeCell ref="A63:D63"/>
  </mergeCells>
  <pageMargins left="0.25" right="0.25" top="0.75" bottom="1" header="0.5" footer="0.5"/>
  <pageSetup scale="80" orientation="landscape" horizontalDpi="200" verticalDpi="200" r:id="rId1"/>
  <headerFooter alignWithMargins="0"/>
  <colBreaks count="1" manualBreakCount="1">
    <brk id="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DF27B-C005-4DAB-805A-7307539B434A}">
  <dimension ref="A1:O68"/>
  <sheetViews>
    <sheetView workbookViewId="0">
      <selection activeCell="D4" sqref="D1:D1048576"/>
    </sheetView>
  </sheetViews>
  <sheetFormatPr defaultColWidth="9.109375" defaultRowHeight="14.4" x14ac:dyDescent="0.3"/>
  <cols>
    <col min="1" max="1" width="28.6640625" style="1" customWidth="1"/>
    <col min="2" max="3" width="14.6640625" style="1" customWidth="1"/>
    <col min="4" max="4" width="14.6640625" style="21" customWidth="1"/>
    <col min="5" max="14" width="14.6640625" style="1" customWidth="1"/>
    <col min="15" max="15" width="13" style="1" customWidth="1"/>
    <col min="16" max="16384" width="9.109375" style="1"/>
  </cols>
  <sheetData>
    <row r="1" spans="1:15" ht="2.25" customHeight="1" x14ac:dyDescent="0.3">
      <c r="A1" s="69" t="s">
        <v>120</v>
      </c>
      <c r="B1" s="69"/>
      <c r="C1" s="69"/>
      <c r="D1" s="69"/>
      <c r="E1" s="69"/>
      <c r="F1" s="69"/>
      <c r="G1" s="69"/>
      <c r="H1" s="69"/>
      <c r="I1" s="69"/>
      <c r="J1" s="69"/>
      <c r="K1" s="69"/>
      <c r="L1" s="69"/>
      <c r="M1" s="69"/>
      <c r="N1" s="69"/>
      <c r="O1" s="69"/>
    </row>
    <row r="2" spans="1:15" ht="25.5" customHeight="1" x14ac:dyDescent="0.3">
      <c r="A2" s="70" t="s">
        <v>181</v>
      </c>
      <c r="B2" s="71"/>
      <c r="C2" s="71"/>
      <c r="D2" s="71"/>
      <c r="E2" s="71"/>
      <c r="F2" s="71"/>
      <c r="G2" s="71"/>
      <c r="H2" s="71"/>
      <c r="I2" s="71"/>
      <c r="J2" s="71"/>
      <c r="K2" s="71"/>
      <c r="L2" s="71"/>
      <c r="M2" s="71"/>
      <c r="N2" s="71"/>
      <c r="O2" s="71"/>
    </row>
    <row r="3" spans="1:15" s="12" customFormat="1" ht="14.4" customHeight="1" x14ac:dyDescent="0.3">
      <c r="A3" s="52" t="s">
        <v>59</v>
      </c>
      <c r="B3" s="79">
        <v>40269</v>
      </c>
      <c r="C3" s="74"/>
      <c r="D3" s="80" t="s">
        <v>182</v>
      </c>
      <c r="E3" s="81"/>
      <c r="F3" s="81"/>
      <c r="G3" s="81"/>
      <c r="H3" s="81"/>
      <c r="I3" s="81"/>
      <c r="J3" s="81"/>
      <c r="K3" s="81"/>
      <c r="L3" s="81"/>
      <c r="M3" s="82"/>
      <c r="N3" s="83" t="s">
        <v>183</v>
      </c>
      <c r="O3" s="84"/>
    </row>
    <row r="4" spans="1:15" s="2" customFormat="1" ht="25.2" x14ac:dyDescent="0.3">
      <c r="A4" s="78"/>
      <c r="B4" s="3" t="s">
        <v>184</v>
      </c>
      <c r="C4" s="3" t="s">
        <v>185</v>
      </c>
      <c r="D4" s="16">
        <v>2010</v>
      </c>
      <c r="E4" s="3">
        <v>2011</v>
      </c>
      <c r="F4" s="3">
        <v>2012</v>
      </c>
      <c r="G4" s="3">
        <v>2013</v>
      </c>
      <c r="H4" s="3">
        <v>2014</v>
      </c>
      <c r="I4" s="3">
        <v>2015</v>
      </c>
      <c r="J4" s="3">
        <v>2016</v>
      </c>
      <c r="K4" s="3">
        <v>2017</v>
      </c>
      <c r="L4" s="3">
        <v>2018</v>
      </c>
      <c r="M4" s="3">
        <v>2019</v>
      </c>
      <c r="N4" s="22" t="s">
        <v>186</v>
      </c>
      <c r="O4" s="22" t="s">
        <v>187</v>
      </c>
    </row>
    <row r="5" spans="1:15" x14ac:dyDescent="0.3">
      <c r="A5" s="4" t="s">
        <v>61</v>
      </c>
      <c r="B5" s="5">
        <v>308745538</v>
      </c>
      <c r="C5" s="5">
        <v>308758105</v>
      </c>
      <c r="D5" s="17">
        <v>309327143</v>
      </c>
      <c r="E5" s="5">
        <v>311583481</v>
      </c>
      <c r="F5" s="5">
        <v>313877662</v>
      </c>
      <c r="G5" s="5">
        <v>316059947</v>
      </c>
      <c r="H5" s="5">
        <v>318386329</v>
      </c>
      <c r="I5" s="5">
        <v>320738994</v>
      </c>
      <c r="J5" s="5">
        <v>323071755</v>
      </c>
      <c r="K5" s="5">
        <v>325122128</v>
      </c>
      <c r="L5" s="5">
        <v>326838199</v>
      </c>
      <c r="M5" s="5">
        <v>328329953</v>
      </c>
      <c r="N5" s="5">
        <v>329398742</v>
      </c>
      <c r="O5" s="5">
        <v>329484123</v>
      </c>
    </row>
    <row r="6" spans="1:15" x14ac:dyDescent="0.3">
      <c r="A6" s="6" t="s">
        <v>62</v>
      </c>
      <c r="B6" s="7">
        <v>55317240</v>
      </c>
      <c r="C6" s="7">
        <v>55318414</v>
      </c>
      <c r="D6" s="18">
        <v>55380764</v>
      </c>
      <c r="E6" s="7">
        <v>55608318</v>
      </c>
      <c r="F6" s="7">
        <v>55782661</v>
      </c>
      <c r="G6" s="7">
        <v>55912775</v>
      </c>
      <c r="H6" s="7">
        <v>56021339</v>
      </c>
      <c r="I6" s="7">
        <v>56052790</v>
      </c>
      <c r="J6" s="7">
        <v>56063777</v>
      </c>
      <c r="K6" s="7">
        <v>56083383</v>
      </c>
      <c r="L6" s="7">
        <v>56084543</v>
      </c>
      <c r="M6" s="7">
        <v>56002934</v>
      </c>
      <c r="N6" s="7">
        <v>55924275</v>
      </c>
      <c r="O6" s="7">
        <v>55849869</v>
      </c>
    </row>
    <row r="7" spans="1:15" x14ac:dyDescent="0.3">
      <c r="A7" s="6" t="s">
        <v>63</v>
      </c>
      <c r="B7" s="7">
        <v>66927001</v>
      </c>
      <c r="C7" s="7">
        <v>66929737</v>
      </c>
      <c r="D7" s="18">
        <v>66975328</v>
      </c>
      <c r="E7" s="7">
        <v>67164092</v>
      </c>
      <c r="F7" s="7">
        <v>67348275</v>
      </c>
      <c r="G7" s="7">
        <v>67576524</v>
      </c>
      <c r="H7" s="7">
        <v>67765576</v>
      </c>
      <c r="I7" s="7">
        <v>67885682</v>
      </c>
      <c r="J7" s="7">
        <v>68018175</v>
      </c>
      <c r="K7" s="7">
        <v>68160342</v>
      </c>
      <c r="L7" s="7">
        <v>68263019</v>
      </c>
      <c r="M7" s="7">
        <v>68340091</v>
      </c>
      <c r="N7" s="7">
        <v>68357895</v>
      </c>
      <c r="O7" s="7">
        <v>68316744</v>
      </c>
    </row>
    <row r="8" spans="1:15" x14ac:dyDescent="0.3">
      <c r="A8" s="6" t="s">
        <v>64</v>
      </c>
      <c r="B8" s="7">
        <v>114555744</v>
      </c>
      <c r="C8" s="7">
        <v>114563042</v>
      </c>
      <c r="D8" s="18">
        <v>114869421</v>
      </c>
      <c r="E8" s="7">
        <v>116019483</v>
      </c>
      <c r="F8" s="7">
        <v>117264196</v>
      </c>
      <c r="G8" s="7">
        <v>118397213</v>
      </c>
      <c r="H8" s="7">
        <v>119666248</v>
      </c>
      <c r="I8" s="7">
        <v>121049223</v>
      </c>
      <c r="J8" s="7">
        <v>122419547</v>
      </c>
      <c r="K8" s="7">
        <v>123611036</v>
      </c>
      <c r="L8" s="7">
        <v>124649156</v>
      </c>
      <c r="M8" s="7">
        <v>125686544</v>
      </c>
      <c r="N8" s="7">
        <v>126494232</v>
      </c>
      <c r="O8" s="7">
        <v>126662754</v>
      </c>
    </row>
    <row r="9" spans="1:15" x14ac:dyDescent="0.3">
      <c r="A9" s="8" t="s">
        <v>65</v>
      </c>
      <c r="B9" s="9">
        <v>71945553</v>
      </c>
      <c r="C9" s="9">
        <v>71946912</v>
      </c>
      <c r="D9" s="19">
        <v>72101630</v>
      </c>
      <c r="E9" s="9">
        <v>72791588</v>
      </c>
      <c r="F9" s="9">
        <v>73482530</v>
      </c>
      <c r="G9" s="9">
        <v>74173435</v>
      </c>
      <c r="H9" s="9">
        <v>74933166</v>
      </c>
      <c r="I9" s="9">
        <v>75751299</v>
      </c>
      <c r="J9" s="9">
        <v>76570256</v>
      </c>
      <c r="K9" s="9">
        <v>77267367</v>
      </c>
      <c r="L9" s="9">
        <v>77841481</v>
      </c>
      <c r="M9" s="9">
        <v>78300384</v>
      </c>
      <c r="N9" s="9">
        <v>78622340</v>
      </c>
      <c r="O9" s="9">
        <v>78654756</v>
      </c>
    </row>
    <row r="10" spans="1:15" x14ac:dyDescent="0.3">
      <c r="A10" s="10" t="s">
        <v>124</v>
      </c>
      <c r="B10" s="7">
        <v>4779736</v>
      </c>
      <c r="C10" s="7">
        <v>4780118</v>
      </c>
      <c r="D10" s="18">
        <v>4785514</v>
      </c>
      <c r="E10" s="7">
        <v>4799642</v>
      </c>
      <c r="F10" s="7">
        <v>4816632</v>
      </c>
      <c r="G10" s="7">
        <v>4831586</v>
      </c>
      <c r="H10" s="7">
        <v>4843737</v>
      </c>
      <c r="I10" s="7">
        <v>4854803</v>
      </c>
      <c r="J10" s="7">
        <v>4866824</v>
      </c>
      <c r="K10" s="7">
        <v>4877989</v>
      </c>
      <c r="L10" s="7">
        <v>4891628</v>
      </c>
      <c r="M10" s="7">
        <v>4907965</v>
      </c>
      <c r="N10" s="7">
        <v>4920706</v>
      </c>
      <c r="O10" s="7">
        <v>4921532</v>
      </c>
    </row>
    <row r="11" spans="1:15" x14ac:dyDescent="0.3">
      <c r="A11" s="10" t="s">
        <v>125</v>
      </c>
      <c r="B11" s="7">
        <v>710231</v>
      </c>
      <c r="C11" s="7">
        <v>710246</v>
      </c>
      <c r="D11" s="18">
        <v>713982</v>
      </c>
      <c r="E11" s="7">
        <v>722349</v>
      </c>
      <c r="F11" s="7">
        <v>730810</v>
      </c>
      <c r="G11" s="7">
        <v>737626</v>
      </c>
      <c r="H11" s="7">
        <v>737075</v>
      </c>
      <c r="I11" s="7">
        <v>738430</v>
      </c>
      <c r="J11" s="7">
        <v>742575</v>
      </c>
      <c r="K11" s="7">
        <v>740983</v>
      </c>
      <c r="L11" s="7">
        <v>736624</v>
      </c>
      <c r="M11" s="7">
        <v>733603</v>
      </c>
      <c r="N11" s="7">
        <v>732074</v>
      </c>
      <c r="O11" s="7">
        <v>731158</v>
      </c>
    </row>
    <row r="12" spans="1:15" x14ac:dyDescent="0.3">
      <c r="A12" s="10" t="s">
        <v>126</v>
      </c>
      <c r="B12" s="7">
        <v>6392017</v>
      </c>
      <c r="C12" s="7">
        <v>6392292</v>
      </c>
      <c r="D12" s="18">
        <v>6407342</v>
      </c>
      <c r="E12" s="7">
        <v>6473416</v>
      </c>
      <c r="F12" s="7">
        <v>6556344</v>
      </c>
      <c r="G12" s="7">
        <v>6634690</v>
      </c>
      <c r="H12" s="7">
        <v>6732873</v>
      </c>
      <c r="I12" s="7">
        <v>6832810</v>
      </c>
      <c r="J12" s="7">
        <v>6944767</v>
      </c>
      <c r="K12" s="7">
        <v>7048088</v>
      </c>
      <c r="L12" s="7">
        <v>7164228</v>
      </c>
      <c r="M12" s="7">
        <v>7291843</v>
      </c>
      <c r="N12" s="7">
        <v>7393900</v>
      </c>
      <c r="O12" s="7">
        <v>7421401</v>
      </c>
    </row>
    <row r="13" spans="1:15" x14ac:dyDescent="0.3">
      <c r="A13" s="10" t="s">
        <v>127</v>
      </c>
      <c r="B13" s="7">
        <v>2915918</v>
      </c>
      <c r="C13" s="7">
        <v>2916029</v>
      </c>
      <c r="D13" s="18">
        <v>2921998</v>
      </c>
      <c r="E13" s="7">
        <v>2941038</v>
      </c>
      <c r="F13" s="7">
        <v>2952876</v>
      </c>
      <c r="G13" s="7">
        <v>2960459</v>
      </c>
      <c r="H13" s="7">
        <v>2968759</v>
      </c>
      <c r="I13" s="7">
        <v>2979732</v>
      </c>
      <c r="J13" s="7">
        <v>2991815</v>
      </c>
      <c r="K13" s="7">
        <v>3003855</v>
      </c>
      <c r="L13" s="7">
        <v>3012161</v>
      </c>
      <c r="M13" s="7">
        <v>3020985</v>
      </c>
      <c r="N13" s="7">
        <v>3029672</v>
      </c>
      <c r="O13" s="7">
        <v>3030522</v>
      </c>
    </row>
    <row r="14" spans="1:15" x14ac:dyDescent="0.3">
      <c r="A14" s="10" t="s">
        <v>128</v>
      </c>
      <c r="B14" s="7">
        <v>37253956</v>
      </c>
      <c r="C14" s="7">
        <v>37254522</v>
      </c>
      <c r="D14" s="18">
        <v>37319550</v>
      </c>
      <c r="E14" s="7">
        <v>37636311</v>
      </c>
      <c r="F14" s="7">
        <v>37944551</v>
      </c>
      <c r="G14" s="7">
        <v>38253768</v>
      </c>
      <c r="H14" s="7">
        <v>38586706</v>
      </c>
      <c r="I14" s="7">
        <v>38904296</v>
      </c>
      <c r="J14" s="7">
        <v>39149186</v>
      </c>
      <c r="K14" s="7">
        <v>39337785</v>
      </c>
      <c r="L14" s="7">
        <v>39437463</v>
      </c>
      <c r="M14" s="7">
        <v>39437610</v>
      </c>
      <c r="N14" s="7">
        <v>39418894</v>
      </c>
      <c r="O14" s="7">
        <v>39368078</v>
      </c>
    </row>
    <row r="15" spans="1:15" x14ac:dyDescent="0.3">
      <c r="A15" s="10" t="s">
        <v>129</v>
      </c>
      <c r="B15" s="7">
        <v>5029196</v>
      </c>
      <c r="C15" s="7">
        <v>5029319</v>
      </c>
      <c r="D15" s="18">
        <v>5047539</v>
      </c>
      <c r="E15" s="7">
        <v>5121900</v>
      </c>
      <c r="F15" s="7">
        <v>5193660</v>
      </c>
      <c r="G15" s="7">
        <v>5270774</v>
      </c>
      <c r="H15" s="7">
        <v>5352637</v>
      </c>
      <c r="I15" s="7">
        <v>5454328</v>
      </c>
      <c r="J15" s="7">
        <v>5543844</v>
      </c>
      <c r="K15" s="7">
        <v>5617421</v>
      </c>
      <c r="L15" s="7">
        <v>5697155</v>
      </c>
      <c r="M15" s="7">
        <v>5758486</v>
      </c>
      <c r="N15" s="7">
        <v>5798266</v>
      </c>
      <c r="O15" s="7">
        <v>5807719</v>
      </c>
    </row>
    <row r="16" spans="1:15" x14ac:dyDescent="0.3">
      <c r="A16" s="10" t="s">
        <v>130</v>
      </c>
      <c r="B16" s="7">
        <v>3574097</v>
      </c>
      <c r="C16" s="7">
        <v>3574151</v>
      </c>
      <c r="D16" s="18">
        <v>3579173</v>
      </c>
      <c r="E16" s="7">
        <v>3588632</v>
      </c>
      <c r="F16" s="7">
        <v>3595211</v>
      </c>
      <c r="G16" s="7">
        <v>3595792</v>
      </c>
      <c r="H16" s="7">
        <v>3595697</v>
      </c>
      <c r="I16" s="7">
        <v>3588561</v>
      </c>
      <c r="J16" s="7">
        <v>3579830</v>
      </c>
      <c r="K16" s="7">
        <v>3575324</v>
      </c>
      <c r="L16" s="7">
        <v>3574561</v>
      </c>
      <c r="M16" s="7">
        <v>3566022</v>
      </c>
      <c r="N16" s="7">
        <v>3561494</v>
      </c>
      <c r="O16" s="7">
        <v>3557006</v>
      </c>
    </row>
    <row r="17" spans="1:15" x14ac:dyDescent="0.3">
      <c r="A17" s="10" t="s">
        <v>131</v>
      </c>
      <c r="B17" s="7">
        <v>897934</v>
      </c>
      <c r="C17" s="7">
        <v>897947</v>
      </c>
      <c r="D17" s="18">
        <v>899647</v>
      </c>
      <c r="E17" s="7">
        <v>907590</v>
      </c>
      <c r="F17" s="7">
        <v>915518</v>
      </c>
      <c r="G17" s="7">
        <v>924062</v>
      </c>
      <c r="H17" s="7">
        <v>933131</v>
      </c>
      <c r="I17" s="7">
        <v>942065</v>
      </c>
      <c r="J17" s="7">
        <v>949989</v>
      </c>
      <c r="K17" s="7">
        <v>957942</v>
      </c>
      <c r="L17" s="7">
        <v>966985</v>
      </c>
      <c r="M17" s="7">
        <v>976668</v>
      </c>
      <c r="N17" s="7">
        <v>984899</v>
      </c>
      <c r="O17" s="7">
        <v>986809</v>
      </c>
    </row>
    <row r="18" spans="1:15" x14ac:dyDescent="0.3">
      <c r="A18" s="10" t="s">
        <v>132</v>
      </c>
      <c r="B18" s="7">
        <v>601723</v>
      </c>
      <c r="C18" s="7">
        <v>601767</v>
      </c>
      <c r="D18" s="18">
        <v>605282</v>
      </c>
      <c r="E18" s="7">
        <v>620290</v>
      </c>
      <c r="F18" s="7">
        <v>635737</v>
      </c>
      <c r="G18" s="7">
        <v>651559</v>
      </c>
      <c r="H18" s="7">
        <v>663603</v>
      </c>
      <c r="I18" s="7">
        <v>677014</v>
      </c>
      <c r="J18" s="7">
        <v>687576</v>
      </c>
      <c r="K18" s="7">
        <v>697079</v>
      </c>
      <c r="L18" s="7">
        <v>704147</v>
      </c>
      <c r="M18" s="7">
        <v>708253</v>
      </c>
      <c r="N18" s="7">
        <v>712185</v>
      </c>
      <c r="O18" s="7">
        <v>712816</v>
      </c>
    </row>
    <row r="19" spans="1:15" x14ac:dyDescent="0.3">
      <c r="A19" s="10" t="s">
        <v>133</v>
      </c>
      <c r="B19" s="7">
        <v>18801310</v>
      </c>
      <c r="C19" s="7">
        <v>18804589</v>
      </c>
      <c r="D19" s="18">
        <v>18846143</v>
      </c>
      <c r="E19" s="7">
        <v>19055607</v>
      </c>
      <c r="F19" s="7">
        <v>19302016</v>
      </c>
      <c r="G19" s="7">
        <v>19551678</v>
      </c>
      <c r="H19" s="7">
        <v>19853880</v>
      </c>
      <c r="I19" s="7">
        <v>20219111</v>
      </c>
      <c r="J19" s="7">
        <v>20627237</v>
      </c>
      <c r="K19" s="7">
        <v>20977089</v>
      </c>
      <c r="L19" s="7">
        <v>21254926</v>
      </c>
      <c r="M19" s="7">
        <v>21492056</v>
      </c>
      <c r="N19" s="7">
        <v>21688239</v>
      </c>
      <c r="O19" s="7">
        <v>21733312</v>
      </c>
    </row>
    <row r="20" spans="1:15" x14ac:dyDescent="0.3">
      <c r="A20" s="10" t="s">
        <v>134</v>
      </c>
      <c r="B20" s="7">
        <v>9687653</v>
      </c>
      <c r="C20" s="7">
        <v>9688737</v>
      </c>
      <c r="D20" s="18">
        <v>9712209</v>
      </c>
      <c r="E20" s="7">
        <v>9803630</v>
      </c>
      <c r="F20" s="7">
        <v>9903580</v>
      </c>
      <c r="G20" s="7">
        <v>9975592</v>
      </c>
      <c r="H20" s="7">
        <v>10071204</v>
      </c>
      <c r="I20" s="7">
        <v>10183353</v>
      </c>
      <c r="J20" s="7">
        <v>10308442</v>
      </c>
      <c r="K20" s="7">
        <v>10417031</v>
      </c>
      <c r="L20" s="7">
        <v>10519389</v>
      </c>
      <c r="M20" s="7">
        <v>10628020</v>
      </c>
      <c r="N20" s="7">
        <v>10695662</v>
      </c>
      <c r="O20" s="7">
        <v>10710017</v>
      </c>
    </row>
    <row r="21" spans="1:15" x14ac:dyDescent="0.3">
      <c r="A21" s="10" t="s">
        <v>135</v>
      </c>
      <c r="B21" s="7">
        <v>1360301</v>
      </c>
      <c r="C21" s="7">
        <v>1360304</v>
      </c>
      <c r="D21" s="18">
        <v>1364004</v>
      </c>
      <c r="E21" s="7">
        <v>1379562</v>
      </c>
      <c r="F21" s="7">
        <v>1395199</v>
      </c>
      <c r="G21" s="7">
        <v>1408822</v>
      </c>
      <c r="H21" s="7">
        <v>1415335</v>
      </c>
      <c r="I21" s="7">
        <v>1422999</v>
      </c>
      <c r="J21" s="7">
        <v>1428885</v>
      </c>
      <c r="K21" s="7">
        <v>1425763</v>
      </c>
      <c r="L21" s="7">
        <v>1423102</v>
      </c>
      <c r="M21" s="7">
        <v>1415615</v>
      </c>
      <c r="N21" s="7">
        <v>1410587</v>
      </c>
      <c r="O21" s="7">
        <v>1407006</v>
      </c>
    </row>
    <row r="22" spans="1:15" x14ac:dyDescent="0.3">
      <c r="A22" s="10" t="s">
        <v>136</v>
      </c>
      <c r="B22" s="7">
        <v>1567582</v>
      </c>
      <c r="C22" s="7">
        <v>1567658</v>
      </c>
      <c r="D22" s="18">
        <v>1570819</v>
      </c>
      <c r="E22" s="7">
        <v>1584272</v>
      </c>
      <c r="F22" s="7">
        <v>1595910</v>
      </c>
      <c r="G22" s="7">
        <v>1612053</v>
      </c>
      <c r="H22" s="7">
        <v>1632248</v>
      </c>
      <c r="I22" s="7">
        <v>1652495</v>
      </c>
      <c r="J22" s="7">
        <v>1684036</v>
      </c>
      <c r="K22" s="7">
        <v>1719745</v>
      </c>
      <c r="L22" s="7">
        <v>1752074</v>
      </c>
      <c r="M22" s="7">
        <v>1789060</v>
      </c>
      <c r="N22" s="7">
        <v>1818238</v>
      </c>
      <c r="O22" s="7">
        <v>1826913</v>
      </c>
    </row>
    <row r="23" spans="1:15" x14ac:dyDescent="0.3">
      <c r="A23" s="10" t="s">
        <v>137</v>
      </c>
      <c r="B23" s="7">
        <v>12830632</v>
      </c>
      <c r="C23" s="7">
        <v>12831572</v>
      </c>
      <c r="D23" s="18">
        <v>12840545</v>
      </c>
      <c r="E23" s="7">
        <v>12867783</v>
      </c>
      <c r="F23" s="7">
        <v>12883029</v>
      </c>
      <c r="G23" s="7">
        <v>12895778</v>
      </c>
      <c r="H23" s="7">
        <v>12885092</v>
      </c>
      <c r="I23" s="7">
        <v>12859585</v>
      </c>
      <c r="J23" s="7">
        <v>12821709</v>
      </c>
      <c r="K23" s="7">
        <v>12779893</v>
      </c>
      <c r="L23" s="7">
        <v>12724685</v>
      </c>
      <c r="M23" s="7">
        <v>12667017</v>
      </c>
      <c r="N23" s="7">
        <v>12615162</v>
      </c>
      <c r="O23" s="7">
        <v>12587530</v>
      </c>
    </row>
    <row r="24" spans="1:15" x14ac:dyDescent="0.3">
      <c r="A24" s="10" t="s">
        <v>138</v>
      </c>
      <c r="B24" s="7">
        <v>6483802</v>
      </c>
      <c r="C24" s="7">
        <v>6484050</v>
      </c>
      <c r="D24" s="18">
        <v>6490555</v>
      </c>
      <c r="E24" s="7">
        <v>6517250</v>
      </c>
      <c r="F24" s="7">
        <v>6538989</v>
      </c>
      <c r="G24" s="7">
        <v>6570575</v>
      </c>
      <c r="H24" s="7">
        <v>6596019</v>
      </c>
      <c r="I24" s="7">
        <v>6611442</v>
      </c>
      <c r="J24" s="7">
        <v>6637898</v>
      </c>
      <c r="K24" s="7">
        <v>6662068</v>
      </c>
      <c r="L24" s="7">
        <v>6698481</v>
      </c>
      <c r="M24" s="7">
        <v>6731010</v>
      </c>
      <c r="N24" s="7">
        <v>6752183</v>
      </c>
      <c r="O24" s="7">
        <v>6754953</v>
      </c>
    </row>
    <row r="25" spans="1:15" x14ac:dyDescent="0.3">
      <c r="A25" s="10" t="s">
        <v>139</v>
      </c>
      <c r="B25" s="7">
        <v>3046355</v>
      </c>
      <c r="C25" s="7">
        <v>3046877</v>
      </c>
      <c r="D25" s="18">
        <v>3050819</v>
      </c>
      <c r="E25" s="7">
        <v>3066772</v>
      </c>
      <c r="F25" s="7">
        <v>3076844</v>
      </c>
      <c r="G25" s="7">
        <v>3093935</v>
      </c>
      <c r="H25" s="7">
        <v>3110643</v>
      </c>
      <c r="I25" s="7">
        <v>3122541</v>
      </c>
      <c r="J25" s="7">
        <v>3133210</v>
      </c>
      <c r="K25" s="7">
        <v>3143734</v>
      </c>
      <c r="L25" s="7">
        <v>3149900</v>
      </c>
      <c r="M25" s="7">
        <v>3159596</v>
      </c>
      <c r="N25" s="7">
        <v>3164115</v>
      </c>
      <c r="O25" s="7">
        <v>3163561</v>
      </c>
    </row>
    <row r="26" spans="1:15" x14ac:dyDescent="0.3">
      <c r="A26" s="10" t="s">
        <v>140</v>
      </c>
      <c r="B26" s="7">
        <v>2853118</v>
      </c>
      <c r="C26" s="7">
        <v>2853120</v>
      </c>
      <c r="D26" s="18">
        <v>2858266</v>
      </c>
      <c r="E26" s="7">
        <v>2869677</v>
      </c>
      <c r="F26" s="7">
        <v>2886024</v>
      </c>
      <c r="G26" s="7">
        <v>2894306</v>
      </c>
      <c r="H26" s="7">
        <v>2901861</v>
      </c>
      <c r="I26" s="7">
        <v>2910717</v>
      </c>
      <c r="J26" s="7">
        <v>2912977</v>
      </c>
      <c r="K26" s="7">
        <v>2910892</v>
      </c>
      <c r="L26" s="7">
        <v>2912748</v>
      </c>
      <c r="M26" s="7">
        <v>2912635</v>
      </c>
      <c r="N26" s="7">
        <v>2915024</v>
      </c>
      <c r="O26" s="7">
        <v>2913805</v>
      </c>
    </row>
    <row r="27" spans="1:15" x14ac:dyDescent="0.3">
      <c r="A27" s="10" t="s">
        <v>141</v>
      </c>
      <c r="B27" s="7">
        <v>4339367</v>
      </c>
      <c r="C27" s="7">
        <v>4339330</v>
      </c>
      <c r="D27" s="18">
        <v>4348464</v>
      </c>
      <c r="E27" s="7">
        <v>4370817</v>
      </c>
      <c r="F27" s="7">
        <v>4387865</v>
      </c>
      <c r="G27" s="7">
        <v>4406906</v>
      </c>
      <c r="H27" s="7">
        <v>4416992</v>
      </c>
      <c r="I27" s="7">
        <v>4429126</v>
      </c>
      <c r="J27" s="7">
        <v>4440306</v>
      </c>
      <c r="K27" s="7">
        <v>4455590</v>
      </c>
      <c r="L27" s="7">
        <v>4464273</v>
      </c>
      <c r="M27" s="7">
        <v>4472345</v>
      </c>
      <c r="N27" s="7">
        <v>4477899</v>
      </c>
      <c r="O27" s="7">
        <v>4477251</v>
      </c>
    </row>
    <row r="28" spans="1:15" x14ac:dyDescent="0.3">
      <c r="A28" s="10" t="s">
        <v>142</v>
      </c>
      <c r="B28" s="7">
        <v>4533372</v>
      </c>
      <c r="C28" s="7">
        <v>4533500</v>
      </c>
      <c r="D28" s="18">
        <v>4544635</v>
      </c>
      <c r="E28" s="7">
        <v>4576244</v>
      </c>
      <c r="F28" s="7">
        <v>4602067</v>
      </c>
      <c r="G28" s="7">
        <v>4626040</v>
      </c>
      <c r="H28" s="7">
        <v>4645938</v>
      </c>
      <c r="I28" s="7">
        <v>4666998</v>
      </c>
      <c r="J28" s="7">
        <v>4681346</v>
      </c>
      <c r="K28" s="7">
        <v>4673673</v>
      </c>
      <c r="L28" s="7">
        <v>4664450</v>
      </c>
      <c r="M28" s="7">
        <v>4658285</v>
      </c>
      <c r="N28" s="7">
        <v>4650984</v>
      </c>
      <c r="O28" s="7">
        <v>4645318</v>
      </c>
    </row>
    <row r="29" spans="1:15" x14ac:dyDescent="0.3">
      <c r="A29" s="10" t="s">
        <v>143</v>
      </c>
      <c r="B29" s="7">
        <v>1328361</v>
      </c>
      <c r="C29" s="7">
        <v>1328354</v>
      </c>
      <c r="D29" s="18">
        <v>1327651</v>
      </c>
      <c r="E29" s="7">
        <v>1328473</v>
      </c>
      <c r="F29" s="7">
        <v>1328094</v>
      </c>
      <c r="G29" s="7">
        <v>1328543</v>
      </c>
      <c r="H29" s="7">
        <v>1331217</v>
      </c>
      <c r="I29" s="7">
        <v>1329098</v>
      </c>
      <c r="J29" s="7">
        <v>1332348</v>
      </c>
      <c r="K29" s="7">
        <v>1335743</v>
      </c>
      <c r="L29" s="7">
        <v>1340123</v>
      </c>
      <c r="M29" s="7">
        <v>1345770</v>
      </c>
      <c r="N29" s="7">
        <v>1349647</v>
      </c>
      <c r="O29" s="7">
        <v>1350141</v>
      </c>
    </row>
    <row r="30" spans="1:15" x14ac:dyDescent="0.3">
      <c r="A30" s="10" t="s">
        <v>144</v>
      </c>
      <c r="B30" s="7">
        <v>5773552</v>
      </c>
      <c r="C30" s="7">
        <v>5773787</v>
      </c>
      <c r="D30" s="18">
        <v>5788784</v>
      </c>
      <c r="E30" s="7">
        <v>5840241</v>
      </c>
      <c r="F30" s="7">
        <v>5888375</v>
      </c>
      <c r="G30" s="7">
        <v>5925197</v>
      </c>
      <c r="H30" s="7">
        <v>5960064</v>
      </c>
      <c r="I30" s="7">
        <v>5988528</v>
      </c>
      <c r="J30" s="7">
        <v>6007014</v>
      </c>
      <c r="K30" s="7">
        <v>6028186</v>
      </c>
      <c r="L30" s="7">
        <v>6042153</v>
      </c>
      <c r="M30" s="7">
        <v>6054954</v>
      </c>
      <c r="N30" s="7">
        <v>6059529</v>
      </c>
      <c r="O30" s="7">
        <v>6055802</v>
      </c>
    </row>
    <row r="31" spans="1:15" x14ac:dyDescent="0.3">
      <c r="A31" s="10" t="s">
        <v>145</v>
      </c>
      <c r="B31" s="7">
        <v>6547629</v>
      </c>
      <c r="C31" s="7">
        <v>6547788</v>
      </c>
      <c r="D31" s="18">
        <v>6566440</v>
      </c>
      <c r="E31" s="7">
        <v>6614218</v>
      </c>
      <c r="F31" s="7">
        <v>6664269</v>
      </c>
      <c r="G31" s="7">
        <v>6715158</v>
      </c>
      <c r="H31" s="7">
        <v>6764864</v>
      </c>
      <c r="I31" s="7">
        <v>6797484</v>
      </c>
      <c r="J31" s="7">
        <v>6827280</v>
      </c>
      <c r="K31" s="7">
        <v>6863560</v>
      </c>
      <c r="L31" s="7">
        <v>6885720</v>
      </c>
      <c r="M31" s="7">
        <v>6894883</v>
      </c>
      <c r="N31" s="7">
        <v>6898116</v>
      </c>
      <c r="O31" s="7">
        <v>6893574</v>
      </c>
    </row>
    <row r="32" spans="1:15" x14ac:dyDescent="0.3">
      <c r="A32" s="10" t="s">
        <v>146</v>
      </c>
      <c r="B32" s="7">
        <v>9883640</v>
      </c>
      <c r="C32" s="7">
        <v>9884112</v>
      </c>
      <c r="D32" s="18">
        <v>9877597</v>
      </c>
      <c r="E32" s="7">
        <v>9883053</v>
      </c>
      <c r="F32" s="7">
        <v>9898289</v>
      </c>
      <c r="G32" s="7">
        <v>9914802</v>
      </c>
      <c r="H32" s="7">
        <v>9932033</v>
      </c>
      <c r="I32" s="7">
        <v>9934483</v>
      </c>
      <c r="J32" s="7">
        <v>9954117</v>
      </c>
      <c r="K32" s="7">
        <v>9976752</v>
      </c>
      <c r="L32" s="7">
        <v>9987286</v>
      </c>
      <c r="M32" s="7">
        <v>9984795</v>
      </c>
      <c r="N32" s="7">
        <v>9976330</v>
      </c>
      <c r="O32" s="7">
        <v>9966555</v>
      </c>
    </row>
    <row r="33" spans="1:15" x14ac:dyDescent="0.3">
      <c r="A33" s="10" t="s">
        <v>147</v>
      </c>
      <c r="B33" s="7">
        <v>5303925</v>
      </c>
      <c r="C33" s="7">
        <v>5303933</v>
      </c>
      <c r="D33" s="18">
        <v>5310934</v>
      </c>
      <c r="E33" s="7">
        <v>5346620</v>
      </c>
      <c r="F33" s="7">
        <v>5377500</v>
      </c>
      <c r="G33" s="7">
        <v>5414722</v>
      </c>
      <c r="H33" s="7">
        <v>5452665</v>
      </c>
      <c r="I33" s="7">
        <v>5484002</v>
      </c>
      <c r="J33" s="7">
        <v>5525360</v>
      </c>
      <c r="K33" s="7">
        <v>5569283</v>
      </c>
      <c r="L33" s="7">
        <v>5608762</v>
      </c>
      <c r="M33" s="7">
        <v>5640053</v>
      </c>
      <c r="N33" s="7">
        <v>5655855</v>
      </c>
      <c r="O33" s="7">
        <v>5657342</v>
      </c>
    </row>
    <row r="34" spans="1:15" x14ac:dyDescent="0.3">
      <c r="A34" s="10" t="s">
        <v>148</v>
      </c>
      <c r="B34" s="7">
        <v>2967297</v>
      </c>
      <c r="C34" s="7">
        <v>2968129</v>
      </c>
      <c r="D34" s="18">
        <v>2970615</v>
      </c>
      <c r="E34" s="7">
        <v>2979147</v>
      </c>
      <c r="F34" s="7">
        <v>2984599</v>
      </c>
      <c r="G34" s="7">
        <v>2989839</v>
      </c>
      <c r="H34" s="7">
        <v>2991892</v>
      </c>
      <c r="I34" s="7">
        <v>2990231</v>
      </c>
      <c r="J34" s="7">
        <v>2990595</v>
      </c>
      <c r="K34" s="7">
        <v>2990674</v>
      </c>
      <c r="L34" s="7">
        <v>2982879</v>
      </c>
      <c r="M34" s="7">
        <v>2978227</v>
      </c>
      <c r="N34" s="7">
        <v>2971253</v>
      </c>
      <c r="O34" s="7">
        <v>2966786</v>
      </c>
    </row>
    <row r="35" spans="1:15" x14ac:dyDescent="0.3">
      <c r="A35" s="10" t="s">
        <v>149</v>
      </c>
      <c r="B35" s="7">
        <v>5988927</v>
      </c>
      <c r="C35" s="7">
        <v>5988941</v>
      </c>
      <c r="D35" s="18">
        <v>5996089</v>
      </c>
      <c r="E35" s="7">
        <v>6011182</v>
      </c>
      <c r="F35" s="7">
        <v>6026027</v>
      </c>
      <c r="G35" s="7">
        <v>6042989</v>
      </c>
      <c r="H35" s="7">
        <v>6059130</v>
      </c>
      <c r="I35" s="7">
        <v>6075411</v>
      </c>
      <c r="J35" s="7">
        <v>6091384</v>
      </c>
      <c r="K35" s="7">
        <v>6111382</v>
      </c>
      <c r="L35" s="7">
        <v>6125986</v>
      </c>
      <c r="M35" s="7">
        <v>6140475</v>
      </c>
      <c r="N35" s="7">
        <v>6151737</v>
      </c>
      <c r="O35" s="7">
        <v>6151548</v>
      </c>
    </row>
    <row r="36" spans="1:15" x14ac:dyDescent="0.3">
      <c r="A36" s="10" t="s">
        <v>150</v>
      </c>
      <c r="B36" s="7">
        <v>989415</v>
      </c>
      <c r="C36" s="7">
        <v>989400</v>
      </c>
      <c r="D36" s="18">
        <v>990730</v>
      </c>
      <c r="E36" s="7">
        <v>997518</v>
      </c>
      <c r="F36" s="7">
        <v>1004168</v>
      </c>
      <c r="G36" s="7">
        <v>1014158</v>
      </c>
      <c r="H36" s="7">
        <v>1022657</v>
      </c>
      <c r="I36" s="7">
        <v>1031495</v>
      </c>
      <c r="J36" s="7">
        <v>1042137</v>
      </c>
      <c r="K36" s="7">
        <v>1053862</v>
      </c>
      <c r="L36" s="7">
        <v>1061818</v>
      </c>
      <c r="M36" s="7">
        <v>1070123</v>
      </c>
      <c r="N36" s="7">
        <v>1078405</v>
      </c>
      <c r="O36" s="7">
        <v>1080577</v>
      </c>
    </row>
    <row r="37" spans="1:15" x14ac:dyDescent="0.3">
      <c r="A37" s="10" t="s">
        <v>151</v>
      </c>
      <c r="B37" s="7">
        <v>1826341</v>
      </c>
      <c r="C37" s="7">
        <v>1826311</v>
      </c>
      <c r="D37" s="18">
        <v>1829591</v>
      </c>
      <c r="E37" s="7">
        <v>1840914</v>
      </c>
      <c r="F37" s="7">
        <v>1853691</v>
      </c>
      <c r="G37" s="7">
        <v>1865813</v>
      </c>
      <c r="H37" s="7">
        <v>1879955</v>
      </c>
      <c r="I37" s="7">
        <v>1892059</v>
      </c>
      <c r="J37" s="7">
        <v>1906483</v>
      </c>
      <c r="K37" s="7">
        <v>1916998</v>
      </c>
      <c r="L37" s="7">
        <v>1925512</v>
      </c>
      <c r="M37" s="7">
        <v>1932571</v>
      </c>
      <c r="N37" s="7">
        <v>1937258</v>
      </c>
      <c r="O37" s="7">
        <v>1937552</v>
      </c>
    </row>
    <row r="38" spans="1:15" x14ac:dyDescent="0.3">
      <c r="A38" s="10" t="s">
        <v>152</v>
      </c>
      <c r="B38" s="7">
        <v>2700551</v>
      </c>
      <c r="C38" s="7">
        <v>2700683</v>
      </c>
      <c r="D38" s="18">
        <v>2702483</v>
      </c>
      <c r="E38" s="7">
        <v>2713114</v>
      </c>
      <c r="F38" s="7">
        <v>2744670</v>
      </c>
      <c r="G38" s="7">
        <v>2776956</v>
      </c>
      <c r="H38" s="7">
        <v>2818935</v>
      </c>
      <c r="I38" s="7">
        <v>2868531</v>
      </c>
      <c r="J38" s="7">
        <v>2919555</v>
      </c>
      <c r="K38" s="7">
        <v>2972097</v>
      </c>
      <c r="L38" s="7">
        <v>3030725</v>
      </c>
      <c r="M38" s="7">
        <v>3090771</v>
      </c>
      <c r="N38" s="7">
        <v>3128500</v>
      </c>
      <c r="O38" s="7">
        <v>3138259</v>
      </c>
    </row>
    <row r="39" spans="1:15" x14ac:dyDescent="0.3">
      <c r="A39" s="10" t="s">
        <v>153</v>
      </c>
      <c r="B39" s="7">
        <v>1316470</v>
      </c>
      <c r="C39" s="7">
        <v>1316457</v>
      </c>
      <c r="D39" s="18">
        <v>1316807</v>
      </c>
      <c r="E39" s="7">
        <v>1320444</v>
      </c>
      <c r="F39" s="7">
        <v>1324677</v>
      </c>
      <c r="G39" s="7">
        <v>1327272</v>
      </c>
      <c r="H39" s="7">
        <v>1334257</v>
      </c>
      <c r="I39" s="7">
        <v>1337480</v>
      </c>
      <c r="J39" s="7">
        <v>1343694</v>
      </c>
      <c r="K39" s="7">
        <v>1350395</v>
      </c>
      <c r="L39" s="7">
        <v>1355064</v>
      </c>
      <c r="M39" s="7">
        <v>1360783</v>
      </c>
      <c r="N39" s="7">
        <v>1365533</v>
      </c>
      <c r="O39" s="7">
        <v>1366275</v>
      </c>
    </row>
    <row r="40" spans="1:15" x14ac:dyDescent="0.3">
      <c r="A40" s="10" t="s">
        <v>154</v>
      </c>
      <c r="B40" s="7">
        <v>8791894</v>
      </c>
      <c r="C40" s="7">
        <v>8791959</v>
      </c>
      <c r="D40" s="18">
        <v>8799451</v>
      </c>
      <c r="E40" s="7">
        <v>8828552</v>
      </c>
      <c r="F40" s="7">
        <v>8845671</v>
      </c>
      <c r="G40" s="7">
        <v>8857821</v>
      </c>
      <c r="H40" s="7">
        <v>8867277</v>
      </c>
      <c r="I40" s="7">
        <v>8870312</v>
      </c>
      <c r="J40" s="7">
        <v>8873584</v>
      </c>
      <c r="K40" s="7">
        <v>8888147</v>
      </c>
      <c r="L40" s="7">
        <v>8891730</v>
      </c>
      <c r="M40" s="7">
        <v>8891258</v>
      </c>
      <c r="N40" s="7">
        <v>8890883</v>
      </c>
      <c r="O40" s="7">
        <v>8882371</v>
      </c>
    </row>
    <row r="41" spans="1:15" x14ac:dyDescent="0.3">
      <c r="A41" s="10" t="s">
        <v>155</v>
      </c>
      <c r="B41" s="7">
        <v>2059179</v>
      </c>
      <c r="C41" s="7">
        <v>2059199</v>
      </c>
      <c r="D41" s="18">
        <v>2064614</v>
      </c>
      <c r="E41" s="7">
        <v>2080707</v>
      </c>
      <c r="F41" s="7">
        <v>2087715</v>
      </c>
      <c r="G41" s="7">
        <v>2092833</v>
      </c>
      <c r="H41" s="7">
        <v>2090236</v>
      </c>
      <c r="I41" s="7">
        <v>2090071</v>
      </c>
      <c r="J41" s="7">
        <v>2092555</v>
      </c>
      <c r="K41" s="7">
        <v>2092844</v>
      </c>
      <c r="L41" s="7">
        <v>2093754</v>
      </c>
      <c r="M41" s="7">
        <v>2099634</v>
      </c>
      <c r="N41" s="7">
        <v>2106117</v>
      </c>
      <c r="O41" s="7">
        <v>2106319</v>
      </c>
    </row>
    <row r="42" spans="1:15" x14ac:dyDescent="0.3">
      <c r="A42" s="10" t="s">
        <v>156</v>
      </c>
      <c r="B42" s="7">
        <v>19378102</v>
      </c>
      <c r="C42" s="7">
        <v>19378117</v>
      </c>
      <c r="D42" s="18">
        <v>19399956</v>
      </c>
      <c r="E42" s="7">
        <v>19499921</v>
      </c>
      <c r="F42" s="7">
        <v>19574362</v>
      </c>
      <c r="G42" s="7">
        <v>19626488</v>
      </c>
      <c r="H42" s="7">
        <v>19653431</v>
      </c>
      <c r="I42" s="7">
        <v>19657321</v>
      </c>
      <c r="J42" s="7">
        <v>19636391</v>
      </c>
      <c r="K42" s="7">
        <v>19593849</v>
      </c>
      <c r="L42" s="7">
        <v>19544098</v>
      </c>
      <c r="M42" s="7">
        <v>19463131</v>
      </c>
      <c r="N42" s="7">
        <v>19382373</v>
      </c>
      <c r="O42" s="7">
        <v>19336776</v>
      </c>
    </row>
    <row r="43" spans="1:15" x14ac:dyDescent="0.3">
      <c r="A43" s="10" t="s">
        <v>157</v>
      </c>
      <c r="B43" s="7">
        <v>9535483</v>
      </c>
      <c r="C43" s="7">
        <v>9535762</v>
      </c>
      <c r="D43" s="18">
        <v>9574586</v>
      </c>
      <c r="E43" s="7">
        <v>9658913</v>
      </c>
      <c r="F43" s="7">
        <v>9751810</v>
      </c>
      <c r="G43" s="7">
        <v>9846717</v>
      </c>
      <c r="H43" s="7">
        <v>9937295</v>
      </c>
      <c r="I43" s="7">
        <v>10037218</v>
      </c>
      <c r="J43" s="7">
        <v>10161802</v>
      </c>
      <c r="K43" s="7">
        <v>10275758</v>
      </c>
      <c r="L43" s="7">
        <v>10391358</v>
      </c>
      <c r="M43" s="7">
        <v>10501384</v>
      </c>
      <c r="N43" s="7">
        <v>10581885</v>
      </c>
      <c r="O43" s="7">
        <v>10600823</v>
      </c>
    </row>
    <row r="44" spans="1:15" x14ac:dyDescent="0.3">
      <c r="A44" s="10" t="s">
        <v>158</v>
      </c>
      <c r="B44" s="7">
        <v>672591</v>
      </c>
      <c r="C44" s="7">
        <v>672575</v>
      </c>
      <c r="D44" s="18">
        <v>674752</v>
      </c>
      <c r="E44" s="7">
        <v>685526</v>
      </c>
      <c r="F44" s="7">
        <v>702227</v>
      </c>
      <c r="G44" s="7">
        <v>723149</v>
      </c>
      <c r="H44" s="7">
        <v>738736</v>
      </c>
      <c r="I44" s="7">
        <v>755537</v>
      </c>
      <c r="J44" s="7">
        <v>756114</v>
      </c>
      <c r="K44" s="7">
        <v>756755</v>
      </c>
      <c r="L44" s="7">
        <v>760062</v>
      </c>
      <c r="M44" s="7">
        <v>763724</v>
      </c>
      <c r="N44" s="7">
        <v>765224</v>
      </c>
      <c r="O44" s="7">
        <v>765309</v>
      </c>
    </row>
    <row r="45" spans="1:15" x14ac:dyDescent="0.3">
      <c r="A45" s="10" t="s">
        <v>159</v>
      </c>
      <c r="B45" s="7">
        <v>11536504</v>
      </c>
      <c r="C45" s="7">
        <v>11536763</v>
      </c>
      <c r="D45" s="18">
        <v>11539449</v>
      </c>
      <c r="E45" s="7">
        <v>11545735</v>
      </c>
      <c r="F45" s="7">
        <v>11550971</v>
      </c>
      <c r="G45" s="7">
        <v>11579692</v>
      </c>
      <c r="H45" s="7">
        <v>11606573</v>
      </c>
      <c r="I45" s="7">
        <v>11622315</v>
      </c>
      <c r="J45" s="7">
        <v>11640060</v>
      </c>
      <c r="K45" s="7">
        <v>11665706</v>
      </c>
      <c r="L45" s="7">
        <v>11680892</v>
      </c>
      <c r="M45" s="7">
        <v>11696507</v>
      </c>
      <c r="N45" s="7">
        <v>11699855</v>
      </c>
      <c r="O45" s="7">
        <v>11693217</v>
      </c>
    </row>
    <row r="46" spans="1:15" x14ac:dyDescent="0.3">
      <c r="A46" s="10" t="s">
        <v>160</v>
      </c>
      <c r="B46" s="7">
        <v>3751351</v>
      </c>
      <c r="C46" s="7">
        <v>3751582</v>
      </c>
      <c r="D46" s="18">
        <v>3760014</v>
      </c>
      <c r="E46" s="7">
        <v>3788824</v>
      </c>
      <c r="F46" s="7">
        <v>3819320</v>
      </c>
      <c r="G46" s="7">
        <v>3853891</v>
      </c>
      <c r="H46" s="7">
        <v>3879187</v>
      </c>
      <c r="I46" s="7">
        <v>3910518</v>
      </c>
      <c r="J46" s="7">
        <v>3928143</v>
      </c>
      <c r="K46" s="7">
        <v>3933602</v>
      </c>
      <c r="L46" s="7">
        <v>3943488</v>
      </c>
      <c r="M46" s="7">
        <v>3960676</v>
      </c>
      <c r="N46" s="7">
        <v>3977682</v>
      </c>
      <c r="O46" s="7">
        <v>3980783</v>
      </c>
    </row>
    <row r="47" spans="1:15" x14ac:dyDescent="0.3">
      <c r="A47" s="10" t="s">
        <v>161</v>
      </c>
      <c r="B47" s="7">
        <v>3831074</v>
      </c>
      <c r="C47" s="7">
        <v>3831083</v>
      </c>
      <c r="D47" s="18">
        <v>3837614</v>
      </c>
      <c r="E47" s="7">
        <v>3872672</v>
      </c>
      <c r="F47" s="7">
        <v>3900102</v>
      </c>
      <c r="G47" s="7">
        <v>3924110</v>
      </c>
      <c r="H47" s="7">
        <v>3965447</v>
      </c>
      <c r="I47" s="7">
        <v>4018542</v>
      </c>
      <c r="J47" s="7">
        <v>4093271</v>
      </c>
      <c r="K47" s="7">
        <v>4147294</v>
      </c>
      <c r="L47" s="7">
        <v>4183538</v>
      </c>
      <c r="M47" s="7">
        <v>4216116</v>
      </c>
      <c r="N47" s="7">
        <v>4237408</v>
      </c>
      <c r="O47" s="7">
        <v>4241507</v>
      </c>
    </row>
    <row r="48" spans="1:15" x14ac:dyDescent="0.3">
      <c r="A48" s="10" t="s">
        <v>162</v>
      </c>
      <c r="B48" s="7">
        <v>12702379</v>
      </c>
      <c r="C48" s="7">
        <v>12702891</v>
      </c>
      <c r="D48" s="18">
        <v>12711406</v>
      </c>
      <c r="E48" s="7">
        <v>12747052</v>
      </c>
      <c r="F48" s="7">
        <v>12769123</v>
      </c>
      <c r="G48" s="7">
        <v>12779538</v>
      </c>
      <c r="H48" s="7">
        <v>12792392</v>
      </c>
      <c r="I48" s="7">
        <v>12789838</v>
      </c>
      <c r="J48" s="7">
        <v>12788468</v>
      </c>
      <c r="K48" s="7">
        <v>12794679</v>
      </c>
      <c r="L48" s="7">
        <v>12809107</v>
      </c>
      <c r="M48" s="7">
        <v>12798883</v>
      </c>
      <c r="N48" s="7">
        <v>12794404</v>
      </c>
      <c r="O48" s="7">
        <v>12783254</v>
      </c>
    </row>
    <row r="49" spans="1:15" x14ac:dyDescent="0.3">
      <c r="A49" s="10" t="s">
        <v>163</v>
      </c>
      <c r="B49" s="7">
        <v>1052567</v>
      </c>
      <c r="C49" s="7">
        <v>1052970</v>
      </c>
      <c r="D49" s="18">
        <v>1053994</v>
      </c>
      <c r="E49" s="7">
        <v>1053829</v>
      </c>
      <c r="F49" s="7">
        <v>1054893</v>
      </c>
      <c r="G49" s="7">
        <v>1055560</v>
      </c>
      <c r="H49" s="7">
        <v>1056511</v>
      </c>
      <c r="I49" s="7">
        <v>1056886</v>
      </c>
      <c r="J49" s="7">
        <v>1057816</v>
      </c>
      <c r="K49" s="7">
        <v>1056554</v>
      </c>
      <c r="L49" s="7">
        <v>1059338</v>
      </c>
      <c r="M49" s="7">
        <v>1058158</v>
      </c>
      <c r="N49" s="7">
        <v>1058004</v>
      </c>
      <c r="O49" s="7">
        <v>1057125</v>
      </c>
    </row>
    <row r="50" spans="1:15" x14ac:dyDescent="0.3">
      <c r="A50" s="10" t="s">
        <v>164</v>
      </c>
      <c r="B50" s="7">
        <v>4625364</v>
      </c>
      <c r="C50" s="7">
        <v>4625358</v>
      </c>
      <c r="D50" s="18">
        <v>4635846</v>
      </c>
      <c r="E50" s="7">
        <v>4672655</v>
      </c>
      <c r="F50" s="7">
        <v>4719027</v>
      </c>
      <c r="G50" s="7">
        <v>4766469</v>
      </c>
      <c r="H50" s="7">
        <v>4826858</v>
      </c>
      <c r="I50" s="7">
        <v>4896006</v>
      </c>
      <c r="J50" s="7">
        <v>4963031</v>
      </c>
      <c r="K50" s="7">
        <v>5027102</v>
      </c>
      <c r="L50" s="7">
        <v>5091702</v>
      </c>
      <c r="M50" s="7">
        <v>5157702</v>
      </c>
      <c r="N50" s="7">
        <v>5205864</v>
      </c>
      <c r="O50" s="7">
        <v>5218040</v>
      </c>
    </row>
    <row r="51" spans="1:15" x14ac:dyDescent="0.3">
      <c r="A51" s="10" t="s">
        <v>165</v>
      </c>
      <c r="B51" s="7">
        <v>814180</v>
      </c>
      <c r="C51" s="7">
        <v>814198</v>
      </c>
      <c r="D51" s="18">
        <v>816193</v>
      </c>
      <c r="E51" s="7">
        <v>823740</v>
      </c>
      <c r="F51" s="7">
        <v>833859</v>
      </c>
      <c r="G51" s="7">
        <v>842751</v>
      </c>
      <c r="H51" s="7">
        <v>849670</v>
      </c>
      <c r="I51" s="7">
        <v>854663</v>
      </c>
      <c r="J51" s="7">
        <v>863693</v>
      </c>
      <c r="K51" s="7">
        <v>873732</v>
      </c>
      <c r="L51" s="7">
        <v>879386</v>
      </c>
      <c r="M51" s="7">
        <v>887127</v>
      </c>
      <c r="N51" s="7">
        <v>891688</v>
      </c>
      <c r="O51" s="7">
        <v>892717</v>
      </c>
    </row>
    <row r="52" spans="1:15" x14ac:dyDescent="0.3">
      <c r="A52" s="10" t="s">
        <v>166</v>
      </c>
      <c r="B52" s="7">
        <v>6346105</v>
      </c>
      <c r="C52" s="7">
        <v>6346281</v>
      </c>
      <c r="D52" s="18">
        <v>6355518</v>
      </c>
      <c r="E52" s="7">
        <v>6400298</v>
      </c>
      <c r="F52" s="7">
        <v>6455752</v>
      </c>
      <c r="G52" s="7">
        <v>6496943</v>
      </c>
      <c r="H52" s="7">
        <v>6544617</v>
      </c>
      <c r="I52" s="7">
        <v>6595354</v>
      </c>
      <c r="J52" s="7">
        <v>6651277</v>
      </c>
      <c r="K52" s="7">
        <v>6714748</v>
      </c>
      <c r="L52" s="7">
        <v>6778180</v>
      </c>
      <c r="M52" s="7">
        <v>6830325</v>
      </c>
      <c r="N52" s="7">
        <v>6875939</v>
      </c>
      <c r="O52" s="7">
        <v>6886834</v>
      </c>
    </row>
    <row r="53" spans="1:15" x14ac:dyDescent="0.3">
      <c r="A53" s="10" t="s">
        <v>167</v>
      </c>
      <c r="B53" s="7">
        <v>25145561</v>
      </c>
      <c r="C53" s="7">
        <v>25146072</v>
      </c>
      <c r="D53" s="18">
        <v>25241897</v>
      </c>
      <c r="E53" s="7">
        <v>25645504</v>
      </c>
      <c r="F53" s="7">
        <v>26084120</v>
      </c>
      <c r="G53" s="7">
        <v>26479646</v>
      </c>
      <c r="H53" s="7">
        <v>26963092</v>
      </c>
      <c r="I53" s="7">
        <v>27468531</v>
      </c>
      <c r="J53" s="7">
        <v>27914064</v>
      </c>
      <c r="K53" s="7">
        <v>28291024</v>
      </c>
      <c r="L53" s="7">
        <v>28624564</v>
      </c>
      <c r="M53" s="7">
        <v>28986794</v>
      </c>
      <c r="N53" s="7">
        <v>29286467</v>
      </c>
      <c r="O53" s="7">
        <v>29360759</v>
      </c>
    </row>
    <row r="54" spans="1:15" x14ac:dyDescent="0.3">
      <c r="A54" s="10" t="s">
        <v>168</v>
      </c>
      <c r="B54" s="7">
        <v>2763885</v>
      </c>
      <c r="C54" s="7">
        <v>2763891</v>
      </c>
      <c r="D54" s="18">
        <v>2775413</v>
      </c>
      <c r="E54" s="7">
        <v>2814797</v>
      </c>
      <c r="F54" s="7">
        <v>2854146</v>
      </c>
      <c r="G54" s="7">
        <v>2898773</v>
      </c>
      <c r="H54" s="7">
        <v>2938327</v>
      </c>
      <c r="I54" s="7">
        <v>2983626</v>
      </c>
      <c r="J54" s="7">
        <v>3044241</v>
      </c>
      <c r="K54" s="7">
        <v>3103540</v>
      </c>
      <c r="L54" s="7">
        <v>3155153</v>
      </c>
      <c r="M54" s="7">
        <v>3203383</v>
      </c>
      <c r="N54" s="7">
        <v>3239542</v>
      </c>
      <c r="O54" s="7">
        <v>3249879</v>
      </c>
    </row>
    <row r="55" spans="1:15" x14ac:dyDescent="0.3">
      <c r="A55" s="10" t="s">
        <v>169</v>
      </c>
      <c r="B55" s="7">
        <v>625741</v>
      </c>
      <c r="C55" s="7">
        <v>625727</v>
      </c>
      <c r="D55" s="18">
        <v>625886</v>
      </c>
      <c r="E55" s="7">
        <v>627197</v>
      </c>
      <c r="F55" s="7">
        <v>626361</v>
      </c>
      <c r="G55" s="7">
        <v>626603</v>
      </c>
      <c r="H55" s="7">
        <v>625693</v>
      </c>
      <c r="I55" s="7">
        <v>625810</v>
      </c>
      <c r="J55" s="7">
        <v>624366</v>
      </c>
      <c r="K55" s="7">
        <v>625132</v>
      </c>
      <c r="L55" s="7">
        <v>624802</v>
      </c>
      <c r="M55" s="7">
        <v>624046</v>
      </c>
      <c r="N55" s="7">
        <v>623821</v>
      </c>
      <c r="O55" s="7">
        <v>623347</v>
      </c>
    </row>
    <row r="56" spans="1:15" x14ac:dyDescent="0.3">
      <c r="A56" s="10" t="s">
        <v>170</v>
      </c>
      <c r="B56" s="7">
        <v>8001024</v>
      </c>
      <c r="C56" s="7">
        <v>8001046</v>
      </c>
      <c r="D56" s="18">
        <v>8024004</v>
      </c>
      <c r="E56" s="7">
        <v>8102437</v>
      </c>
      <c r="F56" s="7">
        <v>8187456</v>
      </c>
      <c r="G56" s="7">
        <v>8255861</v>
      </c>
      <c r="H56" s="7">
        <v>8315430</v>
      </c>
      <c r="I56" s="7">
        <v>8367303</v>
      </c>
      <c r="J56" s="7">
        <v>8417651</v>
      </c>
      <c r="K56" s="7">
        <v>8471011</v>
      </c>
      <c r="L56" s="7">
        <v>8510920</v>
      </c>
      <c r="M56" s="7">
        <v>8556642</v>
      </c>
      <c r="N56" s="7">
        <v>8587217</v>
      </c>
      <c r="O56" s="7">
        <v>8590563</v>
      </c>
    </row>
    <row r="57" spans="1:15" x14ac:dyDescent="0.3">
      <c r="A57" s="10" t="s">
        <v>171</v>
      </c>
      <c r="B57" s="7">
        <v>6724540</v>
      </c>
      <c r="C57" s="7">
        <v>6724540</v>
      </c>
      <c r="D57" s="18">
        <v>6743009</v>
      </c>
      <c r="E57" s="7">
        <v>6827479</v>
      </c>
      <c r="F57" s="7">
        <v>6898599</v>
      </c>
      <c r="G57" s="7">
        <v>6966252</v>
      </c>
      <c r="H57" s="7">
        <v>7057531</v>
      </c>
      <c r="I57" s="7">
        <v>7167287</v>
      </c>
      <c r="J57" s="7">
        <v>7299961</v>
      </c>
      <c r="K57" s="7">
        <v>7427951</v>
      </c>
      <c r="L57" s="7">
        <v>7526793</v>
      </c>
      <c r="M57" s="7">
        <v>7614024</v>
      </c>
      <c r="N57" s="7">
        <v>7678379</v>
      </c>
      <c r="O57" s="7">
        <v>7693612</v>
      </c>
    </row>
    <row r="58" spans="1:15" x14ac:dyDescent="0.3">
      <c r="A58" s="10" t="s">
        <v>172</v>
      </c>
      <c r="B58" s="7">
        <v>1852994</v>
      </c>
      <c r="C58" s="7">
        <v>1853008</v>
      </c>
      <c r="D58" s="18">
        <v>1854265</v>
      </c>
      <c r="E58" s="7">
        <v>1856606</v>
      </c>
      <c r="F58" s="7">
        <v>1857446</v>
      </c>
      <c r="G58" s="7">
        <v>1854768</v>
      </c>
      <c r="H58" s="7">
        <v>1850569</v>
      </c>
      <c r="I58" s="7">
        <v>1843332</v>
      </c>
      <c r="J58" s="7">
        <v>1832435</v>
      </c>
      <c r="K58" s="7">
        <v>1818683</v>
      </c>
      <c r="L58" s="7">
        <v>1805953</v>
      </c>
      <c r="M58" s="7">
        <v>1795263</v>
      </c>
      <c r="N58" s="7">
        <v>1788150</v>
      </c>
      <c r="O58" s="7">
        <v>1784787</v>
      </c>
    </row>
    <row r="59" spans="1:15" x14ac:dyDescent="0.3">
      <c r="A59" s="10" t="s">
        <v>173</v>
      </c>
      <c r="B59" s="7">
        <v>5686986</v>
      </c>
      <c r="C59" s="7">
        <v>5687285</v>
      </c>
      <c r="D59" s="18">
        <v>5690538</v>
      </c>
      <c r="E59" s="7">
        <v>5705840</v>
      </c>
      <c r="F59" s="7">
        <v>5720825</v>
      </c>
      <c r="G59" s="7">
        <v>5738012</v>
      </c>
      <c r="H59" s="7">
        <v>5753199</v>
      </c>
      <c r="I59" s="7">
        <v>5762927</v>
      </c>
      <c r="J59" s="7">
        <v>5775170</v>
      </c>
      <c r="K59" s="7">
        <v>5793147</v>
      </c>
      <c r="L59" s="7">
        <v>5809319</v>
      </c>
      <c r="M59" s="7">
        <v>5824581</v>
      </c>
      <c r="N59" s="7">
        <v>5833464</v>
      </c>
      <c r="O59" s="7">
        <v>5832655</v>
      </c>
    </row>
    <row r="60" spans="1:15" x14ac:dyDescent="0.3">
      <c r="A60" s="10" t="s">
        <v>174</v>
      </c>
      <c r="B60" s="7">
        <v>563626</v>
      </c>
      <c r="C60" s="7">
        <v>563775</v>
      </c>
      <c r="D60" s="18">
        <v>564531</v>
      </c>
      <c r="E60" s="7">
        <v>567491</v>
      </c>
      <c r="F60" s="7">
        <v>576656</v>
      </c>
      <c r="G60" s="7">
        <v>582620</v>
      </c>
      <c r="H60" s="7">
        <v>583159</v>
      </c>
      <c r="I60" s="7">
        <v>586389</v>
      </c>
      <c r="J60" s="7">
        <v>585243</v>
      </c>
      <c r="K60" s="7">
        <v>579994</v>
      </c>
      <c r="L60" s="7">
        <v>579054</v>
      </c>
      <c r="M60" s="7">
        <v>580116</v>
      </c>
      <c r="N60" s="7">
        <v>582030</v>
      </c>
      <c r="O60" s="7">
        <v>582328</v>
      </c>
    </row>
    <row r="61" spans="1:15" x14ac:dyDescent="0.3">
      <c r="A61" s="10"/>
      <c r="B61" s="7"/>
      <c r="C61" s="7"/>
      <c r="D61" s="18"/>
      <c r="E61" s="7"/>
      <c r="F61" s="7"/>
      <c r="G61" s="7"/>
      <c r="H61" s="7"/>
      <c r="I61" s="7"/>
      <c r="J61" s="7"/>
      <c r="K61" s="7"/>
      <c r="L61" s="7"/>
      <c r="M61" s="7"/>
      <c r="N61" s="7"/>
      <c r="O61" s="7"/>
    </row>
    <row r="62" spans="1:15" x14ac:dyDescent="0.3">
      <c r="A62" s="13" t="s">
        <v>175</v>
      </c>
      <c r="B62" s="7">
        <v>3725789</v>
      </c>
      <c r="C62" s="7">
        <v>3726157</v>
      </c>
      <c r="D62" s="18">
        <v>3721525</v>
      </c>
      <c r="E62" s="7">
        <v>3678732</v>
      </c>
      <c r="F62" s="7">
        <v>3634488</v>
      </c>
      <c r="G62" s="7">
        <v>3593077</v>
      </c>
      <c r="H62" s="7">
        <v>3534874</v>
      </c>
      <c r="I62" s="7">
        <v>3473232</v>
      </c>
      <c r="J62" s="7">
        <v>3406672</v>
      </c>
      <c r="K62" s="7">
        <v>3325284</v>
      </c>
      <c r="L62" s="7">
        <v>3193344</v>
      </c>
      <c r="M62" s="7">
        <v>3193553</v>
      </c>
      <c r="N62" s="7">
        <v>3167851</v>
      </c>
      <c r="O62" s="7">
        <v>3159343</v>
      </c>
    </row>
    <row r="63" spans="1:15" ht="51" customHeight="1" x14ac:dyDescent="0.3">
      <c r="A63" s="75" t="s">
        <v>188</v>
      </c>
      <c r="B63" s="76"/>
      <c r="C63" s="76"/>
      <c r="D63" s="76"/>
      <c r="E63" s="76"/>
      <c r="F63" s="76"/>
      <c r="G63" s="76"/>
      <c r="H63" s="76"/>
      <c r="I63" s="76"/>
      <c r="J63" s="76"/>
      <c r="K63" s="76"/>
      <c r="L63" s="76"/>
      <c r="M63" s="76"/>
      <c r="N63" s="76"/>
      <c r="O63" s="77"/>
    </row>
    <row r="64" spans="1:15" ht="20.399999999999999" customHeight="1" x14ac:dyDescent="0.3">
      <c r="A64" s="75" t="s">
        <v>189</v>
      </c>
      <c r="B64" s="76"/>
      <c r="C64" s="76"/>
      <c r="D64" s="76"/>
      <c r="E64" s="76"/>
      <c r="F64" s="76"/>
      <c r="G64" s="76"/>
      <c r="H64" s="76"/>
      <c r="I64" s="76"/>
      <c r="J64" s="76"/>
      <c r="K64" s="76"/>
      <c r="L64" s="76"/>
      <c r="M64" s="76"/>
      <c r="N64" s="76"/>
      <c r="O64" s="77"/>
    </row>
    <row r="65" spans="1:15" x14ac:dyDescent="0.3">
      <c r="A65" s="60" t="s">
        <v>177</v>
      </c>
      <c r="B65" s="61"/>
      <c r="C65" s="61"/>
      <c r="D65" s="61"/>
      <c r="E65" s="61"/>
      <c r="F65" s="61"/>
      <c r="G65" s="61"/>
      <c r="H65" s="61"/>
      <c r="I65" s="61"/>
      <c r="J65" s="61"/>
      <c r="K65" s="61"/>
      <c r="L65" s="61"/>
      <c r="M65" s="61"/>
      <c r="N65" s="61"/>
      <c r="O65" s="62"/>
    </row>
    <row r="66" spans="1:15" ht="12.75" customHeight="1" x14ac:dyDescent="0.3">
      <c r="A66" s="63" t="s">
        <v>190</v>
      </c>
      <c r="B66" s="64"/>
      <c r="C66" s="64"/>
      <c r="D66" s="64"/>
      <c r="E66" s="64"/>
      <c r="F66" s="64"/>
      <c r="G66" s="64"/>
      <c r="H66" s="64"/>
      <c r="I66" s="64"/>
      <c r="J66" s="64"/>
      <c r="K66" s="64"/>
      <c r="L66" s="64"/>
      <c r="M66" s="64"/>
      <c r="N66" s="64"/>
      <c r="O66" s="65"/>
    </row>
    <row r="67" spans="1:15" x14ac:dyDescent="0.3">
      <c r="A67" s="63" t="s">
        <v>179</v>
      </c>
      <c r="B67" s="64"/>
      <c r="C67" s="64"/>
      <c r="D67" s="64"/>
      <c r="E67" s="64"/>
      <c r="F67" s="64"/>
      <c r="G67" s="64"/>
      <c r="H67" s="64"/>
      <c r="I67" s="64"/>
      <c r="J67" s="64"/>
      <c r="K67" s="64"/>
      <c r="L67" s="64"/>
      <c r="M67" s="64"/>
      <c r="N67" s="64"/>
      <c r="O67" s="65"/>
    </row>
    <row r="68" spans="1:15" x14ac:dyDescent="0.3">
      <c r="A68" s="66" t="s">
        <v>191</v>
      </c>
      <c r="B68" s="67"/>
      <c r="C68" s="67"/>
      <c r="D68" s="67"/>
      <c r="E68" s="67"/>
      <c r="F68" s="67"/>
      <c r="G68" s="67"/>
      <c r="H68" s="67"/>
      <c r="I68" s="67"/>
      <c r="J68" s="67"/>
      <c r="K68" s="67"/>
      <c r="L68" s="67"/>
      <c r="M68" s="67"/>
      <c r="N68" s="67"/>
      <c r="O68" s="68"/>
    </row>
  </sheetData>
  <mergeCells count="12">
    <mergeCell ref="A68:O68"/>
    <mergeCell ref="A1:O1"/>
    <mergeCell ref="A2:O2"/>
    <mergeCell ref="A3:A4"/>
    <mergeCell ref="B3:C3"/>
    <mergeCell ref="D3:M3"/>
    <mergeCell ref="N3:O3"/>
    <mergeCell ref="A63:O63"/>
    <mergeCell ref="A64:O64"/>
    <mergeCell ref="A65:O65"/>
    <mergeCell ref="A66:O66"/>
    <mergeCell ref="A67:O67"/>
  </mergeCells>
  <pageMargins left="0.25" right="0.25" top="0.75" bottom="1" header="0.5" footer="0.5"/>
  <pageSetup scale="80" orientation="landscape" horizontalDpi="90" verticalDpi="90" r:id="rId1"/>
  <headerFooter alignWithMargins="0"/>
  <colBreaks count="1" manualBreakCount="1">
    <brk id="1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DDB0-83AB-4600-87D4-0C01A9914F87}">
  <dimension ref="B4:G8"/>
  <sheetViews>
    <sheetView workbookViewId="0">
      <selection activeCell="F8" sqref="F8"/>
    </sheetView>
  </sheetViews>
  <sheetFormatPr defaultRowHeight="14.4" x14ac:dyDescent="0.3"/>
  <sheetData>
    <row r="4" spans="2:7" x14ac:dyDescent="0.3">
      <c r="B4" t="s">
        <v>192</v>
      </c>
      <c r="C4" t="s">
        <v>193</v>
      </c>
    </row>
    <row r="5" spans="2:7" ht="43.2" x14ac:dyDescent="0.3">
      <c r="C5" s="23"/>
      <c r="D5" s="24" t="s">
        <v>194</v>
      </c>
      <c r="E5" s="25">
        <v>44551.39166666667</v>
      </c>
      <c r="F5" s="26" t="s">
        <v>195</v>
      </c>
      <c r="G5" s="27"/>
    </row>
    <row r="7" spans="2:7" x14ac:dyDescent="0.3">
      <c r="B7" t="s">
        <v>196</v>
      </c>
      <c r="C7" t="s">
        <v>197</v>
      </c>
    </row>
    <row r="8" spans="2:7" ht="43.2" x14ac:dyDescent="0.3">
      <c r="C8" s="23"/>
      <c r="D8" s="24" t="s">
        <v>198</v>
      </c>
      <c r="E8" s="25">
        <v>44404.404861111114</v>
      </c>
      <c r="F8" s="26" t="s">
        <v>199</v>
      </c>
      <c r="G8" s="27"/>
    </row>
  </sheetData>
  <hyperlinks>
    <hyperlink ref="D5" r:id="rId1" display="https://www2.census.gov/programs-surveys/popest/tables/2020-2021/state/totals/NST-EST2021-POP.xlsx" xr:uid="{03E0CC37-8E05-4328-84F7-67F3B74FBF0B}"/>
    <hyperlink ref="D8" r:id="rId2" display="https://www2.census.gov/programs-surveys/popest/tables/2010-2020/state/totals/nst-est2020.xlsx" xr:uid="{9C3FE551-BB35-4008-A676-0A7841BE9FA5}"/>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0ACB7C1F6B6B4480061A8E7956CAC7" ma:contentTypeVersion="23" ma:contentTypeDescription="Create a new document." ma:contentTypeScope="" ma:versionID="47c1c6bb09600d0936b3f0873118a400">
  <xsd:schema xmlns:xsd="http://www.w3.org/2001/XMLSchema" xmlns:xs="http://www.w3.org/2001/XMLSchema" xmlns:p="http://schemas.microsoft.com/office/2006/metadata/properties" xmlns:ns2="1562138c-4bcd-4fd2-8fce-5ba9c71963ed" xmlns:ns3="482368fe-1f2c-4925-aca9-7da8b158bdf4" xmlns:ns4="http://schemas.microsoft.com/sharepoint.v3" targetNamespace="http://schemas.microsoft.com/office/2006/metadata/properties" ma:root="true" ma:fieldsID="3c74aa24c8700c8d2a287b7970f0f546" ns2:_="" ns3:_="" ns4:_="">
    <xsd:import namespace="1562138c-4bcd-4fd2-8fce-5ba9c71963ed"/>
    <xsd:import namespace="482368fe-1f2c-4925-aca9-7da8b158bdf4"/>
    <xsd:import namespace="http://schemas.microsoft.com/sharepoint.v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4:CategoryDescriptio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Statu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62138c-4bcd-4fd2-8fce-5ba9c71963e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5" nillable="true" ma:displayName="Taxonomy Catch All Column" ma:hidden="true" ma:list="{9b5209c6-05a2-4642-b8bd-919edbaec55f}" ma:internalName="TaxCatchAll" ma:showField="CatchAllData" ma:web="1562138c-4bcd-4fd2-8fce-5ba9c71963e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368fe-1f2c-4925-aca9-7da8b158bd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Status" ma:index="22" nillable="true" ma:displayName="Status" ma:internalName="Status">
      <xsd:simpleType>
        <xsd:restriction base="dms:Text">
          <xsd:maxLength value="255"/>
        </xsd:restrictio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333b2c1d-e090-4676-9ca3-5a4c616d60c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4" nillable="true" ma:displayName="Description"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Description xmlns="http://schemas.microsoft.com/sharepoint.v3" xsi:nil="true"/>
    <Status xmlns="482368fe-1f2c-4925-aca9-7da8b158bdf4" xsi:nil="true"/>
    <TaxCatchAll xmlns="1562138c-4bcd-4fd2-8fce-5ba9c71963ed" xsi:nil="true"/>
    <lcf76f155ced4ddcb4097134ff3c332f xmlns="482368fe-1f2c-4925-aca9-7da8b158bdf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89C38D4-881D-4543-9F12-7A6614932982}">
  <ds:schemaRefs>
    <ds:schemaRef ds:uri="http://schemas.microsoft.com/sharepoint/v3/contenttype/forms"/>
  </ds:schemaRefs>
</ds:datastoreItem>
</file>

<file path=customXml/itemProps2.xml><?xml version="1.0" encoding="utf-8"?>
<ds:datastoreItem xmlns:ds="http://schemas.openxmlformats.org/officeDocument/2006/customXml" ds:itemID="{89417D09-A6BD-4365-A885-DAF61B7A0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62138c-4bcd-4fd2-8fce-5ba9c71963ed"/>
    <ds:schemaRef ds:uri="482368fe-1f2c-4925-aca9-7da8b158bdf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DE8EFF-156E-4375-954F-AA104326C605}">
  <ds:schemaRefs>
    <ds:schemaRef ds:uri="http://schemas.microsoft.com/office/2006/metadata/properties"/>
    <ds:schemaRef ds:uri="http://schemas.microsoft.com/office/infopath/2007/PartnerControls"/>
    <ds:schemaRef ds:uri="http://schemas.microsoft.com/sharepoint.v3"/>
    <ds:schemaRef ds:uri="482368fe-1f2c-4925-aca9-7da8b158bdf4"/>
    <ds:schemaRef ds:uri="1562138c-4bcd-4fd2-8fce-5ba9c71963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POP_UPDATE_REF</vt:lpstr>
      <vt:lpstr>Change</vt:lpstr>
      <vt:lpstr>2020</vt:lpstr>
      <vt:lpstr>2010</vt:lpstr>
      <vt:lpstr>Data Source</vt:lpstr>
      <vt:lpstr>'2010'!_NST01</vt:lpstr>
      <vt:lpstr>_NST01</vt:lpstr>
      <vt:lpstr>'2010'!Print_Area</vt:lpstr>
      <vt:lpstr>'2020'!Print_Area</vt:lpstr>
      <vt:lpstr>'2010'!Print_Titles</vt:lpstr>
      <vt:lpstr>'2020'!Print_Titles</vt:lpstr>
    </vt:vector>
  </TitlesOfParts>
  <Manager/>
  <Company>SAS Institute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 user</dc:creator>
  <cp:keywords/>
  <dc:description/>
  <cp:lastModifiedBy>Michelle Seely</cp:lastModifiedBy>
  <cp:revision/>
  <dcterms:created xsi:type="dcterms:W3CDTF">2011-02-11T15:45:55Z</dcterms:created>
  <dcterms:modified xsi:type="dcterms:W3CDTF">2024-04-17T13:34:01Z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0x0101003B0ACB7C1F6B6B4480061A8E7956CAC7</vt:lpwstr>
  </property>
  <property fmtid="{D5CDD505-2E9C-101B-9397-08002B2CF9AE}" pid="3" name="MediaServiceImageTags">
    <vt:lpwstr/>
  </property>
</Properties>
</file>