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grid-react\src\assets\data\csv\"/>
    </mc:Choice>
  </mc:AlternateContent>
  <bookViews>
    <workbookView xWindow="0" yWindow="0" windowWidth="17655" windowHeight="8160"/>
  </bookViews>
  <sheets>
    <sheet name="eGRID plant legend values" sheetId="1" r:id="rId1"/>
  </sheets>
  <calcPr calcId="0"/>
</workbook>
</file>

<file path=xl/calcChain.xml><?xml version="1.0" encoding="utf-8"?>
<calcChain xmlns="http://schemas.openxmlformats.org/spreadsheetml/2006/main">
  <c r="C29" i="1" l="1"/>
  <c r="B23" i="1"/>
  <c r="F23" i="1" s="1"/>
  <c r="B24" i="1"/>
  <c r="F24" i="1" s="1"/>
  <c r="B25" i="1"/>
  <c r="D25" i="1" s="1"/>
  <c r="B26" i="1"/>
  <c r="C26" i="1" s="1"/>
  <c r="B27" i="1"/>
  <c r="F27" i="1" s="1"/>
  <c r="B28" i="1"/>
  <c r="E28" i="1" s="1"/>
  <c r="B29" i="1"/>
  <c r="E29" i="1" s="1"/>
  <c r="B30" i="1"/>
  <c r="C30" i="1" s="1"/>
  <c r="B31" i="1"/>
  <c r="F31" i="1" s="1"/>
  <c r="B32" i="1"/>
  <c r="F32" i="1" s="1"/>
  <c r="B22" i="1"/>
  <c r="D22" i="1" s="1"/>
  <c r="B3" i="1"/>
  <c r="D3" i="1" s="1"/>
  <c r="B4" i="1"/>
  <c r="F4" i="1" s="1"/>
  <c r="B5" i="1"/>
  <c r="F5" i="1" s="1"/>
  <c r="B6" i="1"/>
  <c r="E6" i="1" s="1"/>
  <c r="B7" i="1"/>
  <c r="D7" i="1" s="1"/>
  <c r="B8" i="1"/>
  <c r="E8" i="1" s="1"/>
  <c r="B9" i="1"/>
  <c r="E9" i="1" s="1"/>
  <c r="B10" i="1"/>
  <c r="E10" i="1" s="1"/>
  <c r="B11" i="1"/>
  <c r="E11" i="1" s="1"/>
  <c r="B12" i="1"/>
  <c r="F12" i="1" s="1"/>
  <c r="B13" i="1"/>
  <c r="E13" i="1" s="1"/>
  <c r="B14" i="1"/>
  <c r="D14" i="1" s="1"/>
  <c r="B15" i="1"/>
  <c r="D15" i="1" s="1"/>
  <c r="B16" i="1"/>
  <c r="E16" i="1" s="1"/>
  <c r="B17" i="1"/>
  <c r="E17" i="1" s="1"/>
  <c r="B18" i="1"/>
  <c r="E18" i="1" s="1"/>
  <c r="B19" i="1"/>
  <c r="D19" i="1" s="1"/>
  <c r="B20" i="1"/>
  <c r="F20" i="1" s="1"/>
  <c r="B21" i="1"/>
  <c r="D21" i="1" s="1"/>
  <c r="B2" i="1"/>
  <c r="C2" i="1" s="1"/>
  <c r="E5" i="1"/>
  <c r="E21" i="1"/>
  <c r="E2" i="1"/>
  <c r="C28" i="1" l="1"/>
  <c r="D32" i="1"/>
  <c r="D27" i="1"/>
  <c r="D24" i="1"/>
  <c r="C21" i="1"/>
  <c r="D23" i="1"/>
  <c r="C27" i="1"/>
  <c r="D31" i="1"/>
  <c r="F30" i="1"/>
  <c r="E27" i="1"/>
  <c r="D30" i="1"/>
  <c r="F29" i="1"/>
  <c r="D29" i="1"/>
  <c r="F28" i="1"/>
  <c r="D28" i="1"/>
  <c r="E26" i="1"/>
  <c r="E22" i="1"/>
  <c r="C22" i="1"/>
  <c r="C25" i="1"/>
  <c r="E31" i="1"/>
  <c r="E23" i="1"/>
  <c r="F26" i="1"/>
  <c r="E32" i="1"/>
  <c r="C32" i="1"/>
  <c r="C24" i="1"/>
  <c r="E30" i="1"/>
  <c r="F22" i="1"/>
  <c r="F25" i="1"/>
  <c r="E24" i="1"/>
  <c r="F10" i="1"/>
  <c r="C18" i="1"/>
  <c r="C31" i="1"/>
  <c r="C23" i="1"/>
  <c r="D26" i="1"/>
  <c r="E25" i="1"/>
  <c r="C10" i="1"/>
  <c r="E20" i="1"/>
  <c r="F11" i="1"/>
  <c r="C9" i="1"/>
  <c r="C17" i="1"/>
  <c r="D17" i="1"/>
  <c r="F9" i="1"/>
  <c r="F8" i="1"/>
  <c r="E4" i="1"/>
  <c r="D9" i="1"/>
  <c r="C20" i="1"/>
  <c r="C19" i="1"/>
  <c r="F3" i="1"/>
  <c r="D10" i="1"/>
  <c r="F18" i="1"/>
  <c r="F21" i="1"/>
  <c r="F17" i="1"/>
  <c r="D18" i="1"/>
  <c r="F19" i="1"/>
  <c r="F16" i="1"/>
  <c r="C13" i="1"/>
  <c r="D2" i="1"/>
  <c r="C14" i="1"/>
  <c r="C12" i="1"/>
  <c r="D13" i="1"/>
  <c r="D12" i="1"/>
  <c r="C6" i="1"/>
  <c r="D5" i="1"/>
  <c r="E12" i="1"/>
  <c r="F14" i="1"/>
  <c r="F6" i="1"/>
  <c r="D6" i="1"/>
  <c r="F7" i="1"/>
  <c r="C5" i="1"/>
  <c r="D4" i="1"/>
  <c r="E7" i="1"/>
  <c r="F13" i="1"/>
  <c r="E15" i="1"/>
  <c r="E14" i="1"/>
  <c r="D20" i="1"/>
  <c r="F15" i="1"/>
  <c r="C4" i="1"/>
  <c r="C11" i="1"/>
  <c r="C3" i="1"/>
  <c r="D11" i="1"/>
  <c r="E19" i="1"/>
  <c r="E3" i="1"/>
  <c r="C16" i="1"/>
  <c r="C8" i="1"/>
  <c r="C7" i="1"/>
  <c r="D16" i="1"/>
  <c r="D8" i="1"/>
  <c r="C15" i="1"/>
  <c r="F2" i="1"/>
</calcChain>
</file>

<file path=xl/sharedStrings.xml><?xml version="1.0" encoding="utf-8"?>
<sst xmlns="http://schemas.openxmlformats.org/spreadsheetml/2006/main" count="39" uniqueCount="39">
  <si>
    <t>Field</t>
  </si>
  <si>
    <t>Threshold1</t>
  </si>
  <si>
    <t>Threshold2</t>
  </si>
  <si>
    <t>Threshold3</t>
  </si>
  <si>
    <t>Threshold4</t>
  </si>
  <si>
    <t>Threshold5</t>
  </si>
  <si>
    <t>Threshold6</t>
  </si>
  <si>
    <t>PLCO2RTA</t>
  </si>
  <si>
    <t>PLCO2CRT</t>
  </si>
  <si>
    <t>PLNOXRTA</t>
  </si>
  <si>
    <t>PLNOXCRT</t>
  </si>
  <si>
    <t>PLNOXRTO</t>
  </si>
  <si>
    <t>PLNOXCRO</t>
  </si>
  <si>
    <t>PLSO2RTA</t>
  </si>
  <si>
    <t>PLSO2CRT</t>
  </si>
  <si>
    <t>PLCH4RTA</t>
  </si>
  <si>
    <t>PLCH4CRT</t>
  </si>
  <si>
    <t>PLN2ORTA</t>
  </si>
  <si>
    <t>PLN2OCRT</t>
  </si>
  <si>
    <t>PLC2ERTA</t>
  </si>
  <si>
    <t>PLCO2RA</t>
  </si>
  <si>
    <t>PLNOXRA</t>
  </si>
  <si>
    <t>PLNOXRO</t>
  </si>
  <si>
    <t>PLSO2RA</t>
  </si>
  <si>
    <t>PLCH4RA</t>
  </si>
  <si>
    <t>PLN2ORA</t>
  </si>
  <si>
    <t>PLC2ERA</t>
  </si>
  <si>
    <t>PLCO2AN</t>
  </si>
  <si>
    <t>PLNOXAN</t>
  </si>
  <si>
    <t>PLNOXOZ</t>
  </si>
  <si>
    <t>PLSO2AN</t>
  </si>
  <si>
    <t>PLCH4AN</t>
  </si>
  <si>
    <t>PLN2OAN</t>
  </si>
  <si>
    <t>PLCO2EQA</t>
  </si>
  <si>
    <t>PLNGENAN</t>
  </si>
  <si>
    <t>PLHTIANT</t>
  </si>
  <si>
    <t>PLHTIAN</t>
  </si>
  <si>
    <t>PLNAMEPCAP</t>
  </si>
  <si>
    <t>Threshold 6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</si>
</sst>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H3" sqref="H3"/>
    </sheetView>
  </sheetViews>
  <sheetFormatPr defaultRowHeight="15" x14ac:dyDescent="0.25"/>
  <cols>
    <col min="1" max="1" width="13.28515625" bestFit="1" customWidth="1"/>
    <col min="2" max="2" width="10.85546875" bestFit="1" customWidth="1"/>
    <col min="3" max="4" width="12" bestFit="1" customWidth="1"/>
    <col min="5" max="5" width="11" bestFit="1" customWidth="1"/>
    <col min="6" max="6" width="12" bestFit="1" customWidth="1"/>
    <col min="7" max="7" width="11.28515625" style="1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38</v>
      </c>
    </row>
    <row r="2" spans="1:8" x14ac:dyDescent="0.25">
      <c r="A2" t="s">
        <v>7</v>
      </c>
      <c r="B2">
        <f>G2/9</f>
        <v>618.78600888888889</v>
      </c>
      <c r="C2">
        <f>(G2-B2)/5+B2</f>
        <v>1608.8436231111111</v>
      </c>
      <c r="D2">
        <f>(G2-B2)/5*2+B2</f>
        <v>2598.9012373333335</v>
      </c>
      <c r="E2">
        <f>(G2-B2)/5*3+B2</f>
        <v>3588.9588515555556</v>
      </c>
      <c r="F2">
        <f>(G2-B2)/5*4+B2</f>
        <v>4579.0164657777777</v>
      </c>
      <c r="G2" s="1">
        <v>5569.0740800000003</v>
      </c>
      <c r="H2">
        <v>0.98</v>
      </c>
    </row>
    <row r="3" spans="1:8" x14ac:dyDescent="0.25">
      <c r="A3" t="s">
        <v>8</v>
      </c>
      <c r="B3">
        <f t="shared" ref="B3:B21" si="0">G3/9</f>
        <v>636.48410222222117</v>
      </c>
      <c r="C3">
        <f>(G3-B3)/5+B3</f>
        <v>1654.8586657777751</v>
      </c>
      <c r="D3">
        <f>(G3-B3)/5*2+B3</f>
        <v>2673.2332293333288</v>
      </c>
      <c r="E3">
        <f>(G3-B3)/5*3+B3</f>
        <v>3691.6077928888831</v>
      </c>
      <c r="F3">
        <f>(G3-B3)/5*4+B3</f>
        <v>4709.9823564444368</v>
      </c>
      <c r="G3" s="1">
        <v>5728.3569199999902</v>
      </c>
      <c r="H3">
        <v>0.98</v>
      </c>
    </row>
    <row r="4" spans="1:8" x14ac:dyDescent="0.25">
      <c r="A4" t="s">
        <v>9</v>
      </c>
      <c r="B4">
        <f t="shared" si="0"/>
        <v>7.139444444444444</v>
      </c>
      <c r="C4">
        <f>(G4-B4)/5+B4</f>
        <v>18.562555555555555</v>
      </c>
      <c r="D4">
        <f>(G4-B4)/5*2+B4</f>
        <v>29.985666666666663</v>
      </c>
      <c r="E4">
        <f>(G4-B4)/5*3+B4</f>
        <v>41.408777777777772</v>
      </c>
      <c r="F4">
        <f>(G4-B4)/5*4+B4</f>
        <v>52.831888888888884</v>
      </c>
      <c r="G4" s="1">
        <v>64.254999999999995</v>
      </c>
      <c r="H4">
        <v>0.98</v>
      </c>
    </row>
    <row r="5" spans="1:8" x14ac:dyDescent="0.25">
      <c r="A5" t="s">
        <v>10</v>
      </c>
      <c r="B5">
        <f t="shared" si="0"/>
        <v>7.6326444444443995</v>
      </c>
      <c r="C5">
        <f>(G5-B5)/5+B5</f>
        <v>19.84487555555544</v>
      </c>
      <c r="D5">
        <f>(G5-B5)/5*2+B5</f>
        <v>32.057106666666478</v>
      </c>
      <c r="E5">
        <f>(G5-B5)/5*3+B5</f>
        <v>44.269337777777523</v>
      </c>
      <c r="F5">
        <f>(G5-B5)/5*4+B5</f>
        <v>56.48156888888856</v>
      </c>
      <c r="G5" s="1">
        <v>68.693799999999598</v>
      </c>
      <c r="H5">
        <v>0.98</v>
      </c>
    </row>
    <row r="6" spans="1:8" x14ac:dyDescent="0.25">
      <c r="A6" t="s">
        <v>11</v>
      </c>
      <c r="B6">
        <f t="shared" si="0"/>
        <v>9.2801355555555443</v>
      </c>
      <c r="C6">
        <f>(G6-B6)/5+B6</f>
        <v>24.128352444444417</v>
      </c>
      <c r="D6">
        <f>(G6-B6)/5*2+B6</f>
        <v>38.976569333333288</v>
      </c>
      <c r="E6">
        <f>(G6-B6)/5*3+B6</f>
        <v>53.824786222222158</v>
      </c>
      <c r="F6">
        <f>(G6-B6)/5*4+B6</f>
        <v>68.673003111111029</v>
      </c>
      <c r="G6" s="1">
        <v>83.5212199999999</v>
      </c>
      <c r="H6">
        <v>0.98</v>
      </c>
    </row>
    <row r="7" spans="1:8" x14ac:dyDescent="0.25">
      <c r="A7" t="s">
        <v>12</v>
      </c>
      <c r="B7">
        <f t="shared" si="0"/>
        <v>9.4835777777777217</v>
      </c>
      <c r="C7">
        <f>(G7-B7)/5+B7</f>
        <v>24.657302222222079</v>
      </c>
      <c r="D7">
        <f>(G7-B7)/5*2+B7</f>
        <v>39.831026666666432</v>
      </c>
      <c r="E7">
        <f>(G7-B7)/5*3+B7</f>
        <v>55.004751111110792</v>
      </c>
      <c r="F7">
        <f>(G7-B7)/5*4+B7</f>
        <v>70.178475555555138</v>
      </c>
      <c r="G7" s="1">
        <v>85.352199999999499</v>
      </c>
      <c r="H7">
        <v>0.98</v>
      </c>
    </row>
    <row r="8" spans="1:8" x14ac:dyDescent="0.25">
      <c r="A8" t="s">
        <v>13</v>
      </c>
      <c r="B8">
        <f t="shared" si="0"/>
        <v>1.3314733333333222</v>
      </c>
      <c r="C8">
        <f>(G8-B8)/5+B8</f>
        <v>3.4618306666666379</v>
      </c>
      <c r="D8">
        <f>(G8-B8)/5*2+B8</f>
        <v>5.592187999999954</v>
      </c>
      <c r="E8">
        <f>(G8-B8)/5*3+B8</f>
        <v>7.7225453333332688</v>
      </c>
      <c r="F8">
        <f>(G8-B8)/5*4+B8</f>
        <v>9.8529026666665853</v>
      </c>
      <c r="G8" s="1">
        <v>11.9832599999999</v>
      </c>
      <c r="H8">
        <v>0.98</v>
      </c>
    </row>
    <row r="9" spans="1:8" x14ac:dyDescent="0.25">
      <c r="A9" t="s">
        <v>14</v>
      </c>
      <c r="B9">
        <f t="shared" si="0"/>
        <v>1.4278022222222111</v>
      </c>
      <c r="C9">
        <f>(G9-B9)/5+B9</f>
        <v>3.7122857777777489</v>
      </c>
      <c r="D9">
        <f>(G9-B9)/5*2+B9</f>
        <v>5.9967693333332868</v>
      </c>
      <c r="E9">
        <f>(G9-B9)/5*3+B9</f>
        <v>8.2812528888888259</v>
      </c>
      <c r="F9">
        <f>(G9-B9)/5*4+B9</f>
        <v>10.565736444444362</v>
      </c>
      <c r="G9" s="1">
        <v>12.850219999999901</v>
      </c>
      <c r="H9">
        <v>0.98</v>
      </c>
    </row>
    <row r="10" spans="1:8" x14ac:dyDescent="0.25">
      <c r="A10" t="s">
        <v>15</v>
      </c>
      <c r="B10">
        <f t="shared" si="0"/>
        <v>5.979444444444456E-2</v>
      </c>
      <c r="C10">
        <f>(G10-B10)/5+B10</f>
        <v>0.15546555555555586</v>
      </c>
      <c r="D10">
        <f>(G10-B10)/5*2+B10</f>
        <v>0.25113666666666712</v>
      </c>
      <c r="E10">
        <f>(G10-B10)/5*3+B10</f>
        <v>0.34680777777777844</v>
      </c>
      <c r="F10">
        <f>(G10-B10)/5*4+B10</f>
        <v>0.4424788888888897</v>
      </c>
      <c r="G10" s="1">
        <v>0.53815000000000102</v>
      </c>
      <c r="H10">
        <v>0.95</v>
      </c>
    </row>
    <row r="11" spans="1:8" x14ac:dyDescent="0.25">
      <c r="A11" t="s">
        <v>16</v>
      </c>
      <c r="B11">
        <f t="shared" si="0"/>
        <v>6.1805555555555336E-2</v>
      </c>
      <c r="C11">
        <f>(G11-B11)/5+B11</f>
        <v>0.16069444444444386</v>
      </c>
      <c r="D11">
        <f>(G11-B11)/5*2+B11</f>
        <v>0.25958333333333239</v>
      </c>
      <c r="E11">
        <f>(G11-B11)/5*3+B11</f>
        <v>0.35847222222222097</v>
      </c>
      <c r="F11">
        <f>(G11-B11)/5*4+B11</f>
        <v>0.4573611111111095</v>
      </c>
      <c r="G11" s="1">
        <v>0.55624999999999802</v>
      </c>
      <c r="H11">
        <v>0.95</v>
      </c>
    </row>
    <row r="12" spans="1:8" x14ac:dyDescent="0.25">
      <c r="A12" t="s">
        <v>17</v>
      </c>
      <c r="B12">
        <f t="shared" si="0"/>
        <v>8.9611111111111211E-3</v>
      </c>
      <c r="C12">
        <f>(G12-B12)/5+B12</f>
        <v>2.3298888888888914E-2</v>
      </c>
      <c r="D12">
        <f>(G12-B12)/5*2+B12</f>
        <v>3.7636666666666707E-2</v>
      </c>
      <c r="E12">
        <f>(G12-B12)/5*3+B12</f>
        <v>5.1974444444444497E-2</v>
      </c>
      <c r="F12">
        <f>(G12-B12)/5*4+B12</f>
        <v>6.63122222222223E-2</v>
      </c>
      <c r="G12" s="1">
        <v>8.0650000000000097E-2</v>
      </c>
      <c r="H12">
        <v>0.95</v>
      </c>
    </row>
    <row r="13" spans="1:8" x14ac:dyDescent="0.25">
      <c r="A13" t="s">
        <v>18</v>
      </c>
      <c r="B13">
        <f t="shared" si="0"/>
        <v>9.0611111111110788E-3</v>
      </c>
      <c r="C13">
        <f>(G13-B13)/5+B13</f>
        <v>2.3558888888888803E-2</v>
      </c>
      <c r="D13">
        <f>(G13-B13)/5*2+B13</f>
        <v>3.805666666666653E-2</v>
      </c>
      <c r="E13">
        <f>(G13-B13)/5*3+B13</f>
        <v>5.2554444444444251E-2</v>
      </c>
      <c r="F13">
        <f>(G13-B13)/5*4+B13</f>
        <v>6.7052222222221985E-2</v>
      </c>
      <c r="G13" s="1">
        <v>8.1549999999999706E-2</v>
      </c>
      <c r="H13">
        <v>0.95</v>
      </c>
    </row>
    <row r="14" spans="1:8" x14ac:dyDescent="0.25">
      <c r="A14" t="s">
        <v>19</v>
      </c>
      <c r="B14">
        <f t="shared" si="0"/>
        <v>616.22635777777668</v>
      </c>
      <c r="C14">
        <f>(G14-B14)/5+B14</f>
        <v>1602.1885302222195</v>
      </c>
      <c r="D14">
        <f>(G14-B14)/5*2+B14</f>
        <v>2588.1507026666623</v>
      </c>
      <c r="E14">
        <f>(G14-B14)/5*3+B14</f>
        <v>3574.1128751111046</v>
      </c>
      <c r="F14">
        <f>(G14-B14)/5*4+B14</f>
        <v>4560.0750475555469</v>
      </c>
      <c r="G14" s="1">
        <v>5546.0372199999902</v>
      </c>
      <c r="H14">
        <v>0.98</v>
      </c>
    </row>
    <row r="15" spans="1:8" x14ac:dyDescent="0.25">
      <c r="A15" t="s">
        <v>20</v>
      </c>
      <c r="B15">
        <f t="shared" si="0"/>
        <v>23.293533333333333</v>
      </c>
      <c r="C15">
        <f>(G15-B15)/5+B15</f>
        <v>60.563186666666667</v>
      </c>
      <c r="D15">
        <f>(G15-B15)/5*2+B15</f>
        <v>97.83283999999999</v>
      </c>
      <c r="E15">
        <f>(G15-B15)/5*3+B15</f>
        <v>135.10249333333331</v>
      </c>
      <c r="F15">
        <f>(G15-B15)/5*4+B15</f>
        <v>172.37214666666665</v>
      </c>
      <c r="G15" s="1">
        <v>209.64179999999999</v>
      </c>
      <c r="H15">
        <v>0.95</v>
      </c>
    </row>
    <row r="16" spans="1:8" x14ac:dyDescent="0.25">
      <c r="A16" t="s">
        <v>21</v>
      </c>
      <c r="B16">
        <f>G16/9</f>
        <v>0.41396888888889</v>
      </c>
      <c r="C16">
        <f>(G16-B16)/5+B16</f>
        <v>1.0763191111111139</v>
      </c>
      <c r="D16">
        <f>(G16-B16)/5*2+B16</f>
        <v>1.7386693333333378</v>
      </c>
      <c r="E16">
        <f>(G16-B16)/5*3+B16</f>
        <v>2.4010195555555618</v>
      </c>
      <c r="F16">
        <f>(G16-B16)/5*4+B16</f>
        <v>3.063369777777786</v>
      </c>
      <c r="G16" s="1">
        <v>3.7257200000000101</v>
      </c>
      <c r="H16">
        <v>0.98</v>
      </c>
    </row>
    <row r="17" spans="1:8" x14ac:dyDescent="0.25">
      <c r="A17" t="s">
        <v>22</v>
      </c>
      <c r="B17">
        <f>G17/9</f>
        <v>0.42304444444444333</v>
      </c>
      <c r="C17">
        <f>(G17-B17)/5+B17</f>
        <v>1.0999155555555526</v>
      </c>
      <c r="D17">
        <f>(G17-B17)/5*2+B17</f>
        <v>1.7767866666666619</v>
      </c>
      <c r="E17">
        <f>(G17-B17)/5*3+B17</f>
        <v>2.4536577777777713</v>
      </c>
      <c r="F17">
        <f>(G17-B17)/5*4+B17</f>
        <v>3.1305288888888807</v>
      </c>
      <c r="G17" s="1">
        <v>3.8073999999999901</v>
      </c>
      <c r="H17">
        <v>0.98</v>
      </c>
    </row>
    <row r="18" spans="1:8" x14ac:dyDescent="0.25">
      <c r="A18" t="s">
        <v>23</v>
      </c>
      <c r="B18">
        <f>G18/9</f>
        <v>7.737777777777767E-2</v>
      </c>
      <c r="C18">
        <f>(G18-B18)/5+B18</f>
        <v>0.20118222222222193</v>
      </c>
      <c r="D18">
        <f>(G18-B18)/5*2+B18</f>
        <v>0.3249866666666662</v>
      </c>
      <c r="E18">
        <f>(G18-B18)/5*3+B18</f>
        <v>0.44879111111111047</v>
      </c>
      <c r="F18">
        <f>(G18-B18)/5*4+B18</f>
        <v>0.57259555555555475</v>
      </c>
      <c r="G18" s="1">
        <v>0.69639999999999902</v>
      </c>
      <c r="H18">
        <v>0.98</v>
      </c>
    </row>
    <row r="19" spans="1:8" x14ac:dyDescent="0.25">
      <c r="A19" t="s">
        <v>24</v>
      </c>
      <c r="B19">
        <f>G19/9</f>
        <v>7.888888888888888E-3</v>
      </c>
      <c r="C19">
        <f>(G19-B19)/5+B19</f>
        <v>2.0511111111111108E-2</v>
      </c>
      <c r="D19">
        <f>(G19-B19)/5*2+B19</f>
        <v>3.3133333333333327E-2</v>
      </c>
      <c r="E19">
        <f>(G19-B19)/5*3+B19</f>
        <v>4.5755555555555549E-2</v>
      </c>
      <c r="F19">
        <f>(G19-B19)/5*4+B19</f>
        <v>5.8377777777777771E-2</v>
      </c>
      <c r="G19" s="1">
        <v>7.0999999999999994E-2</v>
      </c>
      <c r="H19">
        <v>0.98</v>
      </c>
    </row>
    <row r="20" spans="1:8" x14ac:dyDescent="0.25">
      <c r="A20" t="s">
        <v>25</v>
      </c>
      <c r="B20">
        <f t="shared" si="0"/>
        <v>1E-3</v>
      </c>
      <c r="C20">
        <f>(G20-B20)/5+B20</f>
        <v>2.5999999999999999E-3</v>
      </c>
      <c r="D20">
        <f>(G20-B20)/5*2+B20</f>
        <v>4.2000000000000006E-3</v>
      </c>
      <c r="E20">
        <f>(G20-B20)/5*3+B20</f>
        <v>5.8000000000000005E-3</v>
      </c>
      <c r="F20">
        <f>(G20-B20)/5*4+B20</f>
        <v>7.4000000000000003E-3</v>
      </c>
      <c r="G20" s="1">
        <v>8.9999999999999993E-3</v>
      </c>
      <c r="H20">
        <v>0.95</v>
      </c>
    </row>
    <row r="21" spans="1:8" x14ac:dyDescent="0.25">
      <c r="A21" t="s">
        <v>26</v>
      </c>
      <c r="B21">
        <f t="shared" si="0"/>
        <v>23.461600000000001</v>
      </c>
      <c r="C21">
        <f>(G21-B21)/5+B21</f>
        <v>61.000160000000008</v>
      </c>
      <c r="D21">
        <f>(G21-B21)/5*2+B21</f>
        <v>98.538720000000012</v>
      </c>
      <c r="E21">
        <f>(G21-B21)/5*3+B21</f>
        <v>136.07728</v>
      </c>
      <c r="F21">
        <f>(G21-B21)/5*4+B21</f>
        <v>173.61584000000002</v>
      </c>
      <c r="G21" s="1">
        <v>211.15440000000001</v>
      </c>
      <c r="H21">
        <v>0.95</v>
      </c>
    </row>
    <row r="22" spans="1:8" x14ac:dyDescent="0.25">
      <c r="A22" t="s">
        <v>27</v>
      </c>
      <c r="B22">
        <f>G22/9</f>
        <v>856705.96044444444</v>
      </c>
      <c r="C22">
        <f>(G22-B22)/5+B22</f>
        <v>2227435.4971555555</v>
      </c>
      <c r="D22">
        <f>(G22-B22)/5*2+B22</f>
        <v>3598165.0338666667</v>
      </c>
      <c r="E22">
        <f>(G22-B22)/5*3+B22</f>
        <v>4968894.5705777779</v>
      </c>
      <c r="F22">
        <f>(G22-B22)/5*4+B22</f>
        <v>6339624.1072888896</v>
      </c>
      <c r="G22" s="1">
        <v>7710353.6440000003</v>
      </c>
      <c r="H22">
        <v>0.98</v>
      </c>
    </row>
    <row r="23" spans="1:8" s="1" customFormat="1" x14ac:dyDescent="0.25">
      <c r="A23" s="1" t="s">
        <v>28</v>
      </c>
      <c r="B23">
        <f>G23/9</f>
        <v>628.73183999999776</v>
      </c>
      <c r="C23">
        <f t="shared" ref="C23:C32" si="1">(G23-B23)/5+B23</f>
        <v>1634.7027839999942</v>
      </c>
      <c r="D23">
        <f t="shared" ref="D23:D32" si="2">(G23-B23)/5*2+B23</f>
        <v>2640.6737279999907</v>
      </c>
      <c r="E23">
        <f t="shared" ref="E23:E32" si="3">(G23-B23)/5*3+B23</f>
        <v>3646.6446719999867</v>
      </c>
      <c r="F23">
        <f t="shared" ref="F23:F32" si="4">(G23-B23)/5*4+B23</f>
        <v>4652.6156159999837</v>
      </c>
      <c r="G23" s="1">
        <v>5658.5865599999797</v>
      </c>
      <c r="H23">
        <v>0.98</v>
      </c>
    </row>
    <row r="24" spans="1:8" s="1" customFormat="1" x14ac:dyDescent="0.25">
      <c r="A24" s="1" t="s">
        <v>29</v>
      </c>
      <c r="B24">
        <f>G24/9</f>
        <v>251.54799999999997</v>
      </c>
      <c r="C24">
        <f t="shared" si="1"/>
        <v>654.02479999999991</v>
      </c>
      <c r="D24">
        <f t="shared" si="2"/>
        <v>1056.5015999999998</v>
      </c>
      <c r="E24">
        <f t="shared" si="3"/>
        <v>1458.9784</v>
      </c>
      <c r="F24">
        <f t="shared" si="4"/>
        <v>1861.4551999999999</v>
      </c>
      <c r="G24" s="1">
        <v>2263.9319999999998</v>
      </c>
      <c r="H24">
        <v>0.98</v>
      </c>
    </row>
    <row r="25" spans="1:8" s="1" customFormat="1" x14ac:dyDescent="0.25">
      <c r="A25" s="1" t="s">
        <v>30</v>
      </c>
      <c r="B25">
        <f>G25/9</f>
        <v>584.14891111111103</v>
      </c>
      <c r="C25">
        <f t="shared" si="1"/>
        <v>1518.7871688888886</v>
      </c>
      <c r="D25">
        <f t="shared" si="2"/>
        <v>2453.4254266666662</v>
      </c>
      <c r="E25">
        <f t="shared" si="3"/>
        <v>3388.0636844444439</v>
      </c>
      <c r="F25">
        <f t="shared" si="4"/>
        <v>4322.701942222222</v>
      </c>
      <c r="G25" s="1">
        <v>5257.3401999999996</v>
      </c>
      <c r="H25" s="1">
        <v>0.98</v>
      </c>
    </row>
    <row r="26" spans="1:8" s="1" customFormat="1" x14ac:dyDescent="0.25">
      <c r="A26" s="1" t="s">
        <v>31</v>
      </c>
      <c r="B26">
        <f>G26/9</f>
        <v>186456.42152888779</v>
      </c>
      <c r="C26">
        <f t="shared" si="1"/>
        <v>484786.6959751083</v>
      </c>
      <c r="D26">
        <f t="shared" si="2"/>
        <v>783116.97042132879</v>
      </c>
      <c r="E26">
        <f t="shared" si="3"/>
        <v>1081447.2448675493</v>
      </c>
      <c r="F26">
        <f t="shared" si="4"/>
        <v>1379777.5193137696</v>
      </c>
      <c r="G26" s="1">
        <v>1678107.79375999</v>
      </c>
      <c r="H26" s="1">
        <v>0.98</v>
      </c>
    </row>
    <row r="27" spans="1:8" s="1" customFormat="1" x14ac:dyDescent="0.25">
      <c r="A27" s="1" t="s">
        <v>32</v>
      </c>
      <c r="B27">
        <f>G27/9</f>
        <v>27118.497933333223</v>
      </c>
      <c r="C27">
        <f t="shared" si="1"/>
        <v>70508.094626666381</v>
      </c>
      <c r="D27">
        <f t="shared" si="2"/>
        <v>113897.69131999955</v>
      </c>
      <c r="E27">
        <f t="shared" si="3"/>
        <v>157287.2880133327</v>
      </c>
      <c r="F27">
        <f t="shared" si="4"/>
        <v>200676.88470666585</v>
      </c>
      <c r="G27" s="1">
        <v>244066.481399999</v>
      </c>
      <c r="H27" s="1">
        <v>0.98</v>
      </c>
    </row>
    <row r="28" spans="1:8" s="1" customFormat="1" x14ac:dyDescent="0.25">
      <c r="A28" s="1" t="s">
        <v>33</v>
      </c>
      <c r="B28">
        <f>G28/9</f>
        <v>850896.64773110999</v>
      </c>
      <c r="C28">
        <f t="shared" si="1"/>
        <v>2212331.284100886</v>
      </c>
      <c r="D28">
        <f t="shared" si="2"/>
        <v>3573765.9204706619</v>
      </c>
      <c r="E28">
        <f t="shared" si="3"/>
        <v>4935200.5568404384</v>
      </c>
      <c r="F28">
        <f t="shared" si="4"/>
        <v>6296635.1932102144</v>
      </c>
      <c r="G28" s="1">
        <v>7658069.8295799904</v>
      </c>
      <c r="H28" s="1">
        <v>0.98</v>
      </c>
    </row>
    <row r="29" spans="1:8" s="1" customFormat="1" x14ac:dyDescent="0.25">
      <c r="A29" s="1" t="s">
        <v>34</v>
      </c>
      <c r="B29">
        <f>G29/9</f>
        <v>652222.98666666669</v>
      </c>
      <c r="C29">
        <f t="shared" si="1"/>
        <v>1695779.7653333335</v>
      </c>
      <c r="D29">
        <f t="shared" si="2"/>
        <v>2739336.5440000002</v>
      </c>
      <c r="E29">
        <f t="shared" si="3"/>
        <v>3782893.3226666669</v>
      </c>
      <c r="F29">
        <f t="shared" si="4"/>
        <v>4826450.1013333332</v>
      </c>
      <c r="G29" s="1">
        <v>5870006.8799999999</v>
      </c>
      <c r="H29" s="1">
        <v>0.98</v>
      </c>
    </row>
    <row r="30" spans="1:8" s="1" customFormat="1" x14ac:dyDescent="0.25">
      <c r="A30" s="1" t="s">
        <v>35</v>
      </c>
      <c r="B30">
        <f>G30/9</f>
        <v>6195236.1688888669</v>
      </c>
      <c r="C30">
        <f t="shared" si="1"/>
        <v>16107614.039111054</v>
      </c>
      <c r="D30">
        <f t="shared" si="2"/>
        <v>26019991.90933324</v>
      </c>
      <c r="E30">
        <f t="shared" si="3"/>
        <v>35932369.779555425</v>
      </c>
      <c r="F30">
        <f t="shared" si="4"/>
        <v>45844747.649777614</v>
      </c>
      <c r="G30" s="1">
        <v>55757125.519999802</v>
      </c>
      <c r="H30" s="1">
        <v>0.98</v>
      </c>
    </row>
    <row r="31" spans="1:8" s="1" customFormat="1" x14ac:dyDescent="0.25">
      <c r="A31" s="1" t="s">
        <v>36</v>
      </c>
      <c r="B31">
        <f>G31/9</f>
        <v>8274365.0444444455</v>
      </c>
      <c r="C31">
        <f t="shared" si="1"/>
        <v>21513349.115555558</v>
      </c>
      <c r="D31">
        <f t="shared" si="2"/>
        <v>34752333.186666667</v>
      </c>
      <c r="E31">
        <f t="shared" si="3"/>
        <v>47991317.25777778</v>
      </c>
      <c r="F31">
        <f t="shared" si="4"/>
        <v>61230301.328888893</v>
      </c>
      <c r="G31" s="1">
        <v>74469285.400000006</v>
      </c>
      <c r="H31" s="1">
        <v>0.98</v>
      </c>
    </row>
    <row r="32" spans="1:8" s="1" customFormat="1" x14ac:dyDescent="0.25">
      <c r="A32" s="1" t="s">
        <v>37</v>
      </c>
      <c r="B32">
        <f>G32/9</f>
        <v>163.03866666666667</v>
      </c>
      <c r="C32">
        <f t="shared" si="1"/>
        <v>423.90053333333333</v>
      </c>
      <c r="D32">
        <f t="shared" si="2"/>
        <v>684.76240000000007</v>
      </c>
      <c r="E32">
        <f t="shared" si="3"/>
        <v>945.62426666666681</v>
      </c>
      <c r="F32">
        <f t="shared" si="4"/>
        <v>1206.4861333333333</v>
      </c>
      <c r="G32" s="1">
        <v>1467.348</v>
      </c>
      <c r="H32" s="1">
        <v>0.98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eGRID plant legend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Long</dc:creator>
  <cp:lastModifiedBy>Yue Long</cp:lastModifiedBy>
  <dcterms:created xsi:type="dcterms:W3CDTF">2020-07-07T18:08:18Z</dcterms:created>
  <dcterms:modified xsi:type="dcterms:W3CDTF">2020-07-07T18:08:22Z</dcterms:modified>
</cp:coreProperties>
</file>