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mbaug\git\invitrotkstats\working\SmeltzPFAS\"/>
    </mc:Choice>
  </mc:AlternateContent>
  <xr:revisionPtr revIDLastSave="0" documentId="13_ncr:1_{D2EDE8EB-4E5B-4455-A935-3C4811A74D73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Sheet 1_Mix 2a and 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M6" i="1"/>
  <c r="N6" i="1"/>
  <c r="O6" i="1"/>
  <c r="P6" i="1"/>
  <c r="L7" i="1"/>
  <c r="M7" i="1"/>
  <c r="N7" i="1"/>
  <c r="O7" i="1"/>
  <c r="P7" i="1"/>
  <c r="L8" i="1"/>
  <c r="M8" i="1"/>
  <c r="N8" i="1"/>
  <c r="O8" i="1"/>
  <c r="P8" i="1"/>
  <c r="L9" i="1"/>
  <c r="M9" i="1"/>
  <c r="N9" i="1"/>
  <c r="O9" i="1"/>
  <c r="P9" i="1"/>
  <c r="L10" i="1"/>
  <c r="M10" i="1"/>
  <c r="N10" i="1"/>
  <c r="O10" i="1"/>
  <c r="P10" i="1"/>
  <c r="L11" i="1"/>
  <c r="M11" i="1"/>
  <c r="N11" i="1"/>
  <c r="O11" i="1"/>
  <c r="P11" i="1"/>
  <c r="L12" i="1"/>
  <c r="M12" i="1"/>
  <c r="N12" i="1"/>
  <c r="O12" i="1"/>
  <c r="P12" i="1"/>
  <c r="L13" i="1"/>
  <c r="M13" i="1"/>
  <c r="N13" i="1"/>
  <c r="O13" i="1"/>
  <c r="P13" i="1"/>
  <c r="L14" i="1"/>
  <c r="M14" i="1"/>
  <c r="N14" i="1"/>
  <c r="O14" i="1"/>
  <c r="P14" i="1"/>
  <c r="L15" i="1"/>
  <c r="M15" i="1"/>
  <c r="N15" i="1"/>
  <c r="O15" i="1"/>
  <c r="P15" i="1"/>
  <c r="L16" i="1"/>
  <c r="M16" i="1"/>
  <c r="N16" i="1"/>
  <c r="O16" i="1"/>
  <c r="P16" i="1"/>
  <c r="L17" i="1"/>
  <c r="M17" i="1"/>
  <c r="N17" i="1"/>
  <c r="O17" i="1"/>
  <c r="P17" i="1"/>
  <c r="L18" i="1"/>
  <c r="M18" i="1"/>
  <c r="N18" i="1"/>
  <c r="O18" i="1"/>
  <c r="P18" i="1"/>
  <c r="L19" i="1"/>
  <c r="M19" i="1"/>
  <c r="N19" i="1"/>
  <c r="O19" i="1"/>
  <c r="P19" i="1"/>
  <c r="P5" i="1"/>
  <c r="N5" i="1"/>
  <c r="O5" i="1"/>
  <c r="M5" i="1"/>
  <c r="L5" i="1"/>
</calcChain>
</file>

<file path=xl/sharedStrings.xml><?xml version="1.0" encoding="utf-8"?>
<sst xmlns="http://schemas.openxmlformats.org/spreadsheetml/2006/main" count="64" uniqueCount="42">
  <si>
    <t>Mix 2 CC 6</t>
  </si>
  <si>
    <t>Mix 2 CC 11</t>
  </si>
  <si>
    <t>Mix 2 CC 1</t>
  </si>
  <si>
    <t>Mix 2 CC 10</t>
  </si>
  <si>
    <t>Mix 2 CC 4</t>
  </si>
  <si>
    <t>Mix 2 CC 14</t>
  </si>
  <si>
    <t>Mix 2 CC 7</t>
  </si>
  <si>
    <t>Mix 2 CC 13</t>
  </si>
  <si>
    <t>Mix 2 CC 2</t>
  </si>
  <si>
    <t>Mix 2 CC 9</t>
  </si>
  <si>
    <t>Mix 2 CC 15</t>
  </si>
  <si>
    <t>Mix 2 CC 8</t>
  </si>
  <si>
    <t>Mix 2 CC 3</t>
  </si>
  <si>
    <t>Mix 2 CC 5</t>
  </si>
  <si>
    <t>Mix 2 CC 12</t>
  </si>
  <si>
    <t>Mix 2 Method Blank</t>
  </si>
  <si>
    <t>aq 2AIII CR</t>
  </si>
  <si>
    <t>T5h 2A-S1 PS/CR</t>
  </si>
  <si>
    <t>aq 2AI CR</t>
  </si>
  <si>
    <t>aq 2AII CR</t>
  </si>
  <si>
    <t>T1h 2A-S1 PS/CR</t>
  </si>
  <si>
    <t>Mix 2 CC 14 - 2</t>
  </si>
  <si>
    <t>aq 2BIII CR</t>
  </si>
  <si>
    <t>aq 2BI CR</t>
  </si>
  <si>
    <t>T1h 2B-S1 PS/CR</t>
  </si>
  <si>
    <t>aq 2BII CR</t>
  </si>
  <si>
    <t>T5h 2B-S1 PS/CR</t>
  </si>
  <si>
    <t>Mix 2 CC 9 - 2</t>
  </si>
  <si>
    <t>Mix 2 CC 13 - 2</t>
  </si>
  <si>
    <t>Mix 2 CC 10 - 2</t>
  </si>
  <si>
    <t>ND</t>
  </si>
  <si>
    <t>m4:2</t>
  </si>
  <si>
    <t>m6:2</t>
  </si>
  <si>
    <t>m8:2</t>
  </si>
  <si>
    <t>Cmpd</t>
  </si>
  <si>
    <t>MIX</t>
  </si>
  <si>
    <t>RT</t>
  </si>
  <si>
    <t>I.S.</t>
  </si>
  <si>
    <t>2a</t>
  </si>
  <si>
    <t>2b</t>
  </si>
  <si>
    <t>split peak, REDO, but included in analysis</t>
  </si>
  <si>
    <t>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</si>
</sst>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0" fontId="1" fillId="4" borderId="0" xfId="0" applyFon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2" fillId="0" borderId="0" xfId="0" applyFon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Mix 2a</a:t>
            </a:r>
            <a:r>
              <a:rPr lang="en-US" baseline="0"/>
              <a:t> and b CCs (raw)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 1_Mix 2a and b'!$D$1</c:f>
              <c:strCache>
                <c:ptCount val="1"/>
                <c:pt idx="0">
                  <c:v>471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 1_Mix 2a and b'!$A$5:$A$19</c:f>
              <c:numCache>
                <c:formatCode>General</c:formatCode>
                <c:ptCount val="15"/>
                <c:pt idx="0">
                  <c:v>0.17</c:v>
                </c:pt>
                <c:pt idx="1">
                  <c:v>0.28000000000000003</c:v>
                </c:pt>
                <c:pt idx="2">
                  <c:v>0.44</c:v>
                </c:pt>
                <c:pt idx="3">
                  <c:v>0.71</c:v>
                </c:pt>
                <c:pt idx="4">
                  <c:v>1.1399999999999999</c:v>
                </c:pt>
                <c:pt idx="5">
                  <c:v>1.82</c:v>
                </c:pt>
                <c:pt idx="6">
                  <c:v>2.91</c:v>
                </c:pt>
                <c:pt idx="7">
                  <c:v>4.66</c:v>
                </c:pt>
                <c:pt idx="8">
                  <c:v>7.45</c:v>
                </c:pt>
                <c:pt idx="9">
                  <c:v>11.92</c:v>
                </c:pt>
                <c:pt idx="10">
                  <c:v>19.07</c:v>
                </c:pt>
                <c:pt idx="11">
                  <c:v>30.52</c:v>
                </c:pt>
                <c:pt idx="12">
                  <c:v>48.83</c:v>
                </c:pt>
                <c:pt idx="13">
                  <c:v>78.13</c:v>
                </c:pt>
                <c:pt idx="14">
                  <c:v>125</c:v>
                </c:pt>
              </c:numCache>
            </c:numRef>
          </c:xVal>
          <c:yVal>
            <c:numRef>
              <c:f>'Sheet 1_Mix 2a and b'!$D$5:$D$19</c:f>
              <c:numCache>
                <c:formatCode>General</c:formatCode>
                <c:ptCount val="15"/>
                <c:pt idx="0">
                  <c:v>142</c:v>
                </c:pt>
                <c:pt idx="1">
                  <c:v>314</c:v>
                </c:pt>
                <c:pt idx="2">
                  <c:v>786</c:v>
                </c:pt>
                <c:pt idx="3">
                  <c:v>228</c:v>
                </c:pt>
                <c:pt idx="4">
                  <c:v>567</c:v>
                </c:pt>
                <c:pt idx="5">
                  <c:v>534</c:v>
                </c:pt>
                <c:pt idx="6">
                  <c:v>887</c:v>
                </c:pt>
                <c:pt idx="7">
                  <c:v>1545</c:v>
                </c:pt>
                <c:pt idx="8">
                  <c:v>2590</c:v>
                </c:pt>
                <c:pt idx="9">
                  <c:v>4242</c:v>
                </c:pt>
                <c:pt idx="10">
                  <c:v>6580</c:v>
                </c:pt>
                <c:pt idx="11">
                  <c:v>14950</c:v>
                </c:pt>
                <c:pt idx="12">
                  <c:v>20649</c:v>
                </c:pt>
                <c:pt idx="13">
                  <c:v>32785</c:v>
                </c:pt>
                <c:pt idx="14">
                  <c:v>65953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FD-4811-8977-0DEB6A7A3731}"/>
            </c:ext>
          </c:extLst>
        </c:ser>
        <c:ser>
          <c:idx val="1"/>
          <c:order val="1"/>
          <c:tx>
            <c:strRef>
              <c:f>'Sheet 1_Mix 2a and b'!$F$1</c:f>
              <c:strCache>
                <c:ptCount val="1"/>
                <c:pt idx="0">
                  <c:v>478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 1_Mix 2a and b'!$A$5:$A$19</c:f>
              <c:numCache>
                <c:formatCode>General</c:formatCode>
                <c:ptCount val="15"/>
                <c:pt idx="0">
                  <c:v>0.17</c:v>
                </c:pt>
                <c:pt idx="1">
                  <c:v>0.28000000000000003</c:v>
                </c:pt>
                <c:pt idx="2">
                  <c:v>0.44</c:v>
                </c:pt>
                <c:pt idx="3">
                  <c:v>0.71</c:v>
                </c:pt>
                <c:pt idx="4">
                  <c:v>1.1399999999999999</c:v>
                </c:pt>
                <c:pt idx="5">
                  <c:v>1.82</c:v>
                </c:pt>
                <c:pt idx="6">
                  <c:v>2.91</c:v>
                </c:pt>
                <c:pt idx="7">
                  <c:v>4.66</c:v>
                </c:pt>
                <c:pt idx="8">
                  <c:v>7.45</c:v>
                </c:pt>
                <c:pt idx="9">
                  <c:v>11.92</c:v>
                </c:pt>
                <c:pt idx="10">
                  <c:v>19.07</c:v>
                </c:pt>
                <c:pt idx="11">
                  <c:v>30.52</c:v>
                </c:pt>
                <c:pt idx="12">
                  <c:v>48.83</c:v>
                </c:pt>
                <c:pt idx="13">
                  <c:v>78.13</c:v>
                </c:pt>
                <c:pt idx="14">
                  <c:v>125</c:v>
                </c:pt>
              </c:numCache>
            </c:numRef>
          </c:xVal>
          <c:yVal>
            <c:numRef>
              <c:f>'Sheet 1_Mix 2a and b'!$F$5:$F$19</c:f>
              <c:numCache>
                <c:formatCode>General</c:formatCode>
                <c:ptCount val="15"/>
                <c:pt idx="0">
                  <c:v>180</c:v>
                </c:pt>
                <c:pt idx="1">
                  <c:v>214</c:v>
                </c:pt>
                <c:pt idx="2">
                  <c:v>486</c:v>
                </c:pt>
                <c:pt idx="3">
                  <c:v>582</c:v>
                </c:pt>
                <c:pt idx="4">
                  <c:v>1294</c:v>
                </c:pt>
                <c:pt idx="5">
                  <c:v>1225</c:v>
                </c:pt>
                <c:pt idx="6">
                  <c:v>2414</c:v>
                </c:pt>
                <c:pt idx="7">
                  <c:v>4636</c:v>
                </c:pt>
                <c:pt idx="8">
                  <c:v>8180</c:v>
                </c:pt>
                <c:pt idx="9">
                  <c:v>12774</c:v>
                </c:pt>
                <c:pt idx="10">
                  <c:v>19142</c:v>
                </c:pt>
                <c:pt idx="11">
                  <c:v>44430</c:v>
                </c:pt>
                <c:pt idx="12">
                  <c:v>58965</c:v>
                </c:pt>
                <c:pt idx="13">
                  <c:v>91448</c:v>
                </c:pt>
                <c:pt idx="14">
                  <c:v>193228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FD-4811-8977-0DEB6A7A3731}"/>
            </c:ext>
          </c:extLst>
        </c:ser>
        <c:ser>
          <c:idx val="2"/>
          <c:order val="2"/>
          <c:tx>
            <c:strRef>
              <c:f>'Sheet 1_Mix 2a and b'!$G$1</c:f>
              <c:strCache>
                <c:ptCount val="1"/>
                <c:pt idx="0">
                  <c:v>468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'Sheet 1_Mix 2a and b'!$A$5:$A$19</c:f>
              <c:numCache>
                <c:formatCode>General</c:formatCode>
                <c:ptCount val="15"/>
                <c:pt idx="0">
                  <c:v>0.17</c:v>
                </c:pt>
                <c:pt idx="1">
                  <c:v>0.28000000000000003</c:v>
                </c:pt>
                <c:pt idx="2">
                  <c:v>0.44</c:v>
                </c:pt>
                <c:pt idx="3">
                  <c:v>0.71</c:v>
                </c:pt>
                <c:pt idx="4">
                  <c:v>1.1399999999999999</c:v>
                </c:pt>
                <c:pt idx="5">
                  <c:v>1.82</c:v>
                </c:pt>
                <c:pt idx="6">
                  <c:v>2.91</c:v>
                </c:pt>
                <c:pt idx="7">
                  <c:v>4.66</c:v>
                </c:pt>
                <c:pt idx="8">
                  <c:v>7.45</c:v>
                </c:pt>
                <c:pt idx="9">
                  <c:v>11.92</c:v>
                </c:pt>
                <c:pt idx="10">
                  <c:v>19.07</c:v>
                </c:pt>
                <c:pt idx="11">
                  <c:v>30.52</c:v>
                </c:pt>
                <c:pt idx="12">
                  <c:v>48.83</c:v>
                </c:pt>
                <c:pt idx="13">
                  <c:v>78.13</c:v>
                </c:pt>
                <c:pt idx="14">
                  <c:v>125</c:v>
                </c:pt>
              </c:numCache>
            </c:numRef>
          </c:xVal>
          <c:yVal>
            <c:numRef>
              <c:f>'Sheet 1_Mix 2a and b'!$G$5:$G$19</c:f>
              <c:numCache>
                <c:formatCode>General</c:formatCode>
                <c:ptCount val="15"/>
                <c:pt idx="0">
                  <c:v>40</c:v>
                </c:pt>
                <c:pt idx="1">
                  <c:v>146</c:v>
                </c:pt>
                <c:pt idx="2">
                  <c:v>113</c:v>
                </c:pt>
                <c:pt idx="3">
                  <c:v>97</c:v>
                </c:pt>
                <c:pt idx="4">
                  <c:v>115</c:v>
                </c:pt>
                <c:pt idx="5">
                  <c:v>116</c:v>
                </c:pt>
                <c:pt idx="6">
                  <c:v>70</c:v>
                </c:pt>
                <c:pt idx="7">
                  <c:v>82</c:v>
                </c:pt>
                <c:pt idx="8">
                  <c:v>190</c:v>
                </c:pt>
                <c:pt idx="9">
                  <c:v>149</c:v>
                </c:pt>
                <c:pt idx="10">
                  <c:v>230</c:v>
                </c:pt>
                <c:pt idx="11">
                  <c:v>461</c:v>
                </c:pt>
                <c:pt idx="12">
                  <c:v>513</c:v>
                </c:pt>
                <c:pt idx="13">
                  <c:v>801</c:v>
                </c:pt>
                <c:pt idx="14">
                  <c:v>1714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FD-4811-8977-0DEB6A7A3731}"/>
            </c:ext>
          </c:extLst>
        </c:ser>
        <c:ser>
          <c:idx val="3"/>
          <c:order val="3"/>
          <c:tx>
            <c:strRef>
              <c:f>'Sheet 1_Mix 2a and b'!$I$1</c:f>
              <c:strCache>
                <c:ptCount val="1"/>
                <c:pt idx="0">
                  <c:v>276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'Sheet 1_Mix 2a and b'!$A$5:$A$19</c:f>
              <c:numCache>
                <c:formatCode>General</c:formatCode>
                <c:ptCount val="15"/>
                <c:pt idx="0">
                  <c:v>0.17</c:v>
                </c:pt>
                <c:pt idx="1">
                  <c:v>0.28000000000000003</c:v>
                </c:pt>
                <c:pt idx="2">
                  <c:v>0.44</c:v>
                </c:pt>
                <c:pt idx="3">
                  <c:v>0.71</c:v>
                </c:pt>
                <c:pt idx="4">
                  <c:v>1.1399999999999999</c:v>
                </c:pt>
                <c:pt idx="5">
                  <c:v>1.82</c:v>
                </c:pt>
                <c:pt idx="6">
                  <c:v>2.91</c:v>
                </c:pt>
                <c:pt idx="7">
                  <c:v>4.66</c:v>
                </c:pt>
                <c:pt idx="8">
                  <c:v>7.45</c:v>
                </c:pt>
                <c:pt idx="9">
                  <c:v>11.92</c:v>
                </c:pt>
                <c:pt idx="10">
                  <c:v>19.07</c:v>
                </c:pt>
                <c:pt idx="11">
                  <c:v>30.52</c:v>
                </c:pt>
                <c:pt idx="12">
                  <c:v>48.83</c:v>
                </c:pt>
                <c:pt idx="13">
                  <c:v>78.13</c:v>
                </c:pt>
                <c:pt idx="14">
                  <c:v>125</c:v>
                </c:pt>
              </c:numCache>
            </c:numRef>
          </c:xVal>
          <c:yVal>
            <c:numRef>
              <c:f>'Sheet 1_Mix 2a and b'!$I$5:$I$19</c:f>
              <c:numCache>
                <c:formatCode>General</c:formatCode>
                <c:ptCount val="15"/>
                <c:pt idx="0">
                  <c:v>252</c:v>
                </c:pt>
                <c:pt idx="1">
                  <c:v>342</c:v>
                </c:pt>
                <c:pt idx="2">
                  <c:v>580</c:v>
                </c:pt>
                <c:pt idx="3">
                  <c:v>638</c:v>
                </c:pt>
                <c:pt idx="4">
                  <c:v>1368</c:v>
                </c:pt>
                <c:pt idx="5">
                  <c:v>2037</c:v>
                </c:pt>
                <c:pt idx="6">
                  <c:v>3039</c:v>
                </c:pt>
                <c:pt idx="7">
                  <c:v>5047</c:v>
                </c:pt>
                <c:pt idx="8">
                  <c:v>8219</c:v>
                </c:pt>
                <c:pt idx="9">
                  <c:v>12356</c:v>
                </c:pt>
                <c:pt idx="10">
                  <c:v>18329</c:v>
                </c:pt>
                <c:pt idx="11">
                  <c:v>36530</c:v>
                </c:pt>
                <c:pt idx="12">
                  <c:v>50548</c:v>
                </c:pt>
                <c:pt idx="13">
                  <c:v>81391</c:v>
                </c:pt>
                <c:pt idx="14">
                  <c:v>150399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FD-4811-8977-0DEB6A7A3731}"/>
            </c:ext>
          </c:extLst>
        </c:ser>
        <c:ser>
          <c:idx val="4"/>
          <c:order val="4"/>
          <c:tx>
            <c:strRef>
              <c:f>'Sheet 1_Mix 2a and b'!$J$1</c:f>
              <c:strCache>
                <c:ptCount val="1"/>
                <c:pt idx="0">
                  <c:v>467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'Sheet 1_Mix 2a and b'!$A$5:$A$19</c:f>
              <c:numCache>
                <c:formatCode>General</c:formatCode>
                <c:ptCount val="15"/>
                <c:pt idx="0">
                  <c:v>0.17</c:v>
                </c:pt>
                <c:pt idx="1">
                  <c:v>0.28000000000000003</c:v>
                </c:pt>
                <c:pt idx="2">
                  <c:v>0.44</c:v>
                </c:pt>
                <c:pt idx="3">
                  <c:v>0.71</c:v>
                </c:pt>
                <c:pt idx="4">
                  <c:v>1.1399999999999999</c:v>
                </c:pt>
                <c:pt idx="5">
                  <c:v>1.82</c:v>
                </c:pt>
                <c:pt idx="6">
                  <c:v>2.91</c:v>
                </c:pt>
                <c:pt idx="7">
                  <c:v>4.66</c:v>
                </c:pt>
                <c:pt idx="8">
                  <c:v>7.45</c:v>
                </c:pt>
                <c:pt idx="9">
                  <c:v>11.92</c:v>
                </c:pt>
                <c:pt idx="10">
                  <c:v>19.07</c:v>
                </c:pt>
                <c:pt idx="11">
                  <c:v>30.52</c:v>
                </c:pt>
                <c:pt idx="12">
                  <c:v>48.83</c:v>
                </c:pt>
                <c:pt idx="13">
                  <c:v>78.13</c:v>
                </c:pt>
                <c:pt idx="14">
                  <c:v>125</c:v>
                </c:pt>
              </c:numCache>
            </c:numRef>
          </c:xVal>
          <c:yVal>
            <c:numRef>
              <c:f>'Sheet 1_Mix 2a and b'!$J$5:$J$19</c:f>
              <c:numCache>
                <c:formatCode>General</c:formatCode>
                <c:ptCount val="15"/>
                <c:pt idx="0">
                  <c:v>63</c:v>
                </c:pt>
                <c:pt idx="1">
                  <c:v>102</c:v>
                </c:pt>
                <c:pt idx="2">
                  <c:v>141</c:v>
                </c:pt>
                <c:pt idx="3">
                  <c:v>219</c:v>
                </c:pt>
                <c:pt idx="4">
                  <c:v>291</c:v>
                </c:pt>
                <c:pt idx="5">
                  <c:v>451</c:v>
                </c:pt>
                <c:pt idx="6">
                  <c:v>465</c:v>
                </c:pt>
                <c:pt idx="7">
                  <c:v>793</c:v>
                </c:pt>
                <c:pt idx="8">
                  <c:v>1111</c:v>
                </c:pt>
                <c:pt idx="9">
                  <c:v>1957</c:v>
                </c:pt>
                <c:pt idx="10">
                  <c:v>2878</c:v>
                </c:pt>
                <c:pt idx="11">
                  <c:v>5158</c:v>
                </c:pt>
                <c:pt idx="12">
                  <c:v>6740</c:v>
                </c:pt>
                <c:pt idx="13">
                  <c:v>11440</c:v>
                </c:pt>
                <c:pt idx="14">
                  <c:v>18845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FD-4811-8977-0DEB6A7A3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371648"/>
        <c:axId val="561370336"/>
      </c:scatterChart>
      <c:valAx>
        <c:axId val="56137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70336"/>
        <c:crosses val="autoZero"/>
        <c:crossBetween val="midCat"/>
      </c:valAx>
      <c:valAx>
        <c:axId val="5613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71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Mix 2a</a:t>
            </a:r>
            <a:r>
              <a:rPr lang="en-US" baseline="0"/>
              <a:t> and b CCs/m6:2 FTOH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 1_Mix 2a and b'!$D$1</c:f>
              <c:strCache>
                <c:ptCount val="1"/>
                <c:pt idx="0">
                  <c:v>471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2181430446194221"/>
                  <c:y val="-0.153524715660542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 1_Mix 2a and b'!$A$5:$A$19</c:f>
              <c:numCache>
                <c:formatCode>General</c:formatCode>
                <c:ptCount val="15"/>
                <c:pt idx="0">
                  <c:v>0.17</c:v>
                </c:pt>
                <c:pt idx="1">
                  <c:v>0.28000000000000003</c:v>
                </c:pt>
                <c:pt idx="2">
                  <c:v>0.44</c:v>
                </c:pt>
                <c:pt idx="3">
                  <c:v>0.71</c:v>
                </c:pt>
                <c:pt idx="4">
                  <c:v>1.1399999999999999</c:v>
                </c:pt>
                <c:pt idx="5">
                  <c:v>1.82</c:v>
                </c:pt>
                <c:pt idx="6">
                  <c:v>2.91</c:v>
                </c:pt>
                <c:pt idx="7">
                  <c:v>4.66</c:v>
                </c:pt>
                <c:pt idx="8">
                  <c:v>7.45</c:v>
                </c:pt>
                <c:pt idx="9">
                  <c:v>11.92</c:v>
                </c:pt>
                <c:pt idx="10">
                  <c:v>19.07</c:v>
                </c:pt>
                <c:pt idx="11">
                  <c:v>30.52</c:v>
                </c:pt>
                <c:pt idx="12">
                  <c:v>48.83</c:v>
                </c:pt>
                <c:pt idx="13">
                  <c:v>78.13</c:v>
                </c:pt>
                <c:pt idx="14">
                  <c:v>125</c:v>
                </c:pt>
              </c:numCache>
            </c:numRef>
          </c:xVal>
          <c:yVal>
            <c:numRef>
              <c:f>'Sheet 1_Mix 2a and b'!$L$5:$L$19</c:f>
              <c:numCache>
                <c:formatCode>General</c:formatCode>
                <c:ptCount val="15"/>
                <c:pt idx="0">
                  <c:v>7.9856034191879421E-3</c:v>
                </c:pt>
                <c:pt idx="1">
                  <c:v>1.9016472868217053E-2</c:v>
                </c:pt>
                <c:pt idx="2">
                  <c:v>4.0149154620217599E-2</c:v>
                </c:pt>
                <c:pt idx="3">
                  <c:v>1.2412216233872285E-2</c:v>
                </c:pt>
                <c:pt idx="4">
                  <c:v>3.5193346161008006E-2</c:v>
                </c:pt>
                <c:pt idx="5">
                  <c:v>3.1228070175438598E-2</c:v>
                </c:pt>
                <c:pt idx="6">
                  <c:v>5.7571233854741354E-2</c:v>
                </c:pt>
                <c:pt idx="7">
                  <c:v>9.12311780336581E-2</c:v>
                </c:pt>
                <c:pt idx="8">
                  <c:v>0.15850673194614442</c:v>
                </c:pt>
                <c:pt idx="9">
                  <c:v>0.2814677194612169</c:v>
                </c:pt>
                <c:pt idx="10">
                  <c:v>0.35345938977223895</c:v>
                </c:pt>
                <c:pt idx="11">
                  <c:v>0.92489482801286815</c:v>
                </c:pt>
                <c:pt idx="12">
                  <c:v>1.434356765768269</c:v>
                </c:pt>
                <c:pt idx="13">
                  <c:v>1.7757135893408438</c:v>
                </c:pt>
                <c:pt idx="14">
                  <c:v>3.0337166513339469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C0-4ACC-AAF0-EF19AB3B0586}"/>
            </c:ext>
          </c:extLst>
        </c:ser>
        <c:ser>
          <c:idx val="1"/>
          <c:order val="1"/>
          <c:tx>
            <c:strRef>
              <c:f>'Sheet 1_Mix 2a and b'!$F$1</c:f>
              <c:strCache>
                <c:ptCount val="1"/>
                <c:pt idx="0">
                  <c:v>478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329254155730534"/>
                  <c:y val="-2.81944444444444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 1_Mix 2a and b'!$A$5:$A$19</c:f>
              <c:numCache>
                <c:formatCode>General</c:formatCode>
                <c:ptCount val="15"/>
                <c:pt idx="0">
                  <c:v>0.17</c:v>
                </c:pt>
                <c:pt idx="1">
                  <c:v>0.28000000000000003</c:v>
                </c:pt>
                <c:pt idx="2">
                  <c:v>0.44</c:v>
                </c:pt>
                <c:pt idx="3">
                  <c:v>0.71</c:v>
                </c:pt>
                <c:pt idx="4">
                  <c:v>1.1399999999999999</c:v>
                </c:pt>
                <c:pt idx="5">
                  <c:v>1.82</c:v>
                </c:pt>
                <c:pt idx="6">
                  <c:v>2.91</c:v>
                </c:pt>
                <c:pt idx="7">
                  <c:v>4.66</c:v>
                </c:pt>
                <c:pt idx="8">
                  <c:v>7.45</c:v>
                </c:pt>
                <c:pt idx="9">
                  <c:v>11.92</c:v>
                </c:pt>
                <c:pt idx="10">
                  <c:v>19.07</c:v>
                </c:pt>
                <c:pt idx="11">
                  <c:v>30.52</c:v>
                </c:pt>
                <c:pt idx="12">
                  <c:v>48.83</c:v>
                </c:pt>
                <c:pt idx="13">
                  <c:v>78.13</c:v>
                </c:pt>
                <c:pt idx="14">
                  <c:v>125</c:v>
                </c:pt>
              </c:numCache>
            </c:numRef>
          </c:xVal>
          <c:yVal>
            <c:numRef>
              <c:f>'Sheet 1_Mix 2a and b'!$M$5:$M$19</c:f>
              <c:numCache>
                <c:formatCode>General</c:formatCode>
                <c:ptCount val="15"/>
                <c:pt idx="0">
                  <c:v>1.0122595883477675E-2</c:v>
                </c:pt>
                <c:pt idx="1">
                  <c:v>1.2960271317829458E-2</c:v>
                </c:pt>
                <c:pt idx="2">
                  <c:v>2.4825049803340656E-2</c:v>
                </c:pt>
                <c:pt idx="3">
                  <c:v>3.1683815123305571E-2</c:v>
                </c:pt>
                <c:pt idx="4">
                  <c:v>8.0317795295139965E-2</c:v>
                </c:pt>
                <c:pt idx="5">
                  <c:v>7.1637426900584791E-2</c:v>
                </c:pt>
                <c:pt idx="6">
                  <c:v>0.15668202764976957</c:v>
                </c:pt>
                <c:pt idx="7">
                  <c:v>0.27375258340714498</c:v>
                </c:pt>
                <c:pt idx="8">
                  <c:v>0.5006119951040392</c:v>
                </c:pt>
                <c:pt idx="9">
                  <c:v>0.84758808307345235</c:v>
                </c:pt>
                <c:pt idx="10">
                  <c:v>1.0282552642887839</c:v>
                </c:pt>
                <c:pt idx="11">
                  <c:v>2.748700816629547</c:v>
                </c:pt>
                <c:pt idx="12">
                  <c:v>4.0959294248402331</c:v>
                </c:pt>
                <c:pt idx="13">
                  <c:v>4.9530412175702754</c:v>
                </c:pt>
                <c:pt idx="14">
                  <c:v>8.8881324747010115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C0-4ACC-AAF0-EF19AB3B0586}"/>
            </c:ext>
          </c:extLst>
        </c:ser>
        <c:ser>
          <c:idx val="2"/>
          <c:order val="2"/>
          <c:tx>
            <c:strRef>
              <c:f>'Sheet 1_Mix 2a and b'!$G$1</c:f>
              <c:strCache>
                <c:ptCount val="1"/>
                <c:pt idx="0">
                  <c:v>468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003652668416446"/>
                  <c:y val="-0.239381379410906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 1_Mix 2a and b'!$A$5:$A$19</c:f>
              <c:numCache>
                <c:formatCode>General</c:formatCode>
                <c:ptCount val="15"/>
                <c:pt idx="0">
                  <c:v>0.17</c:v>
                </c:pt>
                <c:pt idx="1">
                  <c:v>0.28000000000000003</c:v>
                </c:pt>
                <c:pt idx="2">
                  <c:v>0.44</c:v>
                </c:pt>
                <c:pt idx="3">
                  <c:v>0.71</c:v>
                </c:pt>
                <c:pt idx="4">
                  <c:v>1.1399999999999999</c:v>
                </c:pt>
                <c:pt idx="5">
                  <c:v>1.82</c:v>
                </c:pt>
                <c:pt idx="6">
                  <c:v>2.91</c:v>
                </c:pt>
                <c:pt idx="7">
                  <c:v>4.66</c:v>
                </c:pt>
                <c:pt idx="8">
                  <c:v>7.45</c:v>
                </c:pt>
                <c:pt idx="9">
                  <c:v>11.92</c:v>
                </c:pt>
                <c:pt idx="10">
                  <c:v>19.07</c:v>
                </c:pt>
                <c:pt idx="11">
                  <c:v>30.52</c:v>
                </c:pt>
                <c:pt idx="12">
                  <c:v>48.83</c:v>
                </c:pt>
                <c:pt idx="13">
                  <c:v>78.13</c:v>
                </c:pt>
                <c:pt idx="14">
                  <c:v>125</c:v>
                </c:pt>
              </c:numCache>
            </c:numRef>
          </c:xVal>
          <c:yVal>
            <c:numRef>
              <c:f>'Sheet 1_Mix 2a and b'!$N$5:$N$19</c:f>
              <c:numCache>
                <c:formatCode>General</c:formatCode>
                <c:ptCount val="15"/>
                <c:pt idx="0">
                  <c:v>2.2494657518839275E-3</c:v>
                </c:pt>
                <c:pt idx="1">
                  <c:v>8.8420542635658916E-3</c:v>
                </c:pt>
                <c:pt idx="2">
                  <c:v>5.77207948102365E-3</c:v>
                </c:pt>
                <c:pt idx="3">
                  <c:v>5.2806358538842616E-3</c:v>
                </c:pt>
                <c:pt idx="4">
                  <c:v>7.1379802619328412E-3</c:v>
                </c:pt>
                <c:pt idx="5">
                  <c:v>6.7836257309941521E-3</c:v>
                </c:pt>
                <c:pt idx="6">
                  <c:v>4.5433893684688779E-3</c:v>
                </c:pt>
                <c:pt idx="7">
                  <c:v>4.8420431059935046E-3</c:v>
                </c:pt>
                <c:pt idx="8">
                  <c:v>1.1627906976744186E-2</c:v>
                </c:pt>
                <c:pt idx="9">
                  <c:v>9.8865370579258177E-3</c:v>
                </c:pt>
                <c:pt idx="10">
                  <c:v>1.2354963472281908E-2</c:v>
                </c:pt>
                <c:pt idx="11">
                  <c:v>2.8520168275179412E-2</c:v>
                </c:pt>
                <c:pt idx="12">
                  <c:v>3.5634898582939709E-2</c:v>
                </c:pt>
                <c:pt idx="13">
                  <c:v>4.3384065428153602E-2</c:v>
                </c:pt>
                <c:pt idx="14">
                  <c:v>7.8840846366145356E-2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C0-4ACC-AAF0-EF19AB3B0586}"/>
            </c:ext>
          </c:extLst>
        </c:ser>
        <c:ser>
          <c:idx val="3"/>
          <c:order val="3"/>
          <c:tx>
            <c:strRef>
              <c:f>'Sheet 1_Mix 2a and b'!$I$1</c:f>
              <c:strCache>
                <c:ptCount val="1"/>
                <c:pt idx="0">
                  <c:v>276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29254155730534"/>
                  <c:y val="-8.66404199475065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 1_Mix 2a and b'!$A$5:$A$19</c:f>
              <c:numCache>
                <c:formatCode>General</c:formatCode>
                <c:ptCount val="15"/>
                <c:pt idx="0">
                  <c:v>0.17</c:v>
                </c:pt>
                <c:pt idx="1">
                  <c:v>0.28000000000000003</c:v>
                </c:pt>
                <c:pt idx="2">
                  <c:v>0.44</c:v>
                </c:pt>
                <c:pt idx="3">
                  <c:v>0.71</c:v>
                </c:pt>
                <c:pt idx="4">
                  <c:v>1.1399999999999999</c:v>
                </c:pt>
                <c:pt idx="5">
                  <c:v>1.82</c:v>
                </c:pt>
                <c:pt idx="6">
                  <c:v>2.91</c:v>
                </c:pt>
                <c:pt idx="7">
                  <c:v>4.66</c:v>
                </c:pt>
                <c:pt idx="8">
                  <c:v>7.45</c:v>
                </c:pt>
                <c:pt idx="9">
                  <c:v>11.92</c:v>
                </c:pt>
                <c:pt idx="10">
                  <c:v>19.07</c:v>
                </c:pt>
                <c:pt idx="11">
                  <c:v>30.52</c:v>
                </c:pt>
                <c:pt idx="12">
                  <c:v>48.83</c:v>
                </c:pt>
                <c:pt idx="13">
                  <c:v>78.13</c:v>
                </c:pt>
                <c:pt idx="14">
                  <c:v>125</c:v>
                </c:pt>
              </c:numCache>
            </c:numRef>
          </c:xVal>
          <c:yVal>
            <c:numRef>
              <c:f>'Sheet 1_Mix 2a and b'!$O$5:$O$19</c:f>
              <c:numCache>
                <c:formatCode>General</c:formatCode>
                <c:ptCount val="15"/>
                <c:pt idx="0">
                  <c:v>1.4171634236868744E-2</c:v>
                </c:pt>
                <c:pt idx="1">
                  <c:v>2.071220930232558E-2</c:v>
                </c:pt>
                <c:pt idx="2">
                  <c:v>2.9626602645962098E-2</c:v>
                </c:pt>
                <c:pt idx="3">
                  <c:v>3.4732429636888239E-2</c:v>
                </c:pt>
                <c:pt idx="4">
                  <c:v>8.4910930420209793E-2</c:v>
                </c:pt>
                <c:pt idx="5">
                  <c:v>0.11912280701754387</c:v>
                </c:pt>
                <c:pt idx="6">
                  <c:v>0.19724800415395599</c:v>
                </c:pt>
                <c:pt idx="7">
                  <c:v>0.29802184824328315</c:v>
                </c:pt>
                <c:pt idx="8">
                  <c:v>0.50299877600979193</c:v>
                </c:pt>
                <c:pt idx="9">
                  <c:v>0.81985269723309673</c:v>
                </c:pt>
                <c:pt idx="10">
                  <c:v>0.98458315427589171</c:v>
                </c:pt>
                <c:pt idx="11">
                  <c:v>2.2599604058401388</c:v>
                </c:pt>
                <c:pt idx="12">
                  <c:v>3.5112531258682966</c:v>
                </c:pt>
                <c:pt idx="13">
                  <c:v>4.4083301738612359</c:v>
                </c:pt>
                <c:pt idx="14">
                  <c:v>6.9180772769089236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C0-4ACC-AAF0-EF19AB3B0586}"/>
            </c:ext>
          </c:extLst>
        </c:ser>
        <c:ser>
          <c:idx val="4"/>
          <c:order val="4"/>
          <c:tx>
            <c:strRef>
              <c:f>'Sheet 1_Mix 2a and b'!$J$1</c:f>
              <c:strCache>
                <c:ptCount val="1"/>
                <c:pt idx="0">
                  <c:v>467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2925415573053368E-2"/>
                  <c:y val="-0.359751749781277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 1_Mix 2a and b'!$A$5:$A$19</c:f>
              <c:numCache>
                <c:formatCode>General</c:formatCode>
                <c:ptCount val="15"/>
                <c:pt idx="0">
                  <c:v>0.17</c:v>
                </c:pt>
                <c:pt idx="1">
                  <c:v>0.28000000000000003</c:v>
                </c:pt>
                <c:pt idx="2">
                  <c:v>0.44</c:v>
                </c:pt>
                <c:pt idx="3">
                  <c:v>0.71</c:v>
                </c:pt>
                <c:pt idx="4">
                  <c:v>1.1399999999999999</c:v>
                </c:pt>
                <c:pt idx="5">
                  <c:v>1.82</c:v>
                </c:pt>
                <c:pt idx="6">
                  <c:v>2.91</c:v>
                </c:pt>
                <c:pt idx="7">
                  <c:v>4.66</c:v>
                </c:pt>
                <c:pt idx="8">
                  <c:v>7.45</c:v>
                </c:pt>
                <c:pt idx="9">
                  <c:v>11.92</c:v>
                </c:pt>
                <c:pt idx="10">
                  <c:v>19.07</c:v>
                </c:pt>
                <c:pt idx="11">
                  <c:v>30.52</c:v>
                </c:pt>
                <c:pt idx="12">
                  <c:v>48.83</c:v>
                </c:pt>
                <c:pt idx="13">
                  <c:v>78.13</c:v>
                </c:pt>
                <c:pt idx="14">
                  <c:v>125</c:v>
                </c:pt>
              </c:numCache>
            </c:numRef>
          </c:xVal>
          <c:yVal>
            <c:numRef>
              <c:f>'Sheet 1_Mix 2a and b'!$P$5:$P$19</c:f>
              <c:numCache>
                <c:formatCode>General</c:formatCode>
                <c:ptCount val="15"/>
                <c:pt idx="0">
                  <c:v>3.542908559217186E-3</c:v>
                </c:pt>
                <c:pt idx="1">
                  <c:v>6.1773255813953485E-3</c:v>
                </c:pt>
                <c:pt idx="2">
                  <c:v>7.2023292639321656E-3</c:v>
                </c:pt>
                <c:pt idx="3">
                  <c:v>1.1922260329903641E-2</c:v>
                </c:pt>
                <c:pt idx="4">
                  <c:v>1.8062193532369188E-2</c:v>
                </c:pt>
                <c:pt idx="5">
                  <c:v>2.6374269005847953E-2</c:v>
                </c:pt>
                <c:pt idx="6">
                  <c:v>3.0181086519114688E-2</c:v>
                </c:pt>
                <c:pt idx="7">
                  <c:v>4.6826099793327428E-2</c:v>
                </c:pt>
                <c:pt idx="8">
                  <c:v>6.799265605875153E-2</c:v>
                </c:pt>
                <c:pt idx="9">
                  <c:v>0.12985203370711965</c:v>
                </c:pt>
                <c:pt idx="10">
                  <c:v>0.15459819510098841</c:v>
                </c:pt>
                <c:pt idx="11">
                  <c:v>0.31910418213313535</c:v>
                </c:pt>
                <c:pt idx="12">
                  <c:v>0.46818560711308699</c:v>
                </c:pt>
                <c:pt idx="13">
                  <c:v>0.61961761360558953</c:v>
                </c:pt>
                <c:pt idx="14">
                  <c:v>0.86683532658693652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C0-4ACC-AAF0-EF19AB3B0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371648"/>
        <c:axId val="561370336"/>
      </c:scatterChart>
      <c:valAx>
        <c:axId val="56137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70336"/>
        <c:crosses val="autoZero"/>
        <c:crossBetween val="midCat"/>
      </c:valAx>
      <c:valAx>
        <c:axId val="5613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71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</xdr:row>
      <xdr:rowOff>157162</xdr:rowOff>
    </xdr:from>
    <xdr:to>
      <xdr:col>24</xdr:col>
      <xdr:colOff>304800</xdr:colOff>
      <xdr:row>19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7E490D-36ED-420B-A7BB-79E35BF58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104775</xdr:colOff>
      <xdr:row>20</xdr:row>
      <xdr:rowOff>0</xdr:rowOff>
    </xdr:from>
    <xdr:to>
      <xdr:col>24</xdr:col>
      <xdr:colOff>409575</xdr:colOff>
      <xdr:row>28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524ACA-A793-457E-B3BC-42F787289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400050</xdr:colOff>
      <xdr:row>40</xdr:row>
      <xdr:rowOff>0</xdr:rowOff>
    </xdr:from>
    <xdr:to>
      <xdr:col>27</xdr:col>
      <xdr:colOff>562221</xdr:colOff>
      <xdr:row>53</xdr:row>
      <xdr:rowOff>163297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FB67320-5914-41B0-A094-D56FB4E0C7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91675" y="9734550"/>
          <a:ext cx="8699746" cy="2639797"/>
        </a:xfrm>
        <a:prstGeom prst="rect">
          <a:avLst/>
        </a:prstGeom>
      </xdr:spPr>
    </xdr:pic>
    <xdr:clientData/>
  </xdr:twoCellAnchor>
  <xdr:twoCellAnchor editAs="oneCell">
    <xdr:from>
      <xdr:col>13</xdr:col>
      <xdr:colOff>371475</xdr:colOff>
      <xdr:row>29</xdr:row>
      <xdr:rowOff>28575</xdr:rowOff>
    </xdr:from>
    <xdr:to>
      <xdr:col>27</xdr:col>
      <xdr:colOff>539996</xdr:colOff>
      <xdr:row>43</xdr:row>
      <xdr:rowOff>1372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8CB0E34-9462-49D8-A1E3-AD5F3A7CB6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63100" y="6886575"/>
          <a:ext cx="8699746" cy="2639797"/>
        </a:xfrm>
        <a:prstGeom prst="rect">
          <a:avLst/>
        </a:prstGeom>
      </xdr:spPr>
    </xdr:pic>
    <xdr:clientData/>
  </xdr:twoCellAnchor>
  <xdr:twoCellAnchor editAs="oneCell">
    <xdr:from>
      <xdr:col>13</xdr:col>
      <xdr:colOff>466725</xdr:colOff>
      <xdr:row>51</xdr:row>
      <xdr:rowOff>133350</xdr:rowOff>
    </xdr:from>
    <xdr:to>
      <xdr:col>28</xdr:col>
      <xdr:colOff>25646</xdr:colOff>
      <xdr:row>65</xdr:row>
      <xdr:rowOff>112243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827F47D-D037-4EEB-A302-696BF5707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58350" y="12515850"/>
          <a:ext cx="8699746" cy="26458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4"/>
  <sheetViews>
    <sheetView tabSelected="1" zoomScaleNormal="100" workbookViewId="0">
      <selection activeCell="A23" sqref="A23:XFD23"/>
    </sheetView>
  </sheetViews>
  <sheetFormatPr defaultRowHeight="14.5" x14ac:dyDescent="0.35"/>
  <cols>
    <col min="1" max="1" width="18.54296875" customWidth="1"/>
    <col min="2" max="2" width="18.7265625" bestFit="1" customWidth="1"/>
    <col min="3" max="3" width="9.1796875" customWidth="1"/>
    <col min="4" max="4" width="9.1796875" style="9" customWidth="1"/>
    <col min="5" max="5" width="9.1796875" customWidth="1"/>
    <col min="6" max="7" width="9.1796875" style="9" customWidth="1"/>
    <col min="8" max="8" width="9.1796875" customWidth="1"/>
  </cols>
  <sheetData>
    <row r="1" spans="1:16" x14ac:dyDescent="0.35">
      <c r="B1" t="s">
        <v>34</v>
      </c>
      <c r="C1" s="2" t="s">
        <v>31</v>
      </c>
      <c r="D1" s="9">
        <v>471</v>
      </c>
      <c r="E1" s="2" t="s">
        <v>32</v>
      </c>
      <c r="F1" s="9">
        <v>478</v>
      </c>
      <c r="G1" s="9">
        <v>468</v>
      </c>
      <c r="H1" s="2" t="s">
        <v>33</v>
      </c>
      <c r="I1" s="6">
        <v>276</v>
      </c>
      <c r="J1" s="6">
        <v>467</v>
      </c>
    </row>
    <row r="2" spans="1:16" hidden="1" x14ac:dyDescent="0.35">
      <c r="C2" s="4">
        <v>269</v>
      </c>
      <c r="D2" s="9">
        <v>187</v>
      </c>
      <c r="E2" s="4">
        <v>369</v>
      </c>
      <c r="F2" s="9">
        <v>319</v>
      </c>
      <c r="G2" s="9">
        <v>321</v>
      </c>
      <c r="H2" s="4">
        <v>469</v>
      </c>
      <c r="I2" s="6">
        <v>469</v>
      </c>
      <c r="J2" s="6">
        <v>533</v>
      </c>
    </row>
    <row r="3" spans="1:16" x14ac:dyDescent="0.35">
      <c r="B3" t="s">
        <v>35</v>
      </c>
      <c r="C3" s="2" t="s">
        <v>37</v>
      </c>
      <c r="D3" s="10" t="s">
        <v>38</v>
      </c>
      <c r="E3" s="2" t="s">
        <v>37</v>
      </c>
      <c r="F3" s="10" t="s">
        <v>38</v>
      </c>
      <c r="G3" s="10" t="s">
        <v>39</v>
      </c>
      <c r="H3" s="2" t="s">
        <v>37</v>
      </c>
      <c r="I3" s="7" t="s">
        <v>39</v>
      </c>
      <c r="J3" s="7" t="s">
        <v>39</v>
      </c>
      <c r="K3" s="3"/>
      <c r="L3" s="3"/>
    </row>
    <row r="4" spans="1:16" x14ac:dyDescent="0.35">
      <c r="B4" t="s">
        <v>36</v>
      </c>
      <c r="C4" s="4">
        <v>6</v>
      </c>
      <c r="D4" s="11">
        <v>6.8</v>
      </c>
      <c r="E4" s="4">
        <v>8.4</v>
      </c>
      <c r="F4" s="9">
        <v>9.6999999999999993</v>
      </c>
      <c r="G4" s="11">
        <v>9.6999999999999993</v>
      </c>
      <c r="H4" s="4">
        <v>10.65</v>
      </c>
      <c r="I4" s="6">
        <v>11.65</v>
      </c>
      <c r="J4" s="6">
        <v>13.5</v>
      </c>
      <c r="L4" s="1"/>
    </row>
    <row r="5" spans="1:16" x14ac:dyDescent="0.35">
      <c r="A5">
        <v>0.17</v>
      </c>
      <c r="B5" t="s">
        <v>2</v>
      </c>
      <c r="C5" s="4">
        <v>18865</v>
      </c>
      <c r="D5" s="9">
        <v>142</v>
      </c>
      <c r="E5" s="4">
        <v>17782</v>
      </c>
      <c r="F5" s="9">
        <v>180</v>
      </c>
      <c r="G5" s="9">
        <v>40</v>
      </c>
      <c r="H5" s="4">
        <v>13607</v>
      </c>
      <c r="I5" s="6">
        <v>252</v>
      </c>
      <c r="J5" s="6">
        <v>63</v>
      </c>
      <c r="L5" s="5">
        <f>D5/E5</f>
        <v>7.9856034191879421E-3</v>
      </c>
      <c r="M5" s="5">
        <f>F5/E5</f>
        <v>1.0122595883477675E-2</v>
      </c>
      <c r="N5" s="6">
        <f>G5/E5</f>
        <v>2.2494657518839275E-3</v>
      </c>
      <c r="O5" s="6">
        <f>I5/E5</f>
        <v>1.4171634236868744E-2</v>
      </c>
      <c r="P5" s="6">
        <f>J5/E5</f>
        <v>3.542908559217186E-3</v>
      </c>
    </row>
    <row r="6" spans="1:16" x14ac:dyDescent="0.35">
      <c r="A6">
        <v>0.28000000000000003</v>
      </c>
      <c r="B6" t="s">
        <v>8</v>
      </c>
      <c r="C6" s="4">
        <v>18290</v>
      </c>
      <c r="D6" s="9">
        <v>314</v>
      </c>
      <c r="E6" s="4">
        <v>16512</v>
      </c>
      <c r="F6" s="9">
        <v>214</v>
      </c>
      <c r="G6" s="9">
        <v>146</v>
      </c>
      <c r="H6" s="4">
        <v>6530</v>
      </c>
      <c r="I6" s="6">
        <v>342</v>
      </c>
      <c r="J6" s="6">
        <v>102</v>
      </c>
      <c r="L6" s="5">
        <f t="shared" ref="L6:L19" si="0">D6/E6</f>
        <v>1.9016472868217053E-2</v>
      </c>
      <c r="M6" s="5">
        <f t="shared" ref="M6:M19" si="1">F6/E6</f>
        <v>1.2960271317829458E-2</v>
      </c>
      <c r="N6" s="6">
        <f t="shared" ref="N6:N19" si="2">G6/E6</f>
        <v>8.8420542635658916E-3</v>
      </c>
      <c r="O6" s="6">
        <f t="shared" ref="O6:O19" si="3">I6/E6</f>
        <v>2.071220930232558E-2</v>
      </c>
      <c r="P6" s="6">
        <f t="shared" ref="P6:P19" si="4">J6/E6</f>
        <v>6.1773255813953485E-3</v>
      </c>
    </row>
    <row r="7" spans="1:16" x14ac:dyDescent="0.35">
      <c r="A7">
        <v>0.44</v>
      </c>
      <c r="B7" t="s">
        <v>12</v>
      </c>
      <c r="C7" s="4">
        <v>17767</v>
      </c>
      <c r="D7" s="9">
        <v>786</v>
      </c>
      <c r="E7" s="4">
        <v>19577</v>
      </c>
      <c r="F7" s="9">
        <v>486</v>
      </c>
      <c r="G7" s="9">
        <v>113</v>
      </c>
      <c r="H7" s="4">
        <v>7369</v>
      </c>
      <c r="I7" s="6">
        <v>580</v>
      </c>
      <c r="J7" s="6">
        <v>141</v>
      </c>
      <c r="L7" s="5">
        <f t="shared" si="0"/>
        <v>4.0149154620217599E-2</v>
      </c>
      <c r="M7" s="5">
        <f t="shared" si="1"/>
        <v>2.4825049803340656E-2</v>
      </c>
      <c r="N7" s="6">
        <f t="shared" si="2"/>
        <v>5.77207948102365E-3</v>
      </c>
      <c r="O7" s="6">
        <f t="shared" si="3"/>
        <v>2.9626602645962098E-2</v>
      </c>
      <c r="P7" s="6">
        <f t="shared" si="4"/>
        <v>7.2023292639321656E-3</v>
      </c>
    </row>
    <row r="8" spans="1:16" x14ac:dyDescent="0.35">
      <c r="A8">
        <v>0.71</v>
      </c>
      <c r="B8" t="s">
        <v>4</v>
      </c>
      <c r="C8" s="4">
        <v>18188</v>
      </c>
      <c r="D8" s="9">
        <v>228</v>
      </c>
      <c r="E8" s="4">
        <v>18369</v>
      </c>
      <c r="F8" s="9">
        <v>582</v>
      </c>
      <c r="G8" s="9">
        <v>97</v>
      </c>
      <c r="H8" s="4">
        <v>8634</v>
      </c>
      <c r="I8" s="6">
        <v>638</v>
      </c>
      <c r="J8" s="6">
        <v>219</v>
      </c>
      <c r="L8" s="5">
        <f t="shared" si="0"/>
        <v>1.2412216233872285E-2</v>
      </c>
      <c r="M8" s="5">
        <f t="shared" si="1"/>
        <v>3.1683815123305571E-2</v>
      </c>
      <c r="N8" s="6">
        <f t="shared" si="2"/>
        <v>5.2806358538842616E-3</v>
      </c>
      <c r="O8" s="6">
        <f t="shared" si="3"/>
        <v>3.4732429636888239E-2</v>
      </c>
      <c r="P8" s="6">
        <f t="shared" si="4"/>
        <v>1.1922260329903641E-2</v>
      </c>
    </row>
    <row r="9" spans="1:16" x14ac:dyDescent="0.35">
      <c r="A9">
        <v>1.1399999999999999</v>
      </c>
      <c r="B9" t="s">
        <v>13</v>
      </c>
      <c r="C9" s="4">
        <v>19565</v>
      </c>
      <c r="D9" s="9">
        <v>567</v>
      </c>
      <c r="E9" s="4">
        <v>16111</v>
      </c>
      <c r="F9" s="9">
        <v>1294</v>
      </c>
      <c r="G9" s="9">
        <v>115</v>
      </c>
      <c r="H9" s="4">
        <v>7246</v>
      </c>
      <c r="I9" s="6">
        <v>1368</v>
      </c>
      <c r="J9" s="6">
        <v>291</v>
      </c>
      <c r="L9" s="5">
        <f t="shared" si="0"/>
        <v>3.5193346161008006E-2</v>
      </c>
      <c r="M9" s="5">
        <f t="shared" si="1"/>
        <v>8.0317795295139965E-2</v>
      </c>
      <c r="N9" s="6">
        <f t="shared" si="2"/>
        <v>7.1379802619328412E-3</v>
      </c>
      <c r="O9" s="6">
        <f t="shared" si="3"/>
        <v>8.4910930420209793E-2</v>
      </c>
      <c r="P9" s="6">
        <f t="shared" si="4"/>
        <v>1.8062193532369188E-2</v>
      </c>
    </row>
    <row r="10" spans="1:16" x14ac:dyDescent="0.35">
      <c r="A10">
        <v>1.82</v>
      </c>
      <c r="B10" t="s">
        <v>0</v>
      </c>
      <c r="C10" s="4">
        <v>21802</v>
      </c>
      <c r="D10" s="9">
        <v>534</v>
      </c>
      <c r="E10" s="4">
        <v>17100</v>
      </c>
      <c r="F10" s="9">
        <v>1225</v>
      </c>
      <c r="G10" s="9">
        <v>116</v>
      </c>
      <c r="H10" s="4">
        <v>15985</v>
      </c>
      <c r="I10" s="8">
        <v>2037</v>
      </c>
      <c r="J10" s="8">
        <v>451</v>
      </c>
      <c r="K10" s="1" t="s">
        <v>40</v>
      </c>
      <c r="L10" s="5">
        <f t="shared" si="0"/>
        <v>3.1228070175438598E-2</v>
      </c>
      <c r="M10" s="5">
        <f t="shared" si="1"/>
        <v>7.1637426900584791E-2</v>
      </c>
      <c r="N10" s="6">
        <f t="shared" si="2"/>
        <v>6.7836257309941521E-3</v>
      </c>
      <c r="O10" s="6">
        <f t="shared" si="3"/>
        <v>0.11912280701754387</v>
      </c>
      <c r="P10" s="6">
        <f t="shared" si="4"/>
        <v>2.6374269005847953E-2</v>
      </c>
    </row>
    <row r="11" spans="1:16" x14ac:dyDescent="0.35">
      <c r="A11">
        <v>2.91</v>
      </c>
      <c r="B11" t="s">
        <v>6</v>
      </c>
      <c r="C11" s="4">
        <v>18946</v>
      </c>
      <c r="D11" s="9">
        <v>887</v>
      </c>
      <c r="E11" s="4">
        <v>15407</v>
      </c>
      <c r="F11" s="9">
        <v>2414</v>
      </c>
      <c r="G11" s="9">
        <v>70</v>
      </c>
      <c r="H11" s="4">
        <v>9441</v>
      </c>
      <c r="I11" s="6">
        <v>3039</v>
      </c>
      <c r="J11" s="6">
        <v>465</v>
      </c>
      <c r="L11" s="5">
        <f t="shared" si="0"/>
        <v>5.7571233854741354E-2</v>
      </c>
      <c r="M11" s="5">
        <f t="shared" si="1"/>
        <v>0.15668202764976957</v>
      </c>
      <c r="N11" s="6">
        <f t="shared" si="2"/>
        <v>4.5433893684688779E-3</v>
      </c>
      <c r="O11" s="6">
        <f t="shared" si="3"/>
        <v>0.19724800415395599</v>
      </c>
      <c r="P11" s="6">
        <f t="shared" si="4"/>
        <v>3.0181086519114688E-2</v>
      </c>
    </row>
    <row r="12" spans="1:16" x14ac:dyDescent="0.35">
      <c r="A12">
        <v>4.66</v>
      </c>
      <c r="B12" t="s">
        <v>11</v>
      </c>
      <c r="C12" s="4">
        <v>17705</v>
      </c>
      <c r="D12" s="9">
        <v>1545</v>
      </c>
      <c r="E12" s="4">
        <v>16935</v>
      </c>
      <c r="F12" s="9">
        <v>4636</v>
      </c>
      <c r="G12" s="9">
        <v>82</v>
      </c>
      <c r="H12" s="4">
        <v>8008</v>
      </c>
      <c r="I12" s="6">
        <v>5047</v>
      </c>
      <c r="J12" s="6">
        <v>793</v>
      </c>
      <c r="L12" s="5">
        <f t="shared" si="0"/>
        <v>9.12311780336581E-2</v>
      </c>
      <c r="M12" s="5">
        <f t="shared" si="1"/>
        <v>0.27375258340714498</v>
      </c>
      <c r="N12" s="6">
        <f t="shared" si="2"/>
        <v>4.8420431059935046E-3</v>
      </c>
      <c r="O12" s="6">
        <f t="shared" si="3"/>
        <v>0.29802184824328315</v>
      </c>
      <c r="P12" s="6">
        <f t="shared" si="4"/>
        <v>4.6826099793327428E-2</v>
      </c>
    </row>
    <row r="13" spans="1:16" x14ac:dyDescent="0.35">
      <c r="A13">
        <v>7.45</v>
      </c>
      <c r="B13" t="s">
        <v>9</v>
      </c>
      <c r="C13" s="4">
        <v>19809</v>
      </c>
      <c r="D13" s="9">
        <v>2590</v>
      </c>
      <c r="E13" s="4">
        <v>16340</v>
      </c>
      <c r="F13" s="9">
        <v>8180</v>
      </c>
      <c r="G13" s="9">
        <v>190</v>
      </c>
      <c r="H13" s="4">
        <v>6070</v>
      </c>
      <c r="I13" s="6">
        <v>8219</v>
      </c>
      <c r="J13" s="6">
        <v>1111</v>
      </c>
      <c r="L13" s="5">
        <f t="shared" si="0"/>
        <v>0.15850673194614442</v>
      </c>
      <c r="M13" s="5">
        <f t="shared" si="1"/>
        <v>0.5006119951040392</v>
      </c>
      <c r="N13" s="6">
        <f t="shared" si="2"/>
        <v>1.1627906976744186E-2</v>
      </c>
      <c r="O13" s="6">
        <f t="shared" si="3"/>
        <v>0.50299877600979193</v>
      </c>
      <c r="P13" s="6">
        <f t="shared" si="4"/>
        <v>6.799265605875153E-2</v>
      </c>
    </row>
    <row r="14" spans="1:16" x14ac:dyDescent="0.35">
      <c r="A14">
        <v>11.92</v>
      </c>
      <c r="B14" t="s">
        <v>3</v>
      </c>
      <c r="C14" s="4">
        <v>17400</v>
      </c>
      <c r="D14" s="9">
        <v>4242</v>
      </c>
      <c r="E14" s="4">
        <v>15071</v>
      </c>
      <c r="F14" s="9">
        <v>12774</v>
      </c>
      <c r="G14" s="9">
        <v>149</v>
      </c>
      <c r="H14" s="4">
        <v>9673</v>
      </c>
      <c r="I14" s="6">
        <v>12356</v>
      </c>
      <c r="J14" s="6">
        <v>1957</v>
      </c>
      <c r="L14" s="5">
        <f t="shared" si="0"/>
        <v>0.2814677194612169</v>
      </c>
      <c r="M14" s="5">
        <f t="shared" si="1"/>
        <v>0.84758808307345235</v>
      </c>
      <c r="N14" s="6">
        <f t="shared" si="2"/>
        <v>9.8865370579258177E-3</v>
      </c>
      <c r="O14" s="6">
        <f t="shared" si="3"/>
        <v>0.81985269723309673</v>
      </c>
      <c r="P14" s="6">
        <f t="shared" si="4"/>
        <v>0.12985203370711965</v>
      </c>
    </row>
    <row r="15" spans="1:16" x14ac:dyDescent="0.35">
      <c r="A15">
        <v>19.07</v>
      </c>
      <c r="B15" t="s">
        <v>1</v>
      </c>
      <c r="C15" s="4">
        <v>18828</v>
      </c>
      <c r="D15" s="9">
        <v>6580</v>
      </c>
      <c r="E15" s="4">
        <v>18616</v>
      </c>
      <c r="F15" s="9">
        <v>19142</v>
      </c>
      <c r="G15" s="9">
        <v>230</v>
      </c>
      <c r="H15" s="4">
        <v>17976</v>
      </c>
      <c r="I15" s="6">
        <v>18329</v>
      </c>
      <c r="J15" s="6">
        <v>2878</v>
      </c>
      <c r="L15" s="5">
        <f t="shared" si="0"/>
        <v>0.35345938977223895</v>
      </c>
      <c r="M15" s="5">
        <f t="shared" si="1"/>
        <v>1.0282552642887839</v>
      </c>
      <c r="N15" s="6">
        <f t="shared" si="2"/>
        <v>1.2354963472281908E-2</v>
      </c>
      <c r="O15" s="6">
        <f t="shared" si="3"/>
        <v>0.98458315427589171</v>
      </c>
      <c r="P15" s="6">
        <f t="shared" si="4"/>
        <v>0.15459819510098841</v>
      </c>
    </row>
    <row r="16" spans="1:16" x14ac:dyDescent="0.35">
      <c r="A16">
        <v>30.52</v>
      </c>
      <c r="B16" t="s">
        <v>14</v>
      </c>
      <c r="C16" s="4">
        <v>17967</v>
      </c>
      <c r="D16" s="9">
        <v>14950</v>
      </c>
      <c r="E16" s="4">
        <v>16164</v>
      </c>
      <c r="F16" s="9">
        <v>44430</v>
      </c>
      <c r="G16" s="9">
        <v>461</v>
      </c>
      <c r="H16" s="4">
        <v>7097</v>
      </c>
      <c r="I16" s="6">
        <v>36530</v>
      </c>
      <c r="J16" s="6">
        <v>5158</v>
      </c>
      <c r="L16" s="5">
        <f t="shared" si="0"/>
        <v>0.92489482801286815</v>
      </c>
      <c r="M16" s="5">
        <f t="shared" si="1"/>
        <v>2.748700816629547</v>
      </c>
      <c r="N16" s="6">
        <f t="shared" si="2"/>
        <v>2.8520168275179412E-2</v>
      </c>
      <c r="O16" s="6">
        <f t="shared" si="3"/>
        <v>2.2599604058401388</v>
      </c>
      <c r="P16" s="6">
        <f t="shared" si="4"/>
        <v>0.31910418213313535</v>
      </c>
    </row>
    <row r="17" spans="1:16" x14ac:dyDescent="0.35">
      <c r="A17">
        <v>48.83</v>
      </c>
      <c r="B17" t="s">
        <v>7</v>
      </c>
      <c r="C17" s="4">
        <v>19534</v>
      </c>
      <c r="D17" s="9">
        <v>20649</v>
      </c>
      <c r="E17" s="4">
        <v>14396</v>
      </c>
      <c r="F17" s="9">
        <v>58965</v>
      </c>
      <c r="G17" s="9">
        <v>513</v>
      </c>
      <c r="H17" s="4">
        <v>9416</v>
      </c>
      <c r="I17" s="6">
        <v>50548</v>
      </c>
      <c r="J17" s="6">
        <v>6740</v>
      </c>
      <c r="L17" s="5">
        <f t="shared" si="0"/>
        <v>1.434356765768269</v>
      </c>
      <c r="M17" s="5">
        <f t="shared" si="1"/>
        <v>4.0959294248402331</v>
      </c>
      <c r="N17" s="6">
        <f t="shared" si="2"/>
        <v>3.5634898582939709E-2</v>
      </c>
      <c r="O17" s="6">
        <f t="shared" si="3"/>
        <v>3.5112531258682966</v>
      </c>
      <c r="P17" s="6">
        <f t="shared" si="4"/>
        <v>0.46818560711308699</v>
      </c>
    </row>
    <row r="18" spans="1:16" x14ac:dyDescent="0.35">
      <c r="A18">
        <v>78.13</v>
      </c>
      <c r="B18" t="s">
        <v>5</v>
      </c>
      <c r="C18" s="4">
        <v>19590</v>
      </c>
      <c r="D18" s="9">
        <v>32785</v>
      </c>
      <c r="E18" s="4">
        <v>18463</v>
      </c>
      <c r="F18" s="9">
        <v>91448</v>
      </c>
      <c r="G18" s="9">
        <v>801</v>
      </c>
      <c r="H18" s="4">
        <v>17553</v>
      </c>
      <c r="I18" s="6">
        <v>81391</v>
      </c>
      <c r="J18" s="6">
        <v>11440</v>
      </c>
      <c r="L18" s="5">
        <f t="shared" si="0"/>
        <v>1.7757135893408438</v>
      </c>
      <c r="M18" s="5">
        <f t="shared" si="1"/>
        <v>4.9530412175702754</v>
      </c>
      <c r="N18" s="6">
        <f t="shared" si="2"/>
        <v>4.3384065428153602E-2</v>
      </c>
      <c r="O18" s="6">
        <f t="shared" si="3"/>
        <v>4.4083301738612359</v>
      </c>
      <c r="P18" s="6">
        <f t="shared" si="4"/>
        <v>0.61961761360558953</v>
      </c>
    </row>
    <row r="19" spans="1:16" x14ac:dyDescent="0.35">
      <c r="A19">
        <v>125</v>
      </c>
      <c r="B19" t="s">
        <v>10</v>
      </c>
      <c r="C19" s="4">
        <v>20584</v>
      </c>
      <c r="D19" s="9">
        <v>65953</v>
      </c>
      <c r="E19" s="4">
        <v>21740</v>
      </c>
      <c r="F19" s="9">
        <v>193228</v>
      </c>
      <c r="G19" s="9">
        <v>1714</v>
      </c>
      <c r="H19" s="4">
        <v>11984</v>
      </c>
      <c r="I19" s="6">
        <v>150399</v>
      </c>
      <c r="J19" s="6">
        <v>18845</v>
      </c>
      <c r="L19" s="5">
        <f t="shared" si="0"/>
        <v>3.0337166513339469</v>
      </c>
      <c r="M19" s="5">
        <f t="shared" si="1"/>
        <v>8.8881324747010115</v>
      </c>
      <c r="N19" s="6">
        <f t="shared" si="2"/>
        <v>7.8840846366145356E-2</v>
      </c>
      <c r="O19" s="6">
        <f t="shared" si="3"/>
        <v>6.9180772769089236</v>
      </c>
      <c r="P19" s="6">
        <f t="shared" si="4"/>
        <v>0.86683532658693652</v>
      </c>
    </row>
    <row r="20" spans="1:16" x14ac:dyDescent="0.35">
      <c r="B20" t="s">
        <v>15</v>
      </c>
      <c r="C20" t="s">
        <v>30</v>
      </c>
      <c r="D20" s="9">
        <v>201</v>
      </c>
      <c r="E20" t="s">
        <v>30</v>
      </c>
      <c r="F20" s="9">
        <v>51</v>
      </c>
      <c r="G20" s="9">
        <v>69</v>
      </c>
      <c r="H20" t="s">
        <v>30</v>
      </c>
      <c r="I20" s="6">
        <v>35</v>
      </c>
      <c r="J20" s="6">
        <v>26</v>
      </c>
    </row>
    <row r="21" spans="1:16" x14ac:dyDescent="0.35">
      <c r="B21" t="s">
        <v>18</v>
      </c>
      <c r="C21" s="4">
        <v>21274</v>
      </c>
      <c r="D21" s="9">
        <v>481</v>
      </c>
      <c r="E21" s="4">
        <v>23284</v>
      </c>
      <c r="F21" s="9">
        <v>255</v>
      </c>
      <c r="G21" s="12"/>
      <c r="H21" s="4">
        <v>10581</v>
      </c>
      <c r="I21" s="8"/>
      <c r="J21" s="8"/>
    </row>
    <row r="22" spans="1:16" x14ac:dyDescent="0.35">
      <c r="B22" t="s">
        <v>18</v>
      </c>
      <c r="C22" s="4">
        <v>20285</v>
      </c>
      <c r="D22" s="9">
        <v>291</v>
      </c>
      <c r="E22" s="4">
        <v>25106</v>
      </c>
      <c r="F22" s="9">
        <v>336</v>
      </c>
      <c r="G22" s="12"/>
      <c r="H22" s="4">
        <v>13386</v>
      </c>
      <c r="I22" s="8"/>
      <c r="J22" s="8"/>
    </row>
    <row r="23" spans="1:16" x14ac:dyDescent="0.35">
      <c r="B23" t="s">
        <v>19</v>
      </c>
      <c r="C23" s="4">
        <v>20169</v>
      </c>
      <c r="D23" s="9">
        <v>423</v>
      </c>
      <c r="E23" s="4">
        <v>20310</v>
      </c>
      <c r="F23" s="9">
        <v>274</v>
      </c>
      <c r="G23" s="12"/>
      <c r="H23" s="4">
        <v>11993</v>
      </c>
      <c r="I23" s="8"/>
      <c r="J23" s="8"/>
    </row>
    <row r="24" spans="1:16" x14ac:dyDescent="0.35">
      <c r="B24" t="s">
        <v>19</v>
      </c>
      <c r="C24" s="4">
        <v>19612</v>
      </c>
      <c r="D24" s="9">
        <v>210</v>
      </c>
      <c r="E24" s="4">
        <v>23562</v>
      </c>
      <c r="F24" s="9">
        <v>210</v>
      </c>
      <c r="G24" s="12"/>
      <c r="H24" s="4">
        <v>14089</v>
      </c>
      <c r="I24" s="8"/>
      <c r="J24" s="8"/>
    </row>
    <row r="25" spans="1:16" x14ac:dyDescent="0.35">
      <c r="B25" t="s">
        <v>16</v>
      </c>
      <c r="C25" s="4">
        <v>23013</v>
      </c>
      <c r="D25" s="9">
        <v>334</v>
      </c>
      <c r="E25" s="4">
        <v>23811</v>
      </c>
      <c r="F25" s="9">
        <v>184</v>
      </c>
      <c r="G25" s="12"/>
      <c r="H25" s="4">
        <v>8108</v>
      </c>
      <c r="I25" s="8"/>
      <c r="J25" s="8"/>
    </row>
    <row r="26" spans="1:16" x14ac:dyDescent="0.35">
      <c r="B26" t="s">
        <v>16</v>
      </c>
      <c r="C26" s="4">
        <v>19622</v>
      </c>
      <c r="D26" s="9">
        <v>131</v>
      </c>
      <c r="E26" s="4">
        <v>22627</v>
      </c>
      <c r="F26" s="9">
        <v>157</v>
      </c>
      <c r="G26" s="12"/>
      <c r="H26" s="4">
        <v>13149</v>
      </c>
      <c r="I26" s="8"/>
      <c r="J26" s="8"/>
    </row>
    <row r="27" spans="1:16" x14ac:dyDescent="0.35">
      <c r="A27" t="s">
        <v>41</v>
      </c>
      <c r="B27" t="s">
        <v>23</v>
      </c>
      <c r="C27" s="4">
        <v>21015</v>
      </c>
      <c r="E27" s="4">
        <v>22503</v>
      </c>
      <c r="G27" s="9">
        <v>20</v>
      </c>
      <c r="H27" s="4">
        <v>7269</v>
      </c>
      <c r="I27" s="6">
        <v>23888</v>
      </c>
      <c r="J27" s="6">
        <v>4317</v>
      </c>
    </row>
    <row r="28" spans="1:16" x14ac:dyDescent="0.35">
      <c r="A28" t="s">
        <v>41</v>
      </c>
      <c r="B28" t="s">
        <v>23</v>
      </c>
      <c r="C28" s="4">
        <v>20035</v>
      </c>
      <c r="E28" s="4">
        <v>21379</v>
      </c>
      <c r="G28" s="9">
        <v>56</v>
      </c>
      <c r="H28" s="4">
        <v>5610</v>
      </c>
      <c r="I28" s="6">
        <v>21979</v>
      </c>
      <c r="J28" s="6">
        <v>4592</v>
      </c>
    </row>
    <row r="29" spans="1:16" x14ac:dyDescent="0.35">
      <c r="A29" t="s">
        <v>41</v>
      </c>
      <c r="B29" t="s">
        <v>25</v>
      </c>
      <c r="C29" s="4">
        <v>21318</v>
      </c>
      <c r="E29" s="4">
        <v>22962</v>
      </c>
      <c r="G29" s="9">
        <v>51</v>
      </c>
      <c r="H29" s="4">
        <v>6649</v>
      </c>
      <c r="I29" s="6">
        <v>10924</v>
      </c>
      <c r="J29" s="6">
        <v>1984</v>
      </c>
    </row>
    <row r="30" spans="1:16" x14ac:dyDescent="0.35">
      <c r="A30" t="s">
        <v>41</v>
      </c>
      <c r="B30" t="s">
        <v>25</v>
      </c>
      <c r="C30" s="4">
        <v>18656</v>
      </c>
      <c r="E30" s="4">
        <v>22022</v>
      </c>
      <c r="G30" s="9">
        <v>66</v>
      </c>
      <c r="H30" s="4">
        <v>6151</v>
      </c>
      <c r="I30" s="6">
        <v>10280</v>
      </c>
      <c r="J30" s="6">
        <v>2340</v>
      </c>
    </row>
    <row r="31" spans="1:16" x14ac:dyDescent="0.35">
      <c r="A31" t="s">
        <v>41</v>
      </c>
      <c r="B31" t="s">
        <v>22</v>
      </c>
      <c r="C31" s="4">
        <v>21217</v>
      </c>
      <c r="E31" s="4">
        <v>22085</v>
      </c>
      <c r="G31" s="9">
        <v>17</v>
      </c>
      <c r="H31" s="4">
        <v>9374</v>
      </c>
      <c r="I31" s="6">
        <v>17934</v>
      </c>
      <c r="J31" s="6">
        <v>3190</v>
      </c>
    </row>
    <row r="32" spans="1:16" x14ac:dyDescent="0.35">
      <c r="A32" t="s">
        <v>41</v>
      </c>
      <c r="B32" t="s">
        <v>22</v>
      </c>
      <c r="C32" s="4">
        <v>17999</v>
      </c>
      <c r="E32" s="4">
        <v>21987</v>
      </c>
      <c r="G32" s="9">
        <v>74</v>
      </c>
      <c r="H32" s="4">
        <v>6044</v>
      </c>
      <c r="I32" s="6">
        <v>16816</v>
      </c>
      <c r="J32" s="6">
        <v>3571</v>
      </c>
    </row>
    <row r="33" spans="2:10" x14ac:dyDescent="0.35">
      <c r="B33" t="s">
        <v>20</v>
      </c>
      <c r="C33" s="4">
        <v>19278</v>
      </c>
      <c r="D33" s="9">
        <v>593</v>
      </c>
      <c r="E33" s="4">
        <v>20047</v>
      </c>
      <c r="F33" s="9">
        <v>5142</v>
      </c>
      <c r="H33" s="4">
        <v>7847</v>
      </c>
      <c r="I33" s="6"/>
      <c r="J33" s="6"/>
    </row>
    <row r="34" spans="2:10" x14ac:dyDescent="0.35">
      <c r="B34" t="s">
        <v>20</v>
      </c>
      <c r="C34" s="4">
        <v>19311</v>
      </c>
      <c r="D34" s="9">
        <v>559</v>
      </c>
      <c r="E34" s="4">
        <v>20412</v>
      </c>
      <c r="F34" s="9">
        <v>5383</v>
      </c>
      <c r="H34" s="4">
        <v>6459</v>
      </c>
      <c r="I34" s="6"/>
      <c r="J34" s="6"/>
    </row>
    <row r="35" spans="2:10" x14ac:dyDescent="0.35">
      <c r="B35" t="s">
        <v>24</v>
      </c>
      <c r="C35" s="4">
        <v>21519</v>
      </c>
      <c r="E35" s="4">
        <v>23229</v>
      </c>
      <c r="G35" s="9">
        <v>45</v>
      </c>
      <c r="H35" s="4">
        <v>8554</v>
      </c>
      <c r="I35" s="6">
        <v>103129</v>
      </c>
      <c r="J35" s="6">
        <v>18100</v>
      </c>
    </row>
    <row r="36" spans="2:10" x14ac:dyDescent="0.35">
      <c r="B36" t="s">
        <v>24</v>
      </c>
      <c r="C36" s="4">
        <v>19456</v>
      </c>
      <c r="E36" s="4">
        <v>18547</v>
      </c>
      <c r="G36" s="9">
        <v>57</v>
      </c>
      <c r="H36" s="4">
        <v>7165</v>
      </c>
      <c r="I36" s="6">
        <v>91809</v>
      </c>
      <c r="J36" s="6">
        <v>19100</v>
      </c>
    </row>
    <row r="37" spans="2:10" x14ac:dyDescent="0.35">
      <c r="B37" t="s">
        <v>17</v>
      </c>
      <c r="C37" s="4">
        <v>19241</v>
      </c>
      <c r="D37" s="9">
        <v>278</v>
      </c>
      <c r="E37" s="4">
        <v>18570</v>
      </c>
      <c r="F37" s="9">
        <v>421</v>
      </c>
      <c r="H37" s="4">
        <v>7734</v>
      </c>
      <c r="I37" s="6"/>
      <c r="J37" s="6"/>
    </row>
    <row r="38" spans="2:10" x14ac:dyDescent="0.35">
      <c r="B38" t="s">
        <v>17</v>
      </c>
      <c r="C38" s="4">
        <v>18491</v>
      </c>
      <c r="D38" s="9">
        <v>179</v>
      </c>
      <c r="E38" s="4">
        <v>21417</v>
      </c>
      <c r="F38" s="9">
        <v>638</v>
      </c>
      <c r="H38" s="4">
        <v>6577</v>
      </c>
      <c r="I38" s="6"/>
      <c r="J38" s="6"/>
    </row>
    <row r="39" spans="2:10" x14ac:dyDescent="0.35">
      <c r="B39" t="s">
        <v>26</v>
      </c>
      <c r="C39" s="4">
        <v>19607</v>
      </c>
      <c r="E39" s="4">
        <v>23935</v>
      </c>
      <c r="G39" s="9">
        <v>58</v>
      </c>
      <c r="H39" s="4">
        <v>6676</v>
      </c>
      <c r="I39" s="6">
        <v>52431</v>
      </c>
      <c r="J39" s="6">
        <v>13466</v>
      </c>
    </row>
    <row r="40" spans="2:10" x14ac:dyDescent="0.35">
      <c r="B40" t="s">
        <v>26</v>
      </c>
      <c r="C40" s="4">
        <v>20827</v>
      </c>
      <c r="E40" s="4">
        <v>20730</v>
      </c>
      <c r="G40" s="9">
        <v>50</v>
      </c>
      <c r="H40" s="4">
        <v>6137</v>
      </c>
      <c r="I40" s="6">
        <v>50446</v>
      </c>
      <c r="J40" s="6">
        <v>13247</v>
      </c>
    </row>
    <row r="41" spans="2:10" x14ac:dyDescent="0.35">
      <c r="B41" t="s">
        <v>27</v>
      </c>
      <c r="C41" s="4">
        <v>16040</v>
      </c>
      <c r="D41" s="9">
        <v>2529</v>
      </c>
      <c r="E41" s="4">
        <v>22257</v>
      </c>
      <c r="F41" s="9">
        <v>8586</v>
      </c>
      <c r="G41" s="9">
        <v>136</v>
      </c>
      <c r="H41" s="4">
        <v>7100</v>
      </c>
      <c r="I41" s="6">
        <v>7721</v>
      </c>
      <c r="J41" s="6">
        <v>1166</v>
      </c>
    </row>
    <row r="42" spans="2:10" x14ac:dyDescent="0.35">
      <c r="B42" t="s">
        <v>29</v>
      </c>
      <c r="C42" s="4">
        <v>15055</v>
      </c>
      <c r="D42" s="9">
        <v>143</v>
      </c>
      <c r="E42" s="4">
        <v>18207</v>
      </c>
      <c r="F42" s="9">
        <v>13898</v>
      </c>
      <c r="G42" s="9">
        <v>145</v>
      </c>
      <c r="H42" s="4">
        <v>4255</v>
      </c>
      <c r="I42" s="6">
        <v>11574</v>
      </c>
      <c r="J42" s="6">
        <v>1888</v>
      </c>
    </row>
    <row r="43" spans="2:10" x14ac:dyDescent="0.35">
      <c r="B43" t="s">
        <v>28</v>
      </c>
      <c r="C43" s="4">
        <v>16714</v>
      </c>
      <c r="D43" s="9">
        <v>22148</v>
      </c>
      <c r="E43" s="4">
        <v>18432</v>
      </c>
      <c r="F43" s="9">
        <v>65058</v>
      </c>
      <c r="G43" s="9">
        <v>41</v>
      </c>
      <c r="H43" s="4">
        <v>7808</v>
      </c>
      <c r="I43" s="6">
        <v>50315</v>
      </c>
      <c r="J43" s="6">
        <v>7069</v>
      </c>
    </row>
    <row r="44" spans="2:10" x14ac:dyDescent="0.35">
      <c r="B44" t="s">
        <v>21</v>
      </c>
      <c r="C44" s="4">
        <v>21549</v>
      </c>
      <c r="D44" s="9">
        <v>44075</v>
      </c>
      <c r="E44" s="4">
        <v>18499</v>
      </c>
      <c r="F44" s="9">
        <v>120149</v>
      </c>
      <c r="G44" s="9">
        <v>1120</v>
      </c>
      <c r="H44" s="4">
        <v>10755</v>
      </c>
      <c r="I44" s="6">
        <v>99718</v>
      </c>
      <c r="J44" s="6">
        <v>12557</v>
      </c>
    </row>
  </sheetData>
  <sortState xmlns:xlrd2="http://schemas.microsoft.com/office/spreadsheetml/2017/richdata2" columnSort="1" ref="C1:L84">
    <sortCondition ref="C4:L4"/>
  </sortState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1_Mix 2a and b</vt:lpstr>
    </vt:vector>
  </TitlesOfParts>
  <Company>US-EPA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Henderson, Matt</dc:creator>
  <cp:lastModifiedBy>Wambaugh, John</cp:lastModifiedBy>
  <dcterms:created xsi:type="dcterms:W3CDTF">2020-07-02T00:01:41Z</dcterms:created>
  <dcterms:modified xsi:type="dcterms:W3CDTF">2023-01-25T18:46:15Z</dcterms:modified>
</cp:coreProperties>
</file>