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fsw01.int.cyprotex.com\WTN_DATA\CLIENT_DATA\EPA\CYP2178-R2\PPB - 2020July16\Results\"/>
    </mc:Choice>
  </mc:AlternateContent>
  <bookViews>
    <workbookView xWindow="0" yWindow="0" windowWidth="28800" windowHeight="12300" activeTab="1"/>
  </bookViews>
  <sheets>
    <sheet name="Summary" sheetId="3" r:id="rId1"/>
    <sheet name="Data" sheetId="1" r:id="rId2"/>
  </sheets>
  <definedNames>
    <definedName name="Individual1">Summary!$A$59:$H$161</definedName>
    <definedName name="Summary1">Summary!$A$4:$H$55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00" i="1" l="1"/>
  <c r="F399" i="1"/>
  <c r="F391" i="1"/>
  <c r="F390" i="1"/>
  <c r="F373" i="1"/>
  <c r="F372" i="1"/>
  <c r="F364" i="1"/>
  <c r="F363" i="1"/>
  <c r="F346" i="1"/>
  <c r="F345" i="1"/>
  <c r="F336" i="1"/>
  <c r="F337" i="1"/>
  <c r="F319" i="1"/>
  <c r="F318" i="1"/>
  <c r="F310" i="1"/>
  <c r="F309" i="1"/>
  <c r="F292" i="1"/>
  <c r="F291" i="1"/>
  <c r="F283" i="1"/>
  <c r="F282" i="1"/>
  <c r="F265" i="1"/>
  <c r="F264" i="1"/>
  <c r="F256" i="1"/>
  <c r="F255" i="1"/>
  <c r="F238" i="1"/>
  <c r="F237" i="1"/>
  <c r="F229" i="1"/>
  <c r="F228" i="1"/>
  <c r="F210" i="1"/>
  <c r="F211" i="1"/>
  <c r="F201" i="1"/>
  <c r="F202" i="1"/>
  <c r="F129" i="1"/>
  <c r="F130" i="1"/>
  <c r="F121" i="1"/>
  <c r="F120" i="1"/>
  <c r="F102" i="1"/>
  <c r="F103" i="1"/>
  <c r="F93" i="1"/>
  <c r="F94" i="1"/>
  <c r="F48" i="1"/>
  <c r="F49" i="1"/>
  <c r="F40" i="1"/>
  <c r="F39" i="1"/>
  <c r="F21" i="1"/>
  <c r="F22" i="1"/>
  <c r="F13" i="1"/>
  <c r="F12" i="1"/>
  <c r="F313" i="1" l="1"/>
  <c r="F296" i="1"/>
  <c r="F295" i="1"/>
  <c r="F287" i="1"/>
  <c r="F286" i="1"/>
  <c r="F206" i="1"/>
  <c r="F205" i="1"/>
  <c r="F197" i="1"/>
  <c r="F196" i="1"/>
  <c r="F107" i="1"/>
  <c r="F106" i="1"/>
  <c r="G151" i="3" l="1"/>
  <c r="F76" i="3" l="1"/>
  <c r="E13" i="3"/>
  <c r="G159" i="3"/>
  <c r="G158" i="3"/>
  <c r="G76" i="3"/>
  <c r="G77" i="3"/>
  <c r="G150" i="3"/>
  <c r="G29" i="3"/>
  <c r="G145" i="3"/>
  <c r="G144" i="3"/>
  <c r="F144" i="3"/>
  <c r="H144" i="3" s="1"/>
  <c r="E47" i="3"/>
  <c r="G13" i="3"/>
  <c r="G44" i="3"/>
  <c r="G53" i="3"/>
  <c r="G21" i="3"/>
  <c r="G47" i="3"/>
  <c r="F138" i="3"/>
  <c r="G22" i="3"/>
  <c r="G25" i="3"/>
  <c r="G128" i="3"/>
  <c r="G51" i="3"/>
  <c r="G54" i="3"/>
  <c r="G142" i="3"/>
  <c r="G143" i="3"/>
  <c r="G42" i="3"/>
  <c r="F112" i="3"/>
  <c r="G82" i="3"/>
  <c r="G125" i="3" l="1"/>
  <c r="G132" i="3"/>
  <c r="G133" i="3"/>
  <c r="G79" i="3"/>
  <c r="G78" i="3"/>
  <c r="G55" i="3"/>
  <c r="F102" i="3"/>
  <c r="G12" i="3"/>
  <c r="G137" i="3"/>
  <c r="G108" i="3"/>
  <c r="G109" i="3"/>
  <c r="F126" i="3"/>
  <c r="G73" i="3"/>
  <c r="G72" i="3"/>
  <c r="G11" i="3"/>
  <c r="G17" i="3"/>
  <c r="F108" i="3"/>
  <c r="E29" i="3"/>
  <c r="F139" i="3"/>
  <c r="G24" i="3"/>
  <c r="G32" i="3"/>
  <c r="G41" i="3"/>
  <c r="G35" i="3"/>
  <c r="G153" i="3"/>
  <c r="G152" i="3"/>
  <c r="G23" i="3"/>
  <c r="G120" i="3"/>
  <c r="G121" i="3"/>
  <c r="E50" i="3"/>
  <c r="F150" i="3"/>
  <c r="H150" i="3" s="1"/>
  <c r="E52" i="3"/>
  <c r="F154" i="3"/>
  <c r="G26" i="3"/>
  <c r="G5" i="3"/>
  <c r="G124" i="3"/>
  <c r="E10" i="3"/>
  <c r="G111" i="3"/>
  <c r="E38" i="3"/>
  <c r="F145" i="3"/>
  <c r="H145" i="3" s="1"/>
  <c r="F47" i="3"/>
  <c r="G8" i="3"/>
  <c r="H76" i="3"/>
  <c r="F77" i="3"/>
  <c r="H77" i="3" s="1"/>
  <c r="F13" i="3"/>
  <c r="G50" i="3"/>
  <c r="G115" i="3"/>
  <c r="G114" i="3"/>
  <c r="G157" i="3"/>
  <c r="G156" i="3"/>
  <c r="G129" i="3"/>
  <c r="G74" i="3"/>
  <c r="G75" i="3"/>
  <c r="G38" i="3"/>
  <c r="F132" i="3"/>
  <c r="H132" i="3" s="1"/>
  <c r="E41" i="3"/>
  <c r="F72" i="3"/>
  <c r="H72" i="3" s="1"/>
  <c r="E11" i="3"/>
  <c r="G20" i="3"/>
  <c r="G49" i="3"/>
  <c r="G46" i="3"/>
  <c r="F140" i="3"/>
  <c r="E43" i="3"/>
  <c r="G136" i="3"/>
  <c r="G43" i="3"/>
  <c r="F134" i="3"/>
  <c r="G130" i="3"/>
  <c r="G131" i="3"/>
  <c r="G40" i="3"/>
  <c r="G37" i="3"/>
  <c r="F122" i="3"/>
  <c r="E36" i="3"/>
  <c r="G36" i="3"/>
  <c r="G33" i="3"/>
  <c r="G116" i="3"/>
  <c r="E31" i="3"/>
  <c r="G31" i="3"/>
  <c r="F113" i="3"/>
  <c r="G110" i="3"/>
  <c r="G30" i="3"/>
  <c r="G28" i="3"/>
  <c r="G105" i="3"/>
  <c r="G104" i="3"/>
  <c r="E27" i="3"/>
  <c r="F104" i="3"/>
  <c r="G18" i="3"/>
  <c r="F83" i="3"/>
  <c r="E16" i="3"/>
  <c r="G83" i="3"/>
  <c r="F82" i="3"/>
  <c r="H82" i="3" s="1"/>
  <c r="G81" i="3"/>
  <c r="G80" i="3"/>
  <c r="G15" i="3"/>
  <c r="E15" i="3"/>
  <c r="G71" i="3"/>
  <c r="F70" i="3"/>
  <c r="G70" i="3"/>
  <c r="G10" i="3"/>
  <c r="F71" i="3"/>
  <c r="F10" i="3"/>
  <c r="G9" i="3"/>
  <c r="G6" i="3"/>
  <c r="F123" i="3"/>
  <c r="F27" i="3"/>
  <c r="F105" i="3"/>
  <c r="F103" i="3"/>
  <c r="F16" i="3"/>
  <c r="G39" i="3" l="1"/>
  <c r="G122" i="3"/>
  <c r="H122" i="3"/>
  <c r="G27" i="3"/>
  <c r="G16" i="3"/>
  <c r="H83" i="3"/>
  <c r="H104" i="3"/>
  <c r="F128" i="3"/>
  <c r="H128" i="3" s="1"/>
  <c r="G66" i="3"/>
  <c r="G67" i="3"/>
  <c r="F114" i="3"/>
  <c r="H114" i="3" s="1"/>
  <c r="E32" i="3"/>
  <c r="G14" i="3"/>
  <c r="E54" i="3"/>
  <c r="F158" i="3"/>
  <c r="H158" i="3" s="1"/>
  <c r="F78" i="3"/>
  <c r="H78" i="3" s="1"/>
  <c r="E14" i="3"/>
  <c r="E55" i="3"/>
  <c r="F160" i="3"/>
  <c r="G138" i="3"/>
  <c r="H138" i="3" s="1"/>
  <c r="E44" i="3"/>
  <c r="G34" i="3"/>
  <c r="F73" i="3"/>
  <c r="H73" i="3" s="1"/>
  <c r="F11" i="3"/>
  <c r="F155" i="3"/>
  <c r="G154" i="3"/>
  <c r="H154" i="3" s="1"/>
  <c r="G155" i="3"/>
  <c r="F109" i="3"/>
  <c r="H109" i="3" s="1"/>
  <c r="F29" i="3"/>
  <c r="E51" i="3"/>
  <c r="F152" i="3"/>
  <c r="H152" i="3" s="1"/>
  <c r="E12" i="3"/>
  <c r="F74" i="3"/>
  <c r="H74" i="3" s="1"/>
  <c r="G126" i="3"/>
  <c r="G127" i="3"/>
  <c r="G112" i="3"/>
  <c r="H112" i="3" s="1"/>
  <c r="F151" i="3"/>
  <c r="H151" i="3" s="1"/>
  <c r="F50" i="3"/>
  <c r="F127" i="3"/>
  <c r="H127" i="3" s="1"/>
  <c r="F38" i="3"/>
  <c r="E39" i="3"/>
  <c r="F120" i="3"/>
  <c r="H120" i="3" s="1"/>
  <c r="E35" i="3"/>
  <c r="E53" i="3"/>
  <c r="F156" i="3"/>
  <c r="H156" i="3" s="1"/>
  <c r="G160" i="3"/>
  <c r="G161" i="3"/>
  <c r="H108" i="3"/>
  <c r="H126" i="3"/>
  <c r="G48" i="3"/>
  <c r="F133" i="3"/>
  <c r="H133" i="3" s="1"/>
  <c r="F41" i="3"/>
  <c r="F66" i="3"/>
  <c r="E8" i="3"/>
  <c r="G102" i="3"/>
  <c r="H102" i="3" s="1"/>
  <c r="E26" i="3"/>
  <c r="G52" i="3"/>
  <c r="H105" i="3"/>
  <c r="H71" i="3"/>
  <c r="E46" i="3"/>
  <c r="F142" i="3"/>
  <c r="H142" i="3" s="1"/>
  <c r="G45" i="3"/>
  <c r="F141" i="3"/>
  <c r="G140" i="3"/>
  <c r="H140" i="3" s="1"/>
  <c r="G141" i="3"/>
  <c r="E45" i="3"/>
  <c r="F136" i="3"/>
  <c r="H136" i="3" s="1"/>
  <c r="F135" i="3"/>
  <c r="G135" i="3"/>
  <c r="E42" i="3"/>
  <c r="G134" i="3"/>
  <c r="H134" i="3" s="1"/>
  <c r="E40" i="3"/>
  <c r="F130" i="3"/>
  <c r="H130" i="3" s="1"/>
  <c r="F129" i="3"/>
  <c r="H129" i="3" s="1"/>
  <c r="F39" i="3"/>
  <c r="E37" i="3"/>
  <c r="F124" i="3"/>
  <c r="H124" i="3" s="1"/>
  <c r="G118" i="3"/>
  <c r="G119" i="3"/>
  <c r="F118" i="3"/>
  <c r="E34" i="3"/>
  <c r="F116" i="3"/>
  <c r="H116" i="3" s="1"/>
  <c r="F110" i="3"/>
  <c r="H110" i="3" s="1"/>
  <c r="E30" i="3"/>
  <c r="G106" i="3"/>
  <c r="G107" i="3"/>
  <c r="F106" i="3"/>
  <c r="E28" i="3"/>
  <c r="G19" i="3"/>
  <c r="F81" i="3"/>
  <c r="H81" i="3" s="1"/>
  <c r="F80" i="3"/>
  <c r="H80" i="3" s="1"/>
  <c r="H70" i="3"/>
  <c r="E9" i="3"/>
  <c r="F68" i="3"/>
  <c r="H68" i="3" s="1"/>
  <c r="G7" i="3"/>
  <c r="G123" i="3" l="1"/>
  <c r="H123" i="3" s="1"/>
  <c r="F36" i="3"/>
  <c r="H66" i="3"/>
  <c r="H160" i="3"/>
  <c r="F159" i="3"/>
  <c r="H159" i="3" s="1"/>
  <c r="F54" i="3"/>
  <c r="F157" i="3"/>
  <c r="H157" i="3" s="1"/>
  <c r="F53" i="3"/>
  <c r="F67" i="3"/>
  <c r="H67" i="3" s="1"/>
  <c r="F8" i="3"/>
  <c r="F35" i="3"/>
  <c r="F121" i="3"/>
  <c r="H121" i="3" s="1"/>
  <c r="F75" i="3"/>
  <c r="H75" i="3" s="1"/>
  <c r="F12" i="3"/>
  <c r="F52" i="3"/>
  <c r="F153" i="3"/>
  <c r="H153" i="3" s="1"/>
  <c r="F51" i="3"/>
  <c r="F79" i="3"/>
  <c r="H79" i="3" s="1"/>
  <c r="F14" i="3"/>
  <c r="F55" i="3"/>
  <c r="F161" i="3"/>
  <c r="H161" i="3" s="1"/>
  <c r="G103" i="3"/>
  <c r="H103" i="3" s="1"/>
  <c r="F26" i="3"/>
  <c r="G113" i="3"/>
  <c r="H113" i="3" s="1"/>
  <c r="F31" i="3"/>
  <c r="G139" i="3"/>
  <c r="H139" i="3" s="1"/>
  <c r="F44" i="3"/>
  <c r="F15" i="3"/>
  <c r="H155" i="3"/>
  <c r="F115" i="3"/>
  <c r="H115" i="3" s="1"/>
  <c r="F32" i="3"/>
  <c r="H118" i="3"/>
  <c r="H106" i="3"/>
  <c r="F143" i="3"/>
  <c r="H143" i="3" s="1"/>
  <c r="F46" i="3"/>
  <c r="F45" i="3"/>
  <c r="H141" i="3"/>
  <c r="F137" i="3"/>
  <c r="H137" i="3" s="1"/>
  <c r="F43" i="3"/>
  <c r="H135" i="3"/>
  <c r="F42" i="3"/>
  <c r="F40" i="3"/>
  <c r="F131" i="3"/>
  <c r="H131" i="3" s="1"/>
  <c r="F125" i="3"/>
  <c r="H125" i="3" s="1"/>
  <c r="F37" i="3"/>
  <c r="F119" i="3"/>
  <c r="H119" i="3" s="1"/>
  <c r="F34" i="3"/>
  <c r="F111" i="3"/>
  <c r="H111" i="3" s="1"/>
  <c r="F30" i="3"/>
  <c r="F107" i="3"/>
  <c r="H107" i="3" s="1"/>
  <c r="F28" i="3"/>
  <c r="F9" i="3"/>
  <c r="F69" i="3"/>
  <c r="H69" i="3" s="1"/>
</calcChain>
</file>

<file path=xl/sharedStrings.xml><?xml version="1.0" encoding="utf-8"?>
<sst xmlns="http://schemas.openxmlformats.org/spreadsheetml/2006/main" count="1978" uniqueCount="424">
  <si>
    <t>SampleName</t>
  </si>
  <si>
    <t>CompoundName</t>
  </si>
  <si>
    <t>Transition</t>
  </si>
  <si>
    <t>Area</t>
  </si>
  <si>
    <t>ISTD Area</t>
  </si>
  <si>
    <t>ISTDResponseRatio</t>
  </si>
  <si>
    <t xml:space="preserve">Blank_Human_Plasma__1_____xP2_Inj 3  </t>
  </si>
  <si>
    <t xml:space="preserve">Blank_Human_Plasma__2_____xP2_Inj 4  </t>
  </si>
  <si>
    <t>Propranolol-10</t>
  </si>
  <si>
    <t>260.1 / 116.1</t>
  </si>
  <si>
    <t xml:space="preserve">Propranolol-10_Human_PBS__1_____xP1_Inj 7  </t>
  </si>
  <si>
    <t xml:space="preserve">Propranolol-10_Human_PBS__2_____xP1_Inj 8  </t>
  </si>
  <si>
    <t xml:space="preserve">Propranolol-10_Human_Plasma__1_____xP1_Inj 9  </t>
  </si>
  <si>
    <t xml:space="preserve">Propranolol-10_Human_Plasma__2_____xP1_Inj 10  </t>
  </si>
  <si>
    <t xml:space="preserve">Propranolol-10_Human_Plasma_T0_1_____xP3_Inj 11  </t>
  </si>
  <si>
    <t xml:space="preserve">Propranolol-10_Human_Plasma_T0_2_____xP3_Inj 12  </t>
  </si>
  <si>
    <t>Warfarin-10</t>
  </si>
  <si>
    <t>309.0 / 163.1</t>
  </si>
  <si>
    <t xml:space="preserve">Warfarin-10_Human_PBS__1_____xP1_Inj 17  </t>
  </si>
  <si>
    <t xml:space="preserve">Warfarin-10_Human_PBS__2_____xP1_Inj 18  </t>
  </si>
  <si>
    <t xml:space="preserve">Warfarin-10_Human_Plasma__1_____xP1_Inj 19  </t>
  </si>
  <si>
    <t xml:space="preserve">Warfarin-10_Human_Plasma__2_____xP1_Inj 20  </t>
  </si>
  <si>
    <t xml:space="preserve">Warfarin-10_Human_Plasma_T0_1_____xP3_Inj 21  </t>
  </si>
  <si>
    <t xml:space="preserve">Warfarin-10_Human_Plasma_T0_2_____xP3_Inj 22  </t>
  </si>
  <si>
    <t>DTXSID8020591-10</t>
  </si>
  <si>
    <t>207.1 / 105.0</t>
  </si>
  <si>
    <t xml:space="preserve">DTXSID8020591-10_Human_PBS__1_____xP1_Inj 57  </t>
  </si>
  <si>
    <t xml:space="preserve">DTXSID8020591-10_Human_PBS__2_____xP1_Inj 58  </t>
  </si>
  <si>
    <t xml:space="preserve">DTXSID8020591-10_Human_Plasma__1_____xP1_Inj 59  </t>
  </si>
  <si>
    <t xml:space="preserve">DTXSID8020591-10_Human_Plasma__2_____xP1_Inj 60  </t>
  </si>
  <si>
    <t xml:space="preserve">DTXSID8020591-10_Human_Plasma_T0_1_____xP3_Inj 61  </t>
  </si>
  <si>
    <t xml:space="preserve">DTXSID8020591-10_Human_Plasma_T0_2_____xP3_Inj 62  </t>
  </si>
  <si>
    <t>DTXSID5044994-10</t>
  </si>
  <si>
    <t>237.1 / 209.1</t>
  </si>
  <si>
    <t xml:space="preserve">DTXSID5044994-10_Human_PBS__1_____xP1_Inj 77  </t>
  </si>
  <si>
    <t xml:space="preserve">DTXSID5044994-10_Human_PBS__2_____xP1_Inj 78  </t>
  </si>
  <si>
    <t xml:space="preserve">DTXSID5044994-10_Human_Plasma__1_____xP1_Inj 79  </t>
  </si>
  <si>
    <t xml:space="preserve">DTXSID5044994-10_Human_Plasma__2_____xP1_Inj 80  </t>
  </si>
  <si>
    <t xml:space="preserve">DTXSID5044994-10_Human_Plasma_T0_1_____xP3_Inj 81  </t>
  </si>
  <si>
    <t xml:space="preserve">DTXSID5044994-10_Human_Plasma_T0_2_____xP3_Inj 82  </t>
  </si>
  <si>
    <t>DTXSID9026922-10</t>
  </si>
  <si>
    <t>195.1 / 89.0</t>
  </si>
  <si>
    <t xml:space="preserve">DTXSID9026922-10_Human_PBS__1_____xP1_Inj 17  </t>
  </si>
  <si>
    <t xml:space="preserve">DTXSID9026922-10_Human_PBS__2_____xP1_Inj 18  </t>
  </si>
  <si>
    <t xml:space="preserve">DTXSID9026922-10_Human_Plasma__1_____xP1_Inj 19  </t>
  </si>
  <si>
    <t xml:space="preserve">DTXSID9026922-10_Human_Plasma__2_____xP1_Inj 20  </t>
  </si>
  <si>
    <t xml:space="preserve">DTXSID9026922-10_Human_Plasma_T0_1_____xP3_Inj 21  </t>
  </si>
  <si>
    <t xml:space="preserve">DTXSID9026922-10_Human_Plasma_T0_2_____xP3_Inj 22  </t>
  </si>
  <si>
    <t>DTXSID9048194-10</t>
  </si>
  <si>
    <t>191.1 / 117.1</t>
  </si>
  <si>
    <t xml:space="preserve">DTXSID9048194-10_Human_PBS__1_____xP1_Inj 27  </t>
  </si>
  <si>
    <t xml:space="preserve">DTXSID9048194-10_Human_PBS__2_____xP1_Inj 28  </t>
  </si>
  <si>
    <t xml:space="preserve">DTXSID9048194-10_Human_Plasma__1_____xP1_Inj 29  </t>
  </si>
  <si>
    <t xml:space="preserve">DTXSID9048194-10_Human_Plasma__2_____xP1_Inj 10  </t>
  </si>
  <si>
    <t xml:space="preserve">DTXSID9048194-10_Human_Plasma_T0_1_____xP3_Inj 31  </t>
  </si>
  <si>
    <t xml:space="preserve">DTXSID9048194-10_Human_Plasma_T0_2_____xP3_Inj 32  </t>
  </si>
  <si>
    <t>DTXSID5048182-10</t>
  </si>
  <si>
    <t>189.1 / 107.1</t>
  </si>
  <si>
    <t xml:space="preserve">DTXSID5048182-10_Human_PBS__1_____xP1_Inj 37  </t>
  </si>
  <si>
    <t xml:space="preserve">DTXSID5048182-10_Human_PBS__2_____xP1_Inj 38  </t>
  </si>
  <si>
    <t xml:space="preserve">DTXSID5048182-10_Human_Plasma__1_____xP1_Inj 39  </t>
  </si>
  <si>
    <t xml:space="preserve">DTXSID5048182-10_Human_Plasma__2_____xP1_Inj 40  </t>
  </si>
  <si>
    <t xml:space="preserve">DTXSID5048182-10_Human_Plasma_T0_1_____xP3_Inj 41  </t>
  </si>
  <si>
    <t xml:space="preserve">DTXSID5048182-10_Human_Plasma_T0_2_____xP3_Inj 42  </t>
  </si>
  <si>
    <t>DTXSID8026228-10</t>
  </si>
  <si>
    <t>183.1 / 98.9</t>
  </si>
  <si>
    <t xml:space="preserve">DTXSID8026228-10_Human_PBS__1_____xP1_Inj 47  </t>
  </si>
  <si>
    <t xml:space="preserve">DTXSID8026228-10_Human_PBS__2_____xP1_Inj 48  </t>
  </si>
  <si>
    <t xml:space="preserve">DTXSID8026228-10_Human_Plasma__1_____xP1_Inj 49  </t>
  </si>
  <si>
    <t xml:space="preserve">DTXSID8026228-10_Human_Plasma__2_____xP1_Inj 50  </t>
  </si>
  <si>
    <t xml:space="preserve">DTXSID8026228-10_Human_Plasma_T0_1_____xP3_Inj 51  </t>
  </si>
  <si>
    <t xml:space="preserve">DTXSID8026228-10_Human_Plasma_T0_2_____xP3_Inj 52  </t>
  </si>
  <si>
    <t>DTXSID8040721-10</t>
  </si>
  <si>
    <t>181.0 / 81.0</t>
  </si>
  <si>
    <t xml:space="preserve">DTXSID8040721-10_Human_PBS__1_____xP1_Inj 57  </t>
  </si>
  <si>
    <t xml:space="preserve">DTXSID8040721-10_Human_PBS__2_____xP1_Inj 58  </t>
  </si>
  <si>
    <t xml:space="preserve">DTXSID8040721-10_Human_Plasma__1_____xP1_Inj 59  </t>
  </si>
  <si>
    <t xml:space="preserve">DTXSID8040721-10_Human_Plasma__2_____xP1_Inj 60  </t>
  </si>
  <si>
    <t xml:space="preserve">DTXSID8040721-10_Human_Plasma_T0_1_____xP3_Inj 61  </t>
  </si>
  <si>
    <t xml:space="preserve">DTXSID8040721-10_Human_Plasma_T0_2_____xP3_Inj 62  </t>
  </si>
  <si>
    <t>DTXSID9027364-10</t>
  </si>
  <si>
    <t>172.2 / 72.0</t>
  </si>
  <si>
    <t xml:space="preserve">DTXSID9027364-10_Human_PBS__1_____xP1_Inj 67  </t>
  </si>
  <si>
    <t xml:space="preserve">DTXSID9027364-10_Human_PBS__2_____xP1_Inj 68  </t>
  </si>
  <si>
    <t xml:space="preserve">DTXSID9027364-10_Human_Plasma__1_____xP1_Inj 69  </t>
  </si>
  <si>
    <t xml:space="preserve">DTXSID9027364-10_Human_Plasma__2_____xP1_Inj 70  </t>
  </si>
  <si>
    <t xml:space="preserve">DTXSID9027364-10_Human_Plasma_T0_1_____xP3_Inj 71  </t>
  </si>
  <si>
    <t xml:space="preserve">DTXSID9027364-10_Human_Plasma_T0_2_____xP3_Inj 72  </t>
  </si>
  <si>
    <t>DTXSID6025272-10</t>
  </si>
  <si>
    <t>166.1 / 120.0</t>
  </si>
  <si>
    <t xml:space="preserve">DTXSID6025272-10_Human_PBS__1_____xP2_Inj 77  </t>
  </si>
  <si>
    <t xml:space="preserve">DTXSID6025272-10_Human_PBS__2_____xP2_Inj 78  </t>
  </si>
  <si>
    <t xml:space="preserve">DTXSID6025272-10_Human_Plasma__1_____xP2_Inj 79  </t>
  </si>
  <si>
    <t xml:space="preserve">DTXSID6025272-10_Human_Plasma__2_____xP2_Inj 80  </t>
  </si>
  <si>
    <t xml:space="preserve">DTXSID6025272-10_Human_Plasma_T0_1_____xP3_Inj 81  </t>
  </si>
  <si>
    <t xml:space="preserve">DTXSID6025272-10_Human_Plasma_T0_2_____xP3_Inj 82  </t>
  </si>
  <si>
    <t>Propranolol-30</t>
  </si>
  <si>
    <t xml:space="preserve">Propranolol-30_Human_PBS__1_____xP1_Inj 7  </t>
  </si>
  <si>
    <t xml:space="preserve">Propranolol-30_Human_PBS__2_____xP1_Inj 8  </t>
  </si>
  <si>
    <t xml:space="preserve">Propranolol-30_Human_Plasma__1_____xP1_Inj 9  </t>
  </si>
  <si>
    <t xml:space="preserve">Propranolol-30_Human_Plasma__2_____xP1_Inj 10  </t>
  </si>
  <si>
    <t xml:space="preserve">Propranolol-30_Human_Plasma_T0_1_____xP3_Inj 11  </t>
  </si>
  <si>
    <t xml:space="preserve">Propranolol-30_Human_Plasma_T0_2_____xP3_Inj 12  </t>
  </si>
  <si>
    <t>Warfarin-30</t>
  </si>
  <si>
    <t xml:space="preserve">Warfarin-30_Human_PBS__1_____xP1_Inj 17  </t>
  </si>
  <si>
    <t xml:space="preserve">Warfarin-30_Human_PBS__2_____xP1_Inj 18  </t>
  </si>
  <si>
    <t xml:space="preserve">Warfarin-30_Human_Plasma__1_____xP1_Inj 19  </t>
  </si>
  <si>
    <t xml:space="preserve">Warfarin-30_Human_Plasma__2_____xP1_Inj 20  </t>
  </si>
  <si>
    <t xml:space="preserve">Warfarin-30_Human_Plasma_T0_1_____xP3_Inj 21  </t>
  </si>
  <si>
    <t xml:space="preserve">Warfarin-30_Human_Plasma_T0_2_____xP3_Inj 22  </t>
  </si>
  <si>
    <t>DTXSID8020591-30</t>
  </si>
  <si>
    <t xml:space="preserve">DTXSID8020591-30_Human_PBS__1_____xP1_Inj 57  </t>
  </si>
  <si>
    <t xml:space="preserve">DTXSID8020591-30_Human_PBS__2_____xP1_Inj 58  </t>
  </si>
  <si>
    <t xml:space="preserve">DTXSID8020591-30_Human_Plasma__1_____xP1_Inj 59  </t>
  </si>
  <si>
    <t xml:space="preserve">DTXSID8020591-30_Human_Plasma__2_____xP1_Inj 60  </t>
  </si>
  <si>
    <t xml:space="preserve">DTXSID8020591-30_Human_Plasma_T0_1_____xP3_Inj 61  </t>
  </si>
  <si>
    <t xml:space="preserve">DTXSID8020591-30_Human_Plasma_T0_2_____xP3_Inj 62  </t>
  </si>
  <si>
    <t>DTXSID5044994-30</t>
  </si>
  <si>
    <t xml:space="preserve">DTXSID5044994-30_Human_PBS__1_____xP1_Inj 77  </t>
  </si>
  <si>
    <t xml:space="preserve">DTXSID5044994-30_Human_PBS__2_____xP1_Inj 78  </t>
  </si>
  <si>
    <t xml:space="preserve">DTXSID5044994-30_Human_Plasma__1_____xP1_Inj 79  </t>
  </si>
  <si>
    <t xml:space="preserve">DTXSID5044994-30_Human_Plasma__2_____xP1_Inj 80  </t>
  </si>
  <si>
    <t xml:space="preserve">DTXSID5044994-30_Human_Plasma_T0_1_____xP3_Inj 81  </t>
  </si>
  <si>
    <t xml:space="preserve">DTXSID5044994-30_Human_Plasma_T0_2_____xP3_Inj 82  </t>
  </si>
  <si>
    <t>DTXSID9026922-30</t>
  </si>
  <si>
    <t xml:space="preserve">DTXSID9026922-30_Human_PBS__1_____xP1_Inj 17  </t>
  </si>
  <si>
    <t xml:space="preserve">DTXSID9026922-30_Human_PBS__2_____xP1_Inj 18  </t>
  </si>
  <si>
    <t xml:space="preserve">DTXSID9026922-30_Human_Plasma__1_____xP1_Inj 19  </t>
  </si>
  <si>
    <t xml:space="preserve">DTXSID9026922-30_Human_Plasma__2_____xP1_Inj 20  </t>
  </si>
  <si>
    <t xml:space="preserve">DTXSID9026922-30_Human_Plasma_T0_1_____xP3_Inj 21  </t>
  </si>
  <si>
    <t xml:space="preserve">DTXSID9026922-30_Human_Plasma_T0_2_____xP3_Inj 22  </t>
  </si>
  <si>
    <t>DTXSID9048194-30</t>
  </si>
  <si>
    <t xml:space="preserve">DTXSID9048194-30_Human_PBS__1_____xP1_Inj 27  </t>
  </si>
  <si>
    <t xml:space="preserve">DTXSID9048194-30_Human_PBS__2_____xP1_Inj 28  </t>
  </si>
  <si>
    <t xml:space="preserve">DTXSID9048194-30_Human_Plasma__1_____xP1_Inj 29  </t>
  </si>
  <si>
    <t xml:space="preserve">DTXSID9048194-30_Human_Plasma__2_____xP1_Inj 30  </t>
  </si>
  <si>
    <t xml:space="preserve">DTXSID9048194-30_Human_Plasma_T0_1_____xP3_Inj 31  </t>
  </si>
  <si>
    <t xml:space="preserve">DTXSID9048194-30_Human_Plasma_T0_2_____xP3_Inj 32  </t>
  </si>
  <si>
    <t>DTXSID5048182-30</t>
  </si>
  <si>
    <t xml:space="preserve">DTXSID5048182-30_Human_PBS__1_____xP1_Inj 37  </t>
  </si>
  <si>
    <t xml:space="preserve">DTXSID5048182-30_Human_PBS__2_____xP1_Inj 38  </t>
  </si>
  <si>
    <t xml:space="preserve">DTXSID5048182-30_Human_Plasma__1_____xP1_Inj 39  </t>
  </si>
  <si>
    <t xml:space="preserve">DTXSID5048182-30_Human_Plasma__2_____xP1_Inj 40  </t>
  </si>
  <si>
    <t xml:space="preserve">DTXSID5048182-30_Human_Plasma_T0_1_____xP3_Inj 41  </t>
  </si>
  <si>
    <t xml:space="preserve">DTXSID5048182-30_Human_Plasma_T0_2_____xP3_Inj 42  </t>
  </si>
  <si>
    <t>DTXSID8026228-30</t>
  </si>
  <si>
    <t xml:space="preserve">DTXSID8026228-30_Human_PBS__1_____xP1_Inj 47  </t>
  </si>
  <si>
    <t xml:space="preserve">DTXSID8026228-30_Human_PBS__2_____xP1_Inj 48  </t>
  </si>
  <si>
    <t xml:space="preserve">DTXSID8026228-30_Human_Plasma__1_____xP1_Inj 49  </t>
  </si>
  <si>
    <t xml:space="preserve">DTXSID8026228-30_Human_Plasma__2_____xP1_Inj 50  </t>
  </si>
  <si>
    <t xml:space="preserve">DTXSID8026228-30_Human_Plasma_T0_1_____xP3_Inj 51  </t>
  </si>
  <si>
    <t xml:space="preserve">DTXSID8026228-30_Human_Plasma_T0_2_____xP3_Inj 52  </t>
  </si>
  <si>
    <t>DTXSID8040721-30</t>
  </si>
  <si>
    <t xml:space="preserve">DTXSID8040721-30_Human_PBS__1_____xP1_Inj 57  </t>
  </si>
  <si>
    <t xml:space="preserve">DTXSID8040721-30_Human_PBS__2_____xP1_Inj 58  </t>
  </si>
  <si>
    <t xml:space="preserve">DTXSID8040721-30_Human_Plasma__1_____xP1_Inj 59  </t>
  </si>
  <si>
    <t xml:space="preserve">DTXSID8040721-30_Human_Plasma__2_____xP1_Inj 60  </t>
  </si>
  <si>
    <t xml:space="preserve">DTXSID8040721-30_Human_Plasma_T0_1_____xP3_Inj 61  </t>
  </si>
  <si>
    <t xml:space="preserve">DTXSID8040721-30_Human_Plasma_T0_2_____xP3_Inj 62  </t>
  </si>
  <si>
    <t>DTXSID9027364-30</t>
  </si>
  <si>
    <t xml:space="preserve">DTXSID9027364-30_Human_PBS__1_____xP1_Inj 67  </t>
  </si>
  <si>
    <t xml:space="preserve">DTXSID9027364-30_Human_PBS__2_____xP1_Inj 68  </t>
  </si>
  <si>
    <t xml:space="preserve">DTXSID9027364-30_Human_Plasma__1_____xP1_Inj 69  </t>
  </si>
  <si>
    <t xml:space="preserve">DTXSID9027364-30_Human_Plasma__2_____xP1_Inj 70  </t>
  </si>
  <si>
    <t xml:space="preserve">DTXSID9027364-30_Human_Plasma_T0_1_____xP3_Inj 71  </t>
  </si>
  <si>
    <t xml:space="preserve">DTXSID9027364-30_Human_Plasma_T0_2_____xP3_Inj 72  </t>
  </si>
  <si>
    <t>DTXSID6025272-30</t>
  </si>
  <si>
    <t xml:space="preserve">DTXSID6025272-30_Human_PBS__1_____xP2_Inj 77  </t>
  </si>
  <si>
    <t xml:space="preserve">DTXSID6025272-30_Human_PBS__2_____xP2_Inj 78  </t>
  </si>
  <si>
    <t xml:space="preserve">DTXSID6025272-30_Human_Plasma__1_____xP2_Inj 79  </t>
  </si>
  <si>
    <t xml:space="preserve">DTXSID6025272-30_Human_Plasma__2_____xP2_Inj 80  </t>
  </si>
  <si>
    <t xml:space="preserve">DTXSID6025272-30_Human_Plasma_T0_1_____xP3_Inj 81  </t>
  </si>
  <si>
    <t xml:space="preserve">DTXSID6025272-30_Human_Plasma_T0_2_____xP3_Inj 82  </t>
  </si>
  <si>
    <t>Propranolol-100</t>
  </si>
  <si>
    <t xml:space="preserve">Propranolol-100_Human_PBS__1_____xP1_Inj 7  </t>
  </si>
  <si>
    <t xml:space="preserve">Propranolol-100_Human_PBS__2_____xP1_Inj 8  </t>
  </si>
  <si>
    <t xml:space="preserve">Propranolol-100_Human_Plasma__1_____xP1_Inj 9  </t>
  </si>
  <si>
    <t xml:space="preserve">Propranolol-100_Human_Plasma__2_____xP1_Inj 10  </t>
  </si>
  <si>
    <t xml:space="preserve">Propranolol-100_Human_Plasma_T0_1_____xP3_Inj 11  </t>
  </si>
  <si>
    <t xml:space="preserve">Propranolol-100_Human_Plasma_T0_2_____xP3_Inj 12  </t>
  </si>
  <si>
    <t>Warfarin-100</t>
  </si>
  <si>
    <t xml:space="preserve">Warfarin-100_Human_PBS__1_____xP1_Inj 17  </t>
  </si>
  <si>
    <t xml:space="preserve">Warfarin-100_Human_PBS__2_____xP1_Inj 18  </t>
  </si>
  <si>
    <t xml:space="preserve">Warfarin-100_Human_Plasma__1_____xP1_Inj 19  </t>
  </si>
  <si>
    <t xml:space="preserve">Warfarin-100_Human_Plasma__2_____xP1_Inj 20  </t>
  </si>
  <si>
    <t xml:space="preserve">Warfarin-100_Human_Plasma_T0_1_____xP3_Inj 21  </t>
  </si>
  <si>
    <t xml:space="preserve">Warfarin-100_Human_Plasma_T0_2_____xP3_Inj 22  </t>
  </si>
  <si>
    <t>DTXSID8020591-100</t>
  </si>
  <si>
    <t xml:space="preserve">DTXSID8020591-100_Human_PBS__1_____xP1_Inj 57  </t>
  </si>
  <si>
    <t xml:space="preserve">DTXSID8020591-100_Human_PBS__2_____xP1_Inj 58  </t>
  </si>
  <si>
    <t xml:space="preserve">DTXSID8020591-100_Human_Plasma__1_____xP1_Inj 59  </t>
  </si>
  <si>
    <t xml:space="preserve">DTXSID8020591-100_Human_Plasma__2_____xP1_Inj 60  </t>
  </si>
  <si>
    <t xml:space="preserve">DTXSID8020591-100_Human_Plasma_T0_1_____xP3_Inj 61  </t>
  </si>
  <si>
    <t xml:space="preserve">DTXSID8020591-100_Human_Plasma_T0_2_____xP3_Inj 62  </t>
  </si>
  <si>
    <t>DTXSID5044994-100</t>
  </si>
  <si>
    <t xml:space="preserve">DTXSID5044994-100_Human_PBS__1_____xP1_Inj 77  </t>
  </si>
  <si>
    <t xml:space="preserve">DTXSID5044994-100_Human_PBS__2_____xP1_Inj 78  </t>
  </si>
  <si>
    <t xml:space="preserve">DTXSID5044994-100_Human_Plasma__1_____xP1_Inj 79  </t>
  </si>
  <si>
    <t xml:space="preserve">DTXSID5044994-100_Human_Plasma__2_____xP1_Inj 80  </t>
  </si>
  <si>
    <t xml:space="preserve">DTXSID5044994-100_Human_Plasma_T0_1_____xP3_Inj 81  </t>
  </si>
  <si>
    <t xml:space="preserve">DTXSID5044994-100_Human_Plasma_T0_2_____xP3_Inj 82  </t>
  </si>
  <si>
    <t>DTXSID9026922-100</t>
  </si>
  <si>
    <t xml:space="preserve">DTXSID9026922-100_Human_PBS__1_____xP1_Inj 17  </t>
  </si>
  <si>
    <t xml:space="preserve">DTXSID9026922-100_Human_PBS__2_____xP1_Inj 18  </t>
  </si>
  <si>
    <t xml:space="preserve">DTXSID9026922-100_Human_Plasma__1_____xP1_Inj 19  </t>
  </si>
  <si>
    <t xml:space="preserve">DTXSID9026922-100_Human_Plasma__2_____xP1_Inj 20  </t>
  </si>
  <si>
    <t xml:space="preserve">DTXSID9026922-100_Human_Plasma_T0_1_____xP3_Inj 21  </t>
  </si>
  <si>
    <t xml:space="preserve">DTXSID9026922-100_Human_Plasma_T0_2_____xP3_Inj 22  </t>
  </si>
  <si>
    <t>DTXSID9048194-100</t>
  </si>
  <si>
    <t xml:space="preserve">DTXSID9048194-100_Human_PBS__1_____xP1_Inj 27  </t>
  </si>
  <si>
    <t xml:space="preserve">DTXSID9048194-100_Human_PBS__2_____xP1_Inj 28  </t>
  </si>
  <si>
    <t xml:space="preserve">DTXSID9048194-100_Human_Plasma__1_____xP1_Inj 29  </t>
  </si>
  <si>
    <t xml:space="preserve">DTXSID9048194-100_Human_Plasma__2_____xP1_Inj 30  </t>
  </si>
  <si>
    <t xml:space="preserve">DTXSID9048194-100_Human_Plasma_T0_1_____xP3_Inj 31  </t>
  </si>
  <si>
    <t xml:space="preserve">DTXSID9048194-100_Human_Plasma_T0_2_____xP3_Inj 32  </t>
  </si>
  <si>
    <t>DTXSID5048182-100</t>
  </si>
  <si>
    <t xml:space="preserve">DTXSID5048182-100_Human_PBS__1_____xP1_Inj 37  </t>
  </si>
  <si>
    <t xml:space="preserve">DTXSID5048182-100_Human_PBS__2_____xP1_Inj 38  </t>
  </si>
  <si>
    <t xml:space="preserve">DTXSID5048182-100_Human_Plasma__1_____xP1_Inj 39  </t>
  </si>
  <si>
    <t xml:space="preserve">DTXSID5048182-100_Human_Plasma__2_____xP1_Inj 40  </t>
  </si>
  <si>
    <t xml:space="preserve">DTXSID5048182-100_Human_Plasma_T0_1_____xP3_Inj 41  </t>
  </si>
  <si>
    <t xml:space="preserve">DTXSID5048182-100_Human_Plasma_T0_2_____xP3_Inj 42  </t>
  </si>
  <si>
    <t>DTXSID8026228-100</t>
  </si>
  <si>
    <t xml:space="preserve">DTXSID8026228-100_Human_PBS__1_____xP1_Inj 47  </t>
  </si>
  <si>
    <t xml:space="preserve">DTXSID8026228-100_Human_PBS__2_____xP1_Inj 48  </t>
  </si>
  <si>
    <t xml:space="preserve">DTXSID8026228-100_Human_Plasma__1_____xP1_Inj 49  </t>
  </si>
  <si>
    <t xml:space="preserve">DTXSID8026228-100_Human_Plasma__2_____xP1_Inj 50  </t>
  </si>
  <si>
    <t xml:space="preserve">DTXSID8026228-100_Human_Plasma_T0_1_____xP3_Inj 51  </t>
  </si>
  <si>
    <t xml:space="preserve">DTXSID8026228-100_Human_Plasma_T0_2_____xP3_Inj 52  </t>
  </si>
  <si>
    <t>DTXSID8040721-100</t>
  </si>
  <si>
    <t xml:space="preserve">DTXSID8040721-100_Human_PBS__1_____xP1_Inj 57  </t>
  </si>
  <si>
    <t xml:space="preserve">DTXSID8040721-100_Human_PBS__2_____xP1_Inj 58  </t>
  </si>
  <si>
    <t xml:space="preserve">DTXSID8040721-100_Human_Plasma__1_____xP1_Inj 59  </t>
  </si>
  <si>
    <t xml:space="preserve">DTXSID8040721-100_Human_Plasma__2_____xP1_Inj 60  </t>
  </si>
  <si>
    <t xml:space="preserve">DTXSID8040721-100_Human_Plasma_T0_1_____xP3_Inj 61  </t>
  </si>
  <si>
    <t xml:space="preserve">DTXSID8040721-100_Human_Plasma_T0_2_____xP3_Inj 62  </t>
  </si>
  <si>
    <t>DTXSID9027364-100</t>
  </si>
  <si>
    <t xml:space="preserve">DTXSID9027364-100_Human_PBS__1_____xP1_Inj 67  </t>
  </si>
  <si>
    <t xml:space="preserve">DTXSID9027364-100_Human_PBS__2_____xP1_Inj 68  </t>
  </si>
  <si>
    <t xml:space="preserve">DTXSID9027364-100_Human_Plasma__1_____xP1_Inj 69  </t>
  </si>
  <si>
    <t xml:space="preserve">DTXSID9027364-100_Human_Plasma__2_____xP1_Inj 70  </t>
  </si>
  <si>
    <t xml:space="preserve">DTXSID9027364-100_Human_Plasma_T0_1_____xP3_Inj 71  </t>
  </si>
  <si>
    <t xml:space="preserve">DTXSID9027364-100_Human_Plasma_T0_2_____xP3_Inj 72  </t>
  </si>
  <si>
    <t>DTXSID6025272-100</t>
  </si>
  <si>
    <t xml:space="preserve">DTXSID6025272-100_Human_PBS__1_____xP2_Inj 77  </t>
  </si>
  <si>
    <t xml:space="preserve">DTXSID6025272-100_Human_PBS__2_____xP2_Inj 78  </t>
  </si>
  <si>
    <t xml:space="preserve">DTXSID6025272-100_Human_Plasma__1_____xP2_Inj 79  </t>
  </si>
  <si>
    <t xml:space="preserve">DTXSID6025272-100_Human_Plasma__2_____xP2_Inj 80  </t>
  </si>
  <si>
    <t xml:space="preserve">DTXSID6025272-100_Human_Plasma_T0_1_____xP3_Inj 81  </t>
  </si>
  <si>
    <t xml:space="preserve">DTXSID6025272-100_Human_Plasma_T0_2_____xP3_Inj 82  </t>
  </si>
  <si>
    <t>DTXSID8029157-10</t>
  </si>
  <si>
    <t>203.1 / 129.1</t>
  </si>
  <si>
    <t xml:space="preserve">DTXSID8029157-10_Human_PBS__1_____xP1_Inj 7  </t>
  </si>
  <si>
    <t xml:space="preserve">DTXSID8029157-10_Human_PBS__2_____xP1_Inj 8  </t>
  </si>
  <si>
    <t xml:space="preserve">DTXSID8029157-10_Human_Plasma__1_____xP1_Inj 9  </t>
  </si>
  <si>
    <t xml:space="preserve">DTXSID8029157-10_Human_Plasma__2_____xP1_Inj 10  </t>
  </si>
  <si>
    <t xml:space="preserve">DTXSID8029157-10_Human_Plasma_T0_1_____xP3_Inj 11  </t>
  </si>
  <si>
    <t xml:space="preserve">DTXSID8029157-10_Human_Plasma_T0_2_____xP3_Inj 12  </t>
  </si>
  <si>
    <t>DTXSID6021953-10</t>
  </si>
  <si>
    <t>309.0 / 281.0</t>
  </si>
  <si>
    <t xml:space="preserve">DTXSID6021953-10_Human_PBS__1_____xP1_Inj 17  </t>
  </si>
  <si>
    <t xml:space="preserve">DTXSID6021953-10_Human_PBS__2_____xP1_Inj 18  </t>
  </si>
  <si>
    <t xml:space="preserve">DTXSID6021953-10_Human_Plasma__1_____xP1_Inj 19  </t>
  </si>
  <si>
    <t xml:space="preserve">DTXSID6021953-10_Human_Plasma__2_____xP1_Inj 20  </t>
  </si>
  <si>
    <t xml:space="preserve">DTXSID6021953-10_Human_Plasma_T0_1_____xP3_Inj 21  </t>
  </si>
  <si>
    <t xml:space="preserve">DTXSID6021953-10_Human_Plasma_T0_2_____xP3_Inj 22  </t>
  </si>
  <si>
    <t>DTXSID7022120-10</t>
  </si>
  <si>
    <t>342.9 / 157.1</t>
  </si>
  <si>
    <t xml:space="preserve">DTXSID7022120-10_Human_PBS__1_____xP1_Inj 27  </t>
  </si>
  <si>
    <t xml:space="preserve">DTXSID7022120-10_Human_PBS__2_____xP1_Inj 28  </t>
  </si>
  <si>
    <t xml:space="preserve">DTXSID7022120-10_Human_Plasma__1_____xP1_Inj 29  </t>
  </si>
  <si>
    <t xml:space="preserve">DTXSID7022120-10_Human_Plasma__2_____xP1_Inj 30  </t>
  </si>
  <si>
    <t xml:space="preserve">DTXSID7022120-10_Human_Plasma_T0_1_____xP3_Inj 31  </t>
  </si>
  <si>
    <t xml:space="preserve">DTXSID7022120-10_Human_Plasma_T0_2_____xP3_Inj 32  </t>
  </si>
  <si>
    <t>DTXSID9047590-10</t>
  </si>
  <si>
    <t>227.0 / 105.0</t>
  </si>
  <si>
    <t xml:space="preserve">DTXSID9047590-10_Human_PBS__1_____xP1_Inj 67  </t>
  </si>
  <si>
    <t xml:space="preserve">DTXSID9047590-10_Human_PBS__2_____xP1_Inj 68  </t>
  </si>
  <si>
    <t xml:space="preserve">DTXSID9047590-10_Human_Plasma__1_____xP1_Inj 69  </t>
  </si>
  <si>
    <t xml:space="preserve">DTXSID9047590-10_Human_Plasma__2_____xP1_Inj 70  </t>
  </si>
  <si>
    <t xml:space="preserve">DTXSID9047590-10_Human_Plasma_T0_1_____xP3_Inj 71  </t>
  </si>
  <si>
    <t xml:space="preserve">DTXSID9047590-10_Human_Plasma_T0_2_____xP3_Inj 72  </t>
  </si>
  <si>
    <t>DTXSID7025429-10</t>
  </si>
  <si>
    <t>349.0 / 174.1</t>
  </si>
  <si>
    <t xml:space="preserve">DTXSID7025429-10_Human_PBS__1_____xP1_Inj 57  </t>
  </si>
  <si>
    <t xml:space="preserve">DTXSID7025429-10_Human_PBS__2_____xP1_Inj 58  </t>
  </si>
  <si>
    <t xml:space="preserve">DTXSID7025429-10_Human_Plasma__1_____xP1_Inj 59  </t>
  </si>
  <si>
    <t xml:space="preserve">DTXSID7025429-10_Human_Plasma__2_____xP1_Inj 60  </t>
  </si>
  <si>
    <t xml:space="preserve">DTXSID7025429-10_Human_Plasma_T0_1_____xP3_Inj 61  </t>
  </si>
  <si>
    <t xml:space="preserve">DTXSID7025429-10_Human_Plasma_T0_2_____xP3_Inj 62  </t>
  </si>
  <si>
    <t>DTXSID8029157-30</t>
  </si>
  <si>
    <t xml:space="preserve">DTXSID8029157-30_Human_PBS__1_____xP1_Inj 7  </t>
  </si>
  <si>
    <t xml:space="preserve">DTXSID8029157-30_Human_PBS__2_____xP1_Inj 8  </t>
  </si>
  <si>
    <t xml:space="preserve">DTXSID8029157-30_Human_Plasma__1_____xP1_Inj 9  </t>
  </si>
  <si>
    <t xml:space="preserve">DTXSID8029157-30_Human_Plasma__2_____xP1_Inj 10  </t>
  </si>
  <si>
    <t xml:space="preserve">DTXSID8029157-30_Human_Plasma_T0_1_____xP3_Inj 11  </t>
  </si>
  <si>
    <t xml:space="preserve">DTXSID8029157-30_Human_Plasma_T0_2_____xP3_Inj 12  </t>
  </si>
  <si>
    <t>DTXSID6021953-30</t>
  </si>
  <si>
    <t xml:space="preserve">DTXSID6021953-30_Human_PBS__1_____xP1_Inj 17  </t>
  </si>
  <si>
    <t xml:space="preserve">DTXSID6021953-30_Human_PBS__2_____xP1_Inj 18  </t>
  </si>
  <si>
    <t xml:space="preserve">DTXSID6021953-30_Human_Plasma__1_____xP1_Inj 19  </t>
  </si>
  <si>
    <t xml:space="preserve">DTXSID6021953-30_Human_Plasma__2_____xP1_Inj 20  </t>
  </si>
  <si>
    <t xml:space="preserve">DTXSID6021953-30_Human_Plasma_T0_1_____xP3_Inj 21  </t>
  </si>
  <si>
    <t xml:space="preserve">DTXSID6021953-30_Human_Plasma_T0_2_____xP3_Inj 22  </t>
  </si>
  <si>
    <t>DTXSID7022120-30</t>
  </si>
  <si>
    <t xml:space="preserve">DTXSID7022120-30_Human_PBS__1_____xP1_Inj 27  </t>
  </si>
  <si>
    <t xml:space="preserve">DTXSID7022120-30_Human_PBS__2_____xP1_Inj 28  </t>
  </si>
  <si>
    <t xml:space="preserve">DTXSID7022120-30_Human_Plasma__1_____xP1_Inj 29  </t>
  </si>
  <si>
    <t xml:space="preserve">DTXSID7022120-30_Human_Plasma__2_____xP1_Inj 30  </t>
  </si>
  <si>
    <t xml:space="preserve">DTXSID7022120-30_Human_Plasma_T0_1_____xP3_Inj 31  </t>
  </si>
  <si>
    <t xml:space="preserve">DTXSID7022120-30_Human_Plasma_T0_2_____xP3_Inj 32  </t>
  </si>
  <si>
    <t>DTXSID9047590-30</t>
  </si>
  <si>
    <t xml:space="preserve">DTXSID9047590-30_Human_PBS__1_____xP1_Inj 67  </t>
  </si>
  <si>
    <t xml:space="preserve">DTXSID9047590-30_Human_PBS__2_____xP1_Inj 68  </t>
  </si>
  <si>
    <t xml:space="preserve">DTXSID9047590-30_Human_Plasma__1_____xP1_Inj 69  </t>
  </si>
  <si>
    <t xml:space="preserve">DTXSID9047590-30_Human_Plasma__2_____xP1_Inj 70  </t>
  </si>
  <si>
    <t xml:space="preserve">DTXSID9047590-30_Human_Plasma_T0_1_____xP3_Inj 71  </t>
  </si>
  <si>
    <t xml:space="preserve">DTXSID9047590-30_Human_Plasma_T0_2_____xP3_Inj 72  </t>
  </si>
  <si>
    <t>DTXSID7025429-30</t>
  </si>
  <si>
    <t xml:space="preserve">DTXSID7025429-30_Human_PBS__1_____xP1_Inj 57  </t>
  </si>
  <si>
    <t xml:space="preserve">DTXSID7025429-30_Human_PBS__2_____xP1_Inj 58  </t>
  </si>
  <si>
    <t xml:space="preserve">DTXSID7025429-30_Human_Plasma__1_____xP1_Inj 59  </t>
  </si>
  <si>
    <t xml:space="preserve">DTXSID7025429-30_Human_Plasma__2_____xP1_Inj 60  </t>
  </si>
  <si>
    <t xml:space="preserve">DTXSID7025429-30_Human_Plasma_T0_1_____xP3_Inj 61  </t>
  </si>
  <si>
    <t xml:space="preserve">DTXSID7025429-30_Human_Plasma_T0_2_____xP3_Inj 62  </t>
  </si>
  <si>
    <t>DTXSID8029157-100</t>
  </si>
  <si>
    <t xml:space="preserve">DTXSID8029157-100_Human_PBS__1_____xP1_Inj 7  </t>
  </si>
  <si>
    <t xml:space="preserve">DTXSID8029157-100_Human_PBS__2_____xP1_Inj 8  </t>
  </si>
  <si>
    <t xml:space="preserve">DTXSID8029157-100_Human_Plasma__1_____xP1_Inj 9  </t>
  </si>
  <si>
    <t xml:space="preserve">DTXSID8029157-100_Human_Plasma__2_____xP1_Inj 10  </t>
  </si>
  <si>
    <t xml:space="preserve">DTXSID8029157-100_Human_Plasma_T0_1_____xP3_Inj 11  </t>
  </si>
  <si>
    <t xml:space="preserve">DTXSID8029157-100_Human_Plasma_T0_2_____xP3_Inj 12  </t>
  </si>
  <si>
    <t>DTXSID6021953-100</t>
  </si>
  <si>
    <t xml:space="preserve">DTXSID6021953-100_Human_PBS__1_____xP1_Inj 17  </t>
  </si>
  <si>
    <t xml:space="preserve">DTXSID6021953-100_Human_PBS__2_____xP1_Inj 18  </t>
  </si>
  <si>
    <t xml:space="preserve">DTXSID6021953-100_Human_Plasma__1_____xP1_Inj 19  </t>
  </si>
  <si>
    <t xml:space="preserve">DTXSID6021953-100_Human_Plasma__2_____xP1_Inj 20  </t>
  </si>
  <si>
    <t xml:space="preserve">DTXSID6021953-100_Human_Plasma_T0_1_____xP3_Inj 21  </t>
  </si>
  <si>
    <t xml:space="preserve">DTXSID6021953-100_Human_Plasma_T0_2_____xP3_Inj 22  </t>
  </si>
  <si>
    <t>DTXSID7022120-100</t>
  </si>
  <si>
    <t xml:space="preserve">DTXSID7022120-100_Human_PBS__1_____xP1_Inj 27  </t>
  </si>
  <si>
    <t xml:space="preserve">DTXSID7022120-100_Human_PBS__2_____xP1_Inj 28  </t>
  </si>
  <si>
    <t xml:space="preserve">DTXSID7022120-100_Human_Plasma__1_____xP1_Inj 29  </t>
  </si>
  <si>
    <t xml:space="preserve">DTXSID7022120-100_Human_Plasma__2_____xP1_Inj 30  </t>
  </si>
  <si>
    <t xml:space="preserve">DTXSID7022120-100_Human_Plasma_T0_1_____xP3_Inj 31  </t>
  </si>
  <si>
    <t xml:space="preserve">DTXSID7022120-100_Human_Plasma_T0_2_____xP3_Inj 32  </t>
  </si>
  <si>
    <t>DTXSID9047590-100</t>
  </si>
  <si>
    <t xml:space="preserve">DTXSID9047590-100_Human_PBS__1_____xP1_Inj 67  </t>
  </si>
  <si>
    <t xml:space="preserve">DTXSID9047590-100_Human_PBS__2_____xP1_Inj 68  </t>
  </si>
  <si>
    <t xml:space="preserve">DTXSID9047590-100_Human_Plasma__1_____xP1_Inj 69  </t>
  </si>
  <si>
    <t xml:space="preserve">DTXSID9047590-100_Human_Plasma__2_____xP1_Inj 70  </t>
  </si>
  <si>
    <t xml:space="preserve">DTXSID9047590-100_Human_Plasma_T0_1_____xP3_Inj 71  </t>
  </si>
  <si>
    <t xml:space="preserve">DTXSID9047590-100_Human_Plasma_T0_2_____xP3_Inj 72  </t>
  </si>
  <si>
    <t>DTXSID7025429-100</t>
  </si>
  <si>
    <t xml:space="preserve">DTXSID7025429-100_Human_PBS__1_____xP1_Inj 57  </t>
  </si>
  <si>
    <t xml:space="preserve">DTXSID7025429-100_Human_PBS__2_____xP1_Inj 58  </t>
  </si>
  <si>
    <t xml:space="preserve">DTXSID7025429-100_Human_Plasma__1_____xP1_Inj 59  </t>
  </si>
  <si>
    <t xml:space="preserve">DTXSID7025429-100_Human_Plasma__2_____xP1_Inj 60  </t>
  </si>
  <si>
    <t xml:space="preserve">DTXSID7025429-100_Human_Plasma_T0_1_____xP3_Inj 61  </t>
  </si>
  <si>
    <t xml:space="preserve">DTXSID7025429-100_Human_Plasma_T0_2_____xP3_Inj 62  </t>
  </si>
  <si>
    <t>DTXSID7029241-100</t>
  </si>
  <si>
    <t>329.2 / 313.2</t>
  </si>
  <si>
    <t xml:space="preserve">DTXSID7029241-100_Human_PBS__1_____xP1_Inj 27  </t>
  </si>
  <si>
    <t xml:space="preserve">DTXSID7029241-100_Human_PBS__2_____xP1_Inj 28  </t>
  </si>
  <si>
    <t xml:space="preserve">DTXSID7029241-100_Human_Plasma__1_____xP1_Inj 29  </t>
  </si>
  <si>
    <t xml:space="preserve">DTXSID7029241-100_Human_Plasma__2_____xP1_Inj 30  </t>
  </si>
  <si>
    <t xml:space="preserve">DTXSID7029241-100_Human_Plasma_T0_1_____xP3_Inj 31  </t>
  </si>
  <si>
    <t xml:space="preserve">DTXSID7029241-100_Human_Plasma_T0_2_____xP3_Inj 32  </t>
  </si>
  <si>
    <t>DTXSID7029241-30</t>
  </si>
  <si>
    <t xml:space="preserve">DTXSID7029241-30_Human_PBS__1_____xP1_Inj 27  </t>
  </si>
  <si>
    <t xml:space="preserve">DTXSID7029241-30_Human_PBS__2_____xP1_Inj 28  </t>
  </si>
  <si>
    <t xml:space="preserve">DTXSID7029241-30_Human_Plasma__1_____xP1_Inj 29  </t>
  </si>
  <si>
    <t xml:space="preserve">DTXSID7029241-30_Human_Plasma__2_____xP1_Inj 30  </t>
  </si>
  <si>
    <t xml:space="preserve">DTXSID7029241-30_Human_Plasma_T0_1_____xP3_Inj 31  </t>
  </si>
  <si>
    <t xml:space="preserve">DTXSID7029241-30_Human_Plasma_T0_2_____xP3_Inj 32  </t>
  </si>
  <si>
    <t>DTXSID7029241-10</t>
  </si>
  <si>
    <t xml:space="preserve">DTXSID7029241-10_Human_PBS__1_____xP1_Inj 27  </t>
  </si>
  <si>
    <t xml:space="preserve">DTXSID7029241-10_Human_PBS__2_____xP1_Inj 28  </t>
  </si>
  <si>
    <t xml:space="preserve">DTXSID7029241-10_Human_Plasma__1_____xP1_Inj 29  </t>
  </si>
  <si>
    <t xml:space="preserve">DTXSID7029241-10_Human_Plasma__2_____xP1_Inj 30  </t>
  </si>
  <si>
    <t xml:space="preserve">DTXSID7029241-10_Human_Plasma_T0_1_____xP3_Inj 31  </t>
  </si>
  <si>
    <t xml:space="preserve">DTXSID7029241-10_Human_Plasma_T0_2_____xP3_Inj 32  </t>
  </si>
  <si>
    <t>Dilution Factor</t>
  </si>
  <si>
    <t>Value</t>
  </si>
  <si>
    <t>% Free</t>
  </si>
  <si>
    <t>% Bound</t>
  </si>
  <si>
    <t>% Recover</t>
  </si>
  <si>
    <t>Average Blanks</t>
  </si>
  <si>
    <t>Human</t>
  </si>
  <si>
    <t>Average</t>
  </si>
  <si>
    <t>CYP2178-R2</t>
  </si>
  <si>
    <t>Test Article</t>
  </si>
  <si>
    <t>Test Species</t>
  </si>
  <si>
    <t>Test Conc (µM)</t>
  </si>
  <si>
    <t>Mean Plasma Fraction Unbound</t>
  </si>
  <si>
    <t>Mean Plasma Fraction Bound</t>
  </si>
  <si>
    <t>Post-Assay Recovery</t>
  </si>
  <si>
    <t>Comment</t>
  </si>
  <si>
    <t>Fraction</t>
  </si>
  <si>
    <r>
      <t>1</t>
    </r>
    <r>
      <rPr>
        <b/>
        <vertAlign val="superscript"/>
        <sz val="11"/>
        <color theme="1"/>
        <rFont val="Times New Roman"/>
        <family val="1"/>
      </rPr>
      <t>st</t>
    </r>
  </si>
  <si>
    <r>
      <t>2</t>
    </r>
    <r>
      <rPr>
        <b/>
        <vertAlign val="superscript"/>
        <sz val="11"/>
        <color theme="1"/>
        <rFont val="Times New Roman"/>
        <family val="1"/>
      </rPr>
      <t>nd</t>
    </r>
  </si>
  <si>
    <t>Mean</t>
  </si>
  <si>
    <t>Free</t>
  </si>
  <si>
    <t>Bound</t>
  </si>
  <si>
    <t>Propranolol</t>
  </si>
  <si>
    <t>Warfarin</t>
  </si>
  <si>
    <t>Protein Concentration (%)</t>
  </si>
  <si>
    <t>DTXSID5044994</t>
  </si>
  <si>
    <t>DTXSID5048182</t>
  </si>
  <si>
    <t>DTXSID6021953</t>
  </si>
  <si>
    <t>DTXSID6025272</t>
  </si>
  <si>
    <t>DTXSID7022120</t>
  </si>
  <si>
    <t>DTXSID7025429</t>
  </si>
  <si>
    <t>DTXSID7029241</t>
  </si>
  <si>
    <t>DTXSID8020591</t>
  </si>
  <si>
    <t>DTXSID8026228</t>
  </si>
  <si>
    <t>DTXSID8029157</t>
  </si>
  <si>
    <t>DTXSID8040721</t>
  </si>
  <si>
    <t>DTXSID9026922</t>
  </si>
  <si>
    <t>DTXSID9027364</t>
  </si>
  <si>
    <t>DTXSID9047590</t>
  </si>
  <si>
    <t>DTXSID9048194</t>
  </si>
  <si>
    <t>&lt;0.1%</t>
  </si>
  <si>
    <t>&gt;99.9%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</si>
</sst>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3" formatCode="_(* #,##0.00_);_(* \(#,##0.00\);_(* &quot;-&quot;??_);_(@_)"/>
    <numFmt numFmtId="164" formatCode="0.000"/>
    <numFmt numFmtId="165" formatCode="0.000000"/>
    <numFmt numFmtId="166" formatCode="0.00000"/>
    <numFmt numFmtId="167" formatCode="0.000%"/>
    <numFmt numFmtId="168" formatCode="0.0%"/>
    <numFmt numFmtId="169" formatCode="0.0000%"/>
    <numFmt numFmtId="170" formatCode="0.0000"/>
    <numFmt numFmtId="171" formatCode="0.000000%"/>
    <numFmt numFmtId="172" formatCode="0.00E+00%"/>
    <numFmt numFmtId="173" formatCode="0.00000%"/>
    <numFmt numFmtId="174" formatCode="dd\ mmm\ yyyy"/>
  </numFmts>
  <fonts count="7" x14ac:knownFonts="1">
    <font>
      <sz val="11"/>
      <color theme="1"/>
      <name val="Times New Roman"/>
      <family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b/>
      <vertAlign val="superscript"/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DDEBF7"/>
        <bgColor indexed="64"/>
      </patternFill>
    </fill>
    <fill>
      <patternFill patternType="solid">
        <fgColor rgb="FF9BC2E6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/>
      <right style="thin">
        <color indexed="64"/>
      </right>
      <top/>
      <bottom style="dashed">
        <color indexed="64"/>
      </bottom>
      <diagonal/>
    </border>
    <border>
      <left/>
      <right/>
      <top style="double">
        <color rgb="FF000000"/>
      </top>
      <bottom style="double">
        <color rgb="FF000000"/>
      </bottom>
      <diagonal/>
    </border>
    <border>
      <left/>
      <right/>
      <top/>
      <bottom style="double">
        <color rgb="FF000000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1" fillId="0" borderId="0"/>
  </cellStyleXfs>
  <cellXfs count="67">
    <xf numFmtId="0" fontId="0" fillId="0" borderId="0" xfId="0"/>
    <xf numFmtId="43" fontId="0" fillId="0" borderId="0" xfId="1" applyFont="1"/>
    <xf numFmtId="164" fontId="0" fillId="0" borderId="0" xfId="0" applyNumberFormat="1"/>
    <xf numFmtId="0" fontId="3" fillId="0" borderId="0" xfId="0" applyFont="1"/>
    <xf numFmtId="16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11" fontId="0" fillId="0" borderId="0" xfId="0" applyNumberFormat="1"/>
    <xf numFmtId="165" fontId="0" fillId="0" borderId="0" xfId="0" applyNumberFormat="1"/>
    <xf numFmtId="166" fontId="0" fillId="0" borderId="0" xfId="0" applyNumberFormat="1"/>
    <xf numFmtId="9" fontId="0" fillId="0" borderId="2" xfId="0" applyNumberFormat="1" applyBorder="1"/>
    <xf numFmtId="9" fontId="0" fillId="0" borderId="4" xfId="0" applyNumberFormat="1" applyBorder="1"/>
    <xf numFmtId="10" fontId="0" fillId="0" borderId="6" xfId="0" applyNumberFormat="1" applyBorder="1"/>
    <xf numFmtId="168" fontId="0" fillId="0" borderId="7" xfId="0" applyNumberFormat="1" applyBorder="1"/>
    <xf numFmtId="168" fontId="0" fillId="0" borderId="8" xfId="0" applyNumberFormat="1" applyBorder="1"/>
    <xf numFmtId="10" fontId="0" fillId="0" borderId="9" xfId="0" applyNumberFormat="1" applyBorder="1"/>
    <xf numFmtId="168" fontId="0" fillId="0" borderId="1" xfId="0" applyNumberFormat="1" applyBorder="1"/>
    <xf numFmtId="168" fontId="0" fillId="0" borderId="2" xfId="0" applyNumberFormat="1" applyBorder="1"/>
    <xf numFmtId="168" fontId="0" fillId="0" borderId="3" xfId="0" applyNumberFormat="1" applyBorder="1"/>
    <xf numFmtId="168" fontId="0" fillId="0" borderId="4" xfId="0" applyNumberFormat="1" applyBorder="1"/>
    <xf numFmtId="9" fontId="0" fillId="0" borderId="5" xfId="0" applyNumberFormat="1" applyBorder="1"/>
    <xf numFmtId="9" fontId="0" fillId="0" borderId="6" xfId="0" applyNumberFormat="1" applyBorder="1"/>
    <xf numFmtId="9" fontId="0" fillId="0" borderId="9" xfId="0" applyNumberFormat="1" applyBorder="1"/>
    <xf numFmtId="10" fontId="0" fillId="0" borderId="1" xfId="0" applyNumberFormat="1" applyBorder="1"/>
    <xf numFmtId="10" fontId="0" fillId="0" borderId="3" xfId="0" applyNumberFormat="1" applyBorder="1"/>
    <xf numFmtId="9" fontId="0" fillId="0" borderId="8" xfId="0" applyNumberFormat="1" applyBorder="1"/>
    <xf numFmtId="167" fontId="0" fillId="0" borderId="1" xfId="0" applyNumberFormat="1" applyBorder="1"/>
    <xf numFmtId="167" fontId="0" fillId="0" borderId="3" xfId="0" applyNumberFormat="1" applyBorder="1"/>
    <xf numFmtId="168" fontId="0" fillId="0" borderId="5" xfId="0" applyNumberFormat="1" applyBorder="1"/>
    <xf numFmtId="168" fontId="0" fillId="0" borderId="6" xfId="0" applyNumberFormat="1" applyBorder="1"/>
    <xf numFmtId="167" fontId="0" fillId="0" borderId="7" xfId="0" applyNumberFormat="1" applyBorder="1"/>
    <xf numFmtId="168" fontId="0" fillId="0" borderId="9" xfId="0" applyNumberFormat="1" applyBorder="1"/>
    <xf numFmtId="10" fontId="0" fillId="0" borderId="7" xfId="0" applyNumberFormat="1" applyBorder="1"/>
    <xf numFmtId="169" fontId="0" fillId="0" borderId="1" xfId="0" applyNumberFormat="1" applyBorder="1"/>
    <xf numFmtId="170" fontId="0" fillId="0" borderId="0" xfId="0" applyNumberFormat="1"/>
    <xf numFmtId="169" fontId="0" fillId="0" borderId="3" xfId="0" applyNumberFormat="1" applyBorder="1"/>
    <xf numFmtId="2" fontId="0" fillId="0" borderId="0" xfId="0" applyNumberFormat="1"/>
    <xf numFmtId="169" fontId="0" fillId="0" borderId="7" xfId="0" applyNumberFormat="1" applyBorder="1"/>
    <xf numFmtId="171" fontId="0" fillId="0" borderId="1" xfId="0" applyNumberFormat="1" applyBorder="1"/>
    <xf numFmtId="171" fontId="0" fillId="0" borderId="3" xfId="0" applyNumberFormat="1" applyBorder="1"/>
    <xf numFmtId="171" fontId="0" fillId="0" borderId="7" xfId="0" applyNumberFormat="1" applyBorder="1"/>
    <xf numFmtId="172" fontId="0" fillId="0" borderId="1" xfId="0" applyNumberFormat="1" applyBorder="1"/>
    <xf numFmtId="173" fontId="0" fillId="0" borderId="7" xfId="0" applyNumberFormat="1" applyBorder="1"/>
    <xf numFmtId="173" fontId="0" fillId="0" borderId="1" xfId="0" applyNumberFormat="1" applyBorder="1"/>
    <xf numFmtId="173" fontId="0" fillId="0" borderId="3" xfId="0" applyNumberFormat="1" applyBorder="1"/>
    <xf numFmtId="10" fontId="0" fillId="0" borderId="5" xfId="0" applyNumberFormat="1" applyBorder="1"/>
    <xf numFmtId="0" fontId="0" fillId="2" borderId="0" xfId="0" applyFont="1" applyFill="1"/>
    <xf numFmtId="0" fontId="0" fillId="3" borderId="0" xfId="0" applyFont="1" applyFill="1"/>
    <xf numFmtId="0" fontId="4" fillId="0" borderId="0" xfId="0" applyFont="1" applyAlignment="1">
      <alignment horizontal="center"/>
    </xf>
    <xf numFmtId="174" fontId="5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3" fillId="0" borderId="10" xfId="0" applyFont="1" applyBorder="1" applyAlignment="1">
      <alignment horizontal="center" wrapText="1"/>
    </xf>
    <xf numFmtId="9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0" fontId="0" fillId="0" borderId="11" xfId="0" applyBorder="1" applyAlignment="1">
      <alignment horizontal="center"/>
    </xf>
    <xf numFmtId="168" fontId="0" fillId="0" borderId="11" xfId="0" applyNumberFormat="1" applyBorder="1" applyAlignment="1">
      <alignment horizontal="center"/>
    </xf>
    <xf numFmtId="9" fontId="0" fillId="0" borderId="11" xfId="0" applyNumberFormat="1" applyBorder="1" applyAlignment="1">
      <alignment horizontal="center"/>
    </xf>
    <xf numFmtId="43" fontId="0" fillId="2" borderId="0" xfId="1" applyFont="1" applyFill="1"/>
    <xf numFmtId="43" fontId="0" fillId="3" borderId="0" xfId="1" applyFont="1" applyFill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3">
    <cellStyle name="Comma" xfId="1" builtinId="3"/>
    <cellStyle name="Normal" xfId="0" builtinId="0" customBuiltin="1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47626</xdr:colOff>
      <xdr:row>0</xdr:row>
      <xdr:rowOff>66676</xdr:rowOff>
    </xdr:from>
    <xdr:to>
      <xdr:col>1</xdr:col>
      <xdr:colOff>11692</xdr:colOff>
      <xdr:row>1</xdr:row>
      <xdr:rowOff>171451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6" y="66676"/>
          <a:ext cx="1278516" cy="304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2"/>
  <sheetViews>
    <sheetView workbookViewId="0">
      <selection sqref="A1:A2"/>
    </sheetView>
  </sheetViews>
  <sheetFormatPr defaultRowHeight="15" x14ac:dyDescent="0.25"/>
  <cols>
    <col min="1" max="1" width="19.7109375" style="49" bestFit="1" customWidth="1"/>
    <col min="2" max="2" width="15" style="49" bestFit="1" customWidth="1"/>
    <col min="3" max="3" width="16.28515625" style="49" bestFit="1" customWidth="1"/>
    <col min="4" max="4" width="24.28515625" style="64" customWidth="1"/>
    <col min="5" max="5" width="31.5703125" style="49" bestFit="1" customWidth="1"/>
    <col min="6" max="6" width="29.140625" style="49" bestFit="1" customWidth="1"/>
    <col min="7" max="7" width="21.42578125" style="49" bestFit="1" customWidth="1"/>
    <col min="8" max="8" width="10.140625" style="49" bestFit="1" customWidth="1"/>
  </cols>
  <sheetData>
    <row r="1" spans="1:8" ht="15.75" x14ac:dyDescent="0.25">
      <c r="A1" s="66"/>
      <c r="B1" s="47" t="s">
        <v>390</v>
      </c>
    </row>
    <row r="2" spans="1:8" x14ac:dyDescent="0.25">
      <c r="A2" s="66"/>
      <c r="B2" s="48">
        <v>44039.567743055559</v>
      </c>
    </row>
    <row r="3" spans="1:8" ht="15.75" thickBot="1" x14ac:dyDescent="0.3"/>
    <row r="4" spans="1:8" s="50" customFormat="1" ht="30" customHeight="1" thickTop="1" thickBot="1" x14ac:dyDescent="0.3">
      <c r="A4" s="51" t="s">
        <v>391</v>
      </c>
      <c r="B4" s="51" t="s">
        <v>392</v>
      </c>
      <c r="C4" s="51" t="s">
        <v>393</v>
      </c>
      <c r="D4" s="51" t="s">
        <v>406</v>
      </c>
      <c r="E4" s="51" t="s">
        <v>394</v>
      </c>
      <c r="F4" s="51" t="s">
        <v>395</v>
      </c>
      <c r="G4" s="51" t="s">
        <v>396</v>
      </c>
      <c r="H4" s="51" t="s">
        <v>397</v>
      </c>
    </row>
    <row r="5" spans="1:8" ht="15.75" thickTop="1" x14ac:dyDescent="0.25">
      <c r="A5" s="49" t="s">
        <v>407</v>
      </c>
      <c r="B5" s="49" t="s">
        <v>388</v>
      </c>
      <c r="C5" s="49">
        <v>5</v>
      </c>
      <c r="D5" s="64">
        <v>10</v>
      </c>
      <c r="E5" s="56" t="s">
        <v>422</v>
      </c>
      <c r="F5" s="54" t="s">
        <v>423</v>
      </c>
      <c r="G5" s="54">
        <f>Data!$K$7</f>
        <v>0.76830795447158851</v>
      </c>
    </row>
    <row r="6" spans="1:8" x14ac:dyDescent="0.25">
      <c r="A6" s="65" t="s">
        <v>407</v>
      </c>
      <c r="B6" s="49" t="s">
        <v>388</v>
      </c>
      <c r="C6" s="49">
        <v>5</v>
      </c>
      <c r="D6" s="64">
        <v>100</v>
      </c>
      <c r="E6" s="56" t="s">
        <v>422</v>
      </c>
      <c r="F6" s="54" t="s">
        <v>423</v>
      </c>
      <c r="G6" s="52">
        <f>Data!$K$16</f>
        <v>1.3406002379245838</v>
      </c>
    </row>
    <row r="7" spans="1:8" x14ac:dyDescent="0.25">
      <c r="A7" s="65" t="s">
        <v>407</v>
      </c>
      <c r="B7" s="49" t="s">
        <v>388</v>
      </c>
      <c r="C7" s="49">
        <v>5</v>
      </c>
      <c r="D7" s="64">
        <v>30</v>
      </c>
      <c r="E7" s="56" t="s">
        <v>422</v>
      </c>
      <c r="F7" s="54" t="s">
        <v>423</v>
      </c>
      <c r="G7" s="54">
        <f>Data!$K$25</f>
        <v>0.94350454054656374</v>
      </c>
    </row>
    <row r="8" spans="1:8" x14ac:dyDescent="0.25">
      <c r="A8" s="49" t="s">
        <v>408</v>
      </c>
      <c r="B8" s="49" t="s">
        <v>388</v>
      </c>
      <c r="C8" s="49">
        <v>5</v>
      </c>
      <c r="D8" s="64">
        <v>10</v>
      </c>
      <c r="E8" s="54">
        <f>Data!$I$34</f>
        <v>9.5332100169876643E-2</v>
      </c>
      <c r="F8" s="54">
        <f>Data!$J$34</f>
        <v>0.90466789983012341</v>
      </c>
      <c r="G8" s="54">
        <f>Data!$K$34</f>
        <v>0.53460475109571604</v>
      </c>
    </row>
    <row r="9" spans="1:8" x14ac:dyDescent="0.25">
      <c r="A9" s="65" t="s">
        <v>408</v>
      </c>
      <c r="B9" s="49" t="s">
        <v>388</v>
      </c>
      <c r="C9" s="49">
        <v>5</v>
      </c>
      <c r="D9" s="64">
        <v>100</v>
      </c>
      <c r="E9" s="54">
        <f>Data!$I$43</f>
        <v>2.0429756474727796E-3</v>
      </c>
      <c r="F9" s="52">
        <f>Data!$J$43</f>
        <v>0.99795702435252731</v>
      </c>
      <c r="G9" s="54">
        <f>Data!$K$43</f>
        <v>0.63351370837657783</v>
      </c>
    </row>
    <row r="10" spans="1:8" x14ac:dyDescent="0.25">
      <c r="A10" s="65" t="s">
        <v>408</v>
      </c>
      <c r="B10" s="49" t="s">
        <v>388</v>
      </c>
      <c r="C10" s="49">
        <v>5</v>
      </c>
      <c r="D10" s="64">
        <v>30</v>
      </c>
      <c r="E10" s="54">
        <f>Data!$I$52</f>
        <v>3.1403467790756083E-2</v>
      </c>
      <c r="F10" s="54">
        <f>Data!$J$52</f>
        <v>0.96859653220924391</v>
      </c>
      <c r="G10" s="54">
        <f>Data!$K$52</f>
        <v>0.79689900168397887</v>
      </c>
    </row>
    <row r="11" spans="1:8" x14ac:dyDescent="0.25">
      <c r="A11" s="49" t="s">
        <v>409</v>
      </c>
      <c r="B11" s="49" t="s">
        <v>388</v>
      </c>
      <c r="C11" s="49">
        <v>5</v>
      </c>
      <c r="D11" s="64">
        <v>10</v>
      </c>
      <c r="E11" s="54">
        <f>Data!$I$61</f>
        <v>0.45797861787075517</v>
      </c>
      <c r="F11" s="54">
        <f>Data!$J$61</f>
        <v>0.54202138212924478</v>
      </c>
      <c r="G11" s="54">
        <f>Data!$K$61</f>
        <v>0.87730892085789891</v>
      </c>
    </row>
    <row r="12" spans="1:8" x14ac:dyDescent="0.25">
      <c r="A12" s="65" t="s">
        <v>409</v>
      </c>
      <c r="B12" s="49" t="s">
        <v>388</v>
      </c>
      <c r="C12" s="49">
        <v>5</v>
      </c>
      <c r="D12" s="64">
        <v>100</v>
      </c>
      <c r="E12" s="54">
        <f>Data!$I$70</f>
        <v>0.22700690097106169</v>
      </c>
      <c r="F12" s="54">
        <f>Data!$J$70</f>
        <v>0.77299309902893831</v>
      </c>
      <c r="G12" s="54">
        <f>Data!$K$70</f>
        <v>0.92308017110295615</v>
      </c>
    </row>
    <row r="13" spans="1:8" x14ac:dyDescent="0.25">
      <c r="A13" s="65" t="s">
        <v>409</v>
      </c>
      <c r="B13" s="49" t="s">
        <v>388</v>
      </c>
      <c r="C13" s="49">
        <v>5</v>
      </c>
      <c r="D13" s="64">
        <v>30</v>
      </c>
      <c r="E13" s="54">
        <f>Data!$I$79</f>
        <v>0.56865866056986292</v>
      </c>
      <c r="F13" s="54">
        <f>Data!$J$79</f>
        <v>0.43134133943013714</v>
      </c>
      <c r="G13" s="54">
        <f>Data!$K$79</f>
        <v>0.8808029678979743</v>
      </c>
    </row>
    <row r="14" spans="1:8" x14ac:dyDescent="0.25">
      <c r="A14" s="49" t="s">
        <v>410</v>
      </c>
      <c r="B14" s="49" t="s">
        <v>388</v>
      </c>
      <c r="C14" s="49">
        <v>5</v>
      </c>
      <c r="D14" s="64">
        <v>10</v>
      </c>
      <c r="E14" s="54">
        <f>Data!$I$88</f>
        <v>0.47787446451030241</v>
      </c>
      <c r="F14" s="54">
        <f>Data!$J$88</f>
        <v>0.52212553548969753</v>
      </c>
      <c r="G14" s="54">
        <f>Data!$K$88</f>
        <v>0.85492929748557611</v>
      </c>
    </row>
    <row r="15" spans="1:8" x14ac:dyDescent="0.25">
      <c r="A15" s="65" t="s">
        <v>410</v>
      </c>
      <c r="B15" s="49" t="s">
        <v>388</v>
      </c>
      <c r="C15" s="49">
        <v>5</v>
      </c>
      <c r="D15" s="64">
        <v>100</v>
      </c>
      <c r="E15" s="54">
        <f>Data!$I$97</f>
        <v>0.10664785302674137</v>
      </c>
      <c r="F15" s="54">
        <f>Data!$J$97</f>
        <v>0.8933521469732586</v>
      </c>
      <c r="G15" s="54">
        <f>Data!$K$97</f>
        <v>0.91075300630261569</v>
      </c>
    </row>
    <row r="16" spans="1:8" x14ac:dyDescent="0.25">
      <c r="A16" s="65" t="s">
        <v>410</v>
      </c>
      <c r="B16" s="49" t="s">
        <v>388</v>
      </c>
      <c r="C16" s="49">
        <v>5</v>
      </c>
      <c r="D16" s="64">
        <v>30</v>
      </c>
      <c r="E16" s="54">
        <f>Data!$I$106</f>
        <v>0.23140669061024896</v>
      </c>
      <c r="F16" s="54">
        <f>Data!$J$106</f>
        <v>0.76859330938975101</v>
      </c>
      <c r="G16" s="52">
        <f>Data!$K$106</f>
        <v>1.1359276032635215</v>
      </c>
    </row>
    <row r="17" spans="1:7" x14ac:dyDescent="0.25">
      <c r="A17" s="49" t="s">
        <v>411</v>
      </c>
      <c r="B17" s="49" t="s">
        <v>388</v>
      </c>
      <c r="C17" s="49">
        <v>5</v>
      </c>
      <c r="D17" s="64">
        <v>10</v>
      </c>
      <c r="E17" s="56" t="s">
        <v>422</v>
      </c>
      <c r="F17" s="54" t="s">
        <v>423</v>
      </c>
      <c r="G17" s="54">
        <f>Data!$K$115</f>
        <v>0.61497409004774273</v>
      </c>
    </row>
    <row r="18" spans="1:7" x14ac:dyDescent="0.25">
      <c r="A18" s="65" t="s">
        <v>411</v>
      </c>
      <c r="B18" s="49" t="s">
        <v>388</v>
      </c>
      <c r="C18" s="49">
        <v>5</v>
      </c>
      <c r="D18" s="64">
        <v>100</v>
      </c>
      <c r="E18" s="56" t="s">
        <v>422</v>
      </c>
      <c r="F18" s="52" t="s">
        <v>423</v>
      </c>
      <c r="G18" s="54">
        <f>Data!$K$124</f>
        <v>0.6734522947469006</v>
      </c>
    </row>
    <row r="19" spans="1:7" x14ac:dyDescent="0.25">
      <c r="A19" s="65" t="s">
        <v>411</v>
      </c>
      <c r="B19" s="49" t="s">
        <v>388</v>
      </c>
      <c r="C19" s="49">
        <v>5</v>
      </c>
      <c r="D19" s="64">
        <v>30</v>
      </c>
      <c r="E19" s="56" t="s">
        <v>422</v>
      </c>
      <c r="F19" s="54" t="s">
        <v>423</v>
      </c>
      <c r="G19" s="54">
        <f>Data!$K$133</f>
        <v>0.63680810218271611</v>
      </c>
    </row>
    <row r="20" spans="1:7" x14ac:dyDescent="0.25">
      <c r="A20" s="49" t="s">
        <v>412</v>
      </c>
      <c r="B20" s="49" t="s">
        <v>388</v>
      </c>
      <c r="C20" s="49">
        <v>5</v>
      </c>
      <c r="D20" s="64">
        <v>10</v>
      </c>
      <c r="E20" s="57" t="s">
        <v>422</v>
      </c>
      <c r="F20" s="54" t="s">
        <v>423</v>
      </c>
      <c r="G20" s="54">
        <f>Data!$K$142</f>
        <v>0.61973663728031081</v>
      </c>
    </row>
    <row r="21" spans="1:7" x14ac:dyDescent="0.25">
      <c r="A21" s="65" t="s">
        <v>412</v>
      </c>
      <c r="B21" s="49" t="s">
        <v>388</v>
      </c>
      <c r="C21" s="49">
        <v>5</v>
      </c>
      <c r="D21" s="64">
        <v>100</v>
      </c>
      <c r="E21" s="57" t="s">
        <v>422</v>
      </c>
      <c r="F21" s="54" t="s">
        <v>423</v>
      </c>
      <c r="G21" s="54">
        <f>Data!$K$151</f>
        <v>0.43482516538704624</v>
      </c>
    </row>
    <row r="22" spans="1:7" x14ac:dyDescent="0.25">
      <c r="A22" s="65" t="s">
        <v>412</v>
      </c>
      <c r="B22" s="49" t="s">
        <v>388</v>
      </c>
      <c r="C22" s="49">
        <v>5</v>
      </c>
      <c r="D22" s="64">
        <v>30</v>
      </c>
      <c r="E22" s="58" t="s">
        <v>422</v>
      </c>
      <c r="F22" s="54" t="s">
        <v>423</v>
      </c>
      <c r="G22" s="54">
        <f>Data!$K$160</f>
        <v>0.72240741403233932</v>
      </c>
    </row>
    <row r="23" spans="1:7" x14ac:dyDescent="0.25">
      <c r="A23" s="49" t="s">
        <v>413</v>
      </c>
      <c r="B23" s="49" t="s">
        <v>388</v>
      </c>
      <c r="C23" s="49">
        <v>5</v>
      </c>
      <c r="D23" s="64">
        <v>10</v>
      </c>
      <c r="E23" s="56" t="s">
        <v>422</v>
      </c>
      <c r="F23" s="54" t="s">
        <v>423</v>
      </c>
      <c r="G23" s="54">
        <f>Data!$K$169</f>
        <v>0.59294644804614094</v>
      </c>
    </row>
    <row r="24" spans="1:7" x14ac:dyDescent="0.25">
      <c r="A24" s="65" t="s">
        <v>413</v>
      </c>
      <c r="B24" s="49" t="s">
        <v>388</v>
      </c>
      <c r="C24" s="49">
        <v>5</v>
      </c>
      <c r="D24" s="64">
        <v>100</v>
      </c>
      <c r="E24" s="56" t="s">
        <v>422</v>
      </c>
      <c r="F24" s="54" t="s">
        <v>423</v>
      </c>
      <c r="G24" s="52">
        <f>Data!$K$178</f>
        <v>1.9040882119045914</v>
      </c>
    </row>
    <row r="25" spans="1:7" x14ac:dyDescent="0.25">
      <c r="A25" s="65" t="s">
        <v>413</v>
      </c>
      <c r="B25" s="49" t="s">
        <v>388</v>
      </c>
      <c r="C25" s="49">
        <v>5</v>
      </c>
      <c r="D25" s="64">
        <v>30</v>
      </c>
      <c r="E25" s="56" t="s">
        <v>422</v>
      </c>
      <c r="F25" s="54" t="s">
        <v>423</v>
      </c>
      <c r="G25" s="54">
        <f>Data!$K$187</f>
        <v>0.55491528129254797</v>
      </c>
    </row>
    <row r="26" spans="1:7" x14ac:dyDescent="0.25">
      <c r="A26" s="49" t="s">
        <v>414</v>
      </c>
      <c r="B26" s="49" t="s">
        <v>388</v>
      </c>
      <c r="C26" s="49">
        <v>5</v>
      </c>
      <c r="D26" s="64">
        <v>10</v>
      </c>
      <c r="E26" s="54">
        <f>Data!$I$196</f>
        <v>0.47601627728008444</v>
      </c>
      <c r="F26" s="54">
        <f>Data!$J$196</f>
        <v>0.52398372271991556</v>
      </c>
      <c r="G26" s="54">
        <f>Data!$K$196</f>
        <v>0.50503538139615012</v>
      </c>
    </row>
    <row r="27" spans="1:7" x14ac:dyDescent="0.25">
      <c r="A27" s="65" t="s">
        <v>414</v>
      </c>
      <c r="B27" s="49" t="s">
        <v>388</v>
      </c>
      <c r="C27" s="49">
        <v>5</v>
      </c>
      <c r="D27" s="64">
        <v>100</v>
      </c>
      <c r="E27" s="54">
        <f>Data!$I$205</f>
        <v>0.25048592944410519</v>
      </c>
      <c r="F27" s="54">
        <f>Data!$J$205</f>
        <v>0.74951407055589492</v>
      </c>
      <c r="G27" s="54">
        <f>Data!$K$205</f>
        <v>8.8739989185625257E-2</v>
      </c>
    </row>
    <row r="28" spans="1:7" x14ac:dyDescent="0.25">
      <c r="A28" s="65" t="s">
        <v>414</v>
      </c>
      <c r="B28" s="49" t="s">
        <v>388</v>
      </c>
      <c r="C28" s="49">
        <v>5</v>
      </c>
      <c r="D28" s="64">
        <v>30</v>
      </c>
      <c r="E28" s="54">
        <f>Data!$I$214</f>
        <v>0.35719088077381356</v>
      </c>
      <c r="F28" s="54">
        <f>Data!$J$214</f>
        <v>0.64280911922618644</v>
      </c>
      <c r="G28" s="54">
        <f>Data!$K$214</f>
        <v>0.20458735192789487</v>
      </c>
    </row>
    <row r="29" spans="1:7" x14ac:dyDescent="0.25">
      <c r="A29" s="49" t="s">
        <v>415</v>
      </c>
      <c r="B29" s="49" t="s">
        <v>388</v>
      </c>
      <c r="C29" s="49">
        <v>5</v>
      </c>
      <c r="D29" s="64">
        <v>10</v>
      </c>
      <c r="E29" s="54">
        <f>Data!$I$223</f>
        <v>0.73082952464699891</v>
      </c>
      <c r="F29" s="54">
        <f>Data!$J$223</f>
        <v>0.26917047535300115</v>
      </c>
      <c r="G29" s="52">
        <f>Data!$K$223</f>
        <v>1.0609194544158354</v>
      </c>
    </row>
    <row r="30" spans="1:7" x14ac:dyDescent="0.25">
      <c r="A30" s="65" t="s">
        <v>415</v>
      </c>
      <c r="B30" s="49" t="s">
        <v>388</v>
      </c>
      <c r="C30" s="49">
        <v>5</v>
      </c>
      <c r="D30" s="64">
        <v>100</v>
      </c>
      <c r="E30" s="54">
        <f>Data!$I$232</f>
        <v>0.63852031542464327</v>
      </c>
      <c r="F30" s="54">
        <f>Data!$J$232</f>
        <v>0.36147968457535679</v>
      </c>
      <c r="G30" s="54">
        <f>Data!$K$232</f>
        <v>0.966238719051285</v>
      </c>
    </row>
    <row r="31" spans="1:7" x14ac:dyDescent="0.25">
      <c r="A31" s="65" t="s">
        <v>415</v>
      </c>
      <c r="B31" s="49" t="s">
        <v>388</v>
      </c>
      <c r="C31" s="49">
        <v>5</v>
      </c>
      <c r="D31" s="64">
        <v>30</v>
      </c>
      <c r="E31" s="54">
        <f>Data!$I$241</f>
        <v>0.66104208461659852</v>
      </c>
      <c r="F31" s="54">
        <f>Data!$J$241</f>
        <v>0.33895791538340142</v>
      </c>
      <c r="G31" s="52">
        <f>Data!$K$241</f>
        <v>1.0889138169178953</v>
      </c>
    </row>
    <row r="32" spans="1:7" x14ac:dyDescent="0.25">
      <c r="A32" s="49" t="s">
        <v>416</v>
      </c>
      <c r="B32" s="49" t="s">
        <v>388</v>
      </c>
      <c r="C32" s="49">
        <v>5</v>
      </c>
      <c r="D32" s="64">
        <v>10</v>
      </c>
      <c r="E32" s="54">
        <f>Data!$I$250</f>
        <v>1.1126696329167723E-2</v>
      </c>
      <c r="F32" s="54">
        <f>Data!$J$250</f>
        <v>0.98887330367083226</v>
      </c>
      <c r="G32" s="54">
        <f>Data!$K$250</f>
        <v>0.49631029027788093</v>
      </c>
    </row>
    <row r="33" spans="1:7" x14ac:dyDescent="0.25">
      <c r="A33" s="65" t="s">
        <v>416</v>
      </c>
      <c r="B33" s="49" t="s">
        <v>388</v>
      </c>
      <c r="C33" s="49">
        <v>5</v>
      </c>
      <c r="D33" s="64">
        <v>100</v>
      </c>
      <c r="E33" s="55" t="s">
        <v>422</v>
      </c>
      <c r="F33" s="52" t="s">
        <v>423</v>
      </c>
      <c r="G33" s="54">
        <f>Data!$K$259</f>
        <v>0.58009582360896617</v>
      </c>
    </row>
    <row r="34" spans="1:7" x14ac:dyDescent="0.25">
      <c r="A34" s="65" t="s">
        <v>416</v>
      </c>
      <c r="B34" s="49" t="s">
        <v>388</v>
      </c>
      <c r="C34" s="49">
        <v>5</v>
      </c>
      <c r="D34" s="64">
        <v>30</v>
      </c>
      <c r="E34" s="54">
        <f>Data!$I$268</f>
        <v>3.7517764389453862E-3</v>
      </c>
      <c r="F34" s="54">
        <f>Data!$J$268</f>
        <v>0.99624822356105458</v>
      </c>
      <c r="G34" s="54">
        <f>Data!$K$268</f>
        <v>0.5312471309477178</v>
      </c>
    </row>
    <row r="35" spans="1:7" x14ac:dyDescent="0.25">
      <c r="A35" s="49" t="s">
        <v>417</v>
      </c>
      <c r="B35" s="49" t="s">
        <v>388</v>
      </c>
      <c r="C35" s="49">
        <v>5</v>
      </c>
      <c r="D35" s="64">
        <v>10</v>
      </c>
      <c r="E35" s="54">
        <f>Data!$I$277</f>
        <v>0.19466964246176394</v>
      </c>
      <c r="F35" s="54">
        <f>Data!$J$277</f>
        <v>0.80533035753823601</v>
      </c>
      <c r="G35" s="54">
        <f>Data!$K$277</f>
        <v>0.61589172054118713</v>
      </c>
    </row>
    <row r="36" spans="1:7" x14ac:dyDescent="0.25">
      <c r="A36" s="65" t="s">
        <v>417</v>
      </c>
      <c r="B36" s="49" t="s">
        <v>388</v>
      </c>
      <c r="C36" s="49">
        <v>5</v>
      </c>
      <c r="D36" s="64">
        <v>100</v>
      </c>
      <c r="E36" s="54">
        <f>Data!$I$286</f>
        <v>2.5485692794550669E-2</v>
      </c>
      <c r="F36" s="54">
        <f>Data!$J$286</f>
        <v>0.9745143072054494</v>
      </c>
      <c r="G36" s="52">
        <f>Data!$K$286</f>
        <v>1.0676441862907335</v>
      </c>
    </row>
    <row r="37" spans="1:7" x14ac:dyDescent="0.25">
      <c r="A37" s="65" t="s">
        <v>417</v>
      </c>
      <c r="B37" s="49" t="s">
        <v>388</v>
      </c>
      <c r="C37" s="49">
        <v>5</v>
      </c>
      <c r="D37" s="64">
        <v>30</v>
      </c>
      <c r="E37" s="54">
        <f>Data!$I$295</f>
        <v>5.2286497621311864E-2</v>
      </c>
      <c r="F37" s="54">
        <f>Data!$J$295</f>
        <v>0.94771350237868812</v>
      </c>
      <c r="G37" s="52">
        <f>Data!$K$295</f>
        <v>1.5526566532608588</v>
      </c>
    </row>
    <row r="38" spans="1:7" x14ac:dyDescent="0.25">
      <c r="A38" s="49" t="s">
        <v>418</v>
      </c>
      <c r="B38" s="49" t="s">
        <v>388</v>
      </c>
      <c r="C38" s="49">
        <v>5</v>
      </c>
      <c r="D38" s="64">
        <v>10</v>
      </c>
      <c r="E38" s="54">
        <f>Data!$I$304</f>
        <v>0.79615647438102943</v>
      </c>
      <c r="F38" s="54">
        <f>Data!$J$304</f>
        <v>0.20384352561897051</v>
      </c>
      <c r="G38" s="52">
        <f>Data!$K$304</f>
        <v>1.0566922870275692</v>
      </c>
    </row>
    <row r="39" spans="1:7" x14ac:dyDescent="0.25">
      <c r="A39" s="65" t="s">
        <v>418</v>
      </c>
      <c r="B39" s="49" t="s">
        <v>388</v>
      </c>
      <c r="C39" s="49">
        <v>5</v>
      </c>
      <c r="D39" s="64">
        <v>100</v>
      </c>
      <c r="E39" s="54">
        <f>Data!$I$313</f>
        <v>0.722819959618059</v>
      </c>
      <c r="F39" s="54">
        <f>Data!$J$313</f>
        <v>0.277180040381941</v>
      </c>
      <c r="G39" s="52">
        <f>Data!$K$313</f>
        <v>2.2510861448199959</v>
      </c>
    </row>
    <row r="40" spans="1:7" x14ac:dyDescent="0.25">
      <c r="A40" s="65" t="s">
        <v>418</v>
      </c>
      <c r="B40" s="49" t="s">
        <v>388</v>
      </c>
      <c r="C40" s="49">
        <v>5</v>
      </c>
      <c r="D40" s="64">
        <v>30</v>
      </c>
      <c r="E40" s="54">
        <f>Data!$I$322</f>
        <v>0.7489917986447856</v>
      </c>
      <c r="F40" s="54">
        <f>Data!$J$322</f>
        <v>0.25100820135521446</v>
      </c>
      <c r="G40" s="52">
        <f>Data!$K$322</f>
        <v>1.397876401598753</v>
      </c>
    </row>
    <row r="41" spans="1:7" x14ac:dyDescent="0.25">
      <c r="A41" s="49" t="s">
        <v>419</v>
      </c>
      <c r="B41" s="49" t="s">
        <v>388</v>
      </c>
      <c r="C41" s="49">
        <v>5</v>
      </c>
      <c r="D41" s="64">
        <v>10</v>
      </c>
      <c r="E41" s="54">
        <f>Data!$I$331</f>
        <v>0.5200016391686747</v>
      </c>
      <c r="F41" s="54">
        <f>Data!$J$331</f>
        <v>0.4799983608313253</v>
      </c>
      <c r="G41" s="54">
        <f>Data!$K$331</f>
        <v>0.98480730612417022</v>
      </c>
    </row>
    <row r="42" spans="1:7" x14ac:dyDescent="0.25">
      <c r="A42" s="65" t="s">
        <v>419</v>
      </c>
      <c r="B42" s="49" t="s">
        <v>388</v>
      </c>
      <c r="C42" s="49">
        <v>5</v>
      </c>
      <c r="D42" s="64">
        <v>100</v>
      </c>
      <c r="E42" s="54">
        <f>Data!$I$340</f>
        <v>0.1225946586560101</v>
      </c>
      <c r="F42" s="54">
        <f>Data!$J$340</f>
        <v>0.87740534134398995</v>
      </c>
      <c r="G42" s="52">
        <f>Data!$K$340</f>
        <v>1.0482630334043679</v>
      </c>
    </row>
    <row r="43" spans="1:7" x14ac:dyDescent="0.25">
      <c r="A43" s="65" t="s">
        <v>419</v>
      </c>
      <c r="B43" s="49" t="s">
        <v>388</v>
      </c>
      <c r="C43" s="49">
        <v>5</v>
      </c>
      <c r="D43" s="64">
        <v>30</v>
      </c>
      <c r="E43" s="54">
        <f>Data!$I$349</f>
        <v>0.30001372599583997</v>
      </c>
      <c r="F43" s="54">
        <f>Data!$J$349</f>
        <v>0.69998627400416003</v>
      </c>
      <c r="G43" s="52">
        <f>Data!$K$349</f>
        <v>1.1882409713639666</v>
      </c>
    </row>
    <row r="44" spans="1:7" x14ac:dyDescent="0.25">
      <c r="A44" s="49" t="s">
        <v>420</v>
      </c>
      <c r="B44" s="49" t="s">
        <v>388</v>
      </c>
      <c r="C44" s="49">
        <v>5</v>
      </c>
      <c r="D44" s="64">
        <v>10</v>
      </c>
      <c r="E44" s="54">
        <f>Data!$I$358</f>
        <v>0.4840803554542531</v>
      </c>
      <c r="F44" s="54">
        <f>Data!$J$358</f>
        <v>0.5159196445457469</v>
      </c>
      <c r="G44" s="53">
        <f>Data!$K$358</f>
        <v>7.035289946210338E-2</v>
      </c>
    </row>
    <row r="45" spans="1:7" x14ac:dyDescent="0.25">
      <c r="A45" s="65" t="s">
        <v>420</v>
      </c>
      <c r="B45" s="49" t="s">
        <v>388</v>
      </c>
      <c r="C45" s="49">
        <v>5</v>
      </c>
      <c r="D45" s="64">
        <v>100</v>
      </c>
      <c r="E45" s="54">
        <f>Data!$I$367</f>
        <v>0.36782956308949749</v>
      </c>
      <c r="F45" s="54">
        <f>Data!$J$367</f>
        <v>0.63217043691050256</v>
      </c>
      <c r="G45" s="54">
        <f>Data!$K$367</f>
        <v>0.28775861928180357</v>
      </c>
    </row>
    <row r="46" spans="1:7" x14ac:dyDescent="0.25">
      <c r="A46" s="65" t="s">
        <v>420</v>
      </c>
      <c r="B46" s="49" t="s">
        <v>388</v>
      </c>
      <c r="C46" s="49">
        <v>5</v>
      </c>
      <c r="D46" s="64">
        <v>30</v>
      </c>
      <c r="E46" s="54">
        <f>Data!$I$376</f>
        <v>0.19262583184731322</v>
      </c>
      <c r="F46" s="52">
        <f>Data!$J$376</f>
        <v>0.8073741681526867</v>
      </c>
      <c r="G46" s="54">
        <f>Data!$K$376</f>
        <v>0.23008567115158679</v>
      </c>
    </row>
    <row r="47" spans="1:7" x14ac:dyDescent="0.25">
      <c r="A47" s="49" t="s">
        <v>421</v>
      </c>
      <c r="B47" s="49" t="s">
        <v>388</v>
      </c>
      <c r="C47" s="49">
        <v>5</v>
      </c>
      <c r="D47" s="64">
        <v>10</v>
      </c>
      <c r="E47" s="54">
        <f>Data!$I$385</f>
        <v>1.320807380842447E-2</v>
      </c>
      <c r="F47" s="54">
        <f>Data!$J$385</f>
        <v>0.98679192619157552</v>
      </c>
      <c r="G47" s="54">
        <f>Data!$K$385</f>
        <v>0.77542304859280797</v>
      </c>
    </row>
    <row r="48" spans="1:7" x14ac:dyDescent="0.25">
      <c r="A48" s="65" t="s">
        <v>421</v>
      </c>
      <c r="B48" s="49" t="s">
        <v>388</v>
      </c>
      <c r="C48" s="49">
        <v>5</v>
      </c>
      <c r="D48" s="64">
        <v>100</v>
      </c>
      <c r="E48" s="54" t="s">
        <v>422</v>
      </c>
      <c r="F48" s="54" t="s">
        <v>423</v>
      </c>
      <c r="G48" s="54">
        <f>Data!$K$394</f>
        <v>0.92500529753297478</v>
      </c>
    </row>
    <row r="49" spans="1:8" x14ac:dyDescent="0.25">
      <c r="A49" s="65" t="s">
        <v>421</v>
      </c>
      <c r="B49" s="49" t="s">
        <v>388</v>
      </c>
      <c r="C49" s="49">
        <v>5</v>
      </c>
      <c r="D49" s="64">
        <v>30</v>
      </c>
      <c r="E49" s="56" t="s">
        <v>422</v>
      </c>
      <c r="F49" s="52" t="s">
        <v>423</v>
      </c>
      <c r="G49" s="52">
        <f>Data!$K$403</f>
        <v>1.0679271107025123</v>
      </c>
    </row>
    <row r="50" spans="1:8" x14ac:dyDescent="0.25">
      <c r="A50" s="49" t="s">
        <v>404</v>
      </c>
      <c r="B50" s="49" t="s">
        <v>388</v>
      </c>
      <c r="C50" s="49">
        <v>5</v>
      </c>
      <c r="D50" s="64">
        <v>10</v>
      </c>
      <c r="E50" s="54">
        <f>Data!$I$412</f>
        <v>0.62324314897736066</v>
      </c>
      <c r="F50" s="54">
        <f>Data!$J$412</f>
        <v>0.37675685102263928</v>
      </c>
      <c r="G50" s="52">
        <f>Data!$K$412</f>
        <v>1.4478233189125391</v>
      </c>
    </row>
    <row r="51" spans="1:8" x14ac:dyDescent="0.25">
      <c r="A51" s="65" t="s">
        <v>404</v>
      </c>
      <c r="B51" s="49" t="s">
        <v>388</v>
      </c>
      <c r="C51" s="49">
        <v>5</v>
      </c>
      <c r="D51" s="64">
        <v>100</v>
      </c>
      <c r="E51" s="54">
        <f>Data!$I$421</f>
        <v>0.21912623613811766</v>
      </c>
      <c r="F51" s="54">
        <f>Data!$J$421</f>
        <v>0.78087376386188234</v>
      </c>
      <c r="G51" s="52">
        <f>Data!$K$421</f>
        <v>1.013180999026924</v>
      </c>
    </row>
    <row r="52" spans="1:8" x14ac:dyDescent="0.25">
      <c r="A52" s="65" t="s">
        <v>404</v>
      </c>
      <c r="B52" s="49" t="s">
        <v>388</v>
      </c>
      <c r="C52" s="49">
        <v>5</v>
      </c>
      <c r="D52" s="64">
        <v>30</v>
      </c>
      <c r="E52" s="54">
        <f>Data!$I$430</f>
        <v>0.51337576014111164</v>
      </c>
      <c r="F52" s="54">
        <f>Data!$J$430</f>
        <v>0.48662423985888836</v>
      </c>
      <c r="G52" s="52">
        <f>Data!$K$430</f>
        <v>0.95032277809831744</v>
      </c>
    </row>
    <row r="53" spans="1:8" x14ac:dyDescent="0.25">
      <c r="A53" s="49" t="s">
        <v>405</v>
      </c>
      <c r="B53" s="49" t="s">
        <v>388</v>
      </c>
      <c r="C53" s="49">
        <v>5</v>
      </c>
      <c r="D53" s="64">
        <v>10</v>
      </c>
      <c r="E53" s="54">
        <f>Data!$I$439</f>
        <v>7.2516802493392332E-2</v>
      </c>
      <c r="F53" s="54">
        <f>Data!$J$439</f>
        <v>0.92748319750660768</v>
      </c>
      <c r="G53" s="52">
        <f>Data!$K$439</f>
        <v>1.1376579034480883</v>
      </c>
    </row>
    <row r="54" spans="1:8" x14ac:dyDescent="0.25">
      <c r="A54" s="65" t="s">
        <v>405</v>
      </c>
      <c r="B54" s="49" t="s">
        <v>388</v>
      </c>
      <c r="C54" s="49">
        <v>5</v>
      </c>
      <c r="D54" s="64">
        <v>100</v>
      </c>
      <c r="E54" s="54">
        <f>Data!$I$448</f>
        <v>8.3899018228904693E-3</v>
      </c>
      <c r="F54" s="54">
        <f>Data!$J$448</f>
        <v>0.99161009817710954</v>
      </c>
      <c r="G54" s="52">
        <f>Data!$K$448</f>
        <v>1.3109752375915884</v>
      </c>
    </row>
    <row r="55" spans="1:8" ht="15.75" thickBot="1" x14ac:dyDescent="0.3">
      <c r="A55" s="59" t="s">
        <v>405</v>
      </c>
      <c r="B55" s="59" t="s">
        <v>388</v>
      </c>
      <c r="C55" s="59">
        <v>5</v>
      </c>
      <c r="D55" s="59">
        <v>30</v>
      </c>
      <c r="E55" s="60">
        <f>Data!$I$457</f>
        <v>2.3409415709245873E-2</v>
      </c>
      <c r="F55" s="60">
        <f>Data!$J$457</f>
        <v>0.97659058429075407</v>
      </c>
      <c r="G55" s="61">
        <f>Data!$K$457</f>
        <v>1.0541383773601576</v>
      </c>
      <c r="H55" s="59"/>
    </row>
    <row r="56" spans="1:8" ht="15.75" thickTop="1" x14ac:dyDescent="0.25"/>
    <row r="58" spans="1:8" ht="15.75" thickBot="1" x14ac:dyDescent="0.3"/>
    <row r="59" spans="1:8" s="50" customFormat="1" ht="30" customHeight="1" thickTop="1" thickBot="1" x14ac:dyDescent="0.3">
      <c r="A59" s="51" t="s">
        <v>391</v>
      </c>
      <c r="B59" s="51" t="s">
        <v>392</v>
      </c>
      <c r="C59" s="51" t="s">
        <v>393</v>
      </c>
      <c r="D59" s="51" t="s">
        <v>406</v>
      </c>
      <c r="E59" s="51" t="s">
        <v>398</v>
      </c>
      <c r="F59" s="51" t="s">
        <v>399</v>
      </c>
      <c r="G59" s="51" t="s">
        <v>400</v>
      </c>
      <c r="H59" s="51" t="s">
        <v>401</v>
      </c>
    </row>
    <row r="60" spans="1:8" ht="15.75" thickTop="1" x14ac:dyDescent="0.25">
      <c r="A60" s="49" t="s">
        <v>407</v>
      </c>
      <c r="B60" s="49" t="s">
        <v>388</v>
      </c>
      <c r="C60" s="49">
        <v>5</v>
      </c>
      <c r="D60" s="64">
        <v>10</v>
      </c>
      <c r="E60" s="49" t="s">
        <v>402</v>
      </c>
      <c r="F60" s="56" t="s">
        <v>422</v>
      </c>
      <c r="G60" s="56" t="s">
        <v>422</v>
      </c>
      <c r="H60" s="56" t="s">
        <v>422</v>
      </c>
    </row>
    <row r="61" spans="1:8" x14ac:dyDescent="0.25">
      <c r="A61" s="65" t="s">
        <v>407</v>
      </c>
      <c r="B61" s="49" t="s">
        <v>388</v>
      </c>
      <c r="C61" s="49">
        <v>5</v>
      </c>
      <c r="D61" s="64">
        <v>10</v>
      </c>
      <c r="E61" s="49" t="s">
        <v>403</v>
      </c>
      <c r="F61" s="54" t="s">
        <v>423</v>
      </c>
      <c r="G61" s="54" t="s">
        <v>423</v>
      </c>
      <c r="H61" s="54" t="s">
        <v>423</v>
      </c>
    </row>
    <row r="62" spans="1:8" x14ac:dyDescent="0.25">
      <c r="A62" s="65" t="s">
        <v>407</v>
      </c>
      <c r="B62" s="49" t="s">
        <v>388</v>
      </c>
      <c r="C62" s="49">
        <v>5</v>
      </c>
      <c r="D62" s="64">
        <v>100</v>
      </c>
      <c r="E62" s="49" t="s">
        <v>402</v>
      </c>
      <c r="F62" s="56" t="s">
        <v>422</v>
      </c>
      <c r="G62" s="56" t="s">
        <v>422</v>
      </c>
      <c r="H62" s="56" t="s">
        <v>422</v>
      </c>
    </row>
    <row r="63" spans="1:8" x14ac:dyDescent="0.25">
      <c r="A63" s="65" t="s">
        <v>407</v>
      </c>
      <c r="B63" s="49" t="s">
        <v>388</v>
      </c>
      <c r="C63" s="49">
        <v>5</v>
      </c>
      <c r="D63" s="64">
        <v>100</v>
      </c>
      <c r="E63" s="49" t="s">
        <v>403</v>
      </c>
      <c r="F63" s="54" t="s">
        <v>423</v>
      </c>
      <c r="G63" s="54" t="s">
        <v>423</v>
      </c>
      <c r="H63" s="54" t="s">
        <v>423</v>
      </c>
    </row>
    <row r="64" spans="1:8" x14ac:dyDescent="0.25">
      <c r="A64" s="65" t="s">
        <v>407</v>
      </c>
      <c r="B64" s="49" t="s">
        <v>388</v>
      </c>
      <c r="C64" s="49">
        <v>5</v>
      </c>
      <c r="D64" s="64">
        <v>30</v>
      </c>
      <c r="E64" s="49" t="s">
        <v>402</v>
      </c>
      <c r="F64" s="56" t="s">
        <v>422</v>
      </c>
      <c r="G64" s="56" t="s">
        <v>422</v>
      </c>
      <c r="H64" s="56" t="s">
        <v>422</v>
      </c>
    </row>
    <row r="65" spans="1:8" x14ac:dyDescent="0.25">
      <c r="A65" s="65" t="s">
        <v>407</v>
      </c>
      <c r="B65" s="49" t="s">
        <v>388</v>
      </c>
      <c r="C65" s="49">
        <v>5</v>
      </c>
      <c r="D65" s="64">
        <v>30</v>
      </c>
      <c r="E65" s="49" t="s">
        <v>403</v>
      </c>
      <c r="F65" s="54" t="s">
        <v>423</v>
      </c>
      <c r="G65" s="54" t="s">
        <v>423</v>
      </c>
      <c r="H65" s="54" t="s">
        <v>423</v>
      </c>
    </row>
    <row r="66" spans="1:8" x14ac:dyDescent="0.25">
      <c r="A66" s="49" t="s">
        <v>408</v>
      </c>
      <c r="B66" s="49" t="s">
        <v>388</v>
      </c>
      <c r="C66" s="49">
        <v>5</v>
      </c>
      <c r="D66" s="64">
        <v>10</v>
      </c>
      <c r="E66" s="49" t="s">
        <v>402</v>
      </c>
      <c r="F66" s="54">
        <f>Data!$I$32</f>
        <v>0.10760774169707607</v>
      </c>
      <c r="G66" s="54">
        <f>Data!$I$33</f>
        <v>8.3056458642677203E-2</v>
      </c>
      <c r="H66" s="54">
        <f>AVERAGE($F$66:$G$66)</f>
        <v>9.5332100169876643E-2</v>
      </c>
    </row>
    <row r="67" spans="1:8" x14ac:dyDescent="0.25">
      <c r="A67" s="65" t="s">
        <v>408</v>
      </c>
      <c r="B67" s="49" t="s">
        <v>388</v>
      </c>
      <c r="C67" s="49">
        <v>5</v>
      </c>
      <c r="D67" s="64">
        <v>10</v>
      </c>
      <c r="E67" s="49" t="s">
        <v>403</v>
      </c>
      <c r="F67" s="54">
        <f>Data!$J$32</f>
        <v>0.8923922583029239</v>
      </c>
      <c r="G67" s="54">
        <f>Data!$J$33</f>
        <v>0.91694354135732281</v>
      </c>
      <c r="H67" s="54">
        <f>AVERAGE($F$67:$G$67)</f>
        <v>0.90466789983012341</v>
      </c>
    </row>
    <row r="68" spans="1:8" x14ac:dyDescent="0.25">
      <c r="A68" s="65" t="s">
        <v>408</v>
      </c>
      <c r="B68" s="49" t="s">
        <v>388</v>
      </c>
      <c r="C68" s="49">
        <v>5</v>
      </c>
      <c r="D68" s="64">
        <v>100</v>
      </c>
      <c r="E68" s="49" t="s">
        <v>402</v>
      </c>
      <c r="F68" s="55">
        <f>Data!$I$41</f>
        <v>5.0132105887051521E-3</v>
      </c>
      <c r="G68" s="52">
        <v>-9.2725929375959287E-4</v>
      </c>
      <c r="H68" s="55">
        <f>AVERAGE($F$68:$G$68)</f>
        <v>2.0429756474727796E-3</v>
      </c>
    </row>
    <row r="69" spans="1:8" x14ac:dyDescent="0.25">
      <c r="A69" s="65" t="s">
        <v>408</v>
      </c>
      <c r="B69" s="49" t="s">
        <v>388</v>
      </c>
      <c r="C69" s="49">
        <v>5</v>
      </c>
      <c r="D69" s="64">
        <v>100</v>
      </c>
      <c r="E69" s="49" t="s">
        <v>403</v>
      </c>
      <c r="F69" s="54">
        <f>Data!$J$41</f>
        <v>0.99498678941129481</v>
      </c>
      <c r="G69" s="52">
        <v>1.0009272592937597</v>
      </c>
      <c r="H69" s="54">
        <f>AVERAGE($F$69:$G$69)</f>
        <v>0.99795702435252731</v>
      </c>
    </row>
    <row r="70" spans="1:8" x14ac:dyDescent="0.25">
      <c r="A70" s="65" t="s">
        <v>408</v>
      </c>
      <c r="B70" s="49" t="s">
        <v>388</v>
      </c>
      <c r="C70" s="49">
        <v>5</v>
      </c>
      <c r="D70" s="64">
        <v>30</v>
      </c>
      <c r="E70" s="49" t="s">
        <v>402</v>
      </c>
      <c r="F70" s="54">
        <f>Data!$I$50</f>
        <v>3.3461209459979505E-2</v>
      </c>
      <c r="G70" s="54">
        <f>Data!$I$51</f>
        <v>2.9345726121532665E-2</v>
      </c>
      <c r="H70" s="54">
        <f>AVERAGE($F$70:$G$70)</f>
        <v>3.1403467790756083E-2</v>
      </c>
    </row>
    <row r="71" spans="1:8" x14ac:dyDescent="0.25">
      <c r="A71" s="65" t="s">
        <v>408</v>
      </c>
      <c r="B71" s="49" t="s">
        <v>388</v>
      </c>
      <c r="C71" s="49">
        <v>5</v>
      </c>
      <c r="D71" s="64">
        <v>30</v>
      </c>
      <c r="E71" s="49" t="s">
        <v>403</v>
      </c>
      <c r="F71" s="54">
        <f>Data!$J$50</f>
        <v>0.96653879054002045</v>
      </c>
      <c r="G71" s="54">
        <f>Data!$J$51</f>
        <v>0.97065427387846737</v>
      </c>
      <c r="H71" s="54">
        <f>AVERAGE($F$71:$G$71)</f>
        <v>0.96859653220924391</v>
      </c>
    </row>
    <row r="72" spans="1:8" x14ac:dyDescent="0.25">
      <c r="A72" s="49" t="s">
        <v>409</v>
      </c>
      <c r="B72" s="49" t="s">
        <v>388</v>
      </c>
      <c r="C72" s="49">
        <v>5</v>
      </c>
      <c r="D72" s="64">
        <v>10</v>
      </c>
      <c r="E72" s="49" t="s">
        <v>402</v>
      </c>
      <c r="F72" s="54">
        <f>Data!$I$59</f>
        <v>0.26343304587125671</v>
      </c>
      <c r="G72" s="54">
        <f>Data!$I$60</f>
        <v>0.65252418987025362</v>
      </c>
      <c r="H72" s="54">
        <f>AVERAGE($F$72:$G$72)</f>
        <v>0.45797861787075517</v>
      </c>
    </row>
    <row r="73" spans="1:8" x14ac:dyDescent="0.25">
      <c r="A73" s="65" t="s">
        <v>409</v>
      </c>
      <c r="B73" s="49" t="s">
        <v>388</v>
      </c>
      <c r="C73" s="49">
        <v>5</v>
      </c>
      <c r="D73" s="64">
        <v>10</v>
      </c>
      <c r="E73" s="49" t="s">
        <v>403</v>
      </c>
      <c r="F73" s="54">
        <f>Data!$J$59</f>
        <v>0.73656695412874329</v>
      </c>
      <c r="G73" s="54">
        <f>Data!$J$60</f>
        <v>0.34747581012974638</v>
      </c>
      <c r="H73" s="54">
        <f>AVERAGE($F$73:$G$73)</f>
        <v>0.54202138212924478</v>
      </c>
    </row>
    <row r="74" spans="1:8" x14ac:dyDescent="0.25">
      <c r="A74" s="65" t="s">
        <v>409</v>
      </c>
      <c r="B74" s="49" t="s">
        <v>388</v>
      </c>
      <c r="C74" s="49">
        <v>5</v>
      </c>
      <c r="D74" s="64">
        <v>100</v>
      </c>
      <c r="E74" s="49" t="s">
        <v>402</v>
      </c>
      <c r="F74" s="54">
        <f>Data!$I$68</f>
        <v>0.20394745053594179</v>
      </c>
      <c r="G74" s="54">
        <f>Data!$I$69</f>
        <v>0.25006635140618155</v>
      </c>
      <c r="H74" s="54">
        <f>AVERAGE($F$74:$G$74)</f>
        <v>0.22700690097106169</v>
      </c>
    </row>
    <row r="75" spans="1:8" x14ac:dyDescent="0.25">
      <c r="A75" s="65" t="s">
        <v>409</v>
      </c>
      <c r="B75" s="49" t="s">
        <v>388</v>
      </c>
      <c r="C75" s="49">
        <v>5</v>
      </c>
      <c r="D75" s="64">
        <v>100</v>
      </c>
      <c r="E75" s="49" t="s">
        <v>403</v>
      </c>
      <c r="F75" s="54">
        <f>Data!$J$68</f>
        <v>0.79605254946405823</v>
      </c>
      <c r="G75" s="54">
        <f>Data!$J$69</f>
        <v>0.74993364859381839</v>
      </c>
      <c r="H75" s="54">
        <f>AVERAGE($F$75:$G$75)</f>
        <v>0.77299309902893831</v>
      </c>
    </row>
    <row r="76" spans="1:8" x14ac:dyDescent="0.25">
      <c r="A76" s="65" t="s">
        <v>409</v>
      </c>
      <c r="B76" s="49" t="s">
        <v>388</v>
      </c>
      <c r="C76" s="49">
        <v>5</v>
      </c>
      <c r="D76" s="64">
        <v>30</v>
      </c>
      <c r="E76" s="49" t="s">
        <v>402</v>
      </c>
      <c r="F76" s="54">
        <f>Data!$I$77</f>
        <v>0.47269062945984774</v>
      </c>
      <c r="G76" s="54">
        <f>Data!$I$78</f>
        <v>0.66462669167987798</v>
      </c>
      <c r="H76" s="54">
        <f>AVERAGE($F$76:$G$76)</f>
        <v>0.56865866056986292</v>
      </c>
    </row>
    <row r="77" spans="1:8" x14ac:dyDescent="0.25">
      <c r="A77" s="65" t="s">
        <v>409</v>
      </c>
      <c r="B77" s="49" t="s">
        <v>388</v>
      </c>
      <c r="C77" s="49">
        <v>5</v>
      </c>
      <c r="D77" s="64">
        <v>30</v>
      </c>
      <c r="E77" s="49" t="s">
        <v>403</v>
      </c>
      <c r="F77" s="54">
        <f>Data!$J$77</f>
        <v>0.52730937054015226</v>
      </c>
      <c r="G77" s="54">
        <f>Data!$J$78</f>
        <v>0.33537330832012202</v>
      </c>
      <c r="H77" s="54">
        <f>AVERAGE($F$77:$G$77)</f>
        <v>0.43134133943013714</v>
      </c>
    </row>
    <row r="78" spans="1:8" x14ac:dyDescent="0.25">
      <c r="A78" s="49" t="s">
        <v>410</v>
      </c>
      <c r="B78" s="49" t="s">
        <v>388</v>
      </c>
      <c r="C78" s="49">
        <v>5</v>
      </c>
      <c r="D78" s="64">
        <v>10</v>
      </c>
      <c r="E78" s="49" t="s">
        <v>402</v>
      </c>
      <c r="F78" s="54">
        <f>Data!$I$86</f>
        <v>0.46268898940665076</v>
      </c>
      <c r="G78" s="54">
        <f>Data!$I$87</f>
        <v>0.49305993961395406</v>
      </c>
      <c r="H78" s="54">
        <f>AVERAGE($F$78:$G$78)</f>
        <v>0.47787446451030241</v>
      </c>
    </row>
    <row r="79" spans="1:8" x14ac:dyDescent="0.25">
      <c r="A79" s="65" t="s">
        <v>410</v>
      </c>
      <c r="B79" s="49" t="s">
        <v>388</v>
      </c>
      <c r="C79" s="49">
        <v>5</v>
      </c>
      <c r="D79" s="64">
        <v>10</v>
      </c>
      <c r="E79" s="49" t="s">
        <v>403</v>
      </c>
      <c r="F79" s="54">
        <f>Data!$J$86</f>
        <v>0.53731101059334918</v>
      </c>
      <c r="G79" s="54">
        <f>Data!$J$87</f>
        <v>0.50694006038604589</v>
      </c>
      <c r="H79" s="54">
        <f>AVERAGE($F$79:$G$79)</f>
        <v>0.52212553548969753</v>
      </c>
    </row>
    <row r="80" spans="1:8" x14ac:dyDescent="0.25">
      <c r="A80" s="65" t="s">
        <v>410</v>
      </c>
      <c r="B80" s="49" t="s">
        <v>388</v>
      </c>
      <c r="C80" s="49">
        <v>5</v>
      </c>
      <c r="D80" s="64">
        <v>100</v>
      </c>
      <c r="E80" s="49" t="s">
        <v>402</v>
      </c>
      <c r="F80" s="54">
        <f>Data!$I$95</f>
        <v>8.957340177751888E-2</v>
      </c>
      <c r="G80" s="54">
        <f>Data!$I$96</f>
        <v>0.12372230427596385</v>
      </c>
      <c r="H80" s="54">
        <f>AVERAGE($F$80:$G$80)</f>
        <v>0.10664785302674137</v>
      </c>
    </row>
    <row r="81" spans="1:8" x14ac:dyDescent="0.25">
      <c r="A81" s="65" t="s">
        <v>410</v>
      </c>
      <c r="B81" s="49" t="s">
        <v>388</v>
      </c>
      <c r="C81" s="49">
        <v>5</v>
      </c>
      <c r="D81" s="64">
        <v>100</v>
      </c>
      <c r="E81" s="49" t="s">
        <v>403</v>
      </c>
      <c r="F81" s="54">
        <f>Data!$J$95</f>
        <v>0.91042659822248106</v>
      </c>
      <c r="G81" s="54">
        <f>Data!$J$96</f>
        <v>0.87627769572403613</v>
      </c>
      <c r="H81" s="54">
        <f>AVERAGE($F$81:$G$81)</f>
        <v>0.8933521469732586</v>
      </c>
    </row>
    <row r="82" spans="1:8" x14ac:dyDescent="0.25">
      <c r="A82" s="65" t="s">
        <v>410</v>
      </c>
      <c r="B82" s="49" t="s">
        <v>388</v>
      </c>
      <c r="C82" s="49">
        <v>5</v>
      </c>
      <c r="D82" s="64">
        <v>30</v>
      </c>
      <c r="E82" s="49" t="s">
        <v>402</v>
      </c>
      <c r="F82" s="54">
        <f>Data!$I$104</f>
        <v>0.22958742632301241</v>
      </c>
      <c r="G82" s="54">
        <f>Data!$I$105</f>
        <v>0.23322595489748552</v>
      </c>
      <c r="H82" s="54">
        <f>AVERAGE($F$82:$G$82)</f>
        <v>0.23140669061024896</v>
      </c>
    </row>
    <row r="83" spans="1:8" x14ac:dyDescent="0.25">
      <c r="A83" s="65" t="s">
        <v>410</v>
      </c>
      <c r="B83" s="49" t="s">
        <v>388</v>
      </c>
      <c r="C83" s="49">
        <v>5</v>
      </c>
      <c r="D83" s="64">
        <v>30</v>
      </c>
      <c r="E83" s="49" t="s">
        <v>403</v>
      </c>
      <c r="F83" s="54">
        <f>Data!$J$104</f>
        <v>0.77041257367698757</v>
      </c>
      <c r="G83" s="54">
        <f>Data!$J$105</f>
        <v>0.76677404510251446</v>
      </c>
      <c r="H83" s="54">
        <f>AVERAGE($F$83:$G$83)</f>
        <v>0.76859330938975101</v>
      </c>
    </row>
    <row r="84" spans="1:8" x14ac:dyDescent="0.25">
      <c r="A84" s="49" t="s">
        <v>411</v>
      </c>
      <c r="B84" s="49" t="s">
        <v>388</v>
      </c>
      <c r="C84" s="49">
        <v>5</v>
      </c>
      <c r="D84" s="64">
        <v>10</v>
      </c>
      <c r="E84" s="49" t="s">
        <v>402</v>
      </c>
      <c r="F84" s="56" t="s">
        <v>422</v>
      </c>
      <c r="G84" s="56" t="s">
        <v>422</v>
      </c>
      <c r="H84" s="56" t="s">
        <v>422</v>
      </c>
    </row>
    <row r="85" spans="1:8" x14ac:dyDescent="0.25">
      <c r="A85" s="65" t="s">
        <v>411</v>
      </c>
      <c r="B85" s="49" t="s">
        <v>388</v>
      </c>
      <c r="C85" s="49">
        <v>5</v>
      </c>
      <c r="D85" s="64">
        <v>10</v>
      </c>
      <c r="E85" s="49" t="s">
        <v>403</v>
      </c>
      <c r="F85" s="54" t="s">
        <v>423</v>
      </c>
      <c r="G85" s="54" t="s">
        <v>423</v>
      </c>
      <c r="H85" s="54" t="s">
        <v>423</v>
      </c>
    </row>
    <row r="86" spans="1:8" x14ac:dyDescent="0.25">
      <c r="A86" s="65" t="s">
        <v>411</v>
      </c>
      <c r="B86" s="49" t="s">
        <v>388</v>
      </c>
      <c r="C86" s="49">
        <v>5</v>
      </c>
      <c r="D86" s="64">
        <v>100</v>
      </c>
      <c r="E86" s="49" t="s">
        <v>402</v>
      </c>
      <c r="F86" s="56" t="s">
        <v>422</v>
      </c>
      <c r="G86" s="56" t="s">
        <v>422</v>
      </c>
      <c r="H86" s="56" t="s">
        <v>422</v>
      </c>
    </row>
    <row r="87" spans="1:8" x14ac:dyDescent="0.25">
      <c r="A87" s="65" t="s">
        <v>411</v>
      </c>
      <c r="B87" s="49" t="s">
        <v>388</v>
      </c>
      <c r="C87" s="49">
        <v>5</v>
      </c>
      <c r="D87" s="64">
        <v>100</v>
      </c>
      <c r="E87" s="49" t="s">
        <v>403</v>
      </c>
      <c r="F87" s="54" t="s">
        <v>423</v>
      </c>
      <c r="G87" s="54" t="s">
        <v>423</v>
      </c>
      <c r="H87" s="54" t="s">
        <v>423</v>
      </c>
    </row>
    <row r="88" spans="1:8" x14ac:dyDescent="0.25">
      <c r="A88" s="65" t="s">
        <v>411</v>
      </c>
      <c r="B88" s="49" t="s">
        <v>388</v>
      </c>
      <c r="C88" s="49">
        <v>5</v>
      </c>
      <c r="D88" s="64">
        <v>30</v>
      </c>
      <c r="E88" s="49" t="s">
        <v>402</v>
      </c>
      <c r="F88" s="56" t="s">
        <v>422</v>
      </c>
      <c r="G88" s="56" t="s">
        <v>422</v>
      </c>
      <c r="H88" s="56" t="s">
        <v>422</v>
      </c>
    </row>
    <row r="89" spans="1:8" x14ac:dyDescent="0.25">
      <c r="A89" s="65" t="s">
        <v>411</v>
      </c>
      <c r="B89" s="49" t="s">
        <v>388</v>
      </c>
      <c r="C89" s="49">
        <v>5</v>
      </c>
      <c r="D89" s="64">
        <v>30</v>
      </c>
      <c r="E89" s="49" t="s">
        <v>403</v>
      </c>
      <c r="F89" s="54" t="s">
        <v>423</v>
      </c>
      <c r="G89" s="54" t="s">
        <v>423</v>
      </c>
      <c r="H89" s="54" t="s">
        <v>423</v>
      </c>
    </row>
    <row r="90" spans="1:8" x14ac:dyDescent="0.25">
      <c r="A90" s="49" t="s">
        <v>412</v>
      </c>
      <c r="B90" s="49" t="s">
        <v>388</v>
      </c>
      <c r="C90" s="49">
        <v>5</v>
      </c>
      <c r="D90" s="64">
        <v>10</v>
      </c>
      <c r="E90" s="49" t="s">
        <v>402</v>
      </c>
      <c r="F90" s="56" t="s">
        <v>422</v>
      </c>
      <c r="G90" s="56" t="s">
        <v>422</v>
      </c>
      <c r="H90" s="56" t="s">
        <v>422</v>
      </c>
    </row>
    <row r="91" spans="1:8" x14ac:dyDescent="0.25">
      <c r="A91" s="65" t="s">
        <v>412</v>
      </c>
      <c r="B91" s="49" t="s">
        <v>388</v>
      </c>
      <c r="C91" s="49">
        <v>5</v>
      </c>
      <c r="D91" s="64">
        <v>10</v>
      </c>
      <c r="E91" s="49" t="s">
        <v>403</v>
      </c>
      <c r="F91" s="54" t="s">
        <v>423</v>
      </c>
      <c r="G91" s="54" t="s">
        <v>423</v>
      </c>
      <c r="H91" s="54" t="s">
        <v>423</v>
      </c>
    </row>
    <row r="92" spans="1:8" x14ac:dyDescent="0.25">
      <c r="A92" s="65" t="s">
        <v>412</v>
      </c>
      <c r="B92" s="49" t="s">
        <v>388</v>
      </c>
      <c r="C92" s="49">
        <v>5</v>
      </c>
      <c r="D92" s="64">
        <v>100</v>
      </c>
      <c r="E92" s="49" t="s">
        <v>402</v>
      </c>
      <c r="F92" s="56" t="s">
        <v>422</v>
      </c>
      <c r="G92" s="56" t="s">
        <v>422</v>
      </c>
      <c r="H92" s="56" t="s">
        <v>422</v>
      </c>
    </row>
    <row r="93" spans="1:8" x14ac:dyDescent="0.25">
      <c r="A93" s="65" t="s">
        <v>412</v>
      </c>
      <c r="B93" s="49" t="s">
        <v>388</v>
      </c>
      <c r="C93" s="49">
        <v>5</v>
      </c>
      <c r="D93" s="64">
        <v>100</v>
      </c>
      <c r="E93" s="49" t="s">
        <v>403</v>
      </c>
      <c r="F93" s="54" t="s">
        <v>423</v>
      </c>
      <c r="G93" s="54" t="s">
        <v>423</v>
      </c>
      <c r="H93" s="54" t="s">
        <v>423</v>
      </c>
    </row>
    <row r="94" spans="1:8" x14ac:dyDescent="0.25">
      <c r="A94" s="65" t="s">
        <v>412</v>
      </c>
      <c r="B94" s="49" t="s">
        <v>388</v>
      </c>
      <c r="C94" s="49">
        <v>5</v>
      </c>
      <c r="D94" s="64">
        <v>30</v>
      </c>
      <c r="E94" s="49" t="s">
        <v>402</v>
      </c>
      <c r="F94" s="56" t="s">
        <v>422</v>
      </c>
      <c r="G94" s="56" t="s">
        <v>422</v>
      </c>
      <c r="H94" s="56" t="s">
        <v>422</v>
      </c>
    </row>
    <row r="95" spans="1:8" x14ac:dyDescent="0.25">
      <c r="A95" s="65" t="s">
        <v>412</v>
      </c>
      <c r="B95" s="49" t="s">
        <v>388</v>
      </c>
      <c r="C95" s="49">
        <v>5</v>
      </c>
      <c r="D95" s="64">
        <v>30</v>
      </c>
      <c r="E95" s="49" t="s">
        <v>403</v>
      </c>
      <c r="F95" s="54" t="s">
        <v>423</v>
      </c>
      <c r="G95" s="54" t="s">
        <v>423</v>
      </c>
      <c r="H95" s="54" t="s">
        <v>423</v>
      </c>
    </row>
    <row r="96" spans="1:8" x14ac:dyDescent="0.25">
      <c r="A96" s="49" t="s">
        <v>413</v>
      </c>
      <c r="B96" s="49" t="s">
        <v>388</v>
      </c>
      <c r="C96" s="49">
        <v>5</v>
      </c>
      <c r="D96" s="64">
        <v>10</v>
      </c>
      <c r="E96" s="49" t="s">
        <v>402</v>
      </c>
      <c r="F96" s="56" t="s">
        <v>422</v>
      </c>
      <c r="G96" s="56" t="s">
        <v>422</v>
      </c>
      <c r="H96" s="56" t="s">
        <v>422</v>
      </c>
    </row>
    <row r="97" spans="1:8" x14ac:dyDescent="0.25">
      <c r="A97" s="65" t="s">
        <v>413</v>
      </c>
      <c r="B97" s="49" t="s">
        <v>388</v>
      </c>
      <c r="C97" s="49">
        <v>5</v>
      </c>
      <c r="D97" s="64">
        <v>10</v>
      </c>
      <c r="E97" s="49" t="s">
        <v>403</v>
      </c>
      <c r="F97" s="54" t="s">
        <v>423</v>
      </c>
      <c r="G97" s="54" t="s">
        <v>423</v>
      </c>
      <c r="H97" s="54" t="s">
        <v>423</v>
      </c>
    </row>
    <row r="98" spans="1:8" x14ac:dyDescent="0.25">
      <c r="A98" s="65" t="s">
        <v>413</v>
      </c>
      <c r="B98" s="49" t="s">
        <v>388</v>
      </c>
      <c r="C98" s="49">
        <v>5</v>
      </c>
      <c r="D98" s="64">
        <v>100</v>
      </c>
      <c r="E98" s="49" t="s">
        <v>402</v>
      </c>
      <c r="F98" s="56" t="s">
        <v>422</v>
      </c>
      <c r="G98" s="56" t="s">
        <v>422</v>
      </c>
      <c r="H98" s="56" t="s">
        <v>422</v>
      </c>
    </row>
    <row r="99" spans="1:8" x14ac:dyDescent="0.25">
      <c r="A99" s="65" t="s">
        <v>413</v>
      </c>
      <c r="B99" s="49" t="s">
        <v>388</v>
      </c>
      <c r="C99" s="49">
        <v>5</v>
      </c>
      <c r="D99" s="64">
        <v>100</v>
      </c>
      <c r="E99" s="49" t="s">
        <v>403</v>
      </c>
      <c r="F99" s="54" t="s">
        <v>423</v>
      </c>
      <c r="G99" s="54" t="s">
        <v>423</v>
      </c>
      <c r="H99" s="54" t="s">
        <v>423</v>
      </c>
    </row>
    <row r="100" spans="1:8" x14ac:dyDescent="0.25">
      <c r="A100" s="65" t="s">
        <v>413</v>
      </c>
      <c r="B100" s="49" t="s">
        <v>388</v>
      </c>
      <c r="C100" s="49">
        <v>5</v>
      </c>
      <c r="D100" s="64">
        <v>30</v>
      </c>
      <c r="E100" s="49" t="s">
        <v>402</v>
      </c>
      <c r="F100" s="56" t="s">
        <v>422</v>
      </c>
      <c r="G100" s="56" t="s">
        <v>422</v>
      </c>
      <c r="H100" s="56" t="s">
        <v>422</v>
      </c>
    </row>
    <row r="101" spans="1:8" x14ac:dyDescent="0.25">
      <c r="A101" s="65" t="s">
        <v>413</v>
      </c>
      <c r="B101" s="49" t="s">
        <v>388</v>
      </c>
      <c r="C101" s="49">
        <v>5</v>
      </c>
      <c r="D101" s="64">
        <v>30</v>
      </c>
      <c r="E101" s="49" t="s">
        <v>403</v>
      </c>
      <c r="F101" s="54" t="s">
        <v>423</v>
      </c>
      <c r="G101" s="54" t="s">
        <v>423</v>
      </c>
      <c r="H101" s="54" t="s">
        <v>423</v>
      </c>
    </row>
    <row r="102" spans="1:8" x14ac:dyDescent="0.25">
      <c r="A102" s="49" t="s">
        <v>414</v>
      </c>
      <c r="B102" s="49" t="s">
        <v>388</v>
      </c>
      <c r="C102" s="49">
        <v>5</v>
      </c>
      <c r="D102" s="64">
        <v>10</v>
      </c>
      <c r="E102" s="49" t="s">
        <v>402</v>
      </c>
      <c r="F102" s="54">
        <f>Data!$I$194</f>
        <v>0.45745265084841236</v>
      </c>
      <c r="G102" s="54">
        <f>Data!$I$195</f>
        <v>0.49457990371175659</v>
      </c>
      <c r="H102" s="54">
        <f>AVERAGE($F$102:$G$102)</f>
        <v>0.47601627728008444</v>
      </c>
    </row>
    <row r="103" spans="1:8" x14ac:dyDescent="0.25">
      <c r="A103" s="65" t="s">
        <v>414</v>
      </c>
      <c r="B103" s="49" t="s">
        <v>388</v>
      </c>
      <c r="C103" s="49">
        <v>5</v>
      </c>
      <c r="D103" s="64">
        <v>10</v>
      </c>
      <c r="E103" s="49" t="s">
        <v>403</v>
      </c>
      <c r="F103" s="54">
        <f>Data!$J$194</f>
        <v>0.54254734915158764</v>
      </c>
      <c r="G103" s="54">
        <f>Data!$J$195</f>
        <v>0.50542009628824336</v>
      </c>
      <c r="H103" s="54">
        <f>AVERAGE($F$103:$G$103)</f>
        <v>0.52398372271991556</v>
      </c>
    </row>
    <row r="104" spans="1:8" x14ac:dyDescent="0.25">
      <c r="A104" s="65" t="s">
        <v>414</v>
      </c>
      <c r="B104" s="49" t="s">
        <v>388</v>
      </c>
      <c r="C104" s="49">
        <v>5</v>
      </c>
      <c r="D104" s="64">
        <v>100</v>
      </c>
      <c r="E104" s="49" t="s">
        <v>402</v>
      </c>
      <c r="F104" s="54">
        <f>Data!$I$203</f>
        <v>0.25073865435862214</v>
      </c>
      <c r="G104" s="54">
        <f>Data!$I$204</f>
        <v>0.25023320452958819</v>
      </c>
      <c r="H104" s="54">
        <f>AVERAGE($F$104:$G$104)</f>
        <v>0.25048592944410519</v>
      </c>
    </row>
    <row r="105" spans="1:8" x14ac:dyDescent="0.25">
      <c r="A105" s="65" t="s">
        <v>414</v>
      </c>
      <c r="B105" s="49" t="s">
        <v>388</v>
      </c>
      <c r="C105" s="49">
        <v>5</v>
      </c>
      <c r="D105" s="64">
        <v>100</v>
      </c>
      <c r="E105" s="49" t="s">
        <v>403</v>
      </c>
      <c r="F105" s="54">
        <f>Data!$J$203</f>
        <v>0.74926134564137792</v>
      </c>
      <c r="G105" s="54">
        <f>Data!$J$204</f>
        <v>0.74976679547041181</v>
      </c>
      <c r="H105" s="54">
        <f>AVERAGE($F$105:$G$105)</f>
        <v>0.74951407055589492</v>
      </c>
    </row>
    <row r="106" spans="1:8" x14ac:dyDescent="0.25">
      <c r="A106" s="65" t="s">
        <v>414</v>
      </c>
      <c r="B106" s="49" t="s">
        <v>388</v>
      </c>
      <c r="C106" s="49">
        <v>5</v>
      </c>
      <c r="D106" s="64">
        <v>30</v>
      </c>
      <c r="E106" s="49" t="s">
        <v>402</v>
      </c>
      <c r="F106" s="54">
        <f>Data!$I$212</f>
        <v>0.34226439945822557</v>
      </c>
      <c r="G106" s="54">
        <f>Data!$I$213</f>
        <v>0.37211736208940155</v>
      </c>
      <c r="H106" s="54">
        <f>AVERAGE($F$106:$G$106)</f>
        <v>0.35719088077381356</v>
      </c>
    </row>
    <row r="107" spans="1:8" x14ac:dyDescent="0.25">
      <c r="A107" s="65" t="s">
        <v>414</v>
      </c>
      <c r="B107" s="49" t="s">
        <v>388</v>
      </c>
      <c r="C107" s="49">
        <v>5</v>
      </c>
      <c r="D107" s="64">
        <v>30</v>
      </c>
      <c r="E107" s="49" t="s">
        <v>403</v>
      </c>
      <c r="F107" s="54">
        <f>Data!$J$212</f>
        <v>0.65773560054177449</v>
      </c>
      <c r="G107" s="54">
        <f>Data!$J$213</f>
        <v>0.6278826379105984</v>
      </c>
      <c r="H107" s="54">
        <f>AVERAGE($F$107:$G$107)</f>
        <v>0.64280911922618644</v>
      </c>
    </row>
    <row r="108" spans="1:8" x14ac:dyDescent="0.25">
      <c r="A108" s="49" t="s">
        <v>415</v>
      </c>
      <c r="B108" s="49" t="s">
        <v>388</v>
      </c>
      <c r="C108" s="49">
        <v>5</v>
      </c>
      <c r="D108" s="64">
        <v>10</v>
      </c>
      <c r="E108" s="49" t="s">
        <v>402</v>
      </c>
      <c r="F108" s="54">
        <f>Data!$I$221</f>
        <v>0.72616117479729103</v>
      </c>
      <c r="G108" s="54">
        <f>Data!$I$222</f>
        <v>0.73549787449670667</v>
      </c>
      <c r="H108" s="54">
        <f>AVERAGE($F$108:$G$108)</f>
        <v>0.73082952464699891</v>
      </c>
    </row>
    <row r="109" spans="1:8" x14ac:dyDescent="0.25">
      <c r="A109" s="65" t="s">
        <v>415</v>
      </c>
      <c r="B109" s="49" t="s">
        <v>388</v>
      </c>
      <c r="C109" s="49">
        <v>5</v>
      </c>
      <c r="D109" s="64">
        <v>10</v>
      </c>
      <c r="E109" s="49" t="s">
        <v>403</v>
      </c>
      <c r="F109" s="54">
        <f>Data!$J$221</f>
        <v>0.27383882520270897</v>
      </c>
      <c r="G109" s="54">
        <f>Data!$J$222</f>
        <v>0.26450212550329333</v>
      </c>
      <c r="H109" s="54">
        <f>AVERAGE($F$109:$G$109)</f>
        <v>0.26917047535300115</v>
      </c>
    </row>
    <row r="110" spans="1:8" x14ac:dyDescent="0.25">
      <c r="A110" s="65" t="s">
        <v>415</v>
      </c>
      <c r="B110" s="49" t="s">
        <v>388</v>
      </c>
      <c r="C110" s="49">
        <v>5</v>
      </c>
      <c r="D110" s="64">
        <v>100</v>
      </c>
      <c r="E110" s="49" t="s">
        <v>402</v>
      </c>
      <c r="F110" s="54">
        <f>Data!$I$230</f>
        <v>0.50701711864633636</v>
      </c>
      <c r="G110" s="54">
        <f>Data!$I$231</f>
        <v>0.77002351220295007</v>
      </c>
      <c r="H110" s="54">
        <f>AVERAGE($F$110:$G$110)</f>
        <v>0.63852031542464327</v>
      </c>
    </row>
    <row r="111" spans="1:8" x14ac:dyDescent="0.25">
      <c r="A111" s="65" t="s">
        <v>415</v>
      </c>
      <c r="B111" s="49" t="s">
        <v>388</v>
      </c>
      <c r="C111" s="49">
        <v>5</v>
      </c>
      <c r="D111" s="64">
        <v>100</v>
      </c>
      <c r="E111" s="49" t="s">
        <v>403</v>
      </c>
      <c r="F111" s="54">
        <f>Data!$J$230</f>
        <v>0.49298288135366364</v>
      </c>
      <c r="G111" s="54">
        <f>Data!$J$231</f>
        <v>0.22997648779704993</v>
      </c>
      <c r="H111" s="54">
        <f>AVERAGE($F$111:$G$111)</f>
        <v>0.36147968457535679</v>
      </c>
    </row>
    <row r="112" spans="1:8" x14ac:dyDescent="0.25">
      <c r="A112" s="65" t="s">
        <v>415</v>
      </c>
      <c r="B112" s="49" t="s">
        <v>388</v>
      </c>
      <c r="C112" s="49">
        <v>5</v>
      </c>
      <c r="D112" s="64">
        <v>30</v>
      </c>
      <c r="E112" s="49" t="s">
        <v>402</v>
      </c>
      <c r="F112" s="54">
        <f>Data!$I$239</f>
        <v>0.63603247688178211</v>
      </c>
      <c r="G112" s="54">
        <f>Data!$I$240</f>
        <v>0.68605169235141505</v>
      </c>
      <c r="H112" s="54">
        <f>AVERAGE($F$112:$G$112)</f>
        <v>0.66104208461659852</v>
      </c>
    </row>
    <row r="113" spans="1:8" x14ac:dyDescent="0.25">
      <c r="A113" s="65" t="s">
        <v>415</v>
      </c>
      <c r="B113" s="49" t="s">
        <v>388</v>
      </c>
      <c r="C113" s="49">
        <v>5</v>
      </c>
      <c r="D113" s="64">
        <v>30</v>
      </c>
      <c r="E113" s="49" t="s">
        <v>403</v>
      </c>
      <c r="F113" s="54">
        <f>Data!$J$239</f>
        <v>0.36396752311821789</v>
      </c>
      <c r="G113" s="54">
        <f>Data!$J$240</f>
        <v>0.31394830764858495</v>
      </c>
      <c r="H113" s="54">
        <f>AVERAGE($F$113:$G$113)</f>
        <v>0.33895791538340142</v>
      </c>
    </row>
    <row r="114" spans="1:8" x14ac:dyDescent="0.25">
      <c r="A114" s="49" t="s">
        <v>416</v>
      </c>
      <c r="B114" s="49" t="s">
        <v>388</v>
      </c>
      <c r="C114" s="49">
        <v>5</v>
      </c>
      <c r="D114" s="64">
        <v>10</v>
      </c>
      <c r="E114" s="49" t="s">
        <v>402</v>
      </c>
      <c r="F114" s="53">
        <f>Data!$I$248</f>
        <v>1.159579804968079E-2</v>
      </c>
      <c r="G114" s="53">
        <f>Data!$I$249</f>
        <v>1.0657594608654654E-2</v>
      </c>
      <c r="H114" s="53">
        <f>AVERAGE($F$114:$G$114)</f>
        <v>1.1126696329167723E-2</v>
      </c>
    </row>
    <row r="115" spans="1:8" x14ac:dyDescent="0.25">
      <c r="A115" s="49" t="s">
        <v>416</v>
      </c>
      <c r="B115" s="49" t="s">
        <v>388</v>
      </c>
      <c r="C115" s="49">
        <v>5</v>
      </c>
      <c r="D115" s="64">
        <v>10</v>
      </c>
      <c r="E115" s="49" t="s">
        <v>403</v>
      </c>
      <c r="F115" s="54">
        <f>Data!$J$248</f>
        <v>0.98840420195031919</v>
      </c>
      <c r="G115" s="54">
        <f>Data!$J$249</f>
        <v>0.98934240539134533</v>
      </c>
      <c r="H115" s="54">
        <f>AVERAGE($F$115:$G$115)</f>
        <v>0.98887330367083226</v>
      </c>
    </row>
    <row r="116" spans="1:8" x14ac:dyDescent="0.25">
      <c r="A116" s="65" t="s">
        <v>416</v>
      </c>
      <c r="B116" s="49" t="s">
        <v>388</v>
      </c>
      <c r="C116" s="49">
        <v>5</v>
      </c>
      <c r="D116" s="64">
        <v>100</v>
      </c>
      <c r="E116" s="49" t="s">
        <v>402</v>
      </c>
      <c r="F116" s="54">
        <f>Data!$I$257</f>
        <v>-2.5413513097471594E-4</v>
      </c>
      <c r="G116" s="54">
        <f>Data!$I$258</f>
        <v>1.1045195561932932E-3</v>
      </c>
      <c r="H116" s="54">
        <f>AVERAGE($F$116:$G$116)</f>
        <v>4.2519221260928865E-4</v>
      </c>
    </row>
    <row r="117" spans="1:8" x14ac:dyDescent="0.25">
      <c r="A117" s="65" t="s">
        <v>416</v>
      </c>
      <c r="B117" s="49" t="s">
        <v>388</v>
      </c>
      <c r="C117" s="49">
        <v>5</v>
      </c>
      <c r="D117" s="64">
        <v>100</v>
      </c>
      <c r="E117" s="49" t="s">
        <v>403</v>
      </c>
      <c r="F117" s="54">
        <v>0.999</v>
      </c>
      <c r="G117" s="54">
        <v>0.999</v>
      </c>
      <c r="H117" s="54">
        <v>0.999</v>
      </c>
    </row>
    <row r="118" spans="1:8" x14ac:dyDescent="0.25">
      <c r="A118" s="65" t="s">
        <v>416</v>
      </c>
      <c r="B118" s="49" t="s">
        <v>388</v>
      </c>
      <c r="C118" s="49">
        <v>5</v>
      </c>
      <c r="D118" s="64">
        <v>30</v>
      </c>
      <c r="E118" s="49" t="s">
        <v>402</v>
      </c>
      <c r="F118" s="54">
        <f>Data!$I$266</f>
        <v>1.8856968843441073E-3</v>
      </c>
      <c r="G118" s="54">
        <f>Data!$I$267</f>
        <v>5.6178559935466648E-3</v>
      </c>
      <c r="H118" s="54">
        <f>AVERAGE($F$118:$G$118)</f>
        <v>3.7517764389453862E-3</v>
      </c>
    </row>
    <row r="119" spans="1:8" x14ac:dyDescent="0.25">
      <c r="A119" s="65" t="s">
        <v>416</v>
      </c>
      <c r="B119" s="49" t="s">
        <v>388</v>
      </c>
      <c r="C119" s="49">
        <v>5</v>
      </c>
      <c r="D119" s="64">
        <v>30</v>
      </c>
      <c r="E119" s="49" t="s">
        <v>403</v>
      </c>
      <c r="F119" s="54">
        <f>Data!$J$266</f>
        <v>0.99811430311565585</v>
      </c>
      <c r="G119" s="54">
        <f>Data!$J$267</f>
        <v>0.99438214400645331</v>
      </c>
      <c r="H119" s="54">
        <f>AVERAGE($F$119:$G$119)</f>
        <v>0.99624822356105458</v>
      </c>
    </row>
    <row r="120" spans="1:8" x14ac:dyDescent="0.25">
      <c r="A120" s="49" t="s">
        <v>417</v>
      </c>
      <c r="B120" s="49" t="s">
        <v>388</v>
      </c>
      <c r="C120" s="49">
        <v>5</v>
      </c>
      <c r="D120" s="64">
        <v>10</v>
      </c>
      <c r="E120" s="49" t="s">
        <v>402</v>
      </c>
      <c r="F120" s="54">
        <f>Data!$I$275</f>
        <v>0.18353366557225601</v>
      </c>
      <c r="G120" s="54">
        <f>Data!$I$276</f>
        <v>0.20580561935127187</v>
      </c>
      <c r="H120" s="54">
        <f>AVERAGE($F$120:$G$120)</f>
        <v>0.19466964246176394</v>
      </c>
    </row>
    <row r="121" spans="1:8" x14ac:dyDescent="0.25">
      <c r="A121" s="65" t="s">
        <v>417</v>
      </c>
      <c r="B121" s="49" t="s">
        <v>388</v>
      </c>
      <c r="C121" s="49">
        <v>5</v>
      </c>
      <c r="D121" s="64">
        <v>10</v>
      </c>
      <c r="E121" s="49" t="s">
        <v>403</v>
      </c>
      <c r="F121" s="54">
        <f>Data!$J$275</f>
        <v>0.81646633442774397</v>
      </c>
      <c r="G121" s="54">
        <f>Data!$J$276</f>
        <v>0.79419438064872816</v>
      </c>
      <c r="H121" s="54">
        <f>AVERAGE($F$121:$G$121)</f>
        <v>0.80533035753823601</v>
      </c>
    </row>
    <row r="122" spans="1:8" x14ac:dyDescent="0.25">
      <c r="A122" s="65" t="s">
        <v>417</v>
      </c>
      <c r="B122" s="49" t="s">
        <v>388</v>
      </c>
      <c r="C122" s="49">
        <v>5</v>
      </c>
      <c r="D122" s="64">
        <v>100</v>
      </c>
      <c r="E122" s="49" t="s">
        <v>402</v>
      </c>
      <c r="F122" s="54">
        <f>Data!$I$284</f>
        <v>3.2756591516575978E-2</v>
      </c>
      <c r="G122" s="54">
        <f>Data!$I$285</f>
        <v>1.821479407252536E-2</v>
      </c>
      <c r="H122" s="54">
        <f>AVERAGE($F$122:$G$122)</f>
        <v>2.5485692794550669E-2</v>
      </c>
    </row>
    <row r="123" spans="1:8" x14ac:dyDescent="0.25">
      <c r="A123" s="65" t="s">
        <v>417</v>
      </c>
      <c r="B123" s="49" t="s">
        <v>388</v>
      </c>
      <c r="C123" s="49">
        <v>5</v>
      </c>
      <c r="D123" s="64">
        <v>100</v>
      </c>
      <c r="E123" s="49" t="s">
        <v>403</v>
      </c>
      <c r="F123" s="54">
        <f>Data!$J$284</f>
        <v>0.96724340848342405</v>
      </c>
      <c r="G123" s="54">
        <f>Data!$J$285</f>
        <v>0.98178520592747465</v>
      </c>
      <c r="H123" s="54">
        <f>AVERAGE($F$123:$G$123)</f>
        <v>0.9745143072054494</v>
      </c>
    </row>
    <row r="124" spans="1:8" x14ac:dyDescent="0.25">
      <c r="A124" s="65" t="s">
        <v>417</v>
      </c>
      <c r="B124" s="49" t="s">
        <v>388</v>
      </c>
      <c r="C124" s="49">
        <v>5</v>
      </c>
      <c r="D124" s="64">
        <v>30</v>
      </c>
      <c r="E124" s="49" t="s">
        <v>402</v>
      </c>
      <c r="F124" s="54">
        <f>Data!$I$293</f>
        <v>4.9296534726510584E-2</v>
      </c>
      <c r="G124" s="54">
        <f>Data!$I$294</f>
        <v>5.5276460516113152E-2</v>
      </c>
      <c r="H124" s="54">
        <f>AVERAGE($F$124:$G$124)</f>
        <v>5.2286497621311864E-2</v>
      </c>
    </row>
    <row r="125" spans="1:8" x14ac:dyDescent="0.25">
      <c r="A125" s="65" t="s">
        <v>417</v>
      </c>
      <c r="B125" s="49" t="s">
        <v>388</v>
      </c>
      <c r="C125" s="49">
        <v>5</v>
      </c>
      <c r="D125" s="64">
        <v>30</v>
      </c>
      <c r="E125" s="49" t="s">
        <v>403</v>
      </c>
      <c r="F125" s="54">
        <f>Data!$J$293</f>
        <v>0.95070346527348937</v>
      </c>
      <c r="G125" s="54">
        <f>Data!$J$294</f>
        <v>0.94472353948388688</v>
      </c>
      <c r="H125" s="54">
        <f>AVERAGE($F$125:$G$125)</f>
        <v>0.94771350237868812</v>
      </c>
    </row>
    <row r="126" spans="1:8" x14ac:dyDescent="0.25">
      <c r="A126" s="49" t="s">
        <v>418</v>
      </c>
      <c r="B126" s="49" t="s">
        <v>388</v>
      </c>
      <c r="C126" s="49">
        <v>5</v>
      </c>
      <c r="D126" s="64">
        <v>10</v>
      </c>
      <c r="E126" s="49" t="s">
        <v>402</v>
      </c>
      <c r="F126" s="54">
        <f>Data!$I$302</f>
        <v>0.72643745427944395</v>
      </c>
      <c r="G126" s="54">
        <f>Data!$I$303</f>
        <v>0.86587549448261503</v>
      </c>
      <c r="H126" s="54">
        <f>AVERAGE($F$126:$G$126)</f>
        <v>0.79615647438102943</v>
      </c>
    </row>
    <row r="127" spans="1:8" x14ac:dyDescent="0.25">
      <c r="A127" s="65" t="s">
        <v>418</v>
      </c>
      <c r="B127" s="49" t="s">
        <v>388</v>
      </c>
      <c r="C127" s="49">
        <v>5</v>
      </c>
      <c r="D127" s="64">
        <v>10</v>
      </c>
      <c r="E127" s="49" t="s">
        <v>403</v>
      </c>
      <c r="F127" s="54">
        <f>Data!$J$302</f>
        <v>0.27356254572055605</v>
      </c>
      <c r="G127" s="54">
        <f>Data!$J$303</f>
        <v>0.13412450551738497</v>
      </c>
      <c r="H127" s="54">
        <f>AVERAGE($F$127:$G$127)</f>
        <v>0.20384352561897051</v>
      </c>
    </row>
    <row r="128" spans="1:8" x14ac:dyDescent="0.25">
      <c r="A128" s="65" t="s">
        <v>418</v>
      </c>
      <c r="B128" s="49" t="s">
        <v>388</v>
      </c>
      <c r="C128" s="49">
        <v>5</v>
      </c>
      <c r="D128" s="64">
        <v>100</v>
      </c>
      <c r="E128" s="49" t="s">
        <v>402</v>
      </c>
      <c r="F128" s="54">
        <f>Data!$I$311</f>
        <v>0.72192252783703004</v>
      </c>
      <c r="G128" s="54">
        <f>Data!$I$312</f>
        <v>0.72371739139908797</v>
      </c>
      <c r="H128" s="54">
        <f>AVERAGE($F$128:$G$128)</f>
        <v>0.722819959618059</v>
      </c>
    </row>
    <row r="129" spans="1:8" x14ac:dyDescent="0.25">
      <c r="A129" s="65" t="s">
        <v>418</v>
      </c>
      <c r="B129" s="49" t="s">
        <v>388</v>
      </c>
      <c r="C129" s="49">
        <v>5</v>
      </c>
      <c r="D129" s="64">
        <v>100</v>
      </c>
      <c r="E129" s="49" t="s">
        <v>403</v>
      </c>
      <c r="F129" s="54">
        <f>Data!$J$311</f>
        <v>0.27807747216296996</v>
      </c>
      <c r="G129" s="54">
        <f>Data!$J$312</f>
        <v>0.27628260860091203</v>
      </c>
      <c r="H129" s="54">
        <f>AVERAGE($F$129:$G$129)</f>
        <v>0.277180040381941</v>
      </c>
    </row>
    <row r="130" spans="1:8" x14ac:dyDescent="0.25">
      <c r="A130" s="65" t="s">
        <v>418</v>
      </c>
      <c r="B130" s="49" t="s">
        <v>388</v>
      </c>
      <c r="C130" s="49">
        <v>5</v>
      </c>
      <c r="D130" s="64">
        <v>30</v>
      </c>
      <c r="E130" s="49" t="s">
        <v>402</v>
      </c>
      <c r="F130" s="54">
        <f>Data!$I$320</f>
        <v>0.76910069018039606</v>
      </c>
      <c r="G130" s="54">
        <f>Data!$I$321</f>
        <v>0.72888290710917503</v>
      </c>
      <c r="H130" s="54">
        <f>AVERAGE($F$130:$G$130)</f>
        <v>0.7489917986447856</v>
      </c>
    </row>
    <row r="131" spans="1:8" x14ac:dyDescent="0.25">
      <c r="A131" s="65" t="s">
        <v>418</v>
      </c>
      <c r="B131" s="49" t="s">
        <v>388</v>
      </c>
      <c r="C131" s="49">
        <v>5</v>
      </c>
      <c r="D131" s="64">
        <v>30</v>
      </c>
      <c r="E131" s="49" t="s">
        <v>403</v>
      </c>
      <c r="F131" s="54">
        <f>Data!$J$320</f>
        <v>0.23089930981960394</v>
      </c>
      <c r="G131" s="54">
        <f>Data!$J$321</f>
        <v>0.27111709289082497</v>
      </c>
      <c r="H131" s="54">
        <f>AVERAGE($F$131:$G$131)</f>
        <v>0.25100820135521446</v>
      </c>
    </row>
    <row r="132" spans="1:8" x14ac:dyDescent="0.25">
      <c r="A132" s="49" t="s">
        <v>419</v>
      </c>
      <c r="B132" s="49" t="s">
        <v>388</v>
      </c>
      <c r="C132" s="49">
        <v>5</v>
      </c>
      <c r="D132" s="64">
        <v>10</v>
      </c>
      <c r="E132" s="49" t="s">
        <v>402</v>
      </c>
      <c r="F132" s="54">
        <f>Data!$I$329</f>
        <v>0.50426486318385855</v>
      </c>
      <c r="G132" s="54">
        <f>Data!$I$330</f>
        <v>0.53573841515349085</v>
      </c>
      <c r="H132" s="54">
        <f>AVERAGE($F$132:$G$132)</f>
        <v>0.5200016391686747</v>
      </c>
    </row>
    <row r="133" spans="1:8" x14ac:dyDescent="0.25">
      <c r="A133" s="65" t="s">
        <v>419</v>
      </c>
      <c r="B133" s="49" t="s">
        <v>388</v>
      </c>
      <c r="C133" s="49">
        <v>5</v>
      </c>
      <c r="D133" s="64">
        <v>10</v>
      </c>
      <c r="E133" s="49" t="s">
        <v>403</v>
      </c>
      <c r="F133" s="54">
        <f>Data!$J$329</f>
        <v>0.49573513681614145</v>
      </c>
      <c r="G133" s="54">
        <f>Data!$J$330</f>
        <v>0.46426158484650915</v>
      </c>
      <c r="H133" s="54">
        <f>AVERAGE($F$133:$G$133)</f>
        <v>0.4799983608313253</v>
      </c>
    </row>
    <row r="134" spans="1:8" x14ac:dyDescent="0.25">
      <c r="A134" s="65" t="s">
        <v>419</v>
      </c>
      <c r="B134" s="49" t="s">
        <v>388</v>
      </c>
      <c r="C134" s="49">
        <v>5</v>
      </c>
      <c r="D134" s="64">
        <v>100</v>
      </c>
      <c r="E134" s="49" t="s">
        <v>402</v>
      </c>
      <c r="F134" s="54">
        <f>Data!$I$338</f>
        <v>0.12099207151169435</v>
      </c>
      <c r="G134" s="54">
        <f>Data!$I$339</f>
        <v>0.12419724580032586</v>
      </c>
      <c r="H134" s="54">
        <f>AVERAGE($F$134:$G$134)</f>
        <v>0.1225946586560101</v>
      </c>
    </row>
    <row r="135" spans="1:8" x14ac:dyDescent="0.25">
      <c r="A135" s="65" t="s">
        <v>419</v>
      </c>
      <c r="B135" s="49" t="s">
        <v>388</v>
      </c>
      <c r="C135" s="49">
        <v>5</v>
      </c>
      <c r="D135" s="64">
        <v>100</v>
      </c>
      <c r="E135" s="49" t="s">
        <v>403</v>
      </c>
      <c r="F135" s="54">
        <f>Data!$J$338</f>
        <v>0.87900792848830567</v>
      </c>
      <c r="G135" s="54">
        <f>Data!$J$339</f>
        <v>0.87580275419967413</v>
      </c>
      <c r="H135" s="54">
        <f>AVERAGE($F$135:$G$135)</f>
        <v>0.87740534134398995</v>
      </c>
    </row>
    <row r="136" spans="1:8" x14ac:dyDescent="0.25">
      <c r="A136" s="65" t="s">
        <v>419</v>
      </c>
      <c r="B136" s="49" t="s">
        <v>388</v>
      </c>
      <c r="C136" s="49">
        <v>5</v>
      </c>
      <c r="D136" s="64">
        <v>30</v>
      </c>
      <c r="E136" s="49" t="s">
        <v>402</v>
      </c>
      <c r="F136" s="54">
        <f>Data!$I$347</f>
        <v>0.29602359504956266</v>
      </c>
      <c r="G136" s="54">
        <f>Data!$I$348</f>
        <v>0.30400385694211723</v>
      </c>
      <c r="H136" s="54">
        <f>AVERAGE($F$136:$G$136)</f>
        <v>0.30001372599583997</v>
      </c>
    </row>
    <row r="137" spans="1:8" x14ac:dyDescent="0.25">
      <c r="A137" s="65" t="s">
        <v>419</v>
      </c>
      <c r="B137" s="49" t="s">
        <v>388</v>
      </c>
      <c r="C137" s="49">
        <v>5</v>
      </c>
      <c r="D137" s="64">
        <v>30</v>
      </c>
      <c r="E137" s="49" t="s">
        <v>403</v>
      </c>
      <c r="F137" s="54">
        <f>Data!$J$347</f>
        <v>0.70397640495043734</v>
      </c>
      <c r="G137" s="54">
        <f>Data!$J$348</f>
        <v>0.69599614305788271</v>
      </c>
      <c r="H137" s="54">
        <f>AVERAGE($F$137:$G$137)</f>
        <v>0.69998627400416003</v>
      </c>
    </row>
    <row r="138" spans="1:8" x14ac:dyDescent="0.25">
      <c r="A138" s="49" t="s">
        <v>420</v>
      </c>
      <c r="B138" s="49" t="s">
        <v>388</v>
      </c>
      <c r="C138" s="49">
        <v>5</v>
      </c>
      <c r="D138" s="64">
        <v>10</v>
      </c>
      <c r="E138" s="49" t="s">
        <v>402</v>
      </c>
      <c r="F138" s="54">
        <f>Data!$I$356</f>
        <v>0.67801749271137046</v>
      </c>
      <c r="G138" s="54">
        <f>Data!$I$357</f>
        <v>0.29014321819713573</v>
      </c>
      <c r="H138" s="54">
        <f>AVERAGE($F$138:$G$138)</f>
        <v>0.4840803554542531</v>
      </c>
    </row>
    <row r="139" spans="1:8" x14ac:dyDescent="0.25">
      <c r="A139" s="65" t="s">
        <v>420</v>
      </c>
      <c r="B139" s="49" t="s">
        <v>388</v>
      </c>
      <c r="C139" s="49">
        <v>5</v>
      </c>
      <c r="D139" s="64">
        <v>10</v>
      </c>
      <c r="E139" s="49" t="s">
        <v>403</v>
      </c>
      <c r="F139" s="54">
        <f>Data!$J$356</f>
        <v>0.32198250728862954</v>
      </c>
      <c r="G139" s="54">
        <f>Data!$J$357</f>
        <v>0.70985678180286427</v>
      </c>
      <c r="H139" s="54">
        <f>AVERAGE($F$139:$G$139)</f>
        <v>0.5159196445457469</v>
      </c>
    </row>
    <row r="140" spans="1:8" x14ac:dyDescent="0.25">
      <c r="A140" s="65" t="s">
        <v>420</v>
      </c>
      <c r="B140" s="49" t="s">
        <v>388</v>
      </c>
      <c r="C140" s="49">
        <v>5</v>
      </c>
      <c r="D140" s="64">
        <v>100</v>
      </c>
      <c r="E140" s="49" t="s">
        <v>402</v>
      </c>
      <c r="F140" s="54">
        <f>Data!$I$365</f>
        <v>0.35415047331137761</v>
      </c>
      <c r="G140" s="54">
        <f>Data!$I$366</f>
        <v>0.38150865286761737</v>
      </c>
      <c r="H140" s="54">
        <f>AVERAGE($F$140:$G$140)</f>
        <v>0.36782956308949749</v>
      </c>
    </row>
    <row r="141" spans="1:8" x14ac:dyDescent="0.25">
      <c r="A141" s="65" t="s">
        <v>420</v>
      </c>
      <c r="B141" s="49" t="s">
        <v>388</v>
      </c>
      <c r="C141" s="49">
        <v>5</v>
      </c>
      <c r="D141" s="64">
        <v>100</v>
      </c>
      <c r="E141" s="49" t="s">
        <v>403</v>
      </c>
      <c r="F141" s="54">
        <f>Data!$J$365</f>
        <v>0.64584952668862239</v>
      </c>
      <c r="G141" s="54">
        <f>Data!$J$366</f>
        <v>0.61849134713238263</v>
      </c>
      <c r="H141" s="54">
        <f>AVERAGE($F$141:$G$141)</f>
        <v>0.63217043691050256</v>
      </c>
    </row>
    <row r="142" spans="1:8" x14ac:dyDescent="0.25">
      <c r="A142" s="65" t="s">
        <v>420</v>
      </c>
      <c r="B142" s="49" t="s">
        <v>388</v>
      </c>
      <c r="C142" s="49">
        <v>5</v>
      </c>
      <c r="D142" s="64">
        <v>30</v>
      </c>
      <c r="E142" s="49" t="s">
        <v>402</v>
      </c>
      <c r="F142" s="54">
        <f>Data!$I$374</f>
        <v>5.5892140320561799E-2</v>
      </c>
      <c r="G142" s="54">
        <f>Data!$I$375</f>
        <v>0.32935952337406466</v>
      </c>
      <c r="H142" s="54">
        <f>AVERAGE($F$142:$G$142)</f>
        <v>0.19262583184731322</v>
      </c>
    </row>
    <row r="143" spans="1:8" x14ac:dyDescent="0.25">
      <c r="A143" s="65" t="s">
        <v>420</v>
      </c>
      <c r="B143" s="49" t="s">
        <v>388</v>
      </c>
      <c r="C143" s="49">
        <v>5</v>
      </c>
      <c r="D143" s="64">
        <v>30</v>
      </c>
      <c r="E143" s="49" t="s">
        <v>403</v>
      </c>
      <c r="F143" s="52">
        <f>Data!$J$374</f>
        <v>0.94410785967943822</v>
      </c>
      <c r="G143" s="54">
        <f>Data!$J$375</f>
        <v>0.67064047662593529</v>
      </c>
      <c r="H143" s="52">
        <f>AVERAGE($F$143:$G$143)</f>
        <v>0.8073741681526867</v>
      </c>
    </row>
    <row r="144" spans="1:8" x14ac:dyDescent="0.25">
      <c r="A144" s="49" t="s">
        <v>421</v>
      </c>
      <c r="B144" s="49" t="s">
        <v>388</v>
      </c>
      <c r="C144" s="49">
        <v>5</v>
      </c>
      <c r="D144" s="64">
        <v>10</v>
      </c>
      <c r="E144" s="49" t="s">
        <v>402</v>
      </c>
      <c r="F144" s="54">
        <f>Data!$I$383</f>
        <v>9.6584048107965902E-3</v>
      </c>
      <c r="G144" s="54">
        <f>Data!$I$384</f>
        <v>1.6757742806052349E-2</v>
      </c>
      <c r="H144" s="54">
        <f>AVERAGE($F$144:$G$144)</f>
        <v>1.320807380842447E-2</v>
      </c>
    </row>
    <row r="145" spans="1:8" x14ac:dyDescent="0.25">
      <c r="A145" s="65" t="s">
        <v>421</v>
      </c>
      <c r="B145" s="49" t="s">
        <v>388</v>
      </c>
      <c r="C145" s="49">
        <v>5</v>
      </c>
      <c r="D145" s="64">
        <v>10</v>
      </c>
      <c r="E145" s="49" t="s">
        <v>403</v>
      </c>
      <c r="F145" s="54">
        <f>Data!$J$383</f>
        <v>0.99034159518920339</v>
      </c>
      <c r="G145" s="54">
        <f>Data!$J$384</f>
        <v>0.98324225719394764</v>
      </c>
      <c r="H145" s="54">
        <f>AVERAGE($F$145:$G$145)</f>
        <v>0.98679192619157552</v>
      </c>
    </row>
    <row r="146" spans="1:8" x14ac:dyDescent="0.25">
      <c r="A146" s="65" t="s">
        <v>421</v>
      </c>
      <c r="B146" s="49" t="s">
        <v>388</v>
      </c>
      <c r="C146" s="49">
        <v>5</v>
      </c>
      <c r="D146" s="64">
        <v>100</v>
      </c>
      <c r="E146" s="49" t="s">
        <v>402</v>
      </c>
      <c r="F146" s="52" t="s">
        <v>422</v>
      </c>
      <c r="G146" s="54" t="s">
        <v>422</v>
      </c>
      <c r="H146" s="54" t="s">
        <v>422</v>
      </c>
    </row>
    <row r="147" spans="1:8" x14ac:dyDescent="0.25">
      <c r="A147" s="65" t="s">
        <v>421</v>
      </c>
      <c r="B147" s="49" t="s">
        <v>388</v>
      </c>
      <c r="C147" s="49">
        <v>5</v>
      </c>
      <c r="D147" s="64">
        <v>100</v>
      </c>
      <c r="E147" s="49" t="s">
        <v>403</v>
      </c>
      <c r="F147" s="52" t="s">
        <v>423</v>
      </c>
      <c r="G147" s="54" t="s">
        <v>423</v>
      </c>
      <c r="H147" s="52" t="s">
        <v>423</v>
      </c>
    </row>
    <row r="148" spans="1:8" x14ac:dyDescent="0.25">
      <c r="A148" s="65" t="s">
        <v>421</v>
      </c>
      <c r="B148" s="49" t="s">
        <v>388</v>
      </c>
      <c r="C148" s="49">
        <v>5</v>
      </c>
      <c r="D148" s="64">
        <v>30</v>
      </c>
      <c r="E148" s="49" t="s">
        <v>402</v>
      </c>
      <c r="F148" s="56" t="s">
        <v>422</v>
      </c>
      <c r="G148" s="56" t="s">
        <v>422</v>
      </c>
      <c r="H148" s="56" t="s">
        <v>422</v>
      </c>
    </row>
    <row r="149" spans="1:8" x14ac:dyDescent="0.25">
      <c r="A149" s="65" t="s">
        <v>421</v>
      </c>
      <c r="B149" s="49" t="s">
        <v>388</v>
      </c>
      <c r="C149" s="49">
        <v>5</v>
      </c>
      <c r="D149" s="64">
        <v>30</v>
      </c>
      <c r="E149" s="49" t="s">
        <v>403</v>
      </c>
      <c r="F149" s="54" t="s">
        <v>423</v>
      </c>
      <c r="G149" s="54" t="s">
        <v>423</v>
      </c>
      <c r="H149" s="54" t="s">
        <v>423</v>
      </c>
    </row>
    <row r="150" spans="1:8" x14ac:dyDescent="0.25">
      <c r="A150" s="49" t="s">
        <v>404</v>
      </c>
      <c r="B150" s="49" t="s">
        <v>388</v>
      </c>
      <c r="C150" s="49">
        <v>2</v>
      </c>
      <c r="D150" s="64">
        <v>10</v>
      </c>
      <c r="E150" s="49" t="s">
        <v>402</v>
      </c>
      <c r="F150" s="54">
        <f>Data!$I$410</f>
        <v>0.62246766646858764</v>
      </c>
      <c r="G150" s="54">
        <f>Data!$I$411</f>
        <v>0.62401863148613379</v>
      </c>
      <c r="H150" s="54">
        <f>AVERAGE($F$150:$G$150)</f>
        <v>0.62324314897736066</v>
      </c>
    </row>
    <row r="151" spans="1:8" x14ac:dyDescent="0.25">
      <c r="A151" s="65" t="s">
        <v>404</v>
      </c>
      <c r="B151" s="49" t="s">
        <v>388</v>
      </c>
      <c r="C151" s="49">
        <v>2</v>
      </c>
      <c r="D151" s="64">
        <v>10</v>
      </c>
      <c r="E151" s="49" t="s">
        <v>403</v>
      </c>
      <c r="F151" s="54">
        <f>Data!$J$410</f>
        <v>0.37753233353141236</v>
      </c>
      <c r="G151" s="54">
        <f>Data!$J$411</f>
        <v>0.37598136851386621</v>
      </c>
      <c r="H151" s="54">
        <f>AVERAGE($F$151:$G$151)</f>
        <v>0.37675685102263928</v>
      </c>
    </row>
    <row r="152" spans="1:8" x14ac:dyDescent="0.25">
      <c r="A152" s="65" t="s">
        <v>404</v>
      </c>
      <c r="B152" s="49" t="s">
        <v>388</v>
      </c>
      <c r="C152" s="49">
        <v>2</v>
      </c>
      <c r="D152" s="64">
        <v>100</v>
      </c>
      <c r="E152" s="49" t="s">
        <v>402</v>
      </c>
      <c r="F152" s="54">
        <f>Data!$I$419</f>
        <v>0.21199798009675824</v>
      </c>
      <c r="G152" s="54">
        <f>Data!$I$420</f>
        <v>0.2262544921794771</v>
      </c>
      <c r="H152" s="54">
        <f>AVERAGE($F$152:$G$152)</f>
        <v>0.21912623613811766</v>
      </c>
    </row>
    <row r="153" spans="1:8" x14ac:dyDescent="0.25">
      <c r="A153" s="65" t="s">
        <v>404</v>
      </c>
      <c r="B153" s="49" t="s">
        <v>388</v>
      </c>
      <c r="C153" s="49">
        <v>2</v>
      </c>
      <c r="D153" s="64">
        <v>100</v>
      </c>
      <c r="E153" s="49" t="s">
        <v>403</v>
      </c>
      <c r="F153" s="54">
        <f>Data!$J$419</f>
        <v>0.78800201990324181</v>
      </c>
      <c r="G153" s="54">
        <f>Data!$J$420</f>
        <v>0.77374550782052287</v>
      </c>
      <c r="H153" s="54">
        <f>AVERAGE($F$153:$G$153)</f>
        <v>0.78087376386188234</v>
      </c>
    </row>
    <row r="154" spans="1:8" x14ac:dyDescent="0.25">
      <c r="A154" s="65" t="s">
        <v>404</v>
      </c>
      <c r="B154" s="49" t="s">
        <v>388</v>
      </c>
      <c r="C154" s="49">
        <v>2</v>
      </c>
      <c r="D154" s="64">
        <v>30</v>
      </c>
      <c r="E154" s="49" t="s">
        <v>402</v>
      </c>
      <c r="F154" s="54">
        <f>Data!$I$428</f>
        <v>0.49384432200405232</v>
      </c>
      <c r="G154" s="54">
        <f>Data!$I$429</f>
        <v>0.53290719827817101</v>
      </c>
      <c r="H154" s="54">
        <f>AVERAGE($F$154:$G$154)</f>
        <v>0.51337576014111164</v>
      </c>
    </row>
    <row r="155" spans="1:8" x14ac:dyDescent="0.25">
      <c r="A155" s="65" t="s">
        <v>404</v>
      </c>
      <c r="B155" s="49" t="s">
        <v>388</v>
      </c>
      <c r="C155" s="49">
        <v>2</v>
      </c>
      <c r="D155" s="64">
        <v>30</v>
      </c>
      <c r="E155" s="49" t="s">
        <v>403</v>
      </c>
      <c r="F155" s="54">
        <f>Data!$J$428</f>
        <v>0.50615567799594774</v>
      </c>
      <c r="G155" s="54">
        <f>Data!$J$429</f>
        <v>0.46709280172182899</v>
      </c>
      <c r="H155" s="54">
        <f>AVERAGE($F$155:$G$155)</f>
        <v>0.48662423985888836</v>
      </c>
    </row>
    <row r="156" spans="1:8" x14ac:dyDescent="0.25">
      <c r="A156" s="49" t="s">
        <v>405</v>
      </c>
      <c r="B156" s="49" t="s">
        <v>388</v>
      </c>
      <c r="C156" s="49">
        <v>2</v>
      </c>
      <c r="D156" s="64">
        <v>10</v>
      </c>
      <c r="E156" s="49" t="s">
        <v>402</v>
      </c>
      <c r="F156" s="54">
        <f>Data!$I$437</f>
        <v>7.2585919379233463E-2</v>
      </c>
      <c r="G156" s="54">
        <f>Data!$I$438</f>
        <v>7.2447685607551202E-2</v>
      </c>
      <c r="H156" s="54">
        <f>AVERAGE($F$156:$G$156)</f>
        <v>7.2516802493392332E-2</v>
      </c>
    </row>
    <row r="157" spans="1:8" x14ac:dyDescent="0.25">
      <c r="A157" s="65" t="s">
        <v>405</v>
      </c>
      <c r="B157" s="49" t="s">
        <v>388</v>
      </c>
      <c r="C157" s="49">
        <v>2</v>
      </c>
      <c r="D157" s="64">
        <v>10</v>
      </c>
      <c r="E157" s="49" t="s">
        <v>403</v>
      </c>
      <c r="F157" s="54">
        <f>Data!$J$437</f>
        <v>0.92741408062076658</v>
      </c>
      <c r="G157" s="54">
        <f>Data!$J$438</f>
        <v>0.92755231439244878</v>
      </c>
      <c r="H157" s="54">
        <f>AVERAGE($F$157:$G$157)</f>
        <v>0.92748319750660768</v>
      </c>
    </row>
    <row r="158" spans="1:8" x14ac:dyDescent="0.25">
      <c r="A158" s="65" t="s">
        <v>405</v>
      </c>
      <c r="B158" s="49" t="s">
        <v>388</v>
      </c>
      <c r="C158" s="49">
        <v>2</v>
      </c>
      <c r="D158" s="64">
        <v>100</v>
      </c>
      <c r="E158" s="49" t="s">
        <v>402</v>
      </c>
      <c r="F158" s="54">
        <f>Data!$I$446</f>
        <v>9.2987414756033025E-3</v>
      </c>
      <c r="G158" s="54">
        <f>Data!$I$447</f>
        <v>7.4810621701776377E-3</v>
      </c>
      <c r="H158" s="54">
        <f>AVERAGE($F$158:$G$158)</f>
        <v>8.3899018228904693E-3</v>
      </c>
    </row>
    <row r="159" spans="1:8" x14ac:dyDescent="0.25">
      <c r="A159" s="65" t="s">
        <v>405</v>
      </c>
      <c r="B159" s="49" t="s">
        <v>388</v>
      </c>
      <c r="C159" s="49">
        <v>2</v>
      </c>
      <c r="D159" s="64">
        <v>100</v>
      </c>
      <c r="E159" s="49" t="s">
        <v>403</v>
      </c>
      <c r="F159" s="54">
        <f>Data!$J$446</f>
        <v>0.99070125852439672</v>
      </c>
      <c r="G159" s="54">
        <f>Data!$J$447</f>
        <v>0.99251893782982237</v>
      </c>
      <c r="H159" s="54">
        <f>AVERAGE($F$159:$G$159)</f>
        <v>0.99161009817710954</v>
      </c>
    </row>
    <row r="160" spans="1:8" x14ac:dyDescent="0.25">
      <c r="A160" s="65" t="s">
        <v>405</v>
      </c>
      <c r="B160" s="49" t="s">
        <v>388</v>
      </c>
      <c r="C160" s="49">
        <v>2</v>
      </c>
      <c r="D160" s="64">
        <v>30</v>
      </c>
      <c r="E160" s="49" t="s">
        <v>402</v>
      </c>
      <c r="F160" s="54">
        <f>Data!$I$455</f>
        <v>2.3770441929433346E-2</v>
      </c>
      <c r="G160" s="54">
        <f>Data!$I$456</f>
        <v>2.3048389489058404E-2</v>
      </c>
      <c r="H160" s="54">
        <f>AVERAGE($F$160:$G$160)</f>
        <v>2.3409415709245873E-2</v>
      </c>
    </row>
    <row r="161" spans="1:8" ht="15.75" thickBot="1" x14ac:dyDescent="0.3">
      <c r="A161" s="59" t="s">
        <v>405</v>
      </c>
      <c r="B161" s="59" t="s">
        <v>388</v>
      </c>
      <c r="C161" s="59">
        <v>2</v>
      </c>
      <c r="D161" s="59">
        <v>30</v>
      </c>
      <c r="E161" s="59" t="s">
        <v>403</v>
      </c>
      <c r="F161" s="60">
        <f>Data!$J$455</f>
        <v>0.97622955807056666</v>
      </c>
      <c r="G161" s="60">
        <f>Data!$J$456</f>
        <v>0.97695161051094159</v>
      </c>
      <c r="H161" s="60">
        <f>AVERAGE($F$161:$G$161)</f>
        <v>0.97659058429075407</v>
      </c>
    </row>
    <row r="162" spans="1:8" ht="15.75" thickTop="1" x14ac:dyDescent="0.25"/>
  </sheetData>
  <mergeCells count="1">
    <mergeCell ref="A1:A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60"/>
  <sheetViews>
    <sheetView tabSelected="1" workbookViewId="0">
      <pane ySplit="1" topLeftCell="A29" activePane="bottomLeft" state="frozenSplit"/>
      <selection pane="bottomLeft" activeCell="K1" sqref="G1:K1048576"/>
    </sheetView>
  </sheetViews>
  <sheetFormatPr defaultRowHeight="15" x14ac:dyDescent="0.25"/>
  <cols>
    <col min="1" max="1" width="57.140625" bestFit="1" customWidth="1"/>
    <col min="2" max="2" width="19.7109375" bestFit="1" customWidth="1"/>
    <col min="3" max="3" width="11.85546875" bestFit="1" customWidth="1"/>
    <col min="4" max="4" width="12.85546875" style="1" bestFit="1" customWidth="1"/>
    <col min="5" max="5" width="14" style="1" bestFit="1" customWidth="1"/>
    <col min="6" max="6" width="13" style="1" customWidth="1"/>
    <col min="7" max="7" width="15.140625" style="2" bestFit="1" customWidth="1"/>
    <col min="8" max="8" width="9" bestFit="1" customWidth="1"/>
    <col min="9" max="9" width="11.140625" bestFit="1" customWidth="1"/>
    <col min="10" max="10" width="9.85546875" bestFit="1" customWidth="1"/>
    <col min="11" max="11" width="11.7109375" bestFit="1" customWidth="1"/>
    <col min="12" max="40" width="8.7109375" customWidth="1"/>
  </cols>
  <sheetData>
    <row r="1" spans="1:13" x14ac:dyDescent="0.25">
      <c r="A1" t="s">
        <v>0</v>
      </c>
      <c r="B1" t="s">
        <v>1</v>
      </c>
      <c r="C1" t="s">
        <v>2</v>
      </c>
      <c r="D1" s="1" t="s">
        <v>3</v>
      </c>
      <c r="E1" s="1" t="s">
        <v>4</v>
      </c>
      <c r="F1" s="1" t="s">
        <v>5</v>
      </c>
      <c r="G1" s="4" t="s">
        <v>382</v>
      </c>
      <c r="H1" s="5" t="s">
        <v>383</v>
      </c>
      <c r="I1" s="5" t="s">
        <v>384</v>
      </c>
      <c r="J1" s="5" t="s">
        <v>385</v>
      </c>
      <c r="K1" s="5" t="s">
        <v>386</v>
      </c>
    </row>
    <row r="2" spans="1:13" x14ac:dyDescent="0.25">
      <c r="A2" s="45"/>
      <c r="B2" s="45"/>
      <c r="C2" s="45"/>
      <c r="D2" s="62"/>
      <c r="E2" s="62"/>
      <c r="F2" s="62"/>
    </row>
    <row r="3" spans="1:13" x14ac:dyDescent="0.25">
      <c r="A3" s="46" t="s">
        <v>6</v>
      </c>
      <c r="B3" s="46" t="s">
        <v>32</v>
      </c>
      <c r="C3" s="46" t="s">
        <v>33</v>
      </c>
      <c r="D3" s="63">
        <v>13.18</v>
      </c>
      <c r="E3" s="63">
        <v>6181000</v>
      </c>
      <c r="F3" s="63">
        <v>2.1320000000000001E-6</v>
      </c>
      <c r="I3" s="3" t="s">
        <v>387</v>
      </c>
    </row>
    <row r="4" spans="1:13" x14ac:dyDescent="0.25">
      <c r="A4" s="45" t="s">
        <v>7</v>
      </c>
      <c r="B4" s="45" t="s">
        <v>32</v>
      </c>
      <c r="C4" s="45" t="s">
        <v>33</v>
      </c>
      <c r="D4" s="62">
        <v>11.79</v>
      </c>
      <c r="E4" s="62">
        <v>6250000</v>
      </c>
      <c r="F4" s="62">
        <v>1.8870000000000001E-6</v>
      </c>
      <c r="H4" t="s">
        <v>388</v>
      </c>
      <c r="I4" s="6">
        <v>2.0095E-6</v>
      </c>
      <c r="J4" t="s">
        <v>388</v>
      </c>
    </row>
    <row r="5" spans="1:13" x14ac:dyDescent="0.25">
      <c r="A5" s="46" t="s">
        <v>36</v>
      </c>
      <c r="B5" s="46" t="s">
        <v>32</v>
      </c>
      <c r="C5" s="46" t="s">
        <v>33</v>
      </c>
      <c r="D5" s="63">
        <v>2189</v>
      </c>
      <c r="E5" s="63">
        <v>8273000</v>
      </c>
      <c r="F5" s="63">
        <v>2.6449999999999998E-4</v>
      </c>
      <c r="G5" s="8">
        <v>1.3124524999999999E-3</v>
      </c>
      <c r="H5" s="5">
        <v>1</v>
      </c>
      <c r="I5" s="25">
        <v>9.0464226324381263E-3</v>
      </c>
      <c r="J5" s="16">
        <v>0.99095357736756184</v>
      </c>
      <c r="K5" s="27">
        <v>0.73262338902629176</v>
      </c>
    </row>
    <row r="6" spans="1:13" x14ac:dyDescent="0.25">
      <c r="A6" s="45" t="s">
        <v>37</v>
      </c>
      <c r="B6" s="45" t="s">
        <v>32</v>
      </c>
      <c r="C6" s="45" t="s">
        <v>33</v>
      </c>
      <c r="D6" s="62">
        <v>1962</v>
      </c>
      <c r="E6" s="62">
        <v>8332000</v>
      </c>
      <c r="F6" s="62">
        <v>2.3550000000000001E-4</v>
      </c>
      <c r="G6" s="8">
        <v>1.1674525E-3</v>
      </c>
      <c r="H6" s="5">
        <v>2</v>
      </c>
      <c r="I6" s="29">
        <v>6.3565755351930814E-3</v>
      </c>
      <c r="J6" s="13">
        <v>0.99364342446480691</v>
      </c>
      <c r="K6" s="30">
        <v>0.80399251991688536</v>
      </c>
    </row>
    <row r="7" spans="1:13" x14ac:dyDescent="0.25">
      <c r="A7" s="46" t="s">
        <v>38</v>
      </c>
      <c r="B7" s="46" t="s">
        <v>32</v>
      </c>
      <c r="C7" s="46" t="s">
        <v>33</v>
      </c>
      <c r="D7" s="63">
        <v>3070</v>
      </c>
      <c r="E7" s="63">
        <v>8394000</v>
      </c>
      <c r="F7" s="63">
        <v>3.657E-4</v>
      </c>
      <c r="G7" s="8">
        <v>1.8184525000000001E-3</v>
      </c>
      <c r="H7" s="5" t="s">
        <v>389</v>
      </c>
      <c r="I7" s="26">
        <v>7.7014990838156043E-3</v>
      </c>
      <c r="J7" s="18">
        <v>0.99229850091618443</v>
      </c>
      <c r="K7" s="28">
        <v>0.76830795447158851</v>
      </c>
    </row>
    <row r="8" spans="1:13" x14ac:dyDescent="0.25">
      <c r="A8" s="45" t="s">
        <v>39</v>
      </c>
      <c r="B8" s="45" t="s">
        <v>32</v>
      </c>
      <c r="C8" s="45" t="s">
        <v>33</v>
      </c>
      <c r="D8" s="62">
        <v>2435</v>
      </c>
      <c r="E8" s="62">
        <v>8238000</v>
      </c>
      <c r="F8" s="62">
        <v>2.9550000000000003E-4</v>
      </c>
      <c r="G8" s="8">
        <v>1.4674525000000003E-3</v>
      </c>
    </row>
    <row r="9" spans="1:13" x14ac:dyDescent="0.25">
      <c r="A9" s="46" t="s">
        <v>34</v>
      </c>
      <c r="B9" s="46" t="s">
        <v>32</v>
      </c>
      <c r="C9" s="46" t="s">
        <v>33</v>
      </c>
      <c r="D9" s="63">
        <v>67.3</v>
      </c>
      <c r="E9" s="63">
        <v>8469000</v>
      </c>
      <c r="F9" s="63">
        <v>7.9459999999999998E-6</v>
      </c>
      <c r="G9" s="6">
        <v>1.1873E-5</v>
      </c>
    </row>
    <row r="10" spans="1:13" x14ac:dyDescent="0.25">
      <c r="A10" s="45" t="s">
        <v>35</v>
      </c>
      <c r="B10" s="45" t="s">
        <v>32</v>
      </c>
      <c r="C10" s="45" t="s">
        <v>33</v>
      </c>
      <c r="D10" s="62">
        <v>46.9</v>
      </c>
      <c r="E10" s="62">
        <v>8199000</v>
      </c>
      <c r="F10" s="62">
        <v>5.7200000000000003E-6</v>
      </c>
      <c r="G10" s="6">
        <v>7.4210000000000006E-6</v>
      </c>
      <c r="M10" s="3"/>
    </row>
    <row r="11" spans="1:13" x14ac:dyDescent="0.25">
      <c r="A11" s="46"/>
      <c r="B11" s="46"/>
      <c r="C11" s="46"/>
      <c r="D11" s="63"/>
      <c r="E11" s="63"/>
      <c r="F11" s="63"/>
    </row>
    <row r="12" spans="1:13" x14ac:dyDescent="0.25">
      <c r="A12" s="45" t="s">
        <v>6</v>
      </c>
      <c r="B12" s="45" t="s">
        <v>194</v>
      </c>
      <c r="C12" s="45" t="s">
        <v>33</v>
      </c>
      <c r="D12" s="62">
        <v>1E-4</v>
      </c>
      <c r="E12" s="62">
        <v>4755000</v>
      </c>
      <c r="F12" s="62">
        <f>D12/E12</f>
        <v>2.1030494216614092E-11</v>
      </c>
      <c r="I12" s="3" t="s">
        <v>387</v>
      </c>
    </row>
    <row r="13" spans="1:13" x14ac:dyDescent="0.25">
      <c r="A13" s="46" t="s">
        <v>7</v>
      </c>
      <c r="B13" s="46" t="s">
        <v>194</v>
      </c>
      <c r="C13" s="46" t="s">
        <v>33</v>
      </c>
      <c r="D13" s="63">
        <v>1E-3</v>
      </c>
      <c r="E13" s="63">
        <v>4599000</v>
      </c>
      <c r="F13" s="63">
        <f>D13/E13</f>
        <v>2.1743857360295718E-10</v>
      </c>
      <c r="H13" t="s">
        <v>388</v>
      </c>
      <c r="I13" s="6">
        <v>1.1923453390978565E-10</v>
      </c>
      <c r="J13" t="s">
        <v>388</v>
      </c>
    </row>
    <row r="14" spans="1:13" x14ac:dyDescent="0.25">
      <c r="A14" s="45" t="s">
        <v>197</v>
      </c>
      <c r="B14" s="45" t="s">
        <v>194</v>
      </c>
      <c r="C14" s="45" t="s">
        <v>33</v>
      </c>
      <c r="D14" s="62">
        <v>1073</v>
      </c>
      <c r="E14" s="62">
        <v>6805000</v>
      </c>
      <c r="F14" s="62">
        <v>1.5770000000000001E-4</v>
      </c>
      <c r="G14" s="7">
        <v>7.8849940382733042E-4</v>
      </c>
      <c r="H14" s="5">
        <v>1</v>
      </c>
      <c r="I14" s="22">
        <v>1.1675039304085644E-2</v>
      </c>
      <c r="J14" s="16">
        <v>0.98832496069591436</v>
      </c>
      <c r="K14" s="19">
        <v>1.1442605293794621</v>
      </c>
    </row>
    <row r="15" spans="1:13" x14ac:dyDescent="0.25">
      <c r="A15" s="46" t="s">
        <v>198</v>
      </c>
      <c r="B15" s="46" t="s">
        <v>194</v>
      </c>
      <c r="C15" s="46" t="s">
        <v>33</v>
      </c>
      <c r="D15" s="63">
        <v>1097</v>
      </c>
      <c r="E15" s="63">
        <v>6489000</v>
      </c>
      <c r="F15" s="63">
        <v>1.6899999999999999E-4</v>
      </c>
      <c r="G15" s="7">
        <v>8.4499940382733033E-4</v>
      </c>
      <c r="H15" s="5">
        <v>2</v>
      </c>
      <c r="I15" s="31">
        <v>2.5325179442736115E-2</v>
      </c>
      <c r="J15" s="13">
        <v>0.97467482055726384</v>
      </c>
      <c r="K15" s="21">
        <v>1.5369399464697056</v>
      </c>
    </row>
    <row r="16" spans="1:13" x14ac:dyDescent="0.25">
      <c r="A16" s="45" t="s">
        <v>199</v>
      </c>
      <c r="B16" s="45" t="s">
        <v>194</v>
      </c>
      <c r="C16" s="45" t="s">
        <v>33</v>
      </c>
      <c r="D16" s="62">
        <v>976.7</v>
      </c>
      <c r="E16" s="62">
        <v>6951000</v>
      </c>
      <c r="F16" s="62">
        <v>1.405E-4</v>
      </c>
      <c r="G16" s="7">
        <v>7.0249940382733039E-4</v>
      </c>
      <c r="H16" s="5" t="s">
        <v>389</v>
      </c>
      <c r="I16" s="23">
        <v>1.8500109373410879E-2</v>
      </c>
      <c r="J16" s="18">
        <v>0.98149989062658904</v>
      </c>
      <c r="K16" s="20">
        <v>1.3406002379245838</v>
      </c>
    </row>
    <row r="17" spans="1:13" x14ac:dyDescent="0.25">
      <c r="A17" s="46" t="s">
        <v>200</v>
      </c>
      <c r="B17" s="46" t="s">
        <v>194</v>
      </c>
      <c r="C17" s="46" t="s">
        <v>33</v>
      </c>
      <c r="D17" s="63">
        <v>812.5</v>
      </c>
      <c r="E17" s="63">
        <v>7093000</v>
      </c>
      <c r="F17" s="63">
        <v>1.1459999999999999E-4</v>
      </c>
      <c r="G17" s="7">
        <v>5.7299940382733044E-4</v>
      </c>
    </row>
    <row r="18" spans="1:13" x14ac:dyDescent="0.25">
      <c r="A18" s="45" t="s">
        <v>195</v>
      </c>
      <c r="B18" s="45" t="s">
        <v>194</v>
      </c>
      <c r="C18" s="45" t="s">
        <v>33</v>
      </c>
      <c r="D18" s="62">
        <v>31.31</v>
      </c>
      <c r="E18" s="62">
        <v>6802000</v>
      </c>
      <c r="F18" s="62">
        <v>4.6029999999999998E-6</v>
      </c>
      <c r="G18" s="6">
        <v>9.2057615309321801E-6</v>
      </c>
    </row>
    <row r="19" spans="1:13" x14ac:dyDescent="0.25">
      <c r="A19" s="46" t="s">
        <v>196</v>
      </c>
      <c r="B19" s="46" t="s">
        <v>194</v>
      </c>
      <c r="C19" s="46" t="s">
        <v>33</v>
      </c>
      <c r="D19" s="63">
        <v>68.95</v>
      </c>
      <c r="E19" s="63">
        <v>6441000</v>
      </c>
      <c r="F19" s="63">
        <v>1.0699999999999999E-5</v>
      </c>
      <c r="G19" s="6">
        <v>2.1399761530932179E-5</v>
      </c>
      <c r="M19" s="3"/>
    </row>
    <row r="20" spans="1:13" x14ac:dyDescent="0.25">
      <c r="A20" s="45"/>
      <c r="B20" s="45"/>
      <c r="C20" s="45"/>
      <c r="D20" s="62"/>
      <c r="E20" s="62"/>
      <c r="F20" s="62"/>
    </row>
    <row r="21" spans="1:13" x14ac:dyDescent="0.25">
      <c r="A21" s="46" t="s">
        <v>6</v>
      </c>
      <c r="B21" s="46" t="s">
        <v>117</v>
      </c>
      <c r="C21" s="46" t="s">
        <v>33</v>
      </c>
      <c r="D21" s="63">
        <v>1E-4</v>
      </c>
      <c r="E21" s="63">
        <v>3097000</v>
      </c>
      <c r="F21" s="63">
        <f>D21/E21</f>
        <v>3.2289312237649342E-11</v>
      </c>
      <c r="I21" s="3" t="s">
        <v>387</v>
      </c>
    </row>
    <row r="22" spans="1:13" x14ac:dyDescent="0.25">
      <c r="A22" s="45" t="s">
        <v>7</v>
      </c>
      <c r="B22" s="45" t="s">
        <v>117</v>
      </c>
      <c r="C22" s="45" t="s">
        <v>33</v>
      </c>
      <c r="D22" s="62">
        <v>1E-4</v>
      </c>
      <c r="E22" s="62">
        <v>3081000</v>
      </c>
      <c r="F22" s="62">
        <f>D22/E22</f>
        <v>3.245699448231094E-11</v>
      </c>
      <c r="H22" t="s">
        <v>388</v>
      </c>
      <c r="I22" s="6">
        <v>3.2373153359980141E-11</v>
      </c>
      <c r="J22" t="s">
        <v>388</v>
      </c>
    </row>
    <row r="23" spans="1:13" x14ac:dyDescent="0.25">
      <c r="A23" s="46" t="s">
        <v>120</v>
      </c>
      <c r="B23" s="46" t="s">
        <v>117</v>
      </c>
      <c r="C23" s="46" t="s">
        <v>33</v>
      </c>
      <c r="D23" s="63">
        <v>1573</v>
      </c>
      <c r="E23" s="63">
        <v>4804000</v>
      </c>
      <c r="F23" s="63">
        <v>3.2739999999999999E-4</v>
      </c>
      <c r="G23" s="8">
        <v>1.6369998381342331E-3</v>
      </c>
      <c r="H23" s="5">
        <v>1</v>
      </c>
      <c r="I23" s="32">
        <v>6.1083405776811439E-4</v>
      </c>
      <c r="J23" s="16">
        <v>0.99938916594223193</v>
      </c>
      <c r="K23" s="27">
        <v>0.86793778462913318</v>
      </c>
    </row>
    <row r="24" spans="1:13" x14ac:dyDescent="0.25">
      <c r="A24" s="45" t="s">
        <v>121</v>
      </c>
      <c r="B24" s="45" t="s">
        <v>117</v>
      </c>
      <c r="C24" s="45" t="s">
        <v>33</v>
      </c>
      <c r="D24" s="62">
        <v>1368</v>
      </c>
      <c r="E24" s="62">
        <v>4398000</v>
      </c>
      <c r="F24" s="62">
        <v>3.1090000000000002E-4</v>
      </c>
      <c r="G24" s="8">
        <v>1.5544998381342332E-3</v>
      </c>
      <c r="H24" s="5">
        <v>2</v>
      </c>
      <c r="I24" s="31">
        <v>3.1109643158108411E-2</v>
      </c>
      <c r="J24" s="13">
        <v>0.96889035684189162</v>
      </c>
      <c r="K24" s="21">
        <v>1.0190712964639943</v>
      </c>
    </row>
    <row r="25" spans="1:13" x14ac:dyDescent="0.25">
      <c r="A25" s="46" t="s">
        <v>122</v>
      </c>
      <c r="B25" s="46" t="s">
        <v>117</v>
      </c>
      <c r="C25" s="46" t="s">
        <v>33</v>
      </c>
      <c r="D25" s="63">
        <v>2329</v>
      </c>
      <c r="E25" s="63">
        <v>6169000</v>
      </c>
      <c r="F25" s="63">
        <v>3.7760000000000002E-4</v>
      </c>
      <c r="G25" s="8">
        <v>1.8879998381342333E-3</v>
      </c>
      <c r="H25" s="5" t="s">
        <v>389</v>
      </c>
      <c r="I25" s="23">
        <v>1.5860238607938264E-2</v>
      </c>
      <c r="J25" s="18">
        <v>0.98413976139206172</v>
      </c>
      <c r="K25" s="28">
        <v>0.94350454054656374</v>
      </c>
    </row>
    <row r="26" spans="1:13" x14ac:dyDescent="0.25">
      <c r="A26" s="45" t="s">
        <v>123</v>
      </c>
      <c r="B26" s="45" t="s">
        <v>117</v>
      </c>
      <c r="C26" s="45" t="s">
        <v>33</v>
      </c>
      <c r="D26" s="62">
        <v>1360</v>
      </c>
      <c r="E26" s="62">
        <v>4237000</v>
      </c>
      <c r="F26" s="62">
        <v>3.2089999999999999E-4</v>
      </c>
      <c r="G26" s="8">
        <v>1.6044998381342331E-3</v>
      </c>
    </row>
    <row r="27" spans="1:13" x14ac:dyDescent="0.25">
      <c r="A27" s="46" t="s">
        <v>118</v>
      </c>
      <c r="B27" s="46" t="s">
        <v>117</v>
      </c>
      <c r="C27" s="46" t="s">
        <v>33</v>
      </c>
      <c r="D27" s="63">
        <v>2.238</v>
      </c>
      <c r="E27" s="63">
        <v>4475000</v>
      </c>
      <c r="F27" s="63">
        <v>4.9999999999999998E-7</v>
      </c>
      <c r="G27" s="6">
        <v>9.9993525369327998E-7</v>
      </c>
    </row>
    <row r="28" spans="1:13" x14ac:dyDescent="0.25">
      <c r="A28" s="45" t="s">
        <v>119</v>
      </c>
      <c r="B28" s="45" t="s">
        <v>117</v>
      </c>
      <c r="C28" s="45" t="s">
        <v>33</v>
      </c>
      <c r="D28" s="62">
        <v>94.9</v>
      </c>
      <c r="E28" s="62">
        <v>3925000</v>
      </c>
      <c r="F28" s="62">
        <v>2.4179999999999999E-5</v>
      </c>
      <c r="G28" s="6">
        <v>4.8359935253693279E-5</v>
      </c>
      <c r="M28" s="3"/>
    </row>
    <row r="29" spans="1:13" x14ac:dyDescent="0.25">
      <c r="A29" s="46"/>
      <c r="B29" s="46"/>
      <c r="C29" s="46"/>
      <c r="D29" s="63"/>
      <c r="E29" s="63"/>
      <c r="F29" s="63"/>
    </row>
    <row r="30" spans="1:13" x14ac:dyDescent="0.25">
      <c r="A30" s="45" t="s">
        <v>6</v>
      </c>
      <c r="B30" s="45" t="s">
        <v>56</v>
      </c>
      <c r="C30" s="45" t="s">
        <v>57</v>
      </c>
      <c r="D30" s="62">
        <v>54</v>
      </c>
      <c r="E30" s="62">
        <v>8375000</v>
      </c>
      <c r="F30" s="62">
        <v>6.4479999999999999E-6</v>
      </c>
      <c r="I30" s="3" t="s">
        <v>387</v>
      </c>
    </row>
    <row r="31" spans="1:13" x14ac:dyDescent="0.25">
      <c r="A31" s="46" t="s">
        <v>7</v>
      </c>
      <c r="B31" s="46" t="s">
        <v>56</v>
      </c>
      <c r="C31" s="46" t="s">
        <v>57</v>
      </c>
      <c r="D31" s="63">
        <v>23.8</v>
      </c>
      <c r="E31" s="63">
        <v>8193000</v>
      </c>
      <c r="F31" s="63">
        <v>2.9040000000000001E-6</v>
      </c>
      <c r="H31" t="s">
        <v>388</v>
      </c>
      <c r="I31" s="6">
        <v>4.6759999999999998E-6</v>
      </c>
      <c r="J31" t="s">
        <v>388</v>
      </c>
    </row>
    <row r="32" spans="1:13" x14ac:dyDescent="0.25">
      <c r="A32" s="45" t="s">
        <v>60</v>
      </c>
      <c r="B32" s="45" t="s">
        <v>56</v>
      </c>
      <c r="C32" s="45" t="s">
        <v>57</v>
      </c>
      <c r="D32" s="62">
        <v>11680</v>
      </c>
      <c r="E32" s="62">
        <v>7075000</v>
      </c>
      <c r="F32" s="62">
        <v>1.65E-3</v>
      </c>
      <c r="G32" s="8">
        <v>8.2266200000000005E-3</v>
      </c>
      <c r="H32" s="5">
        <v>1</v>
      </c>
      <c r="I32" s="15">
        <v>0.10760774169707607</v>
      </c>
      <c r="J32" s="16">
        <v>0.8923922583029239</v>
      </c>
      <c r="K32" s="27">
        <v>0.49929101811034454</v>
      </c>
    </row>
    <row r="33" spans="1:11" x14ac:dyDescent="0.25">
      <c r="A33" s="46" t="s">
        <v>61</v>
      </c>
      <c r="B33" s="46" t="s">
        <v>56</v>
      </c>
      <c r="C33" s="46" t="s">
        <v>57</v>
      </c>
      <c r="D33" s="63">
        <v>13960</v>
      </c>
      <c r="E33" s="63">
        <v>7962000</v>
      </c>
      <c r="F33" s="63">
        <v>1.753E-3</v>
      </c>
      <c r="G33" s="8">
        <v>8.7416200000000003E-3</v>
      </c>
      <c r="H33" s="5">
        <v>2</v>
      </c>
      <c r="I33" s="31">
        <v>8.3056458642677203E-2</v>
      </c>
      <c r="J33" s="13">
        <v>0.91694354135732281</v>
      </c>
      <c r="K33" s="30">
        <v>0.56991848408108758</v>
      </c>
    </row>
    <row r="34" spans="1:11" x14ac:dyDescent="0.25">
      <c r="A34" s="45" t="s">
        <v>62</v>
      </c>
      <c r="B34" s="45" t="s">
        <v>56</v>
      </c>
      <c r="C34" s="45" t="s">
        <v>57</v>
      </c>
      <c r="D34" s="62">
        <v>32180</v>
      </c>
      <c r="E34" s="62">
        <v>8270000</v>
      </c>
      <c r="F34" s="62">
        <v>3.8909999999999999E-3</v>
      </c>
      <c r="G34" s="33">
        <v>1.943162E-2</v>
      </c>
      <c r="H34" s="5" t="s">
        <v>389</v>
      </c>
      <c r="I34" s="23">
        <v>9.5332100169876643E-2</v>
      </c>
      <c r="J34" s="18">
        <v>0.90466789983012341</v>
      </c>
      <c r="K34" s="28">
        <v>0.53460475109571604</v>
      </c>
    </row>
    <row r="35" spans="1:11" x14ac:dyDescent="0.25">
      <c r="A35" s="46" t="s">
        <v>63</v>
      </c>
      <c r="B35" s="46" t="s">
        <v>56</v>
      </c>
      <c r="C35" s="46" t="s">
        <v>57</v>
      </c>
      <c r="D35" s="63">
        <v>29930</v>
      </c>
      <c r="E35" s="63">
        <v>8560000</v>
      </c>
      <c r="F35" s="63">
        <v>3.4970000000000001E-3</v>
      </c>
      <c r="G35" s="33">
        <v>1.7461620000000001E-2</v>
      </c>
    </row>
    <row r="36" spans="1:11" x14ac:dyDescent="0.25">
      <c r="A36" s="45" t="s">
        <v>58</v>
      </c>
      <c r="B36" s="45" t="s">
        <v>56</v>
      </c>
      <c r="C36" s="45" t="s">
        <v>57</v>
      </c>
      <c r="D36" s="62">
        <v>3199</v>
      </c>
      <c r="E36" s="62">
        <v>7152000</v>
      </c>
      <c r="F36" s="62">
        <v>4.4729999999999998E-4</v>
      </c>
      <c r="G36" s="7">
        <v>8.8524799999999994E-4</v>
      </c>
    </row>
    <row r="37" spans="1:11" x14ac:dyDescent="0.25">
      <c r="A37" s="46" t="s">
        <v>59</v>
      </c>
      <c r="B37" s="46" t="s">
        <v>56</v>
      </c>
      <c r="C37" s="46" t="s">
        <v>57</v>
      </c>
      <c r="D37" s="63">
        <v>2478</v>
      </c>
      <c r="E37" s="63">
        <v>6740000</v>
      </c>
      <c r="F37" s="63">
        <v>3.6769999999999999E-4</v>
      </c>
      <c r="G37" s="7">
        <v>7.2604799999999997E-4</v>
      </c>
    </row>
    <row r="38" spans="1:11" x14ac:dyDescent="0.25">
      <c r="A38" s="45"/>
      <c r="B38" s="45"/>
      <c r="C38" s="45"/>
      <c r="D38" s="62"/>
      <c r="E38" s="62"/>
      <c r="F38" s="62"/>
    </row>
    <row r="39" spans="1:11" x14ac:dyDescent="0.25">
      <c r="A39" s="46" t="s">
        <v>6</v>
      </c>
      <c r="B39" s="46" t="s">
        <v>215</v>
      </c>
      <c r="C39" s="46" t="s">
        <v>57</v>
      </c>
      <c r="D39" s="63">
        <v>13</v>
      </c>
      <c r="E39" s="63">
        <v>5412609</v>
      </c>
      <c r="F39" s="63">
        <f>D39/E39</f>
        <v>2.4017992062607886E-6</v>
      </c>
      <c r="I39" s="3" t="s">
        <v>387</v>
      </c>
    </row>
    <row r="40" spans="1:11" x14ac:dyDescent="0.25">
      <c r="A40" s="45" t="s">
        <v>7</v>
      </c>
      <c r="B40" s="45" t="s">
        <v>215</v>
      </c>
      <c r="C40" s="45" t="s">
        <v>57</v>
      </c>
      <c r="D40" s="62">
        <v>27</v>
      </c>
      <c r="E40" s="62">
        <v>5271883</v>
      </c>
      <c r="F40" s="62">
        <f>D40/E40</f>
        <v>5.12150971484003E-6</v>
      </c>
      <c r="H40" t="s">
        <v>388</v>
      </c>
      <c r="I40" s="6">
        <v>3.7616544605504091E-6</v>
      </c>
      <c r="J40" t="s">
        <v>388</v>
      </c>
    </row>
    <row r="41" spans="1:11" x14ac:dyDescent="0.25">
      <c r="A41" s="46" t="s">
        <v>218</v>
      </c>
      <c r="B41" s="46" t="s">
        <v>215</v>
      </c>
      <c r="C41" s="46" t="s">
        <v>57</v>
      </c>
      <c r="D41" s="63">
        <v>8015</v>
      </c>
      <c r="E41" s="63">
        <v>6539000</v>
      </c>
      <c r="F41" s="63">
        <v>1.2260000000000001E-3</v>
      </c>
      <c r="G41" s="8">
        <v>6.111191727697249E-3</v>
      </c>
      <c r="H41" s="5">
        <v>1</v>
      </c>
      <c r="I41" s="25">
        <v>5.0132105887051521E-3</v>
      </c>
      <c r="J41" s="16">
        <v>0.99498678941129481</v>
      </c>
      <c r="K41" s="27">
        <v>0.68082226792727329</v>
      </c>
    </row>
    <row r="42" spans="1:11" x14ac:dyDescent="0.25">
      <c r="A42" s="45" t="s">
        <v>219</v>
      </c>
      <c r="B42" s="45" t="s">
        <v>215</v>
      </c>
      <c r="C42" s="45" t="s">
        <v>57</v>
      </c>
      <c r="D42" s="62">
        <v>6679</v>
      </c>
      <c r="E42" s="62">
        <v>6488000</v>
      </c>
      <c r="F42" s="62">
        <v>1.029E-3</v>
      </c>
      <c r="G42" s="8">
        <v>5.1261917276972484E-3</v>
      </c>
      <c r="H42" s="5">
        <v>2</v>
      </c>
      <c r="I42" s="29">
        <v>-9.2725929375959287E-4</v>
      </c>
      <c r="J42" s="24">
        <v>1.0009272592937597</v>
      </c>
      <c r="K42" s="30">
        <v>0.58620514882588248</v>
      </c>
    </row>
    <row r="43" spans="1:11" x14ac:dyDescent="0.25">
      <c r="A43" s="46" t="s">
        <v>220</v>
      </c>
      <c r="B43" s="46" t="s">
        <v>215</v>
      </c>
      <c r="C43" s="46" t="s">
        <v>57</v>
      </c>
      <c r="D43" s="63">
        <v>12570</v>
      </c>
      <c r="E43" s="63">
        <v>6927000</v>
      </c>
      <c r="F43" s="63">
        <v>1.8140000000000001E-3</v>
      </c>
      <c r="G43" s="8">
        <v>9.051191727697248E-3</v>
      </c>
      <c r="H43" s="5" t="s">
        <v>389</v>
      </c>
      <c r="I43" s="34">
        <v>2.0429756474727796E-3</v>
      </c>
      <c r="J43" s="10">
        <v>0.99795702435252731</v>
      </c>
      <c r="K43" s="28">
        <v>0.63351370837657783</v>
      </c>
    </row>
    <row r="44" spans="1:11" x14ac:dyDescent="0.25">
      <c r="A44" s="45" t="s">
        <v>221</v>
      </c>
      <c r="B44" s="45" t="s">
        <v>215</v>
      </c>
      <c r="C44" s="45" t="s">
        <v>57</v>
      </c>
      <c r="D44" s="62">
        <v>12160</v>
      </c>
      <c r="E44" s="62">
        <v>6951000</v>
      </c>
      <c r="F44" s="62">
        <v>1.75E-3</v>
      </c>
      <c r="G44" s="8">
        <v>8.7311917276972489E-3</v>
      </c>
    </row>
    <row r="45" spans="1:11" x14ac:dyDescent="0.25">
      <c r="A45" s="46" t="s">
        <v>216</v>
      </c>
      <c r="B45" s="46" t="s">
        <v>215</v>
      </c>
      <c r="C45" s="46" t="s">
        <v>57</v>
      </c>
      <c r="D45" s="63">
        <v>123.3</v>
      </c>
      <c r="E45" s="63">
        <v>6460000</v>
      </c>
      <c r="F45" s="63">
        <v>1.908E-5</v>
      </c>
      <c r="G45" s="6">
        <v>3.0636691078899181E-5</v>
      </c>
    </row>
    <row r="46" spans="1:11" x14ac:dyDescent="0.25">
      <c r="A46" s="45" t="s">
        <v>217</v>
      </c>
      <c r="B46" s="45" t="s">
        <v>215</v>
      </c>
      <c r="C46" s="45" t="s">
        <v>57</v>
      </c>
      <c r="D46" s="62">
        <v>9.2390000000000008</v>
      </c>
      <c r="E46" s="62">
        <v>6673000</v>
      </c>
      <c r="F46" s="62">
        <v>1.3850000000000001E-6</v>
      </c>
      <c r="G46" s="6">
        <v>-4.7533089211008176E-6</v>
      </c>
    </row>
    <row r="47" spans="1:11" x14ac:dyDescent="0.25">
      <c r="A47" s="46"/>
      <c r="B47" s="46"/>
      <c r="C47" s="46"/>
      <c r="D47" s="63"/>
      <c r="E47" s="63"/>
      <c r="F47" s="63"/>
    </row>
    <row r="48" spans="1:11" x14ac:dyDescent="0.25">
      <c r="A48" s="45" t="s">
        <v>6</v>
      </c>
      <c r="B48" s="45" t="s">
        <v>138</v>
      </c>
      <c r="C48" s="45" t="s">
        <v>57</v>
      </c>
      <c r="D48" s="62">
        <v>39</v>
      </c>
      <c r="E48" s="62">
        <v>5421169</v>
      </c>
      <c r="F48" s="62">
        <f>D48/E48</f>
        <v>7.194020330301453E-6</v>
      </c>
      <c r="I48" s="3" t="s">
        <v>387</v>
      </c>
    </row>
    <row r="49" spans="1:11" x14ac:dyDescent="0.25">
      <c r="A49" s="46" t="s">
        <v>7</v>
      </c>
      <c r="B49" s="46" t="s">
        <v>138</v>
      </c>
      <c r="C49" s="46" t="s">
        <v>57</v>
      </c>
      <c r="D49" s="63">
        <v>13</v>
      </c>
      <c r="E49" s="63">
        <v>5319973</v>
      </c>
      <c r="F49" s="63">
        <f>D49/E49</f>
        <v>2.4436214243944471E-6</v>
      </c>
      <c r="H49" t="s">
        <v>388</v>
      </c>
      <c r="I49" s="6">
        <v>4.8188208773479499E-6</v>
      </c>
      <c r="J49" t="s">
        <v>388</v>
      </c>
    </row>
    <row r="50" spans="1:11" x14ac:dyDescent="0.25">
      <c r="A50" s="45" t="s">
        <v>141</v>
      </c>
      <c r="B50" s="45" t="s">
        <v>138</v>
      </c>
      <c r="C50" s="45" t="s">
        <v>57</v>
      </c>
      <c r="D50" s="62">
        <v>11820</v>
      </c>
      <c r="E50" s="62">
        <v>7543000</v>
      </c>
      <c r="F50" s="62">
        <v>1.567E-3</v>
      </c>
      <c r="G50" s="8">
        <v>7.8109058956132597E-3</v>
      </c>
      <c r="H50" s="5">
        <v>1</v>
      </c>
      <c r="I50" s="22">
        <v>3.3461209459979505E-2</v>
      </c>
      <c r="J50" s="16">
        <v>0.96653879054002045</v>
      </c>
      <c r="K50" s="27">
        <v>0.69614851736040917</v>
      </c>
    </row>
    <row r="51" spans="1:11" x14ac:dyDescent="0.25">
      <c r="A51" s="46" t="s">
        <v>142</v>
      </c>
      <c r="B51" s="46" t="s">
        <v>138</v>
      </c>
      <c r="C51" s="46" t="s">
        <v>57</v>
      </c>
      <c r="D51" s="63">
        <v>14620</v>
      </c>
      <c r="E51" s="63">
        <v>7382000</v>
      </c>
      <c r="F51" s="63">
        <v>1.9810000000000001E-3</v>
      </c>
      <c r="G51" s="8">
        <v>9.8809058956132595E-3</v>
      </c>
      <c r="H51" s="5">
        <v>2</v>
      </c>
      <c r="I51" s="31">
        <v>2.9345726121532665E-2</v>
      </c>
      <c r="J51" s="13">
        <v>0.97065427387846737</v>
      </c>
      <c r="K51" s="30">
        <v>0.89764948600754857</v>
      </c>
    </row>
    <row r="52" spans="1:11" x14ac:dyDescent="0.25">
      <c r="A52" s="45" t="s">
        <v>143</v>
      </c>
      <c r="B52" s="45" t="s">
        <v>138</v>
      </c>
      <c r="C52" s="45" t="s">
        <v>57</v>
      </c>
      <c r="D52" s="62">
        <v>17430</v>
      </c>
      <c r="E52" s="62">
        <v>7344000</v>
      </c>
      <c r="F52" s="62">
        <v>2.3739999999999998E-3</v>
      </c>
      <c r="G52" s="33">
        <v>1.1845905895613259E-2</v>
      </c>
      <c r="H52" s="5" t="s">
        <v>389</v>
      </c>
      <c r="I52" s="23">
        <v>3.1403467790756083E-2</v>
      </c>
      <c r="J52" s="18">
        <v>0.96859653220924391</v>
      </c>
      <c r="K52" s="28">
        <v>0.79689900168397887</v>
      </c>
    </row>
    <row r="53" spans="1:11" x14ac:dyDescent="0.25">
      <c r="A53" s="46" t="s">
        <v>144</v>
      </c>
      <c r="B53" s="46" t="s">
        <v>138</v>
      </c>
      <c r="C53" s="46" t="s">
        <v>57</v>
      </c>
      <c r="D53" s="63">
        <v>16890</v>
      </c>
      <c r="E53" s="63">
        <v>7299000</v>
      </c>
      <c r="F53" s="63">
        <v>2.3140000000000001E-3</v>
      </c>
      <c r="G53" s="33">
        <v>1.1545905895613259E-2</v>
      </c>
    </row>
    <row r="54" spans="1:11" x14ac:dyDescent="0.25">
      <c r="A54" s="45" t="s">
        <v>139</v>
      </c>
      <c r="B54" s="45" t="s">
        <v>138</v>
      </c>
      <c r="C54" s="45" t="s">
        <v>57</v>
      </c>
      <c r="D54" s="62">
        <v>1015</v>
      </c>
      <c r="E54" s="62">
        <v>7492000</v>
      </c>
      <c r="F54" s="62">
        <v>1.3549999999999999E-4</v>
      </c>
      <c r="G54" s="7">
        <v>2.6136235824530409E-4</v>
      </c>
    </row>
    <row r="55" spans="1:11" x14ac:dyDescent="0.25">
      <c r="A55" s="46" t="s">
        <v>140</v>
      </c>
      <c r="B55" s="46" t="s">
        <v>138</v>
      </c>
      <c r="C55" s="46" t="s">
        <v>57</v>
      </c>
      <c r="D55" s="63">
        <v>1100</v>
      </c>
      <c r="E55" s="63">
        <v>7344000</v>
      </c>
      <c r="F55" s="63">
        <v>1.4980000000000001E-4</v>
      </c>
      <c r="G55" s="7">
        <v>2.8996235824530414E-4</v>
      </c>
    </row>
    <row r="56" spans="1:11" x14ac:dyDescent="0.25">
      <c r="A56" s="45"/>
      <c r="B56" s="45"/>
      <c r="C56" s="45"/>
      <c r="D56" s="62"/>
      <c r="E56" s="62"/>
      <c r="F56" s="62"/>
    </row>
    <row r="57" spans="1:11" x14ac:dyDescent="0.25">
      <c r="A57" s="46" t="s">
        <v>6</v>
      </c>
      <c r="B57" s="46" t="s">
        <v>258</v>
      </c>
      <c r="C57" s="46" t="s">
        <v>259</v>
      </c>
      <c r="D57" s="63">
        <v>1E-4</v>
      </c>
      <c r="E57" s="63">
        <v>1632000</v>
      </c>
      <c r="F57" s="63">
        <v>6.1274509803921571E-11</v>
      </c>
      <c r="I57" s="3" t="s">
        <v>387</v>
      </c>
    </row>
    <row r="58" spans="1:11" x14ac:dyDescent="0.25">
      <c r="A58" s="45" t="s">
        <v>7</v>
      </c>
      <c r="B58" s="45" t="s">
        <v>258</v>
      </c>
      <c r="C58" s="45" t="s">
        <v>259</v>
      </c>
      <c r="D58" s="62">
        <v>1E-4</v>
      </c>
      <c r="E58" s="62">
        <v>1820000</v>
      </c>
      <c r="F58" s="62">
        <v>5.4945054945054945E-11</v>
      </c>
      <c r="H58" t="s">
        <v>388</v>
      </c>
      <c r="I58" s="6">
        <v>5.8109782374488261E-11</v>
      </c>
      <c r="J58" t="s">
        <v>388</v>
      </c>
    </row>
    <row r="59" spans="1:11" x14ac:dyDescent="0.25">
      <c r="A59" s="46" t="s">
        <v>262</v>
      </c>
      <c r="B59" s="46" t="s">
        <v>258</v>
      </c>
      <c r="C59" s="46" t="s">
        <v>259</v>
      </c>
      <c r="D59" s="63">
        <v>519.70000000000005</v>
      </c>
      <c r="E59" s="63">
        <v>1637000</v>
      </c>
      <c r="F59" s="63">
        <v>3.1750000000000002E-4</v>
      </c>
      <c r="G59" s="8">
        <v>1.5874997094510882E-3</v>
      </c>
      <c r="H59" s="5">
        <v>1</v>
      </c>
      <c r="I59" s="15">
        <v>0.26343304587125671</v>
      </c>
      <c r="J59" s="16">
        <v>0.73656695412874329</v>
      </c>
      <c r="K59" s="19">
        <v>1.0695223906836988</v>
      </c>
    </row>
    <row r="60" spans="1:11" x14ac:dyDescent="0.25">
      <c r="A60" s="45" t="s">
        <v>263</v>
      </c>
      <c r="B60" s="45" t="s">
        <v>258</v>
      </c>
      <c r="C60" s="45" t="s">
        <v>259</v>
      </c>
      <c r="D60" s="62">
        <v>311.8</v>
      </c>
      <c r="E60" s="62">
        <v>1769000</v>
      </c>
      <c r="F60" s="62">
        <v>1.763E-4</v>
      </c>
      <c r="G60" s="7">
        <v>8.8149970945108815E-4</v>
      </c>
      <c r="H60" s="5">
        <v>2</v>
      </c>
      <c r="I60" s="12">
        <v>0.65252418987025362</v>
      </c>
      <c r="J60" s="13">
        <v>0.34747581012974638</v>
      </c>
      <c r="K60" s="30">
        <v>0.68509545103209901</v>
      </c>
    </row>
    <row r="61" spans="1:11" x14ac:dyDescent="0.25">
      <c r="A61" s="46" t="s">
        <v>264</v>
      </c>
      <c r="B61" s="46" t="s">
        <v>258</v>
      </c>
      <c r="C61" s="46" t="s">
        <v>259</v>
      </c>
      <c r="D61" s="63">
        <v>742.5</v>
      </c>
      <c r="E61" s="63">
        <v>1738000</v>
      </c>
      <c r="F61" s="63">
        <v>4.2719999999999998E-4</v>
      </c>
      <c r="G61" s="8">
        <v>2.1359997094510877E-3</v>
      </c>
      <c r="H61" s="5" t="s">
        <v>389</v>
      </c>
      <c r="I61" s="17">
        <v>0.45797861787075517</v>
      </c>
      <c r="J61" s="18">
        <v>0.54202138212924478</v>
      </c>
      <c r="K61" s="28">
        <v>0.87730892085789891</v>
      </c>
    </row>
    <row r="62" spans="1:11" x14ac:dyDescent="0.25">
      <c r="A62" s="45" t="s">
        <v>265</v>
      </c>
      <c r="B62" s="45" t="s">
        <v>258</v>
      </c>
      <c r="C62" s="45" t="s">
        <v>259</v>
      </c>
      <c r="D62" s="62">
        <v>950.4</v>
      </c>
      <c r="E62" s="62">
        <v>1769000</v>
      </c>
      <c r="F62" s="62">
        <v>5.3720000000000005E-4</v>
      </c>
      <c r="G62" s="8">
        <v>2.6859997094510883E-3</v>
      </c>
    </row>
    <row r="63" spans="1:11" x14ac:dyDescent="0.25">
      <c r="A63" s="46" t="s">
        <v>260</v>
      </c>
      <c r="B63" s="46" t="s">
        <v>258</v>
      </c>
      <c r="C63" s="46" t="s">
        <v>259</v>
      </c>
      <c r="D63" s="63">
        <v>371.2</v>
      </c>
      <c r="E63" s="63">
        <v>1775000</v>
      </c>
      <c r="F63" s="63">
        <v>2.0909999999999999E-4</v>
      </c>
      <c r="G63" s="7">
        <v>4.1819988378043524E-4</v>
      </c>
    </row>
    <row r="64" spans="1:11" x14ac:dyDescent="0.25">
      <c r="A64" s="45" t="s">
        <v>261</v>
      </c>
      <c r="B64" s="45" t="s">
        <v>258</v>
      </c>
      <c r="C64" s="45" t="s">
        <v>259</v>
      </c>
      <c r="D64" s="62">
        <v>489.3</v>
      </c>
      <c r="E64" s="62">
        <v>1702000</v>
      </c>
      <c r="F64" s="62">
        <v>2.876E-4</v>
      </c>
      <c r="G64" s="7">
        <v>5.7519988378043521E-4</v>
      </c>
    </row>
    <row r="65" spans="1:11" x14ac:dyDescent="0.25">
      <c r="A65" s="46"/>
      <c r="B65" s="46"/>
      <c r="C65" s="46"/>
      <c r="D65" s="63"/>
      <c r="E65" s="63"/>
      <c r="F65" s="63"/>
    </row>
    <row r="66" spans="1:11" x14ac:dyDescent="0.25">
      <c r="A66" s="45" t="s">
        <v>6</v>
      </c>
      <c r="B66" s="45" t="s">
        <v>332</v>
      </c>
      <c r="C66" s="45" t="s">
        <v>259</v>
      </c>
      <c r="D66" s="62">
        <v>2.358E-2</v>
      </c>
      <c r="E66" s="62">
        <v>1779000</v>
      </c>
      <c r="F66" s="62">
        <v>1.3259999999999999E-8</v>
      </c>
      <c r="I66" s="3" t="s">
        <v>387</v>
      </c>
    </row>
    <row r="67" spans="1:11" x14ac:dyDescent="0.25">
      <c r="A67" s="46" t="s">
        <v>7</v>
      </c>
      <c r="B67" s="46" t="s">
        <v>332</v>
      </c>
      <c r="C67" s="46" t="s">
        <v>259</v>
      </c>
      <c r="D67" s="63">
        <v>4.7980000000000002E-3</v>
      </c>
      <c r="E67" s="63">
        <v>1815000</v>
      </c>
      <c r="F67" s="63">
        <v>2.644E-9</v>
      </c>
      <c r="H67" t="s">
        <v>388</v>
      </c>
      <c r="I67" s="6">
        <v>7.951999999999999E-9</v>
      </c>
      <c r="J67" t="s">
        <v>388</v>
      </c>
    </row>
    <row r="68" spans="1:11" x14ac:dyDescent="0.25">
      <c r="A68" s="45" t="s">
        <v>335</v>
      </c>
      <c r="B68" s="45" t="s">
        <v>332</v>
      </c>
      <c r="C68" s="45" t="s">
        <v>259</v>
      </c>
      <c r="D68" s="62">
        <v>475.1</v>
      </c>
      <c r="E68" s="62">
        <v>1956000</v>
      </c>
      <c r="F68" s="62">
        <v>2.4279999999999999E-4</v>
      </c>
      <c r="G68" s="8">
        <v>1.2139602399999999E-3</v>
      </c>
      <c r="H68" s="5">
        <v>1</v>
      </c>
      <c r="I68" s="15">
        <v>0.20394745053594179</v>
      </c>
      <c r="J68" s="16">
        <v>0.79605254946405823</v>
      </c>
      <c r="K68" s="19">
        <v>1.0761780938412246</v>
      </c>
    </row>
    <row r="69" spans="1:11" x14ac:dyDescent="0.25">
      <c r="A69" s="46" t="s">
        <v>336</v>
      </c>
      <c r="B69" s="46" t="s">
        <v>332</v>
      </c>
      <c r="C69" s="46" t="s">
        <v>259</v>
      </c>
      <c r="D69" s="63">
        <v>371.2</v>
      </c>
      <c r="E69" s="63">
        <v>1784000</v>
      </c>
      <c r="F69" s="63">
        <v>2.0809999999999999E-4</v>
      </c>
      <c r="G69" s="8">
        <v>1.0404602399999999E-3</v>
      </c>
      <c r="H69" s="5">
        <v>2</v>
      </c>
      <c r="I69" s="12">
        <v>0.25006635140618155</v>
      </c>
      <c r="J69" s="13">
        <v>0.74993364859381839</v>
      </c>
      <c r="K69" s="30">
        <v>0.76998224836468776</v>
      </c>
    </row>
    <row r="70" spans="1:11" x14ac:dyDescent="0.25">
      <c r="A70" s="45" t="s">
        <v>337</v>
      </c>
      <c r="B70" s="45" t="s">
        <v>332</v>
      </c>
      <c r="C70" s="45" t="s">
        <v>259</v>
      </c>
      <c r="D70" s="62">
        <v>519.6</v>
      </c>
      <c r="E70" s="62">
        <v>1719000</v>
      </c>
      <c r="F70" s="62">
        <v>3.0229999999999998E-4</v>
      </c>
      <c r="G70" s="8">
        <v>1.51146024E-3</v>
      </c>
      <c r="H70" s="5" t="s">
        <v>389</v>
      </c>
      <c r="I70" s="17">
        <v>0.22700690097106169</v>
      </c>
      <c r="J70" s="18">
        <v>0.77299309902893831</v>
      </c>
      <c r="K70" s="28">
        <v>0.92308017110295615</v>
      </c>
    </row>
    <row r="71" spans="1:11" x14ac:dyDescent="0.25">
      <c r="A71" s="46" t="s">
        <v>338</v>
      </c>
      <c r="B71" s="46" t="s">
        <v>332</v>
      </c>
      <c r="C71" s="46" t="s">
        <v>259</v>
      </c>
      <c r="D71" s="63">
        <v>712.5</v>
      </c>
      <c r="E71" s="63">
        <v>1861000</v>
      </c>
      <c r="F71" s="63">
        <v>3.8289999999999998E-4</v>
      </c>
      <c r="G71" s="8">
        <v>1.9144602399999999E-3</v>
      </c>
    </row>
    <row r="72" spans="1:11" x14ac:dyDescent="0.25">
      <c r="A72" s="45" t="s">
        <v>333</v>
      </c>
      <c r="B72" s="45" t="s">
        <v>332</v>
      </c>
      <c r="C72" s="45" t="s">
        <v>259</v>
      </c>
      <c r="D72" s="62">
        <v>237.6</v>
      </c>
      <c r="E72" s="62">
        <v>1919000</v>
      </c>
      <c r="F72" s="62">
        <v>1.238E-4</v>
      </c>
      <c r="G72" s="7">
        <v>2.4758409600000002E-4</v>
      </c>
    </row>
    <row r="73" spans="1:11" x14ac:dyDescent="0.25">
      <c r="A73" s="46" t="s">
        <v>334</v>
      </c>
      <c r="B73" s="46" t="s">
        <v>332</v>
      </c>
      <c r="C73" s="46" t="s">
        <v>259</v>
      </c>
      <c r="D73" s="63">
        <v>222.1</v>
      </c>
      <c r="E73" s="63">
        <v>1707000</v>
      </c>
      <c r="F73" s="63">
        <v>1.3009999999999999E-4</v>
      </c>
      <c r="G73" s="7">
        <v>2.60184096E-4</v>
      </c>
    </row>
    <row r="74" spans="1:11" x14ac:dyDescent="0.25">
      <c r="A74" s="45"/>
      <c r="B74" s="45"/>
      <c r="C74" s="45"/>
      <c r="D74" s="62"/>
      <c r="E74" s="62"/>
      <c r="F74" s="62"/>
    </row>
    <row r="75" spans="1:11" x14ac:dyDescent="0.25">
      <c r="A75" s="46" t="s">
        <v>6</v>
      </c>
      <c r="B75" s="46" t="s">
        <v>297</v>
      </c>
      <c r="C75" s="46" t="s">
        <v>259</v>
      </c>
      <c r="D75" s="63">
        <v>1.0000000000000001E-5</v>
      </c>
      <c r="E75" s="63">
        <v>1875000</v>
      </c>
      <c r="F75" s="63">
        <v>5.3333333333333335E-12</v>
      </c>
      <c r="I75" s="3" t="s">
        <v>387</v>
      </c>
    </row>
    <row r="76" spans="1:11" x14ac:dyDescent="0.25">
      <c r="A76" s="45" t="s">
        <v>7</v>
      </c>
      <c r="B76" s="45" t="s">
        <v>297</v>
      </c>
      <c r="C76" s="45" t="s">
        <v>259</v>
      </c>
      <c r="D76" s="62">
        <v>1.0000000000000001E-5</v>
      </c>
      <c r="E76" s="62">
        <v>1851000</v>
      </c>
      <c r="F76" s="62">
        <v>5.4024851431658568E-12</v>
      </c>
      <c r="H76" t="s">
        <v>388</v>
      </c>
      <c r="I76" s="6">
        <v>5.3679092382495955E-12</v>
      </c>
      <c r="J76" t="s">
        <v>388</v>
      </c>
    </row>
    <row r="77" spans="1:11" x14ac:dyDescent="0.25">
      <c r="A77" s="46" t="s">
        <v>300</v>
      </c>
      <c r="B77" s="46" t="s">
        <v>297</v>
      </c>
      <c r="C77" s="46" t="s">
        <v>259</v>
      </c>
      <c r="D77" s="63">
        <v>522.20000000000005</v>
      </c>
      <c r="E77" s="63">
        <v>1754000</v>
      </c>
      <c r="F77" s="63">
        <v>2.9770000000000003E-4</v>
      </c>
      <c r="G77" s="8">
        <v>1.488499973160454E-3</v>
      </c>
      <c r="H77" s="5">
        <v>1</v>
      </c>
      <c r="I77" s="15">
        <v>0.47269062945984774</v>
      </c>
      <c r="J77" s="16">
        <v>0.52730937054015226</v>
      </c>
      <c r="K77" s="19">
        <v>1.2027871883463739</v>
      </c>
    </row>
    <row r="78" spans="1:11" x14ac:dyDescent="0.25">
      <c r="A78" s="45" t="s">
        <v>301</v>
      </c>
      <c r="B78" s="45" t="s">
        <v>297</v>
      </c>
      <c r="C78" s="45" t="s">
        <v>259</v>
      </c>
      <c r="D78" s="62">
        <v>326.7</v>
      </c>
      <c r="E78" s="62">
        <v>1999000</v>
      </c>
      <c r="F78" s="62">
        <v>1.6339999999999999E-4</v>
      </c>
      <c r="G78" s="7">
        <v>8.169999731604537E-4</v>
      </c>
      <c r="H78" s="5">
        <v>2</v>
      </c>
      <c r="I78" s="12">
        <v>0.66462669167987798</v>
      </c>
      <c r="J78" s="13">
        <v>0.33537330832012202</v>
      </c>
      <c r="K78" s="30">
        <v>0.5588187474495746</v>
      </c>
    </row>
    <row r="79" spans="1:11" x14ac:dyDescent="0.25">
      <c r="A79" s="46" t="s">
        <v>302</v>
      </c>
      <c r="B79" s="46" t="s">
        <v>297</v>
      </c>
      <c r="C79" s="46" t="s">
        <v>259</v>
      </c>
      <c r="D79" s="63">
        <v>897.3</v>
      </c>
      <c r="E79" s="63">
        <v>2028000</v>
      </c>
      <c r="F79" s="63">
        <v>4.4250000000000002E-4</v>
      </c>
      <c r="G79" s="8">
        <v>2.2124999731604538E-3</v>
      </c>
      <c r="H79" s="5" t="s">
        <v>389</v>
      </c>
      <c r="I79" s="17">
        <v>0.56865866056986292</v>
      </c>
      <c r="J79" s="18">
        <v>0.43134133943013714</v>
      </c>
      <c r="K79" s="28">
        <v>0.8808029678979743</v>
      </c>
    </row>
    <row r="80" spans="1:11" x14ac:dyDescent="0.25">
      <c r="A80" s="45" t="s">
        <v>303</v>
      </c>
      <c r="B80" s="45" t="s">
        <v>297</v>
      </c>
      <c r="C80" s="45" t="s">
        <v>259</v>
      </c>
      <c r="D80" s="62">
        <v>1186</v>
      </c>
      <c r="E80" s="62">
        <v>1924000</v>
      </c>
      <c r="F80" s="62">
        <v>6.1629999999999996E-4</v>
      </c>
      <c r="G80" s="8">
        <v>3.0814999731604538E-3</v>
      </c>
    </row>
    <row r="81" spans="1:11" x14ac:dyDescent="0.25">
      <c r="A81" s="46" t="s">
        <v>298</v>
      </c>
      <c r="B81" s="46" t="s">
        <v>297</v>
      </c>
      <c r="C81" s="46" t="s">
        <v>259</v>
      </c>
      <c r="D81" s="63">
        <v>763.9</v>
      </c>
      <c r="E81" s="63">
        <v>2171000</v>
      </c>
      <c r="F81" s="63">
        <v>3.5179999999999999E-4</v>
      </c>
      <c r="G81" s="7">
        <v>7.0359998926418149E-4</v>
      </c>
    </row>
    <row r="82" spans="1:11" x14ac:dyDescent="0.25">
      <c r="A82" s="45" t="s">
        <v>299</v>
      </c>
      <c r="B82" s="45" t="s">
        <v>297</v>
      </c>
      <c r="C82" s="45" t="s">
        <v>259</v>
      </c>
      <c r="D82" s="62">
        <v>564.29999999999995</v>
      </c>
      <c r="E82" s="62">
        <v>2078000</v>
      </c>
      <c r="F82" s="62">
        <v>2.7149999999999999E-4</v>
      </c>
      <c r="G82" s="7">
        <v>5.4299998926418149E-4</v>
      </c>
    </row>
    <row r="83" spans="1:11" x14ac:dyDescent="0.25">
      <c r="A83" s="46"/>
      <c r="B83" s="46"/>
      <c r="C83" s="46"/>
      <c r="D83" s="63"/>
      <c r="E83" s="63"/>
      <c r="F83" s="63"/>
    </row>
    <row r="84" spans="1:11" x14ac:dyDescent="0.25">
      <c r="A84" s="45" t="s">
        <v>6</v>
      </c>
      <c r="B84" s="45" t="s">
        <v>88</v>
      </c>
      <c r="C84" s="45" t="s">
        <v>89</v>
      </c>
      <c r="D84" s="62">
        <v>113.6</v>
      </c>
      <c r="E84" s="62">
        <v>8375000</v>
      </c>
      <c r="F84" s="62">
        <v>1.3560000000000001E-5</v>
      </c>
      <c r="I84" s="3" t="s">
        <v>387</v>
      </c>
    </row>
    <row r="85" spans="1:11" x14ac:dyDescent="0.25">
      <c r="A85" s="46" t="s">
        <v>7</v>
      </c>
      <c r="B85" s="46" t="s">
        <v>88</v>
      </c>
      <c r="C85" s="46" t="s">
        <v>89</v>
      </c>
      <c r="D85" s="63">
        <v>211.3</v>
      </c>
      <c r="E85" s="63">
        <v>8193000</v>
      </c>
      <c r="F85" s="63">
        <v>2.5789999999999999E-5</v>
      </c>
      <c r="H85" t="s">
        <v>388</v>
      </c>
      <c r="I85" s="6">
        <v>1.9675000000000001E-5</v>
      </c>
      <c r="J85" t="s">
        <v>388</v>
      </c>
    </row>
    <row r="86" spans="1:11" x14ac:dyDescent="0.25">
      <c r="A86" s="45" t="s">
        <v>92</v>
      </c>
      <c r="B86" s="45" t="s">
        <v>88</v>
      </c>
      <c r="C86" s="45" t="s">
        <v>89</v>
      </c>
      <c r="D86" s="62">
        <v>2315000</v>
      </c>
      <c r="E86" s="62">
        <v>4546000</v>
      </c>
      <c r="F86" s="62">
        <v>0.50919999999999999</v>
      </c>
      <c r="G86" s="35">
        <v>2.5459016249999999</v>
      </c>
      <c r="H86" s="5">
        <v>1</v>
      </c>
      <c r="I86" s="15">
        <v>0.46268898940665076</v>
      </c>
      <c r="J86" s="16">
        <v>0.53731101059334918</v>
      </c>
      <c r="K86" s="27">
        <v>0.88939977706174922</v>
      </c>
    </row>
    <row r="87" spans="1:11" x14ac:dyDescent="0.25">
      <c r="A87" s="46" t="s">
        <v>93</v>
      </c>
      <c r="B87" s="46" t="s">
        <v>88</v>
      </c>
      <c r="C87" s="46" t="s">
        <v>89</v>
      </c>
      <c r="D87" s="63">
        <v>2243000</v>
      </c>
      <c r="E87" s="63">
        <v>4663000</v>
      </c>
      <c r="F87" s="63">
        <v>0.48099999999999998</v>
      </c>
      <c r="G87" s="35">
        <v>2.4049016249999999</v>
      </c>
      <c r="H87" s="5">
        <v>2</v>
      </c>
      <c r="I87" s="12">
        <v>0.49305993961395406</v>
      </c>
      <c r="J87" s="13">
        <v>0.50694006038604589</v>
      </c>
      <c r="K87" s="30">
        <v>0.820458817909403</v>
      </c>
    </row>
    <row r="88" spans="1:11" x14ac:dyDescent="0.25">
      <c r="A88" s="45" t="s">
        <v>94</v>
      </c>
      <c r="B88" s="45" t="s">
        <v>88</v>
      </c>
      <c r="C88" s="45" t="s">
        <v>89</v>
      </c>
      <c r="D88" s="62">
        <v>7315000</v>
      </c>
      <c r="E88" s="62">
        <v>7214000</v>
      </c>
      <c r="F88" s="62">
        <v>1.014</v>
      </c>
      <c r="G88" s="35">
        <v>5.069901625</v>
      </c>
      <c r="H88" s="5" t="s">
        <v>389</v>
      </c>
      <c r="I88" s="17">
        <v>0.47787446451030241</v>
      </c>
      <c r="J88" s="18">
        <v>0.52212553548969753</v>
      </c>
      <c r="K88" s="28">
        <v>0.85492929748557611</v>
      </c>
    </row>
    <row r="89" spans="1:11" x14ac:dyDescent="0.25">
      <c r="A89" s="46" t="s">
        <v>95</v>
      </c>
      <c r="B89" s="46" t="s">
        <v>88</v>
      </c>
      <c r="C89" s="46" t="s">
        <v>89</v>
      </c>
      <c r="D89" s="63">
        <v>9116000</v>
      </c>
      <c r="E89" s="63">
        <v>8539000</v>
      </c>
      <c r="F89" s="63">
        <v>1.0680000000000001</v>
      </c>
      <c r="G89" s="35">
        <v>5.3399016249999995</v>
      </c>
    </row>
    <row r="90" spans="1:11" x14ac:dyDescent="0.25">
      <c r="A90" s="45" t="s">
        <v>90</v>
      </c>
      <c r="B90" s="45" t="s">
        <v>88</v>
      </c>
      <c r="C90" s="45" t="s">
        <v>89</v>
      </c>
      <c r="D90" s="62">
        <v>5166000</v>
      </c>
      <c r="E90" s="62">
        <v>8770000</v>
      </c>
      <c r="F90" s="62">
        <v>0.58899999999999997</v>
      </c>
      <c r="G90" s="35">
        <v>1.1779606499999999</v>
      </c>
    </row>
    <row r="91" spans="1:11" x14ac:dyDescent="0.25">
      <c r="A91" s="46" t="s">
        <v>91</v>
      </c>
      <c r="B91" s="46" t="s">
        <v>88</v>
      </c>
      <c r="C91" s="46" t="s">
        <v>89</v>
      </c>
      <c r="D91" s="63">
        <v>5161000</v>
      </c>
      <c r="E91" s="63">
        <v>8705000</v>
      </c>
      <c r="F91" s="63">
        <v>0.59289999999999998</v>
      </c>
      <c r="G91" s="35">
        <v>1.18576065</v>
      </c>
    </row>
    <row r="92" spans="1:11" x14ac:dyDescent="0.25">
      <c r="A92" s="45"/>
      <c r="B92" s="45"/>
      <c r="C92" s="45"/>
      <c r="D92" s="62"/>
      <c r="E92" s="62"/>
      <c r="F92" s="62"/>
    </row>
    <row r="93" spans="1:11" x14ac:dyDescent="0.25">
      <c r="A93" s="46" t="s">
        <v>6</v>
      </c>
      <c r="B93" s="46" t="s">
        <v>243</v>
      </c>
      <c r="C93" s="46" t="s">
        <v>9</v>
      </c>
      <c r="D93" s="63">
        <v>1E-4</v>
      </c>
      <c r="E93" s="63">
        <v>5412609</v>
      </c>
      <c r="F93" s="63">
        <f>D93/E93</f>
        <v>1.8475378509698374E-11</v>
      </c>
      <c r="I93" s="3" t="s">
        <v>387</v>
      </c>
    </row>
    <row r="94" spans="1:11" x14ac:dyDescent="0.25">
      <c r="A94" s="45" t="s">
        <v>7</v>
      </c>
      <c r="B94" s="45" t="s">
        <v>243</v>
      </c>
      <c r="C94" s="45" t="s">
        <v>9</v>
      </c>
      <c r="D94" s="62">
        <v>1E-4</v>
      </c>
      <c r="E94" s="62">
        <v>5271883</v>
      </c>
      <c r="F94" s="62">
        <f>D94/E94</f>
        <v>1.8968554499407518E-11</v>
      </c>
      <c r="H94" t="s">
        <v>388</v>
      </c>
      <c r="I94" s="6">
        <v>1.8721966504552946E-11</v>
      </c>
      <c r="J94" t="s">
        <v>388</v>
      </c>
    </row>
    <row r="95" spans="1:11" x14ac:dyDescent="0.25">
      <c r="A95" s="46" t="s">
        <v>246</v>
      </c>
      <c r="B95" s="46" t="s">
        <v>243</v>
      </c>
      <c r="C95" s="46" t="s">
        <v>89</v>
      </c>
      <c r="D95" s="63">
        <v>5629000</v>
      </c>
      <c r="E95" s="63">
        <v>6881000</v>
      </c>
      <c r="F95" s="63">
        <v>0.81810000000000005</v>
      </c>
      <c r="G95" s="35">
        <v>4.0904999999063909</v>
      </c>
      <c r="H95" s="5">
        <v>1</v>
      </c>
      <c r="I95" s="22">
        <v>8.957340177751888E-2</v>
      </c>
      <c r="J95" s="16">
        <v>0.91042659822248106</v>
      </c>
      <c r="K95" s="27">
        <v>0.97808523179074336</v>
      </c>
    </row>
    <row r="96" spans="1:11" x14ac:dyDescent="0.25">
      <c r="A96" s="45" t="s">
        <v>247</v>
      </c>
      <c r="B96" s="45" t="s">
        <v>243</v>
      </c>
      <c r="C96" s="45" t="s">
        <v>89</v>
      </c>
      <c r="D96" s="62">
        <v>4694000</v>
      </c>
      <c r="E96" s="62">
        <v>6933000</v>
      </c>
      <c r="F96" s="62">
        <v>0.67700000000000005</v>
      </c>
      <c r="G96" s="35">
        <v>3.3849999999063907</v>
      </c>
      <c r="H96" s="5">
        <v>2</v>
      </c>
      <c r="I96" s="12">
        <v>0.12372230427596385</v>
      </c>
      <c r="J96" s="13">
        <v>0.87627769572403613</v>
      </c>
      <c r="K96" s="30">
        <v>0.8434207808144879</v>
      </c>
    </row>
    <row r="97" spans="1:11" x14ac:dyDescent="0.25">
      <c r="A97" s="46" t="s">
        <v>248</v>
      </c>
      <c r="B97" s="46" t="s">
        <v>243</v>
      </c>
      <c r="C97" s="46" t="s">
        <v>89</v>
      </c>
      <c r="D97" s="63">
        <v>7247000</v>
      </c>
      <c r="E97" s="63">
        <v>7539000</v>
      </c>
      <c r="F97" s="63">
        <v>0.96130000000000004</v>
      </c>
      <c r="G97" s="35">
        <v>4.8064999999063911</v>
      </c>
      <c r="H97" s="5" t="s">
        <v>389</v>
      </c>
      <c r="I97" s="17">
        <v>0.10664785302674137</v>
      </c>
      <c r="J97" s="18">
        <v>0.8933521469732586</v>
      </c>
      <c r="K97" s="28">
        <v>0.91075300630261569</v>
      </c>
    </row>
    <row r="98" spans="1:11" x14ac:dyDescent="0.25">
      <c r="A98" s="45" t="s">
        <v>249</v>
      </c>
      <c r="B98" s="45" t="s">
        <v>243</v>
      </c>
      <c r="C98" s="45" t="s">
        <v>89</v>
      </c>
      <c r="D98" s="62">
        <v>7297000</v>
      </c>
      <c r="E98" s="62">
        <v>7536000</v>
      </c>
      <c r="F98" s="62">
        <v>0.96819999999999995</v>
      </c>
      <c r="G98" s="35">
        <v>4.8409999999063906</v>
      </c>
    </row>
    <row r="99" spans="1:11" x14ac:dyDescent="0.25">
      <c r="A99" s="46" t="s">
        <v>244</v>
      </c>
      <c r="B99" s="46" t="s">
        <v>243</v>
      </c>
      <c r="C99" s="46" t="s">
        <v>89</v>
      </c>
      <c r="D99" s="63">
        <v>1183000</v>
      </c>
      <c r="E99" s="63">
        <v>6457000</v>
      </c>
      <c r="F99" s="63">
        <v>0.1832</v>
      </c>
      <c r="G99" s="2">
        <v>0.36639999996255607</v>
      </c>
    </row>
    <row r="100" spans="1:11" x14ac:dyDescent="0.25">
      <c r="A100" s="45" t="s">
        <v>245</v>
      </c>
      <c r="B100" s="45" t="s">
        <v>243</v>
      </c>
      <c r="C100" s="45" t="s">
        <v>89</v>
      </c>
      <c r="D100" s="62">
        <v>1446000</v>
      </c>
      <c r="E100" s="62">
        <v>6907000</v>
      </c>
      <c r="F100" s="62">
        <v>0.2094</v>
      </c>
      <c r="G100" s="2">
        <v>0.41879999996255607</v>
      </c>
    </row>
    <row r="101" spans="1:11" x14ac:dyDescent="0.25">
      <c r="A101" s="46"/>
      <c r="B101" s="46"/>
      <c r="C101" s="46"/>
      <c r="D101" s="63"/>
      <c r="E101" s="63"/>
      <c r="F101" s="63"/>
    </row>
    <row r="102" spans="1:11" x14ac:dyDescent="0.25">
      <c r="A102" s="45" t="s">
        <v>6</v>
      </c>
      <c r="B102" s="45" t="s">
        <v>166</v>
      </c>
      <c r="C102" s="45" t="s">
        <v>89</v>
      </c>
      <c r="D102" s="62">
        <v>1E-4</v>
      </c>
      <c r="E102" s="62">
        <v>5421169</v>
      </c>
      <c r="F102" s="62">
        <f>D102/E102</f>
        <v>1.8446205975131932E-11</v>
      </c>
      <c r="I102" s="3" t="s">
        <v>387</v>
      </c>
    </row>
    <row r="103" spans="1:11" x14ac:dyDescent="0.25">
      <c r="A103" s="46" t="s">
        <v>7</v>
      </c>
      <c r="B103" s="46" t="s">
        <v>166</v>
      </c>
      <c r="C103" s="46" t="s">
        <v>89</v>
      </c>
      <c r="D103" s="63">
        <v>1E-4</v>
      </c>
      <c r="E103" s="63">
        <v>5319973</v>
      </c>
      <c r="F103" s="63">
        <f>D103/E103</f>
        <v>1.8797087879957286E-11</v>
      </c>
      <c r="H103" t="s">
        <v>388</v>
      </c>
      <c r="I103" s="6">
        <v>1.862164692754461E-11</v>
      </c>
      <c r="J103" t="s">
        <v>388</v>
      </c>
    </row>
    <row r="104" spans="1:11" x14ac:dyDescent="0.25">
      <c r="A104" s="46" t="s">
        <v>169</v>
      </c>
      <c r="B104" s="46" t="s">
        <v>166</v>
      </c>
      <c r="C104" s="46" t="s">
        <v>89</v>
      </c>
      <c r="D104" s="63">
        <v>8033000</v>
      </c>
      <c r="E104" s="63">
        <v>7890000</v>
      </c>
      <c r="F104" s="63">
        <v>1.018</v>
      </c>
      <c r="G104" s="35">
        <v>5.0899999999068921</v>
      </c>
      <c r="H104" s="5">
        <v>1</v>
      </c>
      <c r="I104" s="32">
        <v>0.22958742632301241</v>
      </c>
      <c r="J104" s="16">
        <v>0.77041257367698757</v>
      </c>
      <c r="K104" s="27">
        <v>1.0519207020326173</v>
      </c>
    </row>
    <row r="105" spans="1:11" x14ac:dyDescent="0.25">
      <c r="A105" s="45" t="s">
        <v>170</v>
      </c>
      <c r="B105" s="45" t="s">
        <v>166</v>
      </c>
      <c r="C105" s="45" t="s">
        <v>89</v>
      </c>
      <c r="D105" s="62">
        <v>6765000</v>
      </c>
      <c r="E105" s="62">
        <v>7783000</v>
      </c>
      <c r="F105" s="62">
        <v>0.86919999999999997</v>
      </c>
      <c r="G105" s="35">
        <v>4.3459999999068915</v>
      </c>
      <c r="H105" s="5">
        <v>2</v>
      </c>
      <c r="I105" s="36">
        <v>0.23322595489748552</v>
      </c>
      <c r="J105" s="13">
        <v>0.76677404510251446</v>
      </c>
      <c r="K105" s="30">
        <v>1.2199345044944256</v>
      </c>
    </row>
    <row r="106" spans="1:11" x14ac:dyDescent="0.25">
      <c r="A106" s="46" t="s">
        <v>171</v>
      </c>
      <c r="B106" s="46" t="s">
        <v>166</v>
      </c>
      <c r="C106" s="46" t="s">
        <v>89</v>
      </c>
      <c r="D106" s="63">
        <v>6178555</v>
      </c>
      <c r="E106" s="63">
        <v>4617546</v>
      </c>
      <c r="F106" s="63">
        <f>D106/E106</f>
        <v>1.3380603030267593</v>
      </c>
      <c r="G106" s="35">
        <v>6.690301515040689</v>
      </c>
      <c r="H106" s="5" t="s">
        <v>389</v>
      </c>
      <c r="I106" s="34">
        <v>0.23140669061024896</v>
      </c>
      <c r="J106" s="18">
        <v>0.76859330938975101</v>
      </c>
      <c r="K106" s="28">
        <v>1.1359276032635215</v>
      </c>
    </row>
    <row r="107" spans="1:11" x14ac:dyDescent="0.25">
      <c r="A107" s="45" t="s">
        <v>172</v>
      </c>
      <c r="B107" s="45" t="s">
        <v>166</v>
      </c>
      <c r="C107" s="45" t="s">
        <v>89</v>
      </c>
      <c r="D107" s="62">
        <v>4742496</v>
      </c>
      <c r="E107" s="62">
        <v>4793053</v>
      </c>
      <c r="F107" s="62">
        <f>D107/E107</f>
        <v>0.98945202567132051</v>
      </c>
      <c r="G107" s="35">
        <v>4.947260128263494</v>
      </c>
    </row>
    <row r="108" spans="1:11" x14ac:dyDescent="0.25">
      <c r="A108" s="45" t="s">
        <v>167</v>
      </c>
      <c r="B108" s="45" t="s">
        <v>166</v>
      </c>
      <c r="C108" s="45" t="s">
        <v>89</v>
      </c>
      <c r="D108" s="62">
        <v>4854000</v>
      </c>
      <c r="E108" s="62">
        <v>8306000</v>
      </c>
      <c r="F108" s="62">
        <v>0.58430000000000004</v>
      </c>
      <c r="G108" s="35">
        <v>1.1685999999627568</v>
      </c>
    </row>
    <row r="109" spans="1:11" x14ac:dyDescent="0.25">
      <c r="A109" s="46" t="s">
        <v>168</v>
      </c>
      <c r="B109" s="46" t="s">
        <v>166</v>
      </c>
      <c r="C109" s="46" t="s">
        <v>89</v>
      </c>
      <c r="D109" s="63">
        <v>3985000</v>
      </c>
      <c r="E109" s="63">
        <v>7863000</v>
      </c>
      <c r="F109" s="63">
        <v>0.50680000000000003</v>
      </c>
      <c r="G109" s="35">
        <v>1.0135999999627567</v>
      </c>
    </row>
    <row r="110" spans="1:11" x14ac:dyDescent="0.25">
      <c r="A110" s="45"/>
      <c r="B110" s="45"/>
      <c r="C110" s="45"/>
      <c r="D110" s="62"/>
      <c r="E110" s="62"/>
      <c r="F110" s="62"/>
    </row>
    <row r="111" spans="1:11" x14ac:dyDescent="0.25">
      <c r="A111" s="46" t="s">
        <v>6</v>
      </c>
      <c r="B111" s="46" t="s">
        <v>266</v>
      </c>
      <c r="C111" s="46" t="s">
        <v>267</v>
      </c>
      <c r="D111" s="63">
        <v>106.1</v>
      </c>
      <c r="E111" s="63">
        <v>1632000</v>
      </c>
      <c r="F111" s="63">
        <v>6.5030000000000006E-5</v>
      </c>
      <c r="I111" s="3" t="s">
        <v>387</v>
      </c>
    </row>
    <row r="112" spans="1:11" x14ac:dyDescent="0.25">
      <c r="A112" s="45" t="s">
        <v>7</v>
      </c>
      <c r="B112" s="45" t="s">
        <v>266</v>
      </c>
      <c r="C112" s="45" t="s">
        <v>267</v>
      </c>
      <c r="D112" s="62">
        <v>226.5</v>
      </c>
      <c r="E112" s="62">
        <v>1820000</v>
      </c>
      <c r="F112" s="62">
        <v>1.2449999999999999E-4</v>
      </c>
      <c r="H112" t="s">
        <v>388</v>
      </c>
      <c r="I112" s="6">
        <v>9.4764999999999991E-5</v>
      </c>
      <c r="J112" t="s">
        <v>388</v>
      </c>
    </row>
    <row r="113" spans="1:11" x14ac:dyDescent="0.25">
      <c r="A113" s="46" t="s">
        <v>270</v>
      </c>
      <c r="B113" s="46" t="s">
        <v>266</v>
      </c>
      <c r="C113" s="46" t="s">
        <v>267</v>
      </c>
      <c r="D113" s="63">
        <v>586500</v>
      </c>
      <c r="E113" s="63">
        <v>1700000</v>
      </c>
      <c r="F113" s="63">
        <v>0.34510000000000002</v>
      </c>
      <c r="G113" s="35">
        <v>1.725026175</v>
      </c>
      <c r="H113" s="5">
        <v>1</v>
      </c>
      <c r="I113" s="32">
        <v>9.1562088905694429E-4</v>
      </c>
      <c r="J113" s="16">
        <v>0.99908437911094305</v>
      </c>
      <c r="K113" s="27">
        <v>0.54994245750634252</v>
      </c>
    </row>
    <row r="114" spans="1:11" x14ac:dyDescent="0.25">
      <c r="A114" s="45" t="s">
        <v>271</v>
      </c>
      <c r="B114" s="45" t="s">
        <v>266</v>
      </c>
      <c r="C114" s="45" t="s">
        <v>267</v>
      </c>
      <c r="D114" s="62">
        <v>659600</v>
      </c>
      <c r="E114" s="62">
        <v>1619000</v>
      </c>
      <c r="F114" s="62">
        <v>0.4073</v>
      </c>
      <c r="G114" s="35">
        <v>2.0360261749999999</v>
      </c>
      <c r="H114" s="5">
        <v>2</v>
      </c>
      <c r="I114" s="36">
        <v>8.807696197717104E-4</v>
      </c>
      <c r="J114" s="13">
        <v>0.99911923038022832</v>
      </c>
      <c r="K114" s="30">
        <v>0.68000572258914282</v>
      </c>
    </row>
    <row r="115" spans="1:11" x14ac:dyDescent="0.25">
      <c r="A115" s="46" t="s">
        <v>272</v>
      </c>
      <c r="B115" s="46" t="s">
        <v>266</v>
      </c>
      <c r="C115" s="46" t="s">
        <v>267</v>
      </c>
      <c r="D115" s="63">
        <v>1098000</v>
      </c>
      <c r="E115" s="63">
        <v>1747000</v>
      </c>
      <c r="F115" s="63">
        <v>0.62839999999999996</v>
      </c>
      <c r="G115" s="35">
        <v>3.1415261749999996</v>
      </c>
      <c r="H115" s="5" t="s">
        <v>389</v>
      </c>
      <c r="I115" s="34">
        <v>8.9819525441432735E-4</v>
      </c>
      <c r="J115" s="18">
        <v>0.99910180474558574</v>
      </c>
      <c r="K115" s="28">
        <v>0.61497409004774273</v>
      </c>
    </row>
    <row r="116" spans="1:11" x14ac:dyDescent="0.25">
      <c r="A116" s="45" t="s">
        <v>273</v>
      </c>
      <c r="B116" s="45" t="s">
        <v>266</v>
      </c>
      <c r="C116" s="45" t="s">
        <v>267</v>
      </c>
      <c r="D116" s="62">
        <v>956800</v>
      </c>
      <c r="E116" s="62">
        <v>1595000</v>
      </c>
      <c r="F116" s="62">
        <v>0.5998</v>
      </c>
      <c r="G116" s="35">
        <v>2.9985261749999998</v>
      </c>
    </row>
    <row r="117" spans="1:11" x14ac:dyDescent="0.25">
      <c r="A117" s="46" t="s">
        <v>268</v>
      </c>
      <c r="B117" s="46" t="s">
        <v>266</v>
      </c>
      <c r="C117" s="46" t="s">
        <v>267</v>
      </c>
      <c r="D117" s="63">
        <v>1823</v>
      </c>
      <c r="E117" s="63">
        <v>2061000</v>
      </c>
      <c r="F117" s="63">
        <v>8.8449999999999998E-4</v>
      </c>
      <c r="G117" s="8">
        <v>1.5794699999999999E-3</v>
      </c>
    </row>
    <row r="118" spans="1:11" x14ac:dyDescent="0.25">
      <c r="A118" s="45" t="s">
        <v>269</v>
      </c>
      <c r="B118" s="45" t="s">
        <v>266</v>
      </c>
      <c r="C118" s="45" t="s">
        <v>267</v>
      </c>
      <c r="D118" s="62">
        <v>1521</v>
      </c>
      <c r="E118" s="62">
        <v>1534000</v>
      </c>
      <c r="F118" s="62">
        <v>9.9139999999999992E-4</v>
      </c>
      <c r="G118" s="8">
        <v>1.7932699999999998E-3</v>
      </c>
    </row>
    <row r="119" spans="1:11" x14ac:dyDescent="0.25">
      <c r="A119" s="46"/>
      <c r="B119" s="46"/>
      <c r="C119" s="46"/>
      <c r="D119" s="63"/>
      <c r="E119" s="63"/>
      <c r="F119" s="63"/>
    </row>
    <row r="120" spans="1:11" x14ac:dyDescent="0.25">
      <c r="A120" s="45" t="s">
        <v>6</v>
      </c>
      <c r="B120" s="45" t="s">
        <v>339</v>
      </c>
      <c r="C120" s="45" t="s">
        <v>267</v>
      </c>
      <c r="D120" s="62">
        <v>65</v>
      </c>
      <c r="E120" s="62">
        <v>6003166</v>
      </c>
      <c r="F120" s="62">
        <f>D120/E120</f>
        <v>1.0827619959201527E-5</v>
      </c>
      <c r="I120" s="3" t="s">
        <v>387</v>
      </c>
    </row>
    <row r="121" spans="1:11" x14ac:dyDescent="0.25">
      <c r="A121" s="46" t="s">
        <v>7</v>
      </c>
      <c r="B121" s="46" t="s">
        <v>339</v>
      </c>
      <c r="C121" s="46" t="s">
        <v>267</v>
      </c>
      <c r="D121" s="63">
        <v>49</v>
      </c>
      <c r="E121" s="63">
        <v>6118039</v>
      </c>
      <c r="F121" s="63">
        <f>D121/E121</f>
        <v>8.0091022629963624E-6</v>
      </c>
      <c r="H121" t="s">
        <v>388</v>
      </c>
      <c r="I121" s="7">
        <v>9.4183611110989448E-6</v>
      </c>
      <c r="J121" t="s">
        <v>388</v>
      </c>
    </row>
    <row r="122" spans="1:11" x14ac:dyDescent="0.25">
      <c r="A122" s="45" t="s">
        <v>342</v>
      </c>
      <c r="B122" s="45" t="s">
        <v>339</v>
      </c>
      <c r="C122" s="45" t="s">
        <v>267</v>
      </c>
      <c r="D122" s="62">
        <v>229400</v>
      </c>
      <c r="E122" s="62">
        <v>2056000</v>
      </c>
      <c r="F122" s="62">
        <v>0.1116</v>
      </c>
      <c r="G122" s="2">
        <v>0.55795290819444454</v>
      </c>
      <c r="H122" s="5">
        <v>1</v>
      </c>
      <c r="I122" s="32">
        <v>3.4489071559953046E-5</v>
      </c>
      <c r="J122" s="9">
        <v>0.99996551092843999</v>
      </c>
      <c r="K122" s="27">
        <v>0.72658749562648073</v>
      </c>
    </row>
    <row r="123" spans="1:11" x14ac:dyDescent="0.25">
      <c r="A123" s="46" t="s">
        <v>343</v>
      </c>
      <c r="B123" s="46" t="s">
        <v>339</v>
      </c>
      <c r="C123" s="46" t="s">
        <v>267</v>
      </c>
      <c r="D123" s="63">
        <v>210300</v>
      </c>
      <c r="E123" s="63">
        <v>1929000</v>
      </c>
      <c r="F123" s="63">
        <v>0.109</v>
      </c>
      <c r="G123" s="2">
        <v>0.54495290819444453</v>
      </c>
      <c r="H123" s="5">
        <v>2</v>
      </c>
      <c r="I123" s="36">
        <v>3.0454609064786345E-4</v>
      </c>
      <c r="J123" s="24">
        <v>0.99969545390935211</v>
      </c>
      <c r="K123" s="30">
        <v>0.62031709386732037</v>
      </c>
    </row>
    <row r="124" spans="1:11" x14ac:dyDescent="0.25">
      <c r="A124" s="45" t="s">
        <v>344</v>
      </c>
      <c r="B124" s="45" t="s">
        <v>339</v>
      </c>
      <c r="C124" s="45" t="s">
        <v>267</v>
      </c>
      <c r="D124" s="62">
        <v>310000</v>
      </c>
      <c r="E124" s="62">
        <v>2019000</v>
      </c>
      <c r="F124" s="62">
        <v>0.15359999999999999</v>
      </c>
      <c r="G124" s="2">
        <v>0.76795290819444451</v>
      </c>
      <c r="H124" s="5" t="s">
        <v>389</v>
      </c>
      <c r="I124" s="34">
        <v>1.6951758110390826E-4</v>
      </c>
      <c r="J124" s="10">
        <v>0.99983048241889605</v>
      </c>
      <c r="K124" s="28">
        <v>0.6734522947469006</v>
      </c>
    </row>
    <row r="125" spans="1:11" x14ac:dyDescent="0.25">
      <c r="A125" s="46" t="s">
        <v>345</v>
      </c>
      <c r="B125" s="46" t="s">
        <v>339</v>
      </c>
      <c r="C125" s="46" t="s">
        <v>267</v>
      </c>
      <c r="D125" s="63">
        <v>304900</v>
      </c>
      <c r="E125" s="63">
        <v>1734000</v>
      </c>
      <c r="F125" s="63">
        <v>0.17580000000000001</v>
      </c>
      <c r="G125" s="2">
        <v>0.8789529081944446</v>
      </c>
    </row>
    <row r="126" spans="1:11" x14ac:dyDescent="0.25">
      <c r="A126" s="45" t="s">
        <v>340</v>
      </c>
      <c r="B126" s="45" t="s">
        <v>339</v>
      </c>
      <c r="C126" s="45" t="s">
        <v>267</v>
      </c>
      <c r="D126" s="62">
        <v>34.659999999999997</v>
      </c>
      <c r="E126" s="62">
        <v>1820000</v>
      </c>
      <c r="F126" s="62">
        <v>1.9040000000000001E-5</v>
      </c>
      <c r="G126" s="7">
        <v>1.9243277777802112E-5</v>
      </c>
    </row>
    <row r="127" spans="1:11" x14ac:dyDescent="0.25">
      <c r="A127" s="46" t="s">
        <v>341</v>
      </c>
      <c r="B127" s="46" t="s">
        <v>339</v>
      </c>
      <c r="C127" s="46" t="s">
        <v>267</v>
      </c>
      <c r="D127" s="63">
        <v>183.9</v>
      </c>
      <c r="E127" s="63">
        <v>1991000</v>
      </c>
      <c r="F127" s="63">
        <v>9.2399999999999996E-5</v>
      </c>
      <c r="G127" s="7">
        <v>1.659632777778021E-4</v>
      </c>
    </row>
    <row r="128" spans="1:11" x14ac:dyDescent="0.25">
      <c r="A128" s="45"/>
      <c r="B128" s="45"/>
      <c r="C128" s="45"/>
      <c r="D128" s="62"/>
      <c r="E128" s="62"/>
      <c r="F128" s="62"/>
    </row>
    <row r="129" spans="1:11" x14ac:dyDescent="0.25">
      <c r="A129" s="46" t="s">
        <v>6</v>
      </c>
      <c r="B129" s="46" t="s">
        <v>304</v>
      </c>
      <c r="C129" s="46" t="s">
        <v>267</v>
      </c>
      <c r="D129" s="63">
        <v>36</v>
      </c>
      <c r="E129" s="63">
        <v>6097002</v>
      </c>
      <c r="F129" s="63">
        <f>D129/E129</f>
        <v>5.9045412811083221E-6</v>
      </c>
      <c r="I129" s="3" t="s">
        <v>387</v>
      </c>
    </row>
    <row r="130" spans="1:11" x14ac:dyDescent="0.25">
      <c r="A130" s="45" t="s">
        <v>7</v>
      </c>
      <c r="B130" s="45" t="s">
        <v>304</v>
      </c>
      <c r="C130" s="45" t="s">
        <v>267</v>
      </c>
      <c r="D130" s="62">
        <v>45</v>
      </c>
      <c r="E130" s="62">
        <v>5824492</v>
      </c>
      <c r="F130" s="62">
        <f>D130/E130</f>
        <v>7.7259956748159329E-6</v>
      </c>
      <c r="H130" t="s">
        <v>388</v>
      </c>
      <c r="I130" s="6">
        <v>6.8152684779621275E-6</v>
      </c>
      <c r="J130" t="s">
        <v>388</v>
      </c>
    </row>
    <row r="131" spans="1:11" x14ac:dyDescent="0.25">
      <c r="A131" s="46" t="s">
        <v>307</v>
      </c>
      <c r="B131" s="46" t="s">
        <v>304</v>
      </c>
      <c r="C131" s="46" t="s">
        <v>267</v>
      </c>
      <c r="D131" s="63">
        <v>416700</v>
      </c>
      <c r="E131" s="63">
        <v>1881000</v>
      </c>
      <c r="F131" s="63">
        <v>0.22159999999999999</v>
      </c>
      <c r="G131" s="35">
        <v>1.1079659236576103</v>
      </c>
      <c r="H131" s="5">
        <v>1</v>
      </c>
      <c r="I131" s="32">
        <v>5.707481155706501E-4</v>
      </c>
      <c r="J131" s="16">
        <v>0.99942925188442933</v>
      </c>
      <c r="K131" s="27">
        <v>0.61020119185002686</v>
      </c>
    </row>
    <row r="132" spans="1:11" x14ac:dyDescent="0.25">
      <c r="A132" s="45" t="s">
        <v>308</v>
      </c>
      <c r="B132" s="45" t="s">
        <v>304</v>
      </c>
      <c r="C132" s="45" t="s">
        <v>267</v>
      </c>
      <c r="D132" s="62">
        <v>418800</v>
      </c>
      <c r="E132" s="62">
        <v>1729000</v>
      </c>
      <c r="F132" s="62">
        <v>0.24210000000000001</v>
      </c>
      <c r="G132" s="35">
        <v>1.2104659236576103</v>
      </c>
      <c r="H132" s="5">
        <v>2</v>
      </c>
      <c r="I132" s="36">
        <v>4.4971894904664405E-4</v>
      </c>
      <c r="J132" s="13">
        <v>0.99955028105095334</v>
      </c>
      <c r="K132" s="30">
        <v>0.66341501251540536</v>
      </c>
    </row>
    <row r="133" spans="1:11" x14ac:dyDescent="0.25">
      <c r="A133" s="46" t="s">
        <v>309</v>
      </c>
      <c r="B133" s="46" t="s">
        <v>304</v>
      </c>
      <c r="C133" s="46" t="s">
        <v>267</v>
      </c>
      <c r="D133" s="63">
        <v>648300</v>
      </c>
      <c r="E133" s="63">
        <v>1784000</v>
      </c>
      <c r="F133" s="63">
        <v>0.36349999999999999</v>
      </c>
      <c r="G133" s="35">
        <v>1.8174659236576103</v>
      </c>
      <c r="H133" s="5" t="s">
        <v>389</v>
      </c>
      <c r="I133" s="34">
        <v>5.1023353230864705E-4</v>
      </c>
      <c r="J133" s="18">
        <v>0.99948976646769139</v>
      </c>
      <c r="K133" s="28">
        <v>0.63680810218271611</v>
      </c>
    </row>
    <row r="134" spans="1:11" x14ac:dyDescent="0.25">
      <c r="A134" s="45" t="s">
        <v>310</v>
      </c>
      <c r="B134" s="45" t="s">
        <v>304</v>
      </c>
      <c r="C134" s="45" t="s">
        <v>267</v>
      </c>
      <c r="D134" s="62">
        <v>597800</v>
      </c>
      <c r="E134" s="62">
        <v>1637000</v>
      </c>
      <c r="F134" s="62">
        <v>0.36520000000000002</v>
      </c>
      <c r="G134" s="35">
        <v>1.8259659236576105</v>
      </c>
    </row>
    <row r="135" spans="1:11" x14ac:dyDescent="0.25">
      <c r="A135" s="46" t="s">
        <v>305</v>
      </c>
      <c r="B135" s="46" t="s">
        <v>304</v>
      </c>
      <c r="C135" s="46" t="s">
        <v>267</v>
      </c>
      <c r="D135" s="63">
        <v>547.4</v>
      </c>
      <c r="E135" s="63">
        <v>1695000</v>
      </c>
      <c r="F135" s="63">
        <v>3.2299999999999999E-4</v>
      </c>
      <c r="G135" s="7">
        <v>6.3236946304407577E-4</v>
      </c>
    </row>
    <row r="136" spans="1:11" x14ac:dyDescent="0.25">
      <c r="A136" s="45" t="s">
        <v>306</v>
      </c>
      <c r="B136" s="45" t="s">
        <v>304</v>
      </c>
      <c r="C136" s="45" t="s">
        <v>267</v>
      </c>
      <c r="D136" s="62">
        <v>535</v>
      </c>
      <c r="E136" s="62">
        <v>1917000</v>
      </c>
      <c r="F136" s="62">
        <v>2.7900000000000001E-4</v>
      </c>
      <c r="G136" s="7">
        <v>5.443694630440758E-4</v>
      </c>
    </row>
    <row r="137" spans="1:11" x14ac:dyDescent="0.25">
      <c r="A137" s="46"/>
      <c r="B137" s="46"/>
      <c r="C137" s="46"/>
      <c r="D137" s="63"/>
      <c r="E137" s="63"/>
      <c r="F137" s="63"/>
    </row>
    <row r="138" spans="1:11" x14ac:dyDescent="0.25">
      <c r="A138" s="45" t="s">
        <v>6</v>
      </c>
      <c r="B138" s="45" t="s">
        <v>282</v>
      </c>
      <c r="C138" s="45" t="s">
        <v>283</v>
      </c>
      <c r="D138" s="62">
        <v>44.55</v>
      </c>
      <c r="E138" s="62">
        <v>2070000</v>
      </c>
      <c r="F138" s="62">
        <v>2.1520000000000001E-5</v>
      </c>
      <c r="I138" s="3" t="s">
        <v>387</v>
      </c>
    </row>
    <row r="139" spans="1:11" x14ac:dyDescent="0.25">
      <c r="A139" s="46" t="s">
        <v>7</v>
      </c>
      <c r="B139" s="46" t="s">
        <v>282</v>
      </c>
      <c r="C139" s="46" t="s">
        <v>283</v>
      </c>
      <c r="D139" s="63">
        <v>1E-4</v>
      </c>
      <c r="E139" s="63">
        <v>1907000</v>
      </c>
      <c r="F139" s="63">
        <v>5.2438384897745154E-11</v>
      </c>
      <c r="H139" t="s">
        <v>388</v>
      </c>
      <c r="I139" s="6">
        <v>1.076002621919245E-5</v>
      </c>
      <c r="J139" t="s">
        <v>388</v>
      </c>
    </row>
    <row r="140" spans="1:11" x14ac:dyDescent="0.25">
      <c r="A140" s="45" t="s">
        <v>286</v>
      </c>
      <c r="B140" s="45" t="s">
        <v>282</v>
      </c>
      <c r="C140" s="45" t="s">
        <v>283</v>
      </c>
      <c r="D140" s="62">
        <v>524900</v>
      </c>
      <c r="E140" s="62">
        <v>2103000</v>
      </c>
      <c r="F140" s="62">
        <v>0.24959999999999999</v>
      </c>
      <c r="G140" s="35">
        <v>1.2479461998689039</v>
      </c>
      <c r="H140" s="5">
        <v>1</v>
      </c>
      <c r="I140" s="37">
        <v>8.4618612266493668E-6</v>
      </c>
      <c r="J140" s="16">
        <v>0.99999153813877339</v>
      </c>
      <c r="K140" s="27">
        <v>0.5662405914698545</v>
      </c>
    </row>
    <row r="141" spans="1:11" x14ac:dyDescent="0.25">
      <c r="A141" s="46" t="s">
        <v>287</v>
      </c>
      <c r="B141" s="46" t="s">
        <v>282</v>
      </c>
      <c r="C141" s="46" t="s">
        <v>283</v>
      </c>
      <c r="D141" s="63">
        <v>554000</v>
      </c>
      <c r="E141" s="63">
        <v>1888000</v>
      </c>
      <c r="F141" s="63">
        <v>0.29339999999999999</v>
      </c>
      <c r="G141" s="35">
        <v>1.466946199868904</v>
      </c>
      <c r="H141" s="5">
        <v>2</v>
      </c>
      <c r="I141" s="39">
        <v>-3.4371079449508717E-6</v>
      </c>
      <c r="J141" s="24">
        <v>1.0000034371079449</v>
      </c>
      <c r="K141" s="30">
        <v>0.67323268309076711</v>
      </c>
    </row>
    <row r="142" spans="1:11" x14ac:dyDescent="0.25">
      <c r="A142" s="45" t="s">
        <v>288</v>
      </c>
      <c r="B142" s="45" t="s">
        <v>282</v>
      </c>
      <c r="C142" s="45" t="s">
        <v>283</v>
      </c>
      <c r="D142" s="62">
        <v>731400</v>
      </c>
      <c r="E142" s="62">
        <v>1659000</v>
      </c>
      <c r="F142" s="62">
        <v>0.44080000000000003</v>
      </c>
      <c r="G142" s="35">
        <v>2.2039461998689043</v>
      </c>
      <c r="H142" s="5" t="s">
        <v>389</v>
      </c>
      <c r="I142" s="38">
        <v>2.5123766408492478E-6</v>
      </c>
      <c r="J142" s="18">
        <v>0.99999748762335916</v>
      </c>
      <c r="K142" s="28">
        <v>0.61973663728031081</v>
      </c>
    </row>
    <row r="143" spans="1:11" x14ac:dyDescent="0.25">
      <c r="A143" s="46" t="s">
        <v>289</v>
      </c>
      <c r="B143" s="46" t="s">
        <v>282</v>
      </c>
      <c r="C143" s="46" t="s">
        <v>283</v>
      </c>
      <c r="D143" s="63">
        <v>739600</v>
      </c>
      <c r="E143" s="63">
        <v>1697000</v>
      </c>
      <c r="F143" s="63">
        <v>0.43580000000000002</v>
      </c>
      <c r="G143" s="35">
        <v>2.1789461998689044</v>
      </c>
    </row>
    <row r="144" spans="1:11" x14ac:dyDescent="0.25">
      <c r="A144" s="45" t="s">
        <v>284</v>
      </c>
      <c r="B144" s="45" t="s">
        <v>282</v>
      </c>
      <c r="C144" s="45" t="s">
        <v>283</v>
      </c>
      <c r="D144" s="62">
        <v>29.7</v>
      </c>
      <c r="E144" s="62">
        <v>1851000</v>
      </c>
      <c r="F144" s="62">
        <v>1.6039999999999999E-5</v>
      </c>
      <c r="G144" s="6">
        <v>1.0559947561615098E-5</v>
      </c>
    </row>
    <row r="145" spans="1:11" x14ac:dyDescent="0.25">
      <c r="A145" s="46" t="s">
        <v>285</v>
      </c>
      <c r="B145" s="46" t="s">
        <v>282</v>
      </c>
      <c r="C145" s="46" t="s">
        <v>283</v>
      </c>
      <c r="D145" s="63">
        <v>14.85</v>
      </c>
      <c r="E145" s="63">
        <v>1802000</v>
      </c>
      <c r="F145" s="63">
        <v>8.2390000000000002E-6</v>
      </c>
      <c r="G145" s="6">
        <v>-5.0420524383848994E-6</v>
      </c>
    </row>
    <row r="146" spans="1:11" x14ac:dyDescent="0.25">
      <c r="A146" s="45"/>
      <c r="B146" s="45"/>
      <c r="C146" s="45"/>
      <c r="D146" s="62"/>
      <c r="E146" s="62"/>
      <c r="F146" s="62"/>
    </row>
    <row r="147" spans="1:11" x14ac:dyDescent="0.25">
      <c r="A147" s="46" t="s">
        <v>6</v>
      </c>
      <c r="B147" s="46" t="s">
        <v>353</v>
      </c>
      <c r="C147" s="46" t="s">
        <v>283</v>
      </c>
      <c r="D147" s="63">
        <v>12.1</v>
      </c>
      <c r="E147" s="63">
        <v>2156000</v>
      </c>
      <c r="F147" s="63">
        <v>5.614E-6</v>
      </c>
      <c r="I147" s="3" t="s">
        <v>387</v>
      </c>
    </row>
    <row r="148" spans="1:11" x14ac:dyDescent="0.25">
      <c r="A148" s="45" t="s">
        <v>7</v>
      </c>
      <c r="B148" s="45" t="s">
        <v>353</v>
      </c>
      <c r="C148" s="45" t="s">
        <v>283</v>
      </c>
      <c r="D148" s="62">
        <v>14.83</v>
      </c>
      <c r="E148" s="62">
        <v>1806000</v>
      </c>
      <c r="F148" s="62">
        <v>8.2099999999999993E-6</v>
      </c>
      <c r="H148" t="s">
        <v>388</v>
      </c>
      <c r="I148" s="6">
        <v>6.9119999999999992E-6</v>
      </c>
      <c r="J148" t="s">
        <v>388</v>
      </c>
    </row>
    <row r="149" spans="1:11" x14ac:dyDescent="0.25">
      <c r="A149" s="46" t="s">
        <v>356</v>
      </c>
      <c r="B149" s="46" t="s">
        <v>353</v>
      </c>
      <c r="C149" s="46" t="s">
        <v>283</v>
      </c>
      <c r="D149" s="63">
        <v>111500</v>
      </c>
      <c r="E149" s="63">
        <v>1961000</v>
      </c>
      <c r="F149" s="63">
        <v>5.6849999999999998E-2</v>
      </c>
      <c r="G149" s="2">
        <v>0.28421543999999999</v>
      </c>
      <c r="H149" s="5">
        <v>1</v>
      </c>
      <c r="I149" s="40">
        <v>-6.755438761525383E-7</v>
      </c>
      <c r="J149" s="9">
        <v>1.0000006755438762</v>
      </c>
      <c r="K149" s="27">
        <v>0.36509664449586865</v>
      </c>
    </row>
    <row r="150" spans="1:11" x14ac:dyDescent="0.25">
      <c r="A150" s="45" t="s">
        <v>357</v>
      </c>
      <c r="B150" s="45" t="s">
        <v>353</v>
      </c>
      <c r="C150" s="45" t="s">
        <v>283</v>
      </c>
      <c r="D150" s="62">
        <v>140500</v>
      </c>
      <c r="E150" s="62">
        <v>1815000</v>
      </c>
      <c r="F150" s="62">
        <v>7.7399999999999997E-2</v>
      </c>
      <c r="G150" s="2">
        <v>0.38696543999999999</v>
      </c>
      <c r="H150" s="5">
        <v>2</v>
      </c>
      <c r="I150" s="41">
        <v>1.5195155412328298E-5</v>
      </c>
      <c r="J150" s="13">
        <v>0.99998480484458763</v>
      </c>
      <c r="K150" s="30">
        <v>0.50455368627822383</v>
      </c>
    </row>
    <row r="151" spans="1:11" x14ac:dyDescent="0.25">
      <c r="A151" s="46" t="s">
        <v>358</v>
      </c>
      <c r="B151" s="46" t="s">
        <v>353</v>
      </c>
      <c r="C151" s="46" t="s">
        <v>283</v>
      </c>
      <c r="D151" s="63">
        <v>397400</v>
      </c>
      <c r="E151" s="63">
        <v>2552000</v>
      </c>
      <c r="F151" s="63">
        <v>0.15570000000000001</v>
      </c>
      <c r="G151" s="2">
        <v>0.77846544000000006</v>
      </c>
      <c r="H151" s="5" t="s">
        <v>389</v>
      </c>
      <c r="I151" s="38">
        <v>7.2598057680878798E-6</v>
      </c>
      <c r="J151" s="18">
        <v>0.9999927401942319</v>
      </c>
      <c r="K151" s="28">
        <v>0.43482516538704624</v>
      </c>
    </row>
    <row r="152" spans="1:11" x14ac:dyDescent="0.25">
      <c r="A152" s="45" t="s">
        <v>359</v>
      </c>
      <c r="B152" s="45" t="s">
        <v>353</v>
      </c>
      <c r="C152" s="45" t="s">
        <v>283</v>
      </c>
      <c r="D152" s="62">
        <v>303200</v>
      </c>
      <c r="E152" s="62">
        <v>1977000</v>
      </c>
      <c r="F152" s="62">
        <v>0.15340000000000001</v>
      </c>
      <c r="G152" s="2">
        <v>0.76696544000000011</v>
      </c>
    </row>
    <row r="153" spans="1:11" x14ac:dyDescent="0.25">
      <c r="A153" s="46" t="s">
        <v>354</v>
      </c>
      <c r="B153" s="46" t="s">
        <v>353</v>
      </c>
      <c r="C153" s="46" t="s">
        <v>283</v>
      </c>
      <c r="D153" s="63">
        <v>14.48</v>
      </c>
      <c r="E153" s="63">
        <v>2124000</v>
      </c>
      <c r="F153" s="63">
        <v>6.8159999999999996E-6</v>
      </c>
      <c r="G153" s="6">
        <v>-1.9199999999999918E-7</v>
      </c>
    </row>
    <row r="154" spans="1:11" x14ac:dyDescent="0.25">
      <c r="A154" s="45" t="s">
        <v>355</v>
      </c>
      <c r="B154" s="45" t="s">
        <v>353</v>
      </c>
      <c r="C154" s="45" t="s">
        <v>283</v>
      </c>
      <c r="D154" s="62">
        <v>18.22</v>
      </c>
      <c r="E154" s="62">
        <v>1849000</v>
      </c>
      <c r="F154" s="62">
        <v>9.8519999999999999E-6</v>
      </c>
      <c r="G154" s="6">
        <v>5.8800000000000013E-6</v>
      </c>
    </row>
    <row r="155" spans="1:11" x14ac:dyDescent="0.25">
      <c r="A155" s="46"/>
      <c r="B155" s="46"/>
      <c r="C155" s="46"/>
      <c r="D155" s="63"/>
      <c r="E155" s="63"/>
      <c r="F155" s="63"/>
    </row>
    <row r="156" spans="1:11" x14ac:dyDescent="0.25">
      <c r="A156" s="45" t="s">
        <v>6</v>
      </c>
      <c r="B156" s="45" t="s">
        <v>318</v>
      </c>
      <c r="C156" s="45" t="s">
        <v>283</v>
      </c>
      <c r="D156" s="62">
        <v>1E-4</v>
      </c>
      <c r="E156" s="62">
        <v>2012000</v>
      </c>
      <c r="F156" s="62">
        <v>4.9701789264413523E-11</v>
      </c>
      <c r="I156" s="3" t="s">
        <v>387</v>
      </c>
    </row>
    <row r="157" spans="1:11" x14ac:dyDescent="0.25">
      <c r="A157" s="46" t="s">
        <v>7</v>
      </c>
      <c r="B157" s="46" t="s">
        <v>318</v>
      </c>
      <c r="C157" s="46" t="s">
        <v>283</v>
      </c>
      <c r="D157" s="63">
        <v>1E-4</v>
      </c>
      <c r="E157" s="63">
        <v>1590000</v>
      </c>
      <c r="F157" s="63">
        <v>6.2893081761006296E-11</v>
      </c>
      <c r="H157" t="s">
        <v>388</v>
      </c>
      <c r="I157" s="6">
        <v>5.6297435512709913E-11</v>
      </c>
      <c r="J157" t="s">
        <v>388</v>
      </c>
    </row>
    <row r="158" spans="1:11" x14ac:dyDescent="0.25">
      <c r="A158" s="45" t="s">
        <v>321</v>
      </c>
      <c r="B158" s="45" t="s">
        <v>318</v>
      </c>
      <c r="C158" s="45" t="s">
        <v>283</v>
      </c>
      <c r="D158" s="62">
        <v>380700</v>
      </c>
      <c r="E158" s="62">
        <v>1416000</v>
      </c>
      <c r="F158" s="62">
        <v>0.26889999999999997</v>
      </c>
      <c r="G158" s="35">
        <v>1.3444999997185128</v>
      </c>
      <c r="H158" s="5">
        <v>1</v>
      </c>
      <c r="I158" s="42">
        <v>6.1851905855365939E-5</v>
      </c>
      <c r="J158" s="16">
        <v>0.99993814809414461</v>
      </c>
      <c r="K158" s="27">
        <v>0.6506840550273475</v>
      </c>
    </row>
    <row r="159" spans="1:11" x14ac:dyDescent="0.25">
      <c r="A159" s="46" t="s">
        <v>322</v>
      </c>
      <c r="B159" s="46" t="s">
        <v>318</v>
      </c>
      <c r="C159" s="46" t="s">
        <v>283</v>
      </c>
      <c r="D159" s="63">
        <v>425600</v>
      </c>
      <c r="E159" s="63">
        <v>1282000</v>
      </c>
      <c r="F159" s="63">
        <v>0.33210000000000001</v>
      </c>
      <c r="G159" s="35">
        <v>1.660499999718513</v>
      </c>
      <c r="H159" s="5">
        <v>2</v>
      </c>
      <c r="I159" s="39">
        <v>9.9174269243725377E-6</v>
      </c>
      <c r="J159" s="13">
        <v>0.99999008257307564</v>
      </c>
      <c r="K159" s="30">
        <v>0.79413077303733104</v>
      </c>
    </row>
    <row r="160" spans="1:11" x14ac:dyDescent="0.25">
      <c r="A160" s="45" t="s">
        <v>323</v>
      </c>
      <c r="B160" s="45" t="s">
        <v>318</v>
      </c>
      <c r="C160" s="45" t="s">
        <v>283</v>
      </c>
      <c r="D160" s="62">
        <v>570200</v>
      </c>
      <c r="E160" s="62">
        <v>1380000</v>
      </c>
      <c r="F160" s="62">
        <v>0.4133</v>
      </c>
      <c r="G160" s="35">
        <v>2.0664999997185127</v>
      </c>
      <c r="H160" s="5" t="s">
        <v>389</v>
      </c>
      <c r="I160" s="43">
        <v>3.5884666389869241E-5</v>
      </c>
      <c r="J160" s="18">
        <v>0.99996411533361007</v>
      </c>
      <c r="K160" s="28">
        <v>0.72240741403233932</v>
      </c>
    </row>
    <row r="161" spans="1:13" x14ac:dyDescent="0.25">
      <c r="A161" s="46" t="s">
        <v>324</v>
      </c>
      <c r="B161" s="46" t="s">
        <v>318</v>
      </c>
      <c r="C161" s="46" t="s">
        <v>283</v>
      </c>
      <c r="D161" s="63">
        <v>621900</v>
      </c>
      <c r="E161" s="63">
        <v>1487000</v>
      </c>
      <c r="F161" s="63">
        <v>0.41820000000000002</v>
      </c>
      <c r="G161" s="35">
        <v>2.0909999997185129</v>
      </c>
    </row>
    <row r="162" spans="1:13" x14ac:dyDescent="0.25">
      <c r="A162" s="45" t="s">
        <v>319</v>
      </c>
      <c r="B162" s="45" t="s">
        <v>318</v>
      </c>
      <c r="C162" s="45" t="s">
        <v>283</v>
      </c>
      <c r="D162" s="62">
        <v>56.78</v>
      </c>
      <c r="E162" s="62">
        <v>1366000</v>
      </c>
      <c r="F162" s="62">
        <v>4.1579999999999998E-5</v>
      </c>
      <c r="G162" s="6">
        <v>8.3159887405128975E-5</v>
      </c>
    </row>
    <row r="163" spans="1:13" x14ac:dyDescent="0.25">
      <c r="A163" s="46" t="s">
        <v>320</v>
      </c>
      <c r="B163" s="46" t="s">
        <v>318</v>
      </c>
      <c r="C163" s="46" t="s">
        <v>283</v>
      </c>
      <c r="D163" s="63">
        <v>14.84</v>
      </c>
      <c r="E163" s="63">
        <v>1802000</v>
      </c>
      <c r="F163" s="63">
        <v>8.2339999999999994E-6</v>
      </c>
      <c r="G163" s="6">
        <v>1.6467887405128974E-5</v>
      </c>
    </row>
    <row r="164" spans="1:13" x14ac:dyDescent="0.25">
      <c r="A164" s="45"/>
      <c r="B164" s="45"/>
      <c r="C164" s="45"/>
      <c r="D164" s="62"/>
      <c r="E164" s="62"/>
      <c r="F164" s="62"/>
    </row>
    <row r="165" spans="1:13" x14ac:dyDescent="0.25">
      <c r="A165" s="46" t="s">
        <v>6</v>
      </c>
      <c r="B165" s="46" t="s">
        <v>375</v>
      </c>
      <c r="C165" s="46" t="s">
        <v>361</v>
      </c>
      <c r="D165" s="63">
        <v>1E-4</v>
      </c>
      <c r="E165" s="63">
        <v>2731000</v>
      </c>
      <c r="F165" s="63">
        <v>3.6616623947272065E-11</v>
      </c>
      <c r="I165" s="3" t="s">
        <v>387</v>
      </c>
    </row>
    <row r="166" spans="1:13" x14ac:dyDescent="0.25">
      <c r="A166" s="45" t="s">
        <v>7</v>
      </c>
      <c r="B166" s="45" t="s">
        <v>375</v>
      </c>
      <c r="C166" s="45" t="s">
        <v>361</v>
      </c>
      <c r="D166" s="62">
        <v>1E-4</v>
      </c>
      <c r="E166" s="62">
        <v>2783000</v>
      </c>
      <c r="F166" s="62">
        <v>3.5932446999640677E-11</v>
      </c>
      <c r="H166" t="s">
        <v>388</v>
      </c>
      <c r="I166" s="6">
        <v>3.6274535473456374E-11</v>
      </c>
      <c r="J166" t="s">
        <v>388</v>
      </c>
    </row>
    <row r="167" spans="1:13" x14ac:dyDescent="0.25">
      <c r="A167" s="46" t="s">
        <v>378</v>
      </c>
      <c r="B167" s="46" t="s">
        <v>375</v>
      </c>
      <c r="C167" s="46" t="s">
        <v>361</v>
      </c>
      <c r="D167" s="63">
        <v>978.8</v>
      </c>
      <c r="E167" s="63">
        <v>3443000</v>
      </c>
      <c r="F167" s="63">
        <v>2.8430000000000003E-4</v>
      </c>
      <c r="G167" s="8">
        <v>1.4214998186273227E-3</v>
      </c>
      <c r="H167" s="5">
        <v>1</v>
      </c>
      <c r="I167" s="37">
        <v>3.880129967075631E-6</v>
      </c>
      <c r="J167" s="16">
        <v>0.9999961198700329</v>
      </c>
      <c r="K167" s="27">
        <v>0.4808894108663499</v>
      </c>
    </row>
    <row r="168" spans="1:13" x14ac:dyDescent="0.25">
      <c r="A168" s="45" t="s">
        <v>379</v>
      </c>
      <c r="B168" s="45" t="s">
        <v>375</v>
      </c>
      <c r="C168" s="45" t="s">
        <v>361</v>
      </c>
      <c r="D168" s="62">
        <v>1047</v>
      </c>
      <c r="E168" s="62">
        <v>3227000</v>
      </c>
      <c r="F168" s="62">
        <v>3.2449999999999997E-4</v>
      </c>
      <c r="G168" s="8">
        <v>1.6224998186273225E-3</v>
      </c>
      <c r="H168" s="5">
        <v>2</v>
      </c>
      <c r="I168" s="31">
        <v>1.0322298504229256E-2</v>
      </c>
      <c r="J168" s="13">
        <v>0.98967770149577072</v>
      </c>
      <c r="K168" s="30">
        <v>0.70500348522593204</v>
      </c>
    </row>
    <row r="169" spans="1:13" x14ac:dyDescent="0.25">
      <c r="A169" s="46" t="s">
        <v>380</v>
      </c>
      <c r="B169" s="46" t="s">
        <v>375</v>
      </c>
      <c r="C169" s="46" t="s">
        <v>361</v>
      </c>
      <c r="D169" s="63">
        <v>1674</v>
      </c>
      <c r="E169" s="63">
        <v>2831000</v>
      </c>
      <c r="F169" s="63">
        <v>5.9119999999999995E-4</v>
      </c>
      <c r="G169" s="8">
        <v>2.9559998186273226E-3</v>
      </c>
      <c r="H169" s="5" t="s">
        <v>389</v>
      </c>
      <c r="I169" s="26">
        <v>5.1630893170981655E-3</v>
      </c>
      <c r="J169" s="18">
        <v>0.99483691068290181</v>
      </c>
      <c r="K169" s="28">
        <v>0.59294644804614094</v>
      </c>
      <c r="M169" s="3"/>
    </row>
    <row r="170" spans="1:13" x14ac:dyDescent="0.25">
      <c r="A170" s="45" t="s">
        <v>381</v>
      </c>
      <c r="B170" s="45" t="s">
        <v>375</v>
      </c>
      <c r="C170" s="45" t="s">
        <v>361</v>
      </c>
      <c r="D170" s="62">
        <v>1468</v>
      </c>
      <c r="E170" s="62">
        <v>3136000</v>
      </c>
      <c r="F170" s="62">
        <v>4.682E-4</v>
      </c>
      <c r="G170" s="8">
        <v>2.3409998186273229E-3</v>
      </c>
    </row>
    <row r="171" spans="1:13" x14ac:dyDescent="0.25">
      <c r="A171" s="46" t="s">
        <v>376</v>
      </c>
      <c r="B171" s="46" t="s">
        <v>375</v>
      </c>
      <c r="C171" s="46" t="s">
        <v>361</v>
      </c>
      <c r="D171" s="63">
        <v>0.01</v>
      </c>
      <c r="E171" s="63">
        <v>3579000</v>
      </c>
      <c r="F171" s="63">
        <v>2.7940765576976808E-9</v>
      </c>
      <c r="G171" s="6">
        <v>5.5156040444484492E-9</v>
      </c>
    </row>
    <row r="172" spans="1:13" x14ac:dyDescent="0.25">
      <c r="A172" s="45" t="s">
        <v>377</v>
      </c>
      <c r="B172" s="45" t="s">
        <v>375</v>
      </c>
      <c r="C172" s="45" t="s">
        <v>361</v>
      </c>
      <c r="D172" s="62">
        <v>27.19</v>
      </c>
      <c r="E172" s="62">
        <v>3247000</v>
      </c>
      <c r="F172" s="62">
        <v>8.3739999999999998E-6</v>
      </c>
      <c r="G172" s="6">
        <v>1.6747927450929052E-5</v>
      </c>
    </row>
    <row r="173" spans="1:13" x14ac:dyDescent="0.25">
      <c r="A173" s="46"/>
      <c r="B173" s="46"/>
      <c r="C173" s="46"/>
      <c r="D173" s="63"/>
      <c r="E173" s="63"/>
      <c r="F173" s="63"/>
    </row>
    <row r="174" spans="1:13" x14ac:dyDescent="0.25">
      <c r="A174" s="45" t="s">
        <v>6</v>
      </c>
      <c r="B174" s="45" t="s">
        <v>360</v>
      </c>
      <c r="C174" s="45" t="s">
        <v>361</v>
      </c>
      <c r="D174" s="62">
        <v>40.78</v>
      </c>
      <c r="E174" s="62">
        <v>11100000</v>
      </c>
      <c r="F174" s="62">
        <v>3.675E-6</v>
      </c>
      <c r="I174" s="3" t="s">
        <v>387</v>
      </c>
    </row>
    <row r="175" spans="1:13" x14ac:dyDescent="0.25">
      <c r="A175" s="46" t="s">
        <v>7</v>
      </c>
      <c r="B175" s="46" t="s">
        <v>360</v>
      </c>
      <c r="C175" s="46" t="s">
        <v>361</v>
      </c>
      <c r="D175" s="63">
        <v>66.739999999999995</v>
      </c>
      <c r="E175" s="63">
        <v>8303000</v>
      </c>
      <c r="F175" s="63">
        <v>8.038E-6</v>
      </c>
      <c r="H175" t="s">
        <v>388</v>
      </c>
      <c r="I175" s="6">
        <v>5.8564999999999997E-6</v>
      </c>
      <c r="J175" t="s">
        <v>388</v>
      </c>
    </row>
    <row r="176" spans="1:13" x14ac:dyDescent="0.25">
      <c r="A176" s="45" t="s">
        <v>364</v>
      </c>
      <c r="B176" s="45" t="s">
        <v>360</v>
      </c>
      <c r="C176" s="45" t="s">
        <v>361</v>
      </c>
      <c r="D176" s="62">
        <v>612</v>
      </c>
      <c r="E176" s="62">
        <v>2730000</v>
      </c>
      <c r="F176" s="62">
        <v>2.241E-4</v>
      </c>
      <c r="G176" s="8">
        <v>1.0912175E-3</v>
      </c>
      <c r="H176" s="5">
        <v>1</v>
      </c>
      <c r="I176" s="22">
        <v>1.3752528712195325E-2</v>
      </c>
      <c r="J176" s="16">
        <v>0.98624747128780466</v>
      </c>
      <c r="K176" s="19">
        <v>2.6306460767389201</v>
      </c>
    </row>
    <row r="177" spans="1:13" x14ac:dyDescent="0.25">
      <c r="A177" s="46" t="s">
        <v>365</v>
      </c>
      <c r="B177" s="46" t="s">
        <v>360</v>
      </c>
      <c r="C177" s="46" t="s">
        <v>361</v>
      </c>
      <c r="D177" s="63">
        <v>394.3</v>
      </c>
      <c r="E177" s="63">
        <v>1630000</v>
      </c>
      <c r="F177" s="63">
        <v>2.419E-4</v>
      </c>
      <c r="G177" s="8">
        <v>1.1802175000000001E-3</v>
      </c>
      <c r="H177" s="5">
        <v>2</v>
      </c>
      <c r="I177" s="29">
        <v>-9.9160858630389249E-3</v>
      </c>
      <c r="J177" s="24">
        <v>1.0099160858630389</v>
      </c>
      <c r="K177" s="21">
        <v>1.1775303470702625</v>
      </c>
    </row>
    <row r="178" spans="1:13" x14ac:dyDescent="0.25">
      <c r="A178" s="45" t="s">
        <v>366</v>
      </c>
      <c r="B178" s="45" t="s">
        <v>360</v>
      </c>
      <c r="C178" s="45" t="s">
        <v>361</v>
      </c>
      <c r="D178" s="62">
        <v>176.5</v>
      </c>
      <c r="E178" s="62">
        <v>1945000</v>
      </c>
      <c r="F178" s="62">
        <v>9.0719999999999999E-5</v>
      </c>
      <c r="G178" s="7">
        <v>4.2431749999999996E-4</v>
      </c>
      <c r="H178" s="5" t="s">
        <v>389</v>
      </c>
      <c r="I178" s="26">
        <v>1.9182214245782002E-3</v>
      </c>
      <c r="J178" s="18">
        <v>0.9980817785754218</v>
      </c>
      <c r="K178" s="20">
        <v>1.9040882119045914</v>
      </c>
    </row>
    <row r="179" spans="1:13" x14ac:dyDescent="0.25">
      <c r="A179" s="46" t="s">
        <v>367</v>
      </c>
      <c r="B179" s="46" t="s">
        <v>360</v>
      </c>
      <c r="C179" s="46" t="s">
        <v>361</v>
      </c>
      <c r="D179" s="63">
        <v>409.3</v>
      </c>
      <c r="E179" s="63">
        <v>2016000</v>
      </c>
      <c r="F179" s="63">
        <v>2.03E-4</v>
      </c>
      <c r="G179" s="7">
        <v>9.8571750000000006E-4</v>
      </c>
    </row>
    <row r="180" spans="1:13" x14ac:dyDescent="0.25">
      <c r="A180" s="45" t="s">
        <v>362</v>
      </c>
      <c r="B180" s="45" t="s">
        <v>360</v>
      </c>
      <c r="C180" s="45" t="s">
        <v>361</v>
      </c>
      <c r="D180" s="62">
        <v>27.2</v>
      </c>
      <c r="E180" s="62">
        <v>2036000</v>
      </c>
      <c r="F180" s="62">
        <v>1.3360000000000001E-5</v>
      </c>
      <c r="G180" s="6">
        <v>1.5007000000000002E-5</v>
      </c>
    </row>
    <row r="181" spans="1:13" x14ac:dyDescent="0.25">
      <c r="A181" s="46" t="s">
        <v>363</v>
      </c>
      <c r="B181" s="46" t="s">
        <v>360</v>
      </c>
      <c r="C181" s="46" t="s">
        <v>361</v>
      </c>
      <c r="D181" s="63">
        <v>0.01</v>
      </c>
      <c r="E181" s="63">
        <v>2028000</v>
      </c>
      <c r="F181" s="63">
        <v>4.9309664694280081E-9</v>
      </c>
      <c r="G181" s="6">
        <v>-1.1703138067061144E-5</v>
      </c>
      <c r="M181" s="3"/>
    </row>
    <row r="182" spans="1:13" x14ac:dyDescent="0.25">
      <c r="A182" s="45"/>
      <c r="B182" s="45"/>
      <c r="C182" s="45"/>
      <c r="D182" s="62"/>
      <c r="E182" s="62"/>
      <c r="F182" s="62"/>
    </row>
    <row r="183" spans="1:13" x14ac:dyDescent="0.25">
      <c r="A183" s="46" t="s">
        <v>6</v>
      </c>
      <c r="B183" s="46" t="s">
        <v>368</v>
      </c>
      <c r="C183" s="46" t="s">
        <v>361</v>
      </c>
      <c r="D183" s="63">
        <v>19.239999999999998</v>
      </c>
      <c r="E183" s="63">
        <v>4221000</v>
      </c>
      <c r="F183" s="63">
        <v>4.5580000000000002E-6</v>
      </c>
      <c r="I183" s="3" t="s">
        <v>387</v>
      </c>
    </row>
    <row r="184" spans="1:13" x14ac:dyDescent="0.25">
      <c r="A184" s="45" t="s">
        <v>7</v>
      </c>
      <c r="B184" s="45" t="s">
        <v>368</v>
      </c>
      <c r="C184" s="45" t="s">
        <v>361</v>
      </c>
      <c r="D184" s="62">
        <v>1E-4</v>
      </c>
      <c r="E184" s="62">
        <v>2797000</v>
      </c>
      <c r="F184" s="62">
        <v>3.5752592062924563E-11</v>
      </c>
      <c r="H184" t="s">
        <v>388</v>
      </c>
      <c r="I184" s="6">
        <v>2.2790178762960314E-6</v>
      </c>
      <c r="J184" t="s">
        <v>388</v>
      </c>
    </row>
    <row r="185" spans="1:13" x14ac:dyDescent="0.25">
      <c r="A185" s="46" t="s">
        <v>371</v>
      </c>
      <c r="B185" s="46" t="s">
        <v>368</v>
      </c>
      <c r="C185" s="46" t="s">
        <v>361</v>
      </c>
      <c r="D185" s="63">
        <v>1097</v>
      </c>
      <c r="E185" s="63">
        <v>4224000</v>
      </c>
      <c r="F185" s="63">
        <v>2.5980000000000003E-4</v>
      </c>
      <c r="G185" s="8">
        <v>1.28760491061852E-3</v>
      </c>
      <c r="H185" s="5">
        <v>1</v>
      </c>
      <c r="I185" s="22">
        <v>1.3530520195856538E-2</v>
      </c>
      <c r="J185" s="16">
        <v>0.98646947980414346</v>
      </c>
      <c r="K185" s="27">
        <v>0.51762815530080497</v>
      </c>
    </row>
    <row r="186" spans="1:13" x14ac:dyDescent="0.25">
      <c r="A186" s="45" t="s">
        <v>372</v>
      </c>
      <c r="B186" s="45" t="s">
        <v>368</v>
      </c>
      <c r="C186" s="45" t="s">
        <v>361</v>
      </c>
      <c r="D186" s="62">
        <v>1210</v>
      </c>
      <c r="E186" s="62">
        <v>3652000</v>
      </c>
      <c r="F186" s="62">
        <v>3.3129999999999998E-4</v>
      </c>
      <c r="G186" s="8">
        <v>1.6451049106185197E-3</v>
      </c>
      <c r="H186" s="5">
        <v>2</v>
      </c>
      <c r="I186" s="29">
        <v>6.1904649251694303E-3</v>
      </c>
      <c r="J186" s="13">
        <v>0.99380953507483061</v>
      </c>
      <c r="K186" s="30">
        <v>0.59220240728429085</v>
      </c>
    </row>
    <row r="187" spans="1:13" x14ac:dyDescent="0.25">
      <c r="A187" s="46" t="s">
        <v>373</v>
      </c>
      <c r="B187" s="46" t="s">
        <v>368</v>
      </c>
      <c r="C187" s="46" t="s">
        <v>361</v>
      </c>
      <c r="D187" s="63">
        <v>1954</v>
      </c>
      <c r="E187" s="63">
        <v>3825000</v>
      </c>
      <c r="F187" s="63">
        <v>5.1099999999999995E-4</v>
      </c>
      <c r="G187" s="8">
        <v>2.5436049106185195E-3</v>
      </c>
      <c r="H187" s="5" t="s">
        <v>389</v>
      </c>
      <c r="I187" s="26">
        <v>9.8604925605129852E-3</v>
      </c>
      <c r="J187" s="18">
        <v>0.99013950743948698</v>
      </c>
      <c r="K187" s="28">
        <v>0.55491528129254797</v>
      </c>
      <c r="M187" s="3"/>
    </row>
    <row r="188" spans="1:13" x14ac:dyDescent="0.25">
      <c r="A188" s="45" t="s">
        <v>374</v>
      </c>
      <c r="B188" s="45" t="s">
        <v>368</v>
      </c>
      <c r="C188" s="45" t="s">
        <v>361</v>
      </c>
      <c r="D188" s="62">
        <v>1876</v>
      </c>
      <c r="E188" s="62">
        <v>3328000</v>
      </c>
      <c r="F188" s="62">
        <v>5.6360000000000004E-4</v>
      </c>
      <c r="G188" s="8">
        <v>2.8066049106185201E-3</v>
      </c>
    </row>
    <row r="189" spans="1:13" x14ac:dyDescent="0.25">
      <c r="A189" s="46" t="s">
        <v>369</v>
      </c>
      <c r="B189" s="46" t="s">
        <v>368</v>
      </c>
      <c r="C189" s="46" t="s">
        <v>361</v>
      </c>
      <c r="D189" s="63">
        <v>40.79</v>
      </c>
      <c r="E189" s="63">
        <v>3712000</v>
      </c>
      <c r="F189" s="63">
        <v>1.099E-5</v>
      </c>
      <c r="G189" s="6">
        <v>1.7421964247407938E-5</v>
      </c>
    </row>
    <row r="190" spans="1:13" x14ac:dyDescent="0.25">
      <c r="A190" s="45" t="s">
        <v>370</v>
      </c>
      <c r="B190" s="45" t="s">
        <v>368</v>
      </c>
      <c r="C190" s="45" t="s">
        <v>361</v>
      </c>
      <c r="D190" s="62">
        <v>27.19</v>
      </c>
      <c r="E190" s="62">
        <v>3689000</v>
      </c>
      <c r="F190" s="62">
        <v>7.3710000000000002E-6</v>
      </c>
      <c r="G190" s="6">
        <v>1.0183964247407937E-5</v>
      </c>
    </row>
    <row r="191" spans="1:13" x14ac:dyDescent="0.25">
      <c r="A191" s="46"/>
      <c r="B191" s="46"/>
      <c r="C191" s="46"/>
      <c r="D191" s="63"/>
      <c r="E191" s="63"/>
      <c r="F191" s="63"/>
    </row>
    <row r="192" spans="1:13" x14ac:dyDescent="0.25">
      <c r="A192" s="46" t="s">
        <v>6</v>
      </c>
      <c r="B192" s="46" t="s">
        <v>24</v>
      </c>
      <c r="C192" s="46" t="s">
        <v>25</v>
      </c>
      <c r="D192" s="63">
        <v>716.8</v>
      </c>
      <c r="E192" s="63">
        <v>6181000</v>
      </c>
      <c r="F192" s="63">
        <v>1.16E-4</v>
      </c>
      <c r="I192" s="3" t="s">
        <v>387</v>
      </c>
    </row>
    <row r="193" spans="1:11" x14ac:dyDescent="0.25">
      <c r="A193" s="45" t="s">
        <v>7</v>
      </c>
      <c r="B193" s="45" t="s">
        <v>24</v>
      </c>
      <c r="C193" s="45" t="s">
        <v>25</v>
      </c>
      <c r="D193" s="62">
        <v>1325</v>
      </c>
      <c r="E193" s="62">
        <v>6250000</v>
      </c>
      <c r="F193" s="62">
        <v>2.12E-4</v>
      </c>
      <c r="H193" t="s">
        <v>388</v>
      </c>
      <c r="I193" s="7">
        <v>1.64E-4</v>
      </c>
      <c r="J193" t="s">
        <v>388</v>
      </c>
    </row>
    <row r="194" spans="1:11" x14ac:dyDescent="0.25">
      <c r="A194" s="46" t="s">
        <v>28</v>
      </c>
      <c r="B194" s="46" t="s">
        <v>24</v>
      </c>
      <c r="C194" s="46" t="s">
        <v>25</v>
      </c>
      <c r="D194" s="63">
        <v>246900</v>
      </c>
      <c r="E194" s="63">
        <v>8642000</v>
      </c>
      <c r="F194" s="63">
        <v>2.8570000000000002E-2</v>
      </c>
      <c r="G194" s="2">
        <v>0.14202999999999999</v>
      </c>
      <c r="H194" s="5">
        <v>1</v>
      </c>
      <c r="I194" s="15">
        <v>0.45745265084841236</v>
      </c>
      <c r="J194" s="16">
        <v>0.54254734915158764</v>
      </c>
      <c r="K194" s="19">
        <v>0.43891037311709308</v>
      </c>
    </row>
    <row r="195" spans="1:11" x14ac:dyDescent="0.25">
      <c r="A195" s="45" t="s">
        <v>29</v>
      </c>
      <c r="B195" s="45" t="s">
        <v>24</v>
      </c>
      <c r="C195" s="45" t="s">
        <v>25</v>
      </c>
      <c r="D195" s="62">
        <v>211500</v>
      </c>
      <c r="E195" s="62">
        <v>8160000</v>
      </c>
      <c r="F195" s="62">
        <v>2.5919999999999999E-2</v>
      </c>
      <c r="G195" s="33">
        <v>0.12877999999999998</v>
      </c>
      <c r="H195" s="5">
        <v>2</v>
      </c>
      <c r="I195" s="15">
        <v>0.49457990371175659</v>
      </c>
      <c r="J195" s="16">
        <v>0.50542009628824336</v>
      </c>
      <c r="K195" s="27">
        <v>0.5711603896752071</v>
      </c>
    </row>
    <row r="196" spans="1:11" x14ac:dyDescent="0.25">
      <c r="A196" s="46" t="s">
        <v>30</v>
      </c>
      <c r="B196" s="46" t="s">
        <v>24</v>
      </c>
      <c r="C196" s="46" t="s">
        <v>25</v>
      </c>
      <c r="D196" s="63">
        <v>558560</v>
      </c>
      <c r="E196" s="63">
        <v>4889922</v>
      </c>
      <c r="F196" s="63">
        <f>D196/E196</f>
        <v>0.1142267708973681</v>
      </c>
      <c r="G196" s="33">
        <v>0.57031385448684047</v>
      </c>
      <c r="H196" s="5" t="s">
        <v>389</v>
      </c>
      <c r="I196" s="12">
        <v>0.47601627728008444</v>
      </c>
      <c r="J196" s="13">
        <v>0.52398372271991556</v>
      </c>
      <c r="K196" s="30">
        <v>0.50503538139615012</v>
      </c>
    </row>
    <row r="197" spans="1:11" x14ac:dyDescent="0.25">
      <c r="A197" s="45" t="s">
        <v>31</v>
      </c>
      <c r="B197" s="45" t="s">
        <v>24</v>
      </c>
      <c r="C197" s="45" t="s">
        <v>25</v>
      </c>
      <c r="D197" s="62">
        <v>433083</v>
      </c>
      <c r="E197" s="62">
        <v>5253995</v>
      </c>
      <c r="F197" s="62">
        <f>D197/E197</f>
        <v>8.2429275246740819E-2</v>
      </c>
      <c r="G197" s="2">
        <v>0.41132637623370411</v>
      </c>
      <c r="H197" s="5"/>
      <c r="I197" s="17"/>
      <c r="J197" s="18"/>
      <c r="K197" s="28"/>
    </row>
    <row r="198" spans="1:11" x14ac:dyDescent="0.25">
      <c r="A198" s="46" t="s">
        <v>26</v>
      </c>
      <c r="B198" s="46" t="s">
        <v>24</v>
      </c>
      <c r="C198" s="46" t="s">
        <v>25</v>
      </c>
      <c r="D198" s="63">
        <v>287200</v>
      </c>
      <c r="E198" s="63">
        <v>8795000</v>
      </c>
      <c r="F198" s="63">
        <v>3.2649999999999998E-2</v>
      </c>
      <c r="G198" s="2">
        <v>6.4972000000000002E-2</v>
      </c>
    </row>
    <row r="199" spans="1:11" x14ac:dyDescent="0.25">
      <c r="A199" s="45" t="s">
        <v>27</v>
      </c>
      <c r="B199" s="45" t="s">
        <v>24</v>
      </c>
      <c r="C199" s="45" t="s">
        <v>25</v>
      </c>
      <c r="D199" s="62">
        <v>264200</v>
      </c>
      <c r="E199" s="62">
        <v>8255000</v>
      </c>
      <c r="F199" s="62">
        <v>3.2009999999999997E-2</v>
      </c>
      <c r="G199" s="33">
        <v>6.3691999999999999E-2</v>
      </c>
    </row>
    <row r="200" spans="1:11" x14ac:dyDescent="0.25">
      <c r="A200" s="45"/>
      <c r="B200" s="45"/>
      <c r="C200" s="45"/>
      <c r="D200" s="62"/>
      <c r="E200" s="62"/>
      <c r="F200" s="62"/>
    </row>
    <row r="201" spans="1:11" x14ac:dyDescent="0.25">
      <c r="A201" s="46" t="s">
        <v>6</v>
      </c>
      <c r="B201" s="46" t="s">
        <v>187</v>
      </c>
      <c r="C201" s="46" t="s">
        <v>25</v>
      </c>
      <c r="D201" s="63">
        <v>515</v>
      </c>
      <c r="E201" s="63">
        <v>6423057</v>
      </c>
      <c r="F201" s="63">
        <f>D201/E201</f>
        <v>8.0179889420255808E-5</v>
      </c>
      <c r="I201" s="3" t="s">
        <v>387</v>
      </c>
    </row>
    <row r="202" spans="1:11" x14ac:dyDescent="0.25">
      <c r="A202" s="45" t="s">
        <v>7</v>
      </c>
      <c r="B202" s="45" t="s">
        <v>187</v>
      </c>
      <c r="C202" s="45" t="s">
        <v>25</v>
      </c>
      <c r="D202" s="62">
        <v>591</v>
      </c>
      <c r="E202" s="62">
        <v>5943851</v>
      </c>
      <c r="F202" s="62">
        <f>D202/E202</f>
        <v>9.943048706974653E-5</v>
      </c>
      <c r="H202" t="s">
        <v>388</v>
      </c>
      <c r="I202" s="7">
        <v>8.9805188245001169E-5</v>
      </c>
      <c r="J202" t="s">
        <v>388</v>
      </c>
    </row>
    <row r="203" spans="1:11" x14ac:dyDescent="0.25">
      <c r="A203" s="46" t="s">
        <v>190</v>
      </c>
      <c r="B203" s="46" t="s">
        <v>187</v>
      </c>
      <c r="C203" s="46" t="s">
        <v>25</v>
      </c>
      <c r="D203" s="63">
        <v>35760</v>
      </c>
      <c r="E203" s="63">
        <v>6296000</v>
      </c>
      <c r="F203" s="63">
        <v>5.6800000000000002E-3</v>
      </c>
      <c r="G203" s="33">
        <v>2.7950974058774995E-2</v>
      </c>
      <c r="H203" s="5">
        <v>1</v>
      </c>
      <c r="I203" s="15">
        <v>0.25073865435862214</v>
      </c>
      <c r="J203" s="16">
        <v>0.74926134564137792</v>
      </c>
      <c r="K203" s="27">
        <v>8.2796078348448252E-2</v>
      </c>
    </row>
    <row r="204" spans="1:11" x14ac:dyDescent="0.25">
      <c r="A204" s="45" t="s">
        <v>191</v>
      </c>
      <c r="B204" s="45" t="s">
        <v>187</v>
      </c>
      <c r="C204" s="45" t="s">
        <v>25</v>
      </c>
      <c r="D204" s="62">
        <v>33210</v>
      </c>
      <c r="E204" s="62">
        <v>6734000</v>
      </c>
      <c r="F204" s="62">
        <v>4.9319999999999998E-3</v>
      </c>
      <c r="G204" s="33">
        <v>2.4210974058774992E-2</v>
      </c>
      <c r="H204" s="5">
        <v>2</v>
      </c>
      <c r="I204" s="12">
        <v>0.25023320452958819</v>
      </c>
      <c r="J204" s="13">
        <v>0.74976679547041181</v>
      </c>
      <c r="K204" s="30">
        <v>9.4683900022802261E-2</v>
      </c>
    </row>
    <row r="205" spans="1:11" x14ac:dyDescent="0.25">
      <c r="A205" s="46" t="s">
        <v>192</v>
      </c>
      <c r="B205" s="46" t="s">
        <v>187</v>
      </c>
      <c r="C205" s="46" t="s">
        <v>25</v>
      </c>
      <c r="D205" s="63">
        <v>496106</v>
      </c>
      <c r="E205" s="63">
        <v>5177322</v>
      </c>
      <c r="F205" s="63">
        <f>D205/E205</f>
        <v>9.5822898401915116E-2</v>
      </c>
      <c r="G205" s="2">
        <v>0.47866546606835059</v>
      </c>
      <c r="H205" s="5" t="s">
        <v>389</v>
      </c>
      <c r="I205" s="17">
        <v>0.25048592944410519</v>
      </c>
      <c r="J205" s="18">
        <v>0.74951407055589492</v>
      </c>
      <c r="K205" s="28">
        <v>8.8739989185625257E-2</v>
      </c>
    </row>
    <row r="206" spans="1:11" x14ac:dyDescent="0.25">
      <c r="A206" s="45" t="s">
        <v>193</v>
      </c>
      <c r="B206" s="45" t="s">
        <v>187</v>
      </c>
      <c r="C206" s="45" t="s">
        <v>25</v>
      </c>
      <c r="D206" s="62">
        <v>384170</v>
      </c>
      <c r="E206" s="62">
        <v>5294594</v>
      </c>
      <c r="F206" s="62">
        <f>D206/E206</f>
        <v>7.2558915754446895E-2</v>
      </c>
      <c r="G206" s="2">
        <v>0.36234555283100944</v>
      </c>
    </row>
    <row r="207" spans="1:11" x14ac:dyDescent="0.25">
      <c r="A207" s="46" t="s">
        <v>188</v>
      </c>
      <c r="B207" s="46" t="s">
        <v>187</v>
      </c>
      <c r="C207" s="46" t="s">
        <v>25</v>
      </c>
      <c r="D207" s="63">
        <v>23100</v>
      </c>
      <c r="E207" s="63">
        <v>6428000</v>
      </c>
      <c r="F207" s="63">
        <v>3.594E-3</v>
      </c>
      <c r="G207" s="8">
        <v>7.0083896235099974E-3</v>
      </c>
    </row>
    <row r="208" spans="1:11" x14ac:dyDescent="0.25">
      <c r="A208" s="45" t="s">
        <v>189</v>
      </c>
      <c r="B208" s="45" t="s">
        <v>187</v>
      </c>
      <c r="C208" s="45" t="s">
        <v>25</v>
      </c>
      <c r="D208" s="62">
        <v>19910</v>
      </c>
      <c r="E208" s="62">
        <v>6385000</v>
      </c>
      <c r="F208" s="62">
        <v>3.1189999999999998E-3</v>
      </c>
      <c r="G208" s="8">
        <v>6.0583896235099971E-3</v>
      </c>
    </row>
    <row r="209" spans="1:11" x14ac:dyDescent="0.25">
      <c r="A209" s="46"/>
      <c r="B209" s="46"/>
      <c r="C209" s="46"/>
      <c r="D209" s="63"/>
      <c r="E209" s="63"/>
      <c r="F209" s="63"/>
    </row>
    <row r="210" spans="1:11" x14ac:dyDescent="0.25">
      <c r="A210" s="45" t="s">
        <v>6</v>
      </c>
      <c r="B210" s="45" t="s">
        <v>110</v>
      </c>
      <c r="C210" s="45" t="s">
        <v>25</v>
      </c>
      <c r="D210" s="62">
        <v>500</v>
      </c>
      <c r="E210" s="62">
        <v>5851733</v>
      </c>
      <c r="F210" s="62">
        <f>D210/E210</f>
        <v>8.5444773368846465E-5</v>
      </c>
      <c r="I210" s="3" t="s">
        <v>387</v>
      </c>
    </row>
    <row r="211" spans="1:11" x14ac:dyDescent="0.25">
      <c r="A211" s="46" t="s">
        <v>7</v>
      </c>
      <c r="B211" s="46" t="s">
        <v>110</v>
      </c>
      <c r="C211" s="46" t="s">
        <v>25</v>
      </c>
      <c r="D211" s="63">
        <v>119</v>
      </c>
      <c r="E211" s="63">
        <v>5688491</v>
      </c>
      <c r="F211" s="63">
        <f>D211/E211</f>
        <v>2.0919431884483953E-5</v>
      </c>
      <c r="H211" t="s">
        <v>388</v>
      </c>
      <c r="I211" s="7">
        <v>5.3182102626665209E-5</v>
      </c>
      <c r="J211" t="s">
        <v>388</v>
      </c>
    </row>
    <row r="212" spans="1:11" x14ac:dyDescent="0.25">
      <c r="A212" s="45" t="s">
        <v>113</v>
      </c>
      <c r="B212" s="45" t="s">
        <v>110</v>
      </c>
      <c r="C212" s="45" t="s">
        <v>25</v>
      </c>
      <c r="D212" s="62">
        <v>25170</v>
      </c>
      <c r="E212" s="62">
        <v>3972000</v>
      </c>
      <c r="F212" s="62">
        <v>6.3369999999999998E-3</v>
      </c>
      <c r="G212" s="33">
        <v>3.1419089486866669E-2</v>
      </c>
      <c r="H212" s="5">
        <v>1</v>
      </c>
      <c r="I212" s="15">
        <v>0.34226439945822557</v>
      </c>
      <c r="J212" s="16">
        <v>0.65773560054177449</v>
      </c>
      <c r="K212" s="27">
        <v>0.18557641379245327</v>
      </c>
    </row>
    <row r="213" spans="1:11" x14ac:dyDescent="0.25">
      <c r="A213" s="46" t="s">
        <v>114</v>
      </c>
      <c r="B213" s="46" t="s">
        <v>110</v>
      </c>
      <c r="C213" s="46" t="s">
        <v>25</v>
      </c>
      <c r="D213" s="63">
        <v>26920</v>
      </c>
      <c r="E213" s="63">
        <v>4004000</v>
      </c>
      <c r="F213" s="63">
        <v>6.7239999999999999E-3</v>
      </c>
      <c r="G213" s="33">
        <v>3.3354089486866675E-2</v>
      </c>
      <c r="H213" s="5">
        <v>2</v>
      </c>
      <c r="I213" s="12">
        <v>0.37211736208940155</v>
      </c>
      <c r="J213" s="13">
        <v>0.6278826379105984</v>
      </c>
      <c r="K213" s="30">
        <v>0.22359829006333648</v>
      </c>
    </row>
    <row r="214" spans="1:11" x14ac:dyDescent="0.25">
      <c r="A214" s="45" t="s">
        <v>115</v>
      </c>
      <c r="B214" s="45" t="s">
        <v>110</v>
      </c>
      <c r="C214" s="45" t="s">
        <v>25</v>
      </c>
      <c r="D214" s="62">
        <v>218900</v>
      </c>
      <c r="E214" s="62">
        <v>4112000</v>
      </c>
      <c r="F214" s="62">
        <v>5.323E-2</v>
      </c>
      <c r="G214" s="2">
        <v>0.2658840894868667</v>
      </c>
      <c r="H214" s="5" t="s">
        <v>389</v>
      </c>
      <c r="I214" s="17">
        <v>0.35719088077381356</v>
      </c>
      <c r="J214" s="18">
        <v>0.64280911922618644</v>
      </c>
      <c r="K214" s="28">
        <v>0.20458735192789487</v>
      </c>
    </row>
    <row r="215" spans="1:11" x14ac:dyDescent="0.25">
      <c r="A215" s="46" t="s">
        <v>116</v>
      </c>
      <c r="B215" s="46" t="s">
        <v>110</v>
      </c>
      <c r="C215" s="46" t="s">
        <v>25</v>
      </c>
      <c r="D215" s="63">
        <v>199900</v>
      </c>
      <c r="E215" s="63">
        <v>4132000</v>
      </c>
      <c r="F215" s="63">
        <v>4.8390000000000002E-2</v>
      </c>
      <c r="G215" s="2">
        <v>0.2416840894868667</v>
      </c>
    </row>
    <row r="216" spans="1:11" x14ac:dyDescent="0.25">
      <c r="A216" s="45" t="s">
        <v>111</v>
      </c>
      <c r="B216" s="45" t="s">
        <v>110</v>
      </c>
      <c r="C216" s="45" t="s">
        <v>25</v>
      </c>
      <c r="D216" s="62">
        <v>21290</v>
      </c>
      <c r="E216" s="62">
        <v>3922000</v>
      </c>
      <c r="F216" s="62">
        <v>5.4299999999999999E-3</v>
      </c>
      <c r="G216" s="8">
        <v>1.0753635794746669E-2</v>
      </c>
    </row>
    <row r="217" spans="1:11" x14ac:dyDescent="0.25">
      <c r="A217" s="46" t="s">
        <v>112</v>
      </c>
      <c r="B217" s="46" t="s">
        <v>110</v>
      </c>
      <c r="C217" s="46" t="s">
        <v>25</v>
      </c>
      <c r="D217" s="63">
        <v>25180</v>
      </c>
      <c r="E217" s="63">
        <v>4024000</v>
      </c>
      <c r="F217" s="63">
        <v>6.2589999999999998E-3</v>
      </c>
      <c r="G217" s="33">
        <v>1.2411635794746669E-2</v>
      </c>
    </row>
    <row r="218" spans="1:11" x14ac:dyDescent="0.25">
      <c r="A218" s="45"/>
      <c r="B218" s="45"/>
      <c r="C218" s="45"/>
      <c r="D218" s="62"/>
      <c r="E218" s="62"/>
      <c r="F218" s="62"/>
    </row>
    <row r="219" spans="1:11" x14ac:dyDescent="0.25">
      <c r="A219" s="46" t="s">
        <v>6</v>
      </c>
      <c r="B219" s="46" t="s">
        <v>64</v>
      </c>
      <c r="C219" s="46" t="s">
        <v>65</v>
      </c>
      <c r="D219" s="63">
        <v>422.6</v>
      </c>
      <c r="E219" s="63">
        <v>8375000</v>
      </c>
      <c r="F219" s="63">
        <v>5.0460000000000001E-5</v>
      </c>
      <c r="I219" s="3" t="s">
        <v>387</v>
      </c>
    </row>
    <row r="220" spans="1:11" x14ac:dyDescent="0.25">
      <c r="A220" s="45" t="s">
        <v>7</v>
      </c>
      <c r="B220" s="45" t="s">
        <v>64</v>
      </c>
      <c r="C220" s="45" t="s">
        <v>65</v>
      </c>
      <c r="D220" s="62">
        <v>326.89999999999998</v>
      </c>
      <c r="E220" s="62">
        <v>8193000</v>
      </c>
      <c r="F220" s="62">
        <v>3.9900000000000001E-5</v>
      </c>
      <c r="H220" t="s">
        <v>388</v>
      </c>
      <c r="I220" s="6">
        <v>4.5179999999999998E-5</v>
      </c>
      <c r="J220" t="s">
        <v>388</v>
      </c>
    </row>
    <row r="221" spans="1:11" x14ac:dyDescent="0.25">
      <c r="A221" s="46" t="s">
        <v>68</v>
      </c>
      <c r="B221" s="46" t="s">
        <v>64</v>
      </c>
      <c r="C221" s="46" t="s">
        <v>65</v>
      </c>
      <c r="D221" s="63">
        <v>1331000</v>
      </c>
      <c r="E221" s="63">
        <v>8148000</v>
      </c>
      <c r="F221" s="63">
        <v>0.16339999999999999</v>
      </c>
      <c r="G221" s="2">
        <v>0.81677409999999995</v>
      </c>
      <c r="H221" s="5">
        <v>1</v>
      </c>
      <c r="I221" s="15">
        <v>0.72616117479729103</v>
      </c>
      <c r="J221" s="16">
        <v>0.27383882520270897</v>
      </c>
      <c r="K221" s="19">
        <v>1.0636409090710017</v>
      </c>
    </row>
    <row r="222" spans="1:11" x14ac:dyDescent="0.25">
      <c r="A222" s="45" t="s">
        <v>69</v>
      </c>
      <c r="B222" s="45" t="s">
        <v>64</v>
      </c>
      <c r="C222" s="45" t="s">
        <v>65</v>
      </c>
      <c r="D222" s="62">
        <v>1306000</v>
      </c>
      <c r="E222" s="62">
        <v>8109000</v>
      </c>
      <c r="F222" s="62">
        <v>0.161</v>
      </c>
      <c r="G222" s="2">
        <v>0.80477409999999994</v>
      </c>
      <c r="H222" s="5">
        <v>2</v>
      </c>
      <c r="I222" s="12">
        <v>0.73549787449670667</v>
      </c>
      <c r="J222" s="13">
        <v>0.26450212550329333</v>
      </c>
      <c r="K222" s="21">
        <v>1.0581979997606688</v>
      </c>
    </row>
    <row r="223" spans="1:11" x14ac:dyDescent="0.25">
      <c r="A223" s="46" t="s">
        <v>70</v>
      </c>
      <c r="B223" s="46" t="s">
        <v>64</v>
      </c>
      <c r="C223" s="46" t="s">
        <v>65</v>
      </c>
      <c r="D223" s="63">
        <v>2663000</v>
      </c>
      <c r="E223" s="63">
        <v>7843000</v>
      </c>
      <c r="F223" s="63">
        <v>0.33950000000000002</v>
      </c>
      <c r="G223" s="35">
        <v>1.6972741000000002</v>
      </c>
      <c r="H223" s="5" t="s">
        <v>389</v>
      </c>
      <c r="I223" s="17">
        <v>0.73082952464699891</v>
      </c>
      <c r="J223" s="18">
        <v>0.26917047535300115</v>
      </c>
      <c r="K223" s="20">
        <v>1.0609194544158354</v>
      </c>
    </row>
    <row r="224" spans="1:11" x14ac:dyDescent="0.25">
      <c r="A224" s="45" t="s">
        <v>71</v>
      </c>
      <c r="B224" s="45" t="s">
        <v>64</v>
      </c>
      <c r="C224" s="45" t="s">
        <v>65</v>
      </c>
      <c r="D224" s="62">
        <v>2731000</v>
      </c>
      <c r="E224" s="62">
        <v>8065000</v>
      </c>
      <c r="F224" s="62">
        <v>0.33860000000000001</v>
      </c>
      <c r="G224" s="35">
        <v>1.6927741000000003</v>
      </c>
    </row>
    <row r="225" spans="1:11" x14ac:dyDescent="0.25">
      <c r="A225" s="46" t="s">
        <v>66</v>
      </c>
      <c r="B225" s="46" t="s">
        <v>64</v>
      </c>
      <c r="C225" s="46" t="s">
        <v>65</v>
      </c>
      <c r="D225" s="63">
        <v>2501000</v>
      </c>
      <c r="E225" s="63">
        <v>8431000</v>
      </c>
      <c r="F225" s="63">
        <v>0.29659999999999997</v>
      </c>
      <c r="G225" s="2">
        <v>0.59310963999999999</v>
      </c>
    </row>
    <row r="226" spans="1:11" x14ac:dyDescent="0.25">
      <c r="A226" s="45" t="s">
        <v>67</v>
      </c>
      <c r="B226" s="45" t="s">
        <v>64</v>
      </c>
      <c r="C226" s="45" t="s">
        <v>65</v>
      </c>
      <c r="D226" s="62">
        <v>2400000</v>
      </c>
      <c r="E226" s="62">
        <v>8108000</v>
      </c>
      <c r="F226" s="62">
        <v>0.29599999999999999</v>
      </c>
      <c r="G226" s="2">
        <v>0.59190964000000001</v>
      </c>
    </row>
    <row r="227" spans="1:11" x14ac:dyDescent="0.25">
      <c r="A227" s="46"/>
      <c r="B227" s="46"/>
      <c r="C227" s="46"/>
      <c r="D227" s="63"/>
      <c r="E227" s="63"/>
      <c r="F227" s="63"/>
    </row>
    <row r="228" spans="1:11" x14ac:dyDescent="0.25">
      <c r="A228" s="45" t="s">
        <v>6</v>
      </c>
      <c r="B228" s="45" t="s">
        <v>222</v>
      </c>
      <c r="C228" s="45" t="s">
        <v>65</v>
      </c>
      <c r="D228" s="62">
        <v>297</v>
      </c>
      <c r="E228" s="62">
        <v>5412609</v>
      </c>
      <c r="F228" s="62">
        <f>D228/E228</f>
        <v>5.4871874173804169E-5</v>
      </c>
      <c r="I228" s="3" t="s">
        <v>387</v>
      </c>
    </row>
    <row r="229" spans="1:11" x14ac:dyDescent="0.25">
      <c r="A229" s="46" t="s">
        <v>7</v>
      </c>
      <c r="B229" s="46" t="s">
        <v>222</v>
      </c>
      <c r="C229" s="46" t="s">
        <v>65</v>
      </c>
      <c r="D229" s="63">
        <v>221</v>
      </c>
      <c r="E229" s="63">
        <v>5271883</v>
      </c>
      <c r="F229" s="63">
        <f>D229/E229</f>
        <v>4.1920505443690616E-5</v>
      </c>
      <c r="H229" t="s">
        <v>388</v>
      </c>
      <c r="I229" s="6">
        <v>4.8396189808747389E-5</v>
      </c>
      <c r="J229" t="s">
        <v>388</v>
      </c>
    </row>
    <row r="230" spans="1:11" x14ac:dyDescent="0.25">
      <c r="A230" s="45" t="s">
        <v>225</v>
      </c>
      <c r="B230" s="45" t="s">
        <v>222</v>
      </c>
      <c r="C230" s="45" t="s">
        <v>65</v>
      </c>
      <c r="D230" s="62">
        <v>1268000</v>
      </c>
      <c r="E230" s="62">
        <v>6420000</v>
      </c>
      <c r="F230" s="62">
        <v>0.19739999999999999</v>
      </c>
      <c r="G230" s="2">
        <v>0.98675801905095617</v>
      </c>
      <c r="H230" s="5">
        <v>1</v>
      </c>
      <c r="I230" s="15">
        <v>0.50701711864633636</v>
      </c>
      <c r="J230" s="16">
        <v>0.49298288135366364</v>
      </c>
      <c r="K230" s="27">
        <v>0.95581521653095369</v>
      </c>
    </row>
    <row r="231" spans="1:11" x14ac:dyDescent="0.25">
      <c r="A231" s="46" t="s">
        <v>226</v>
      </c>
      <c r="B231" s="46" t="s">
        <v>222</v>
      </c>
      <c r="C231" s="46" t="s">
        <v>65</v>
      </c>
      <c r="D231" s="63">
        <v>1053000</v>
      </c>
      <c r="E231" s="63">
        <v>6334000</v>
      </c>
      <c r="F231" s="63">
        <v>0.16619999999999999</v>
      </c>
      <c r="G231" s="2">
        <v>0.83075801905095614</v>
      </c>
      <c r="H231" s="5">
        <v>2</v>
      </c>
      <c r="I231" s="12">
        <v>0.77002351220295007</v>
      </c>
      <c r="J231" s="13">
        <v>0.22997648779704993</v>
      </c>
      <c r="K231" s="30">
        <v>0.97666222157161631</v>
      </c>
    </row>
    <row r="232" spans="1:11" x14ac:dyDescent="0.25">
      <c r="A232" s="45" t="s">
        <v>227</v>
      </c>
      <c r="B232" s="45" t="s">
        <v>222</v>
      </c>
      <c r="C232" s="45" t="s">
        <v>65</v>
      </c>
      <c r="D232" s="62">
        <v>2530000</v>
      </c>
      <c r="E232" s="62">
        <v>6641000</v>
      </c>
      <c r="F232" s="62">
        <v>0.38100000000000001</v>
      </c>
      <c r="G232" s="35">
        <v>1.9047580190509563</v>
      </c>
      <c r="H232" s="5" t="s">
        <v>389</v>
      </c>
      <c r="I232" s="17">
        <v>0.63852031542464327</v>
      </c>
      <c r="J232" s="18">
        <v>0.36147968457535679</v>
      </c>
      <c r="K232" s="28">
        <v>0.966238719051285</v>
      </c>
    </row>
    <row r="233" spans="1:11" x14ac:dyDescent="0.25">
      <c r="A233" s="46" t="s">
        <v>228</v>
      </c>
      <c r="B233" s="46" t="s">
        <v>222</v>
      </c>
      <c r="C233" s="46" t="s">
        <v>65</v>
      </c>
      <c r="D233" s="63">
        <v>2625000</v>
      </c>
      <c r="E233" s="63">
        <v>6756000</v>
      </c>
      <c r="F233" s="63">
        <v>0.38850000000000001</v>
      </c>
      <c r="G233" s="35">
        <v>1.9422580190509564</v>
      </c>
    </row>
    <row r="234" spans="1:11" x14ac:dyDescent="0.25">
      <c r="A234" s="45" t="s">
        <v>223</v>
      </c>
      <c r="B234" s="45" t="s">
        <v>222</v>
      </c>
      <c r="C234" s="45" t="s">
        <v>65</v>
      </c>
      <c r="D234" s="62">
        <v>1633000</v>
      </c>
      <c r="E234" s="62">
        <v>6525000</v>
      </c>
      <c r="F234" s="62">
        <v>0.25019999999999998</v>
      </c>
      <c r="G234" s="2">
        <v>0.5003032076203825</v>
      </c>
    </row>
    <row r="235" spans="1:11" x14ac:dyDescent="0.25">
      <c r="A235" s="46" t="s">
        <v>224</v>
      </c>
      <c r="B235" s="46" t="s">
        <v>222</v>
      </c>
      <c r="C235" s="46" t="s">
        <v>65</v>
      </c>
      <c r="D235" s="63">
        <v>2034000</v>
      </c>
      <c r="E235" s="63">
        <v>6359000</v>
      </c>
      <c r="F235" s="63">
        <v>0.31990000000000002</v>
      </c>
      <c r="G235" s="2">
        <v>0.63970320762038257</v>
      </c>
    </row>
    <row r="236" spans="1:11" x14ac:dyDescent="0.25">
      <c r="A236" s="45"/>
      <c r="B236" s="45"/>
      <c r="C236" s="45"/>
      <c r="D236" s="62"/>
      <c r="E236" s="62"/>
      <c r="F236" s="62"/>
    </row>
    <row r="237" spans="1:11" x14ac:dyDescent="0.25">
      <c r="A237" s="46" t="s">
        <v>6</v>
      </c>
      <c r="B237" s="46" t="s">
        <v>145</v>
      </c>
      <c r="C237" s="46" t="s">
        <v>65</v>
      </c>
      <c r="D237" s="63">
        <v>87</v>
      </c>
      <c r="E237" s="63">
        <v>5421169</v>
      </c>
      <c r="F237" s="63">
        <f>D237/E237</f>
        <v>1.604819919836478E-5</v>
      </c>
      <c r="I237" s="3" t="s">
        <v>387</v>
      </c>
    </row>
    <row r="238" spans="1:11" x14ac:dyDescent="0.25">
      <c r="A238" s="45" t="s">
        <v>7</v>
      </c>
      <c r="B238" s="45" t="s">
        <v>145</v>
      </c>
      <c r="C238" s="45" t="s">
        <v>65</v>
      </c>
      <c r="D238" s="62">
        <v>118</v>
      </c>
      <c r="E238" s="62">
        <v>5319973</v>
      </c>
      <c r="F238" s="62">
        <f>D238/E238</f>
        <v>2.2180563698349596E-5</v>
      </c>
      <c r="H238" t="s">
        <v>388</v>
      </c>
      <c r="I238" s="6">
        <v>1.9114381448357188E-5</v>
      </c>
      <c r="J238" t="s">
        <v>388</v>
      </c>
    </row>
    <row r="239" spans="1:11" x14ac:dyDescent="0.25">
      <c r="A239" s="46" t="s">
        <v>148</v>
      </c>
      <c r="B239" s="46" t="s">
        <v>145</v>
      </c>
      <c r="C239" s="46" t="s">
        <v>65</v>
      </c>
      <c r="D239" s="63">
        <v>1453000</v>
      </c>
      <c r="E239" s="63">
        <v>7248000</v>
      </c>
      <c r="F239" s="63">
        <v>0.20050000000000001</v>
      </c>
      <c r="G239" s="35">
        <v>1.0024044280927582</v>
      </c>
      <c r="H239" s="5">
        <v>1</v>
      </c>
      <c r="I239" s="15">
        <v>0.63603247688178211</v>
      </c>
      <c r="J239" s="16">
        <v>0.36396752311821789</v>
      </c>
      <c r="K239" s="19">
        <v>1.0563213988774158</v>
      </c>
    </row>
    <row r="240" spans="1:11" x14ac:dyDescent="0.25">
      <c r="A240" s="45" t="s">
        <v>149</v>
      </c>
      <c r="B240" s="45" t="s">
        <v>145</v>
      </c>
      <c r="C240" s="45" t="s">
        <v>65</v>
      </c>
      <c r="D240" s="62">
        <v>1484000</v>
      </c>
      <c r="E240" s="62">
        <v>7330000</v>
      </c>
      <c r="F240" s="62">
        <v>0.20250000000000001</v>
      </c>
      <c r="G240" s="35">
        <v>1.0124044280927582</v>
      </c>
      <c r="H240" s="5">
        <v>2</v>
      </c>
      <c r="I240" s="12">
        <v>0.68605169235141505</v>
      </c>
      <c r="J240" s="13">
        <v>0.31394830764858495</v>
      </c>
      <c r="K240" s="21">
        <v>1.1215062349583749</v>
      </c>
    </row>
    <row r="241" spans="1:11" x14ac:dyDescent="0.25">
      <c r="A241" s="46" t="s">
        <v>150</v>
      </c>
      <c r="B241" s="46" t="s">
        <v>145</v>
      </c>
      <c r="C241" s="46" t="s">
        <v>65</v>
      </c>
      <c r="D241" s="63">
        <v>2832000</v>
      </c>
      <c r="E241" s="63">
        <v>7245000</v>
      </c>
      <c r="F241" s="63">
        <v>0.39100000000000001</v>
      </c>
      <c r="G241" s="35">
        <v>1.9549044280927583</v>
      </c>
      <c r="H241" s="5" t="s">
        <v>389</v>
      </c>
      <c r="I241" s="17">
        <v>0.66104208461659852</v>
      </c>
      <c r="J241" s="18">
        <v>0.33895791538340142</v>
      </c>
      <c r="K241" s="20">
        <v>1.0889138169178953</v>
      </c>
    </row>
    <row r="242" spans="1:11" x14ac:dyDescent="0.25">
      <c r="A242" s="45" t="s">
        <v>151</v>
      </c>
      <c r="B242" s="45" t="s">
        <v>145</v>
      </c>
      <c r="C242" s="45" t="s">
        <v>65</v>
      </c>
      <c r="D242" s="62">
        <v>2836000</v>
      </c>
      <c r="E242" s="62">
        <v>7326000</v>
      </c>
      <c r="F242" s="62">
        <v>0.38700000000000001</v>
      </c>
      <c r="G242" s="35">
        <v>1.9349044280927583</v>
      </c>
    </row>
    <row r="243" spans="1:11" x14ac:dyDescent="0.25">
      <c r="A243" s="46" t="s">
        <v>146</v>
      </c>
      <c r="B243" s="46" t="s">
        <v>145</v>
      </c>
      <c r="C243" s="46" t="s">
        <v>65</v>
      </c>
      <c r="D243" s="63">
        <v>2272000</v>
      </c>
      <c r="E243" s="63">
        <v>7127000</v>
      </c>
      <c r="F243" s="63">
        <v>0.31879999999999997</v>
      </c>
      <c r="G243" s="2">
        <v>0.63756177123710323</v>
      </c>
    </row>
    <row r="244" spans="1:11" x14ac:dyDescent="0.25">
      <c r="A244" s="45" t="s">
        <v>147</v>
      </c>
      <c r="B244" s="45" t="s">
        <v>145</v>
      </c>
      <c r="C244" s="45" t="s">
        <v>65</v>
      </c>
      <c r="D244" s="62">
        <v>2543000</v>
      </c>
      <c r="E244" s="62">
        <v>7323000</v>
      </c>
      <c r="F244" s="62">
        <v>0.3473</v>
      </c>
      <c r="G244" s="2">
        <v>0.69456177123710328</v>
      </c>
    </row>
    <row r="245" spans="1:11" x14ac:dyDescent="0.25">
      <c r="A245" s="46"/>
      <c r="B245" s="46"/>
      <c r="C245" s="46"/>
      <c r="D245" s="63"/>
      <c r="E245" s="63"/>
      <c r="F245" s="63"/>
    </row>
    <row r="246" spans="1:11" x14ac:dyDescent="0.25">
      <c r="A246" s="45" t="s">
        <v>6</v>
      </c>
      <c r="B246" s="45" t="s">
        <v>250</v>
      </c>
      <c r="C246" s="45" t="s">
        <v>251</v>
      </c>
      <c r="D246" s="62">
        <v>17.86</v>
      </c>
      <c r="E246" s="62">
        <v>1632000</v>
      </c>
      <c r="F246" s="62">
        <v>1.094E-5</v>
      </c>
      <c r="I246" s="3" t="s">
        <v>387</v>
      </c>
    </row>
    <row r="247" spans="1:11" x14ac:dyDescent="0.25">
      <c r="A247" s="46" t="s">
        <v>7</v>
      </c>
      <c r="B247" s="46" t="s">
        <v>250</v>
      </c>
      <c r="C247" s="46" t="s">
        <v>251</v>
      </c>
      <c r="D247" s="63">
        <v>75.7</v>
      </c>
      <c r="E247" s="63">
        <v>1820000</v>
      </c>
      <c r="F247" s="63">
        <v>4.159E-5</v>
      </c>
      <c r="H247" t="s">
        <v>388</v>
      </c>
      <c r="I247" s="6">
        <v>2.6265E-5</v>
      </c>
      <c r="J247" t="s">
        <v>388</v>
      </c>
    </row>
    <row r="248" spans="1:11" x14ac:dyDescent="0.25">
      <c r="A248" s="45" t="s">
        <v>254</v>
      </c>
      <c r="B248" s="45" t="s">
        <v>250</v>
      </c>
      <c r="C248" s="45" t="s">
        <v>251</v>
      </c>
      <c r="D248" s="62">
        <v>49920</v>
      </c>
      <c r="E248" s="62">
        <v>1727000</v>
      </c>
      <c r="F248" s="62">
        <v>2.8899999999999999E-2</v>
      </c>
      <c r="G248" s="2">
        <v>0.144368675</v>
      </c>
      <c r="H248" s="5">
        <v>1</v>
      </c>
      <c r="I248" s="22">
        <v>1.159579804968079E-2</v>
      </c>
      <c r="J248" s="16">
        <v>0.98840420195031919</v>
      </c>
      <c r="K248" s="27">
        <v>0.48476276963249476</v>
      </c>
    </row>
    <row r="249" spans="1:11" x14ac:dyDescent="0.25">
      <c r="A249" s="46" t="s">
        <v>255</v>
      </c>
      <c r="B249" s="46" t="s">
        <v>250</v>
      </c>
      <c r="C249" s="46" t="s">
        <v>251</v>
      </c>
      <c r="D249" s="63">
        <v>45020</v>
      </c>
      <c r="E249" s="63">
        <v>1706000</v>
      </c>
      <c r="F249" s="63">
        <v>2.639E-2</v>
      </c>
      <c r="G249" s="2">
        <v>0.131818675</v>
      </c>
      <c r="H249" s="5">
        <v>2</v>
      </c>
      <c r="I249" s="31">
        <v>1.0657594608654654E-2</v>
      </c>
      <c r="J249" s="13">
        <v>0.98934240539134533</v>
      </c>
      <c r="K249" s="30">
        <v>0.50785781092326709</v>
      </c>
    </row>
    <row r="250" spans="1:11" x14ac:dyDescent="0.25">
      <c r="A250" s="45" t="s">
        <v>256</v>
      </c>
      <c r="B250" s="45" t="s">
        <v>250</v>
      </c>
      <c r="C250" s="45" t="s">
        <v>251</v>
      </c>
      <c r="D250" s="62">
        <v>109200</v>
      </c>
      <c r="E250" s="62">
        <v>1798000</v>
      </c>
      <c r="F250" s="62">
        <v>6.0740000000000002E-2</v>
      </c>
      <c r="G250" s="2">
        <v>0.30356867500000001</v>
      </c>
      <c r="H250" s="5" t="s">
        <v>389</v>
      </c>
      <c r="I250" s="23">
        <v>1.1126696329167723E-2</v>
      </c>
      <c r="J250" s="18">
        <v>0.98887330367083226</v>
      </c>
      <c r="K250" s="28">
        <v>0.49631029027788093</v>
      </c>
    </row>
    <row r="251" spans="1:11" x14ac:dyDescent="0.25">
      <c r="A251" s="46" t="s">
        <v>257</v>
      </c>
      <c r="B251" s="46" t="s">
        <v>250</v>
      </c>
      <c r="C251" s="46" t="s">
        <v>251</v>
      </c>
      <c r="D251" s="63">
        <v>88630</v>
      </c>
      <c r="E251" s="63">
        <v>1677000</v>
      </c>
      <c r="F251" s="63">
        <v>5.2859999999999997E-2</v>
      </c>
      <c r="G251" s="2">
        <v>0.26416867500000002</v>
      </c>
    </row>
    <row r="252" spans="1:11" x14ac:dyDescent="0.25">
      <c r="A252" s="45" t="s">
        <v>252</v>
      </c>
      <c r="B252" s="45" t="s">
        <v>250</v>
      </c>
      <c r="C252" s="45" t="s">
        <v>251</v>
      </c>
      <c r="D252" s="62">
        <v>1536</v>
      </c>
      <c r="E252" s="62">
        <v>1779000</v>
      </c>
      <c r="F252" s="62">
        <v>8.633E-4</v>
      </c>
      <c r="G252" s="8">
        <v>1.6740699999999999E-3</v>
      </c>
    </row>
    <row r="253" spans="1:11" x14ac:dyDescent="0.25">
      <c r="A253" s="46" t="s">
        <v>253</v>
      </c>
      <c r="B253" s="46" t="s">
        <v>250</v>
      </c>
      <c r="C253" s="46" t="s">
        <v>251</v>
      </c>
      <c r="D253" s="63">
        <v>1274</v>
      </c>
      <c r="E253" s="63">
        <v>1748000</v>
      </c>
      <c r="F253" s="63">
        <v>7.2869999999999999E-4</v>
      </c>
      <c r="G253" s="8">
        <v>1.4048699999999999E-3</v>
      </c>
    </row>
    <row r="254" spans="1:11" x14ac:dyDescent="0.25">
      <c r="A254" s="45"/>
      <c r="B254" s="45"/>
      <c r="C254" s="45"/>
      <c r="D254" s="62"/>
      <c r="E254" s="62"/>
      <c r="F254" s="62"/>
    </row>
    <row r="255" spans="1:11" x14ac:dyDescent="0.25">
      <c r="A255" s="46" t="s">
        <v>6</v>
      </c>
      <c r="B255" s="46" t="s">
        <v>325</v>
      </c>
      <c r="C255" s="46" t="s">
        <v>251</v>
      </c>
      <c r="D255" s="63">
        <v>385</v>
      </c>
      <c r="E255" s="63">
        <v>6003166</v>
      </c>
      <c r="F255" s="63">
        <f>D255/E255</f>
        <v>6.4132825912193659E-5</v>
      </c>
      <c r="I255" s="3" t="s">
        <v>387</v>
      </c>
    </row>
    <row r="256" spans="1:11" x14ac:dyDescent="0.25">
      <c r="A256" s="45" t="s">
        <v>7</v>
      </c>
      <c r="B256" s="45" t="s">
        <v>325</v>
      </c>
      <c r="C256" s="45" t="s">
        <v>251</v>
      </c>
      <c r="D256" s="62">
        <v>147</v>
      </c>
      <c r="E256" s="62">
        <v>6118039</v>
      </c>
      <c r="F256" s="62">
        <f>D256/E256</f>
        <v>2.4027306788989085E-5</v>
      </c>
      <c r="H256" t="s">
        <v>388</v>
      </c>
      <c r="I256" s="7">
        <v>4.4080066350591374E-5</v>
      </c>
      <c r="J256" t="s">
        <v>388</v>
      </c>
    </row>
    <row r="257" spans="1:11" x14ac:dyDescent="0.25">
      <c r="A257" s="46" t="s">
        <v>328</v>
      </c>
      <c r="B257" s="46" t="s">
        <v>325</v>
      </c>
      <c r="C257" s="46" t="s">
        <v>251</v>
      </c>
      <c r="D257" s="63">
        <v>37980</v>
      </c>
      <c r="E257" s="63">
        <v>1853000</v>
      </c>
      <c r="F257" s="63">
        <v>2.0490000000000001E-2</v>
      </c>
      <c r="G257" s="2">
        <v>0.10222959966824706</v>
      </c>
      <c r="H257" s="5">
        <v>1</v>
      </c>
      <c r="I257" s="25">
        <v>-2.5413513097471594E-4</v>
      </c>
      <c r="J257" s="9">
        <v>1.0002541351309746</v>
      </c>
      <c r="K257" s="27">
        <v>0.456128563361272</v>
      </c>
    </row>
    <row r="258" spans="1:11" x14ac:dyDescent="0.25">
      <c r="A258" s="45" t="s">
        <v>329</v>
      </c>
      <c r="B258" s="45" t="s">
        <v>325</v>
      </c>
      <c r="C258" s="45" t="s">
        <v>251</v>
      </c>
      <c r="D258" s="62">
        <v>45640</v>
      </c>
      <c r="E258" s="62">
        <v>1681000</v>
      </c>
      <c r="F258" s="62">
        <v>2.7140000000000001E-2</v>
      </c>
      <c r="G258" s="2">
        <v>0.13547959966824705</v>
      </c>
      <c r="H258" s="5">
        <v>2</v>
      </c>
      <c r="I258" s="29">
        <v>1.1045195561932932E-3</v>
      </c>
      <c r="J258" s="24">
        <v>0.99889548044380672</v>
      </c>
      <c r="K258" s="30">
        <v>0.70406308385666028</v>
      </c>
    </row>
    <row r="259" spans="1:11" x14ac:dyDescent="0.25">
      <c r="A259" s="46" t="s">
        <v>330</v>
      </c>
      <c r="B259" s="46" t="s">
        <v>325</v>
      </c>
      <c r="C259" s="46" t="s">
        <v>251</v>
      </c>
      <c r="D259" s="63">
        <v>78600</v>
      </c>
      <c r="E259" s="63">
        <v>1753000</v>
      </c>
      <c r="F259" s="63">
        <v>4.4850000000000001E-2</v>
      </c>
      <c r="G259" s="2">
        <v>0.22402959966824704</v>
      </c>
      <c r="H259" s="5" t="s">
        <v>389</v>
      </c>
      <c r="I259" s="26">
        <v>4.2519221260928865E-4</v>
      </c>
      <c r="J259" s="10">
        <v>0.99957480778739072</v>
      </c>
      <c r="K259" s="28">
        <v>0.58009582360896617</v>
      </c>
    </row>
    <row r="260" spans="1:11" x14ac:dyDescent="0.25">
      <c r="A260" s="45" t="s">
        <v>331</v>
      </c>
      <c r="B260" s="45" t="s">
        <v>325</v>
      </c>
      <c r="C260" s="45" t="s">
        <v>251</v>
      </c>
      <c r="D260" s="62">
        <v>65980</v>
      </c>
      <c r="E260" s="62">
        <v>1709000</v>
      </c>
      <c r="F260" s="62">
        <v>3.8600000000000002E-2</v>
      </c>
      <c r="G260" s="2">
        <v>0.19277959966824704</v>
      </c>
    </row>
    <row r="261" spans="1:11" x14ac:dyDescent="0.25">
      <c r="A261" s="46" t="s">
        <v>326</v>
      </c>
      <c r="B261" s="46" t="s">
        <v>325</v>
      </c>
      <c r="C261" s="46" t="s">
        <v>251</v>
      </c>
      <c r="D261" s="63">
        <v>57.87</v>
      </c>
      <c r="E261" s="63">
        <v>1861000</v>
      </c>
      <c r="F261" s="63">
        <v>3.1090000000000002E-5</v>
      </c>
      <c r="G261" s="7">
        <v>-2.5980132701182744E-5</v>
      </c>
    </row>
    <row r="262" spans="1:11" x14ac:dyDescent="0.25">
      <c r="A262" s="45" t="s">
        <v>327</v>
      </c>
      <c r="B262" s="45" t="s">
        <v>325</v>
      </c>
      <c r="C262" s="45" t="s">
        <v>251</v>
      </c>
      <c r="D262" s="62">
        <v>238.5</v>
      </c>
      <c r="E262" s="62">
        <v>2006000</v>
      </c>
      <c r="F262" s="62">
        <v>1.189E-4</v>
      </c>
      <c r="G262" s="7">
        <v>1.4963986729881726E-4</v>
      </c>
    </row>
    <row r="263" spans="1:11" x14ac:dyDescent="0.25">
      <c r="A263" s="46"/>
      <c r="B263" s="46"/>
      <c r="C263" s="46"/>
      <c r="D263" s="63"/>
      <c r="E263" s="63"/>
      <c r="F263" s="63"/>
    </row>
    <row r="264" spans="1:11" x14ac:dyDescent="0.25">
      <c r="A264" s="45" t="s">
        <v>6</v>
      </c>
      <c r="B264" s="45" t="s">
        <v>290</v>
      </c>
      <c r="C264" s="45" t="s">
        <v>251</v>
      </c>
      <c r="D264" s="62">
        <v>84</v>
      </c>
      <c r="E264" s="62">
        <v>6097002</v>
      </c>
      <c r="F264" s="62">
        <f>D264/E264</f>
        <v>1.3777262989252751E-5</v>
      </c>
      <c r="I264" s="3" t="s">
        <v>387</v>
      </c>
    </row>
    <row r="265" spans="1:11" x14ac:dyDescent="0.25">
      <c r="A265" s="46" t="s">
        <v>7</v>
      </c>
      <c r="B265" s="46" t="s">
        <v>290</v>
      </c>
      <c r="C265" s="46" t="s">
        <v>251</v>
      </c>
      <c r="D265" s="63">
        <v>263</v>
      </c>
      <c r="E265" s="63">
        <v>5824492</v>
      </c>
      <c r="F265" s="63">
        <f>D265/E265</f>
        <v>4.5154152499479782E-5</v>
      </c>
      <c r="H265" t="s">
        <v>388</v>
      </c>
      <c r="I265" s="6">
        <v>2.9465707744366266E-5</v>
      </c>
      <c r="J265" t="s">
        <v>388</v>
      </c>
    </row>
    <row r="266" spans="1:11" x14ac:dyDescent="0.25">
      <c r="A266" s="45" t="s">
        <v>293</v>
      </c>
      <c r="B266" s="45" t="s">
        <v>290</v>
      </c>
      <c r="C266" s="45" t="s">
        <v>251</v>
      </c>
      <c r="D266" s="62">
        <v>44720</v>
      </c>
      <c r="E266" s="62">
        <v>1793000</v>
      </c>
      <c r="F266" s="62">
        <v>2.494E-2</v>
      </c>
      <c r="G266" s="2">
        <v>0.12455267146127817</v>
      </c>
      <c r="H266" s="5">
        <v>1</v>
      </c>
      <c r="I266" s="25">
        <v>1.8856968843441073E-3</v>
      </c>
      <c r="J266" s="16">
        <v>0.99811430311565585</v>
      </c>
      <c r="K266" s="27">
        <v>0.54005911543166407</v>
      </c>
    </row>
    <row r="267" spans="1:11" x14ac:dyDescent="0.25">
      <c r="A267" s="46" t="s">
        <v>294</v>
      </c>
      <c r="B267" s="46" t="s">
        <v>290</v>
      </c>
      <c r="C267" s="46" t="s">
        <v>251</v>
      </c>
      <c r="D267" s="63">
        <v>53990</v>
      </c>
      <c r="E267" s="63">
        <v>1788000</v>
      </c>
      <c r="F267" s="63">
        <v>3.0200000000000001E-2</v>
      </c>
      <c r="G267" s="2">
        <v>0.15085267146127818</v>
      </c>
      <c r="H267" s="5">
        <v>2</v>
      </c>
      <c r="I267" s="29">
        <v>5.6178559935466648E-3</v>
      </c>
      <c r="J267" s="13">
        <v>0.99438214400645331</v>
      </c>
      <c r="K267" s="30">
        <v>0.52243514646377143</v>
      </c>
    </row>
    <row r="268" spans="1:11" x14ac:dyDescent="0.25">
      <c r="A268" s="45" t="s">
        <v>295</v>
      </c>
      <c r="B268" s="45" t="s">
        <v>290</v>
      </c>
      <c r="C268" s="45" t="s">
        <v>251</v>
      </c>
      <c r="D268" s="62">
        <v>95910</v>
      </c>
      <c r="E268" s="62">
        <v>2072000</v>
      </c>
      <c r="F268" s="62">
        <v>4.6300000000000001E-2</v>
      </c>
      <c r="G268" s="2">
        <v>0.23135267146127816</v>
      </c>
      <c r="H268" s="5" t="s">
        <v>389</v>
      </c>
      <c r="I268" s="26">
        <v>3.7517764389453862E-3</v>
      </c>
      <c r="J268" s="18">
        <v>0.99624822356105458</v>
      </c>
      <c r="K268" s="28">
        <v>0.5312471309477178</v>
      </c>
    </row>
    <row r="269" spans="1:11" x14ac:dyDescent="0.25">
      <c r="A269" s="46" t="s">
        <v>296</v>
      </c>
      <c r="B269" s="46" t="s">
        <v>290</v>
      </c>
      <c r="C269" s="46" t="s">
        <v>251</v>
      </c>
      <c r="D269" s="63">
        <v>97280</v>
      </c>
      <c r="E269" s="63">
        <v>1668000</v>
      </c>
      <c r="F269" s="63">
        <v>5.8319999999999997E-2</v>
      </c>
      <c r="G269" s="2">
        <v>0.29145267146127812</v>
      </c>
    </row>
    <row r="270" spans="1:11" x14ac:dyDescent="0.25">
      <c r="A270" s="45" t="s">
        <v>291</v>
      </c>
      <c r="B270" s="45" t="s">
        <v>290</v>
      </c>
      <c r="C270" s="45" t="s">
        <v>251</v>
      </c>
      <c r="D270" s="62">
        <v>262.10000000000002</v>
      </c>
      <c r="E270" s="62">
        <v>1785000</v>
      </c>
      <c r="F270" s="62">
        <v>1.4689999999999999E-4</v>
      </c>
      <c r="G270" s="7">
        <v>2.3486858451126746E-4</v>
      </c>
    </row>
    <row r="271" spans="1:11" x14ac:dyDescent="0.25">
      <c r="A271" s="46" t="s">
        <v>292</v>
      </c>
      <c r="B271" s="46" t="s">
        <v>290</v>
      </c>
      <c r="C271" s="46" t="s">
        <v>251</v>
      </c>
      <c r="D271" s="63">
        <v>808.3</v>
      </c>
      <c r="E271" s="63">
        <v>1783000</v>
      </c>
      <c r="F271" s="63">
        <v>4.5320000000000001E-4</v>
      </c>
      <c r="G271" s="7">
        <v>8.474685845112675E-4</v>
      </c>
    </row>
    <row r="272" spans="1:11" x14ac:dyDescent="0.25">
      <c r="A272" s="45"/>
      <c r="B272" s="45"/>
      <c r="C272" s="45"/>
      <c r="D272" s="62"/>
      <c r="E272" s="62"/>
      <c r="F272" s="62"/>
    </row>
    <row r="273" spans="1:11" x14ac:dyDescent="0.25">
      <c r="A273" s="46" t="s">
        <v>6</v>
      </c>
      <c r="B273" s="46" t="s">
        <v>72</v>
      </c>
      <c r="C273" s="46" t="s">
        <v>73</v>
      </c>
      <c r="D273" s="63">
        <v>100.3</v>
      </c>
      <c r="E273" s="63">
        <v>8375000</v>
      </c>
      <c r="F273" s="63">
        <v>1.198E-5</v>
      </c>
      <c r="I273" s="3" t="s">
        <v>387</v>
      </c>
    </row>
    <row r="274" spans="1:11" x14ac:dyDescent="0.25">
      <c r="A274" s="45" t="s">
        <v>7</v>
      </c>
      <c r="B274" s="45" t="s">
        <v>72</v>
      </c>
      <c r="C274" s="45" t="s">
        <v>73</v>
      </c>
      <c r="D274" s="62">
        <v>160</v>
      </c>
      <c r="E274" s="62">
        <v>8193000</v>
      </c>
      <c r="F274" s="62">
        <v>1.9530000000000001E-5</v>
      </c>
      <c r="H274" t="s">
        <v>388</v>
      </c>
      <c r="I274" s="6">
        <v>1.5755000000000001E-5</v>
      </c>
      <c r="J274" t="s">
        <v>388</v>
      </c>
    </row>
    <row r="275" spans="1:11" x14ac:dyDescent="0.25">
      <c r="A275" s="46" t="s">
        <v>76</v>
      </c>
      <c r="B275" s="46" t="s">
        <v>72</v>
      </c>
      <c r="C275" s="46" t="s">
        <v>73</v>
      </c>
      <c r="D275" s="63">
        <v>20380</v>
      </c>
      <c r="E275" s="63">
        <v>8062000</v>
      </c>
      <c r="F275" s="63">
        <v>2.5270000000000002E-3</v>
      </c>
      <c r="G275" s="33">
        <v>1.2556225000000001E-2</v>
      </c>
      <c r="H275" s="5">
        <v>1</v>
      </c>
      <c r="I275" s="15">
        <v>0.18353366557225601</v>
      </c>
      <c r="J275" s="16">
        <v>0.81646633442774397</v>
      </c>
      <c r="K275" s="27">
        <v>0.59993804400156481</v>
      </c>
    </row>
    <row r="276" spans="1:11" x14ac:dyDescent="0.25">
      <c r="A276" s="45" t="s">
        <v>77</v>
      </c>
      <c r="B276" s="45" t="s">
        <v>72</v>
      </c>
      <c r="C276" s="45" t="s">
        <v>73</v>
      </c>
      <c r="D276" s="62">
        <v>21760</v>
      </c>
      <c r="E276" s="62">
        <v>8572000</v>
      </c>
      <c r="F276" s="62">
        <v>2.539E-3</v>
      </c>
      <c r="G276" s="33">
        <v>1.2616225E-2</v>
      </c>
      <c r="H276" s="5">
        <v>2</v>
      </c>
      <c r="I276" s="12">
        <v>0.20580561935127187</v>
      </c>
      <c r="J276" s="13">
        <v>0.79419438064872816</v>
      </c>
      <c r="K276" s="30">
        <v>0.63184539708080956</v>
      </c>
    </row>
    <row r="277" spans="1:11" x14ac:dyDescent="0.25">
      <c r="A277" s="46" t="s">
        <v>78</v>
      </c>
      <c r="B277" s="46" t="s">
        <v>72</v>
      </c>
      <c r="C277" s="46" t="s">
        <v>73</v>
      </c>
      <c r="D277" s="63">
        <v>40670</v>
      </c>
      <c r="E277" s="63">
        <v>7418000</v>
      </c>
      <c r="F277" s="63">
        <v>5.4819999999999999E-3</v>
      </c>
      <c r="G277" s="33">
        <v>2.7331225000000001E-2</v>
      </c>
      <c r="H277" s="5" t="s">
        <v>389</v>
      </c>
      <c r="I277" s="17">
        <v>0.19466964246176394</v>
      </c>
      <c r="J277" s="18">
        <v>0.80533035753823601</v>
      </c>
      <c r="K277" s="28">
        <v>0.61589172054118713</v>
      </c>
    </row>
    <row r="278" spans="1:11" x14ac:dyDescent="0.25">
      <c r="A278" s="45" t="s">
        <v>79</v>
      </c>
      <c r="B278" s="45" t="s">
        <v>72</v>
      </c>
      <c r="C278" s="45" t="s">
        <v>73</v>
      </c>
      <c r="D278" s="62">
        <v>43030</v>
      </c>
      <c r="E278" s="62">
        <v>7999000</v>
      </c>
      <c r="F278" s="62">
        <v>5.3790000000000001E-3</v>
      </c>
      <c r="G278" s="33">
        <v>2.6816224999999999E-2</v>
      </c>
    </row>
    <row r="279" spans="1:11" x14ac:dyDescent="0.25">
      <c r="A279" s="46" t="s">
        <v>74</v>
      </c>
      <c r="B279" s="46" t="s">
        <v>72</v>
      </c>
      <c r="C279" s="46" t="s">
        <v>73</v>
      </c>
      <c r="D279" s="63">
        <v>9979</v>
      </c>
      <c r="E279" s="63">
        <v>8544000</v>
      </c>
      <c r="F279" s="63">
        <v>1.168E-3</v>
      </c>
      <c r="G279" s="8">
        <v>2.3044900000000002E-3</v>
      </c>
    </row>
    <row r="280" spans="1:11" x14ac:dyDescent="0.25">
      <c r="A280" s="45" t="s">
        <v>75</v>
      </c>
      <c r="B280" s="45" t="s">
        <v>72</v>
      </c>
      <c r="C280" s="45" t="s">
        <v>73</v>
      </c>
      <c r="D280" s="62">
        <v>10840</v>
      </c>
      <c r="E280" s="62">
        <v>8251000</v>
      </c>
      <c r="F280" s="62">
        <v>1.3140000000000001E-3</v>
      </c>
      <c r="G280" s="8">
        <v>2.5964899999999999E-3</v>
      </c>
    </row>
    <row r="281" spans="1:11" x14ac:dyDescent="0.25">
      <c r="A281" s="46"/>
      <c r="B281" s="46"/>
      <c r="C281" s="46"/>
      <c r="D281" s="63"/>
      <c r="E281" s="63"/>
      <c r="F281" s="63"/>
    </row>
    <row r="282" spans="1:11" x14ac:dyDescent="0.25">
      <c r="A282" s="46" t="s">
        <v>6</v>
      </c>
      <c r="B282" s="46" t="s">
        <v>229</v>
      </c>
      <c r="C282" s="46" t="s">
        <v>73</v>
      </c>
      <c r="D282" s="63">
        <v>45</v>
      </c>
      <c r="E282" s="63">
        <v>5412609</v>
      </c>
      <c r="F282" s="63">
        <f>D282/E282</f>
        <v>8.313920329364267E-6</v>
      </c>
      <c r="I282" s="3" t="s">
        <v>387</v>
      </c>
    </row>
    <row r="283" spans="1:11" x14ac:dyDescent="0.25">
      <c r="A283" s="45" t="s">
        <v>7</v>
      </c>
      <c r="B283" s="45" t="s">
        <v>229</v>
      </c>
      <c r="C283" s="45" t="s">
        <v>73</v>
      </c>
      <c r="D283" s="62">
        <v>21</v>
      </c>
      <c r="E283" s="62">
        <v>5271883</v>
      </c>
      <c r="F283" s="62">
        <f>D283/E283</f>
        <v>3.9833964448755789E-6</v>
      </c>
      <c r="H283" t="s">
        <v>388</v>
      </c>
      <c r="I283" s="6">
        <v>6.148658387119923E-6</v>
      </c>
      <c r="J283" t="s">
        <v>388</v>
      </c>
    </row>
    <row r="284" spans="1:11" x14ac:dyDescent="0.25">
      <c r="A284" s="46" t="s">
        <v>232</v>
      </c>
      <c r="B284" s="46" t="s">
        <v>229</v>
      </c>
      <c r="C284" s="46" t="s">
        <v>73</v>
      </c>
      <c r="D284" s="63">
        <v>45210</v>
      </c>
      <c r="E284" s="63">
        <v>6281000</v>
      </c>
      <c r="F284" s="63">
        <v>7.1980000000000004E-3</v>
      </c>
      <c r="G284" s="33">
        <v>3.5959256708064401E-2</v>
      </c>
      <c r="H284" s="5">
        <v>1</v>
      </c>
      <c r="I284" s="15">
        <v>3.2756591516575978E-2</v>
      </c>
      <c r="J284" s="16">
        <v>0.96724340848342405</v>
      </c>
      <c r="K284" s="27">
        <v>1.4463427167300738</v>
      </c>
    </row>
    <row r="285" spans="1:11" x14ac:dyDescent="0.25">
      <c r="A285" s="45" t="s">
        <v>233</v>
      </c>
      <c r="B285" s="45" t="s">
        <v>229</v>
      </c>
      <c r="C285" s="45" t="s">
        <v>73</v>
      </c>
      <c r="D285" s="62">
        <v>21830</v>
      </c>
      <c r="E285" s="62">
        <v>6101000</v>
      </c>
      <c r="F285" s="62">
        <v>3.578E-3</v>
      </c>
      <c r="G285" s="33">
        <v>1.7859256708064399E-2</v>
      </c>
      <c r="H285" s="5">
        <v>2</v>
      </c>
      <c r="I285" s="12">
        <v>1.821479407252536E-2</v>
      </c>
      <c r="J285" s="13">
        <v>0.98178520592747465</v>
      </c>
      <c r="K285" s="30">
        <v>0.68894565585139333</v>
      </c>
    </row>
    <row r="286" spans="1:11" x14ac:dyDescent="0.25">
      <c r="A286" s="46" t="s">
        <v>234</v>
      </c>
      <c r="B286" s="46" t="s">
        <v>229</v>
      </c>
      <c r="C286" s="46" t="s">
        <v>73</v>
      </c>
      <c r="D286" s="63">
        <v>26356</v>
      </c>
      <c r="E286" s="63">
        <v>5020138</v>
      </c>
      <c r="F286" s="63">
        <f>D286/E286</f>
        <v>5.2500548789694628E-3</v>
      </c>
      <c r="G286" s="33">
        <v>2.6219531102911715E-2</v>
      </c>
      <c r="H286" s="5" t="s">
        <v>389</v>
      </c>
      <c r="I286" s="17">
        <v>2.5485692794550669E-2</v>
      </c>
      <c r="J286" s="18">
        <v>0.9745143072054494</v>
      </c>
      <c r="K286" s="28">
        <v>1.0676441862907335</v>
      </c>
    </row>
    <row r="287" spans="1:11" x14ac:dyDescent="0.25">
      <c r="A287" s="45" t="s">
        <v>235</v>
      </c>
      <c r="B287" s="45" t="s">
        <v>229</v>
      </c>
      <c r="C287" s="45" t="s">
        <v>73</v>
      </c>
      <c r="D287" s="62">
        <v>27744</v>
      </c>
      <c r="E287" s="62">
        <v>5187677</v>
      </c>
      <c r="F287" s="62">
        <f>D287/E287</f>
        <v>5.3480584855225182E-3</v>
      </c>
      <c r="G287" s="33">
        <v>2.670954913567699E-2</v>
      </c>
    </row>
    <row r="288" spans="1:11" x14ac:dyDescent="0.25">
      <c r="A288" s="46" t="s">
        <v>230</v>
      </c>
      <c r="B288" s="46" t="s">
        <v>229</v>
      </c>
      <c r="C288" s="46" t="s">
        <v>73</v>
      </c>
      <c r="D288" s="63">
        <v>3908</v>
      </c>
      <c r="E288" s="63">
        <v>6568000</v>
      </c>
      <c r="F288" s="63">
        <v>5.9509999999999999E-4</v>
      </c>
      <c r="G288" s="8">
        <v>1.1779026832257602E-3</v>
      </c>
    </row>
    <row r="289" spans="1:11" x14ac:dyDescent="0.25">
      <c r="A289" s="45" t="s">
        <v>231</v>
      </c>
      <c r="B289" s="45" t="s">
        <v>229</v>
      </c>
      <c r="C289" s="45" t="s">
        <v>73</v>
      </c>
      <c r="D289" s="62">
        <v>1024</v>
      </c>
      <c r="E289" s="62">
        <v>6063000</v>
      </c>
      <c r="F289" s="62">
        <v>1.6880000000000001E-4</v>
      </c>
      <c r="G289" s="7">
        <v>3.2530268322576017E-4</v>
      </c>
    </row>
    <row r="290" spans="1:11" x14ac:dyDescent="0.25">
      <c r="A290" s="45"/>
      <c r="B290" s="45"/>
      <c r="C290" s="45"/>
      <c r="D290" s="62"/>
      <c r="E290" s="62"/>
      <c r="F290" s="62"/>
    </row>
    <row r="291" spans="1:11" x14ac:dyDescent="0.25">
      <c r="A291" s="46" t="s">
        <v>6</v>
      </c>
      <c r="B291" s="46" t="s">
        <v>152</v>
      </c>
      <c r="C291" s="46" t="s">
        <v>73</v>
      </c>
      <c r="D291" s="63">
        <v>49</v>
      </c>
      <c r="E291" s="63">
        <v>5421169</v>
      </c>
      <c r="F291" s="63">
        <f>D291/E291</f>
        <v>9.0386409278146467E-6</v>
      </c>
      <c r="I291" s="3" t="s">
        <v>387</v>
      </c>
    </row>
    <row r="292" spans="1:11" x14ac:dyDescent="0.25">
      <c r="A292" s="45" t="s">
        <v>7</v>
      </c>
      <c r="B292" s="45" t="s">
        <v>152</v>
      </c>
      <c r="C292" s="45" t="s">
        <v>73</v>
      </c>
      <c r="D292" s="62">
        <v>47</v>
      </c>
      <c r="E292" s="62">
        <v>5319973</v>
      </c>
      <c r="F292" s="62">
        <f>D292/E292</f>
        <v>8.8346313035799235E-6</v>
      </c>
      <c r="H292" t="s">
        <v>388</v>
      </c>
      <c r="I292" s="6">
        <v>8.9366361156972842E-6</v>
      </c>
      <c r="J292" t="s">
        <v>388</v>
      </c>
    </row>
    <row r="293" spans="1:11" x14ac:dyDescent="0.25">
      <c r="A293" s="46" t="s">
        <v>155</v>
      </c>
      <c r="B293" s="46" t="s">
        <v>152</v>
      </c>
      <c r="C293" s="46" t="s">
        <v>73</v>
      </c>
      <c r="D293" s="63">
        <v>64960</v>
      </c>
      <c r="E293" s="63">
        <v>7330000</v>
      </c>
      <c r="F293" s="63">
        <v>8.8620000000000001E-3</v>
      </c>
      <c r="G293" s="33">
        <v>4.4265316819421516E-2</v>
      </c>
      <c r="H293" s="5">
        <v>1</v>
      </c>
      <c r="I293" s="15">
        <v>4.9296534726510584E-2</v>
      </c>
      <c r="J293" s="16">
        <v>0.95070346527348937</v>
      </c>
      <c r="K293" s="27">
        <v>1.7033936013945377</v>
      </c>
    </row>
    <row r="294" spans="1:11" x14ac:dyDescent="0.25">
      <c r="A294" s="45" t="s">
        <v>156</v>
      </c>
      <c r="B294" s="45" t="s">
        <v>152</v>
      </c>
      <c r="C294" s="45" t="s">
        <v>73</v>
      </c>
      <c r="D294" s="62">
        <v>50000</v>
      </c>
      <c r="E294" s="62">
        <v>7316000</v>
      </c>
      <c r="F294" s="62">
        <v>6.8339999999999998E-3</v>
      </c>
      <c r="G294" s="33">
        <v>3.4125316819421513E-2</v>
      </c>
      <c r="H294" s="5">
        <v>2</v>
      </c>
      <c r="I294" s="12">
        <v>5.5276460516113152E-2</v>
      </c>
      <c r="J294" s="13">
        <v>0.94472353948388688</v>
      </c>
      <c r="K294" s="30">
        <v>1.4019197051271799</v>
      </c>
    </row>
    <row r="295" spans="1:11" x14ac:dyDescent="0.25">
      <c r="A295" s="46" t="s">
        <v>157</v>
      </c>
      <c r="B295" s="46" t="s">
        <v>152</v>
      </c>
      <c r="C295" s="46" t="s">
        <v>73</v>
      </c>
      <c r="D295" s="63">
        <v>28668</v>
      </c>
      <c r="E295" s="63">
        <v>5089059</v>
      </c>
      <c r="F295" s="63">
        <f>D295/E295</f>
        <v>5.6332614732900526E-3</v>
      </c>
      <c r="G295" s="33">
        <v>2.8121624185871774E-2</v>
      </c>
      <c r="H295" s="5" t="s">
        <v>389</v>
      </c>
      <c r="I295" s="17">
        <v>5.2286497621311864E-2</v>
      </c>
      <c r="J295" s="18">
        <v>0.94771350237868812</v>
      </c>
      <c r="K295" s="28">
        <v>1.5526566532608588</v>
      </c>
    </row>
    <row r="296" spans="1:11" x14ac:dyDescent="0.25">
      <c r="A296" s="45" t="s">
        <v>158</v>
      </c>
      <c r="B296" s="45" t="s">
        <v>152</v>
      </c>
      <c r="C296" s="45" t="s">
        <v>73</v>
      </c>
      <c r="D296" s="62">
        <v>27684</v>
      </c>
      <c r="E296" s="62">
        <v>5198076</v>
      </c>
      <c r="F296" s="62">
        <f>D296/E296</f>
        <v>5.3258167060273838E-3</v>
      </c>
      <c r="G296" s="33">
        <v>2.6584400349558432E-2</v>
      </c>
    </row>
    <row r="297" spans="1:11" x14ac:dyDescent="0.25">
      <c r="A297" s="46" t="s">
        <v>153</v>
      </c>
      <c r="B297" s="46" t="s">
        <v>152</v>
      </c>
      <c r="C297" s="46" t="s">
        <v>73</v>
      </c>
      <c r="D297" s="63">
        <v>8037</v>
      </c>
      <c r="E297" s="63">
        <v>7303000</v>
      </c>
      <c r="F297" s="63">
        <v>1.1000000000000001E-3</v>
      </c>
      <c r="G297" s="8">
        <v>2.1821267277686057E-3</v>
      </c>
    </row>
    <row r="298" spans="1:11" x14ac:dyDescent="0.25">
      <c r="A298" s="45" t="s">
        <v>154</v>
      </c>
      <c r="B298" s="45" t="s">
        <v>152</v>
      </c>
      <c r="C298" s="45" t="s">
        <v>73</v>
      </c>
      <c r="D298" s="62">
        <v>7079</v>
      </c>
      <c r="E298" s="62">
        <v>7435000</v>
      </c>
      <c r="F298" s="62">
        <v>9.5209999999999999E-4</v>
      </c>
      <c r="G298" s="8">
        <v>1.8863267277686054E-3</v>
      </c>
    </row>
    <row r="299" spans="1:11" x14ac:dyDescent="0.25">
      <c r="A299" s="46"/>
      <c r="B299" s="46"/>
      <c r="C299" s="46"/>
      <c r="D299" s="63"/>
      <c r="E299" s="63"/>
      <c r="F299" s="63"/>
    </row>
    <row r="300" spans="1:11" x14ac:dyDescent="0.25">
      <c r="A300" s="45" t="s">
        <v>6</v>
      </c>
      <c r="B300" s="45" t="s">
        <v>40</v>
      </c>
      <c r="C300" s="45" t="s">
        <v>41</v>
      </c>
      <c r="D300" s="62">
        <v>5651</v>
      </c>
      <c r="E300" s="62">
        <v>8375000</v>
      </c>
      <c r="F300" s="62">
        <v>6.7480000000000003E-4</v>
      </c>
      <c r="I300" s="3" t="s">
        <v>387</v>
      </c>
    </row>
    <row r="301" spans="1:11" x14ac:dyDescent="0.25">
      <c r="A301" s="46" t="s">
        <v>7</v>
      </c>
      <c r="B301" s="46" t="s">
        <v>40</v>
      </c>
      <c r="C301" s="46" t="s">
        <v>41</v>
      </c>
      <c r="D301" s="63">
        <v>6606</v>
      </c>
      <c r="E301" s="63">
        <v>8193000</v>
      </c>
      <c r="F301" s="63">
        <v>8.0619999999999997E-4</v>
      </c>
      <c r="H301" t="s">
        <v>388</v>
      </c>
      <c r="I301" s="7">
        <v>7.4050000000000006E-4</v>
      </c>
      <c r="J301" t="s">
        <v>388</v>
      </c>
    </row>
    <row r="302" spans="1:11" x14ac:dyDescent="0.25">
      <c r="A302" s="45" t="s">
        <v>44</v>
      </c>
      <c r="B302" s="45" t="s">
        <v>40</v>
      </c>
      <c r="C302" s="45" t="s">
        <v>41</v>
      </c>
      <c r="D302" s="62">
        <v>35340</v>
      </c>
      <c r="E302" s="62">
        <v>8499000</v>
      </c>
      <c r="F302" s="62">
        <v>4.1580000000000002E-3</v>
      </c>
      <c r="G302" s="33">
        <v>1.7087500000000002E-2</v>
      </c>
      <c r="H302" s="5">
        <v>1</v>
      </c>
      <c r="I302" s="15">
        <v>0.72643745427944395</v>
      </c>
      <c r="J302" s="16">
        <v>0.27356254572055605</v>
      </c>
      <c r="K302" s="19">
        <v>1.174713001114307</v>
      </c>
    </row>
    <row r="303" spans="1:11" x14ac:dyDescent="0.25">
      <c r="A303" s="46" t="s">
        <v>45</v>
      </c>
      <c r="B303" s="46" t="s">
        <v>40</v>
      </c>
      <c r="C303" s="46" t="s">
        <v>41</v>
      </c>
      <c r="D303" s="63">
        <v>25630</v>
      </c>
      <c r="E303" s="63">
        <v>8157000</v>
      </c>
      <c r="F303" s="63">
        <v>3.1419999999999998E-3</v>
      </c>
      <c r="G303" s="33">
        <v>1.2007500000000001E-2</v>
      </c>
      <c r="H303" s="5">
        <v>2</v>
      </c>
      <c r="I303" s="12">
        <v>0.86587549448261503</v>
      </c>
      <c r="J303" s="13">
        <v>0.13412450551738497</v>
      </c>
      <c r="K303" s="30">
        <v>0.93867157294083137</v>
      </c>
    </row>
    <row r="304" spans="1:11" x14ac:dyDescent="0.25">
      <c r="A304" s="45" t="s">
        <v>46</v>
      </c>
      <c r="B304" s="45" t="s">
        <v>40</v>
      </c>
      <c r="C304" s="45" t="s">
        <v>41</v>
      </c>
      <c r="D304" s="62">
        <v>70650</v>
      </c>
      <c r="E304" s="62">
        <v>9851000</v>
      </c>
      <c r="F304" s="62">
        <v>7.1720000000000004E-3</v>
      </c>
      <c r="G304" s="33">
        <v>3.2157500000000006E-2</v>
      </c>
      <c r="H304" s="5" t="s">
        <v>389</v>
      </c>
      <c r="I304" s="17">
        <v>0.79615647438102943</v>
      </c>
      <c r="J304" s="18">
        <v>0.20384352561897051</v>
      </c>
      <c r="K304" s="20">
        <v>1.0566922870275692</v>
      </c>
    </row>
    <row r="305" spans="1:11" x14ac:dyDescent="0.25">
      <c r="A305" s="46" t="s">
        <v>47</v>
      </c>
      <c r="B305" s="46" t="s">
        <v>40</v>
      </c>
      <c r="C305" s="46" t="s">
        <v>41</v>
      </c>
      <c r="D305" s="63">
        <v>76000</v>
      </c>
      <c r="E305" s="63">
        <v>10870000</v>
      </c>
      <c r="F305" s="63">
        <v>6.9909999999999998E-3</v>
      </c>
      <c r="G305" s="33">
        <v>3.1252500000000003E-2</v>
      </c>
    </row>
    <row r="306" spans="1:11" x14ac:dyDescent="0.25">
      <c r="A306" s="45" t="s">
        <v>42</v>
      </c>
      <c r="B306" s="45" t="s">
        <v>40</v>
      </c>
      <c r="C306" s="45" t="s">
        <v>41</v>
      </c>
      <c r="D306" s="62">
        <v>58190</v>
      </c>
      <c r="E306" s="62">
        <v>8376000</v>
      </c>
      <c r="F306" s="62">
        <v>6.9470000000000001E-3</v>
      </c>
      <c r="G306" s="33">
        <v>1.2413E-2</v>
      </c>
    </row>
    <row r="307" spans="1:11" x14ac:dyDescent="0.25">
      <c r="A307" s="46" t="s">
        <v>43</v>
      </c>
      <c r="B307" s="46" t="s">
        <v>40</v>
      </c>
      <c r="C307" s="46" t="s">
        <v>41</v>
      </c>
      <c r="D307" s="63">
        <v>52330</v>
      </c>
      <c r="E307" s="63">
        <v>8810000</v>
      </c>
      <c r="F307" s="63">
        <v>5.9389999999999998E-3</v>
      </c>
      <c r="G307" s="33">
        <v>1.0397E-2</v>
      </c>
    </row>
    <row r="308" spans="1:11" x14ac:dyDescent="0.25">
      <c r="A308" s="45"/>
      <c r="B308" s="45"/>
      <c r="C308" s="45"/>
      <c r="D308" s="62"/>
      <c r="E308" s="62"/>
      <c r="F308" s="62"/>
    </row>
    <row r="309" spans="1:11" x14ac:dyDescent="0.25">
      <c r="A309" s="45" t="s">
        <v>6</v>
      </c>
      <c r="B309" s="45" t="s">
        <v>201</v>
      </c>
      <c r="C309" s="45" t="s">
        <v>41</v>
      </c>
      <c r="D309" s="62">
        <v>336</v>
      </c>
      <c r="E309" s="62">
        <v>5412609</v>
      </c>
      <c r="F309" s="62">
        <f>D309/E309</f>
        <v>6.2077271792586533E-5</v>
      </c>
      <c r="I309" s="3" t="s">
        <v>387</v>
      </c>
    </row>
    <row r="310" spans="1:11" x14ac:dyDescent="0.25">
      <c r="A310" s="46" t="s">
        <v>7</v>
      </c>
      <c r="B310" s="46" t="s">
        <v>201</v>
      </c>
      <c r="C310" s="46" t="s">
        <v>41</v>
      </c>
      <c r="D310" s="63">
        <v>292</v>
      </c>
      <c r="E310" s="63">
        <v>5271883</v>
      </c>
      <c r="F310" s="63">
        <f>D310/E310</f>
        <v>5.5388179138269952E-5</v>
      </c>
      <c r="H310" t="s">
        <v>388</v>
      </c>
      <c r="I310" s="6">
        <v>5.8732725465428243E-5</v>
      </c>
      <c r="J310" t="s">
        <v>388</v>
      </c>
    </row>
    <row r="311" spans="1:11" x14ac:dyDescent="0.25">
      <c r="A311" s="45" t="s">
        <v>204</v>
      </c>
      <c r="B311" s="45" t="s">
        <v>201</v>
      </c>
      <c r="C311" s="45" t="s">
        <v>41</v>
      </c>
      <c r="D311" s="62">
        <v>34300</v>
      </c>
      <c r="E311" s="62">
        <v>7209000</v>
      </c>
      <c r="F311" s="62">
        <v>4.7580000000000001E-3</v>
      </c>
      <c r="G311" s="33">
        <v>2.3496336372672861E-2</v>
      </c>
      <c r="H311" s="5">
        <v>1</v>
      </c>
      <c r="I311" s="15">
        <v>0.72192252783703004</v>
      </c>
      <c r="J311" s="16">
        <v>0.27807747216296996</v>
      </c>
      <c r="K311" s="19">
        <v>1.9862982110079326</v>
      </c>
    </row>
    <row r="312" spans="1:11" x14ac:dyDescent="0.25">
      <c r="A312" s="46" t="s">
        <v>205</v>
      </c>
      <c r="B312" s="46" t="s">
        <v>201</v>
      </c>
      <c r="C312" s="46" t="s">
        <v>41</v>
      </c>
      <c r="D312" s="63">
        <v>25360</v>
      </c>
      <c r="E312" s="63">
        <v>7290000</v>
      </c>
      <c r="F312" s="63">
        <v>3.4789999999999999E-3</v>
      </c>
      <c r="G312" s="33">
        <v>1.710133637267286E-2</v>
      </c>
      <c r="H312" s="5">
        <v>2</v>
      </c>
      <c r="I312" s="12">
        <v>0.72371739139908797</v>
      </c>
      <c r="J312" s="13">
        <v>0.27628260860091203</v>
      </c>
      <c r="K312" s="21">
        <v>2.5158740786320593</v>
      </c>
    </row>
    <row r="313" spans="1:11" x14ac:dyDescent="0.25">
      <c r="A313" s="45" t="s">
        <v>206</v>
      </c>
      <c r="B313" s="45" t="s">
        <v>201</v>
      </c>
      <c r="C313" s="45" t="s">
        <v>41</v>
      </c>
      <c r="D313" s="62">
        <v>27118</v>
      </c>
      <c r="E313" s="62">
        <v>5144593</v>
      </c>
      <c r="F313" s="62">
        <f>D313/E313</f>
        <v>5.2711652797412739E-3</v>
      </c>
      <c r="G313" s="33">
        <v>2.6062162771379231E-2</v>
      </c>
      <c r="H313" s="5" t="s">
        <v>389</v>
      </c>
      <c r="I313" s="17">
        <v>0.722819959618059</v>
      </c>
      <c r="J313" s="18">
        <v>0.277180040381941</v>
      </c>
      <c r="K313" s="20">
        <v>2.2510861448199959</v>
      </c>
    </row>
    <row r="314" spans="1:11" x14ac:dyDescent="0.25">
      <c r="A314" s="46" t="s">
        <v>207</v>
      </c>
      <c r="B314" s="46" t="s">
        <v>201</v>
      </c>
      <c r="C314" s="46" t="s">
        <v>41</v>
      </c>
      <c r="D314" s="63">
        <v>22080</v>
      </c>
      <c r="E314" s="63">
        <v>7219000</v>
      </c>
      <c r="F314" s="63">
        <v>3.058E-3</v>
      </c>
      <c r="G314" s="33">
        <v>1.4996336372672859E-2</v>
      </c>
    </row>
    <row r="315" spans="1:11" x14ac:dyDescent="0.25">
      <c r="A315" s="45" t="s">
        <v>202</v>
      </c>
      <c r="B315" s="45" t="s">
        <v>201</v>
      </c>
      <c r="C315" s="45" t="s">
        <v>41</v>
      </c>
      <c r="D315" s="62">
        <v>60180</v>
      </c>
      <c r="E315" s="62">
        <v>7048000</v>
      </c>
      <c r="F315" s="62">
        <v>8.5400000000000007E-3</v>
      </c>
      <c r="G315" s="33">
        <v>1.6962534549069146E-2</v>
      </c>
    </row>
    <row r="316" spans="1:11" x14ac:dyDescent="0.25">
      <c r="A316" s="46" t="s">
        <v>203</v>
      </c>
      <c r="B316" s="46" t="s">
        <v>201</v>
      </c>
      <c r="C316" s="46" t="s">
        <v>41</v>
      </c>
      <c r="D316" s="63">
        <v>44790</v>
      </c>
      <c r="E316" s="63">
        <v>7171000</v>
      </c>
      <c r="F316" s="63">
        <v>6.2469999999999999E-3</v>
      </c>
      <c r="G316" s="33">
        <v>1.2376534549069144E-2</v>
      </c>
    </row>
    <row r="317" spans="1:11" x14ac:dyDescent="0.25">
      <c r="A317" s="46"/>
      <c r="B317" s="46"/>
      <c r="C317" s="46"/>
      <c r="D317" s="63"/>
      <c r="E317" s="63"/>
      <c r="F317" s="63"/>
    </row>
    <row r="318" spans="1:11" x14ac:dyDescent="0.25">
      <c r="A318" s="45" t="s">
        <v>6</v>
      </c>
      <c r="B318" s="45" t="s">
        <v>124</v>
      </c>
      <c r="C318" s="45" t="s">
        <v>41</v>
      </c>
      <c r="D318" s="62">
        <v>68</v>
      </c>
      <c r="E318" s="62">
        <v>5421169</v>
      </c>
      <c r="F318" s="62">
        <f>D318/E318</f>
        <v>1.2543420063089713E-5</v>
      </c>
      <c r="I318" s="3" t="s">
        <v>387</v>
      </c>
    </row>
    <row r="319" spans="1:11" x14ac:dyDescent="0.25">
      <c r="A319" s="46" t="s">
        <v>7</v>
      </c>
      <c r="B319" s="46" t="s">
        <v>124</v>
      </c>
      <c r="C319" s="46" t="s">
        <v>41</v>
      </c>
      <c r="D319" s="63">
        <v>230</v>
      </c>
      <c r="E319" s="63">
        <v>5319973</v>
      </c>
      <c r="F319" s="63">
        <f>D319/E319</f>
        <v>4.3233302123901754E-5</v>
      </c>
      <c r="H319" t="s">
        <v>388</v>
      </c>
      <c r="I319" s="6">
        <v>2.7888361093495733E-5</v>
      </c>
      <c r="J319" t="s">
        <v>388</v>
      </c>
    </row>
    <row r="320" spans="1:11" x14ac:dyDescent="0.25">
      <c r="A320" s="45" t="s">
        <v>127</v>
      </c>
      <c r="B320" s="45" t="s">
        <v>124</v>
      </c>
      <c r="C320" s="45" t="s">
        <v>41</v>
      </c>
      <c r="D320" s="62">
        <v>25360</v>
      </c>
      <c r="E320" s="62">
        <v>5808000</v>
      </c>
      <c r="F320" s="62">
        <v>4.3660000000000001E-3</v>
      </c>
      <c r="G320" s="33">
        <v>2.1690558194532521E-2</v>
      </c>
      <c r="H320" s="5">
        <v>1</v>
      </c>
      <c r="I320" s="15">
        <v>0.76910069018039606</v>
      </c>
      <c r="J320" s="16">
        <v>0.23089930981960394</v>
      </c>
      <c r="K320" s="19">
        <v>1.4177448375862889</v>
      </c>
    </row>
    <row r="321" spans="1:11" x14ac:dyDescent="0.25">
      <c r="A321" s="46" t="s">
        <v>128</v>
      </c>
      <c r="B321" s="46" t="s">
        <v>124</v>
      </c>
      <c r="C321" s="46" t="s">
        <v>41</v>
      </c>
      <c r="D321" s="63">
        <v>30090</v>
      </c>
      <c r="E321" s="63">
        <v>6430000</v>
      </c>
      <c r="F321" s="63">
        <v>4.6800000000000001E-3</v>
      </c>
      <c r="G321" s="33">
        <v>2.3260558194532523E-2</v>
      </c>
      <c r="H321" s="5">
        <v>2</v>
      </c>
      <c r="I321" s="12">
        <v>0.72888290710917503</v>
      </c>
      <c r="J321" s="13">
        <v>0.27111709289082497</v>
      </c>
      <c r="K321" s="21">
        <v>1.3780079656112174</v>
      </c>
    </row>
    <row r="322" spans="1:11" x14ac:dyDescent="0.25">
      <c r="A322" s="45" t="s">
        <v>129</v>
      </c>
      <c r="B322" s="45" t="s">
        <v>124</v>
      </c>
      <c r="C322" s="45" t="s">
        <v>41</v>
      </c>
      <c r="D322" s="62">
        <v>51920</v>
      </c>
      <c r="E322" s="62">
        <v>7406000</v>
      </c>
      <c r="F322" s="62">
        <v>7.0099999999999997E-3</v>
      </c>
      <c r="G322" s="33">
        <v>3.4910558194532523E-2</v>
      </c>
      <c r="H322" s="5" t="s">
        <v>389</v>
      </c>
      <c r="I322" s="17">
        <v>0.7489917986447856</v>
      </c>
      <c r="J322" s="18">
        <v>0.25100820135521446</v>
      </c>
      <c r="K322" s="20">
        <v>1.397876401598753</v>
      </c>
    </row>
    <row r="323" spans="1:11" x14ac:dyDescent="0.25">
      <c r="A323" s="46" t="s">
        <v>130</v>
      </c>
      <c r="B323" s="46" t="s">
        <v>124</v>
      </c>
      <c r="C323" s="46" t="s">
        <v>41</v>
      </c>
      <c r="D323" s="63">
        <v>56030</v>
      </c>
      <c r="E323" s="63">
        <v>7465000</v>
      </c>
      <c r="F323" s="63">
        <v>7.5050000000000004E-3</v>
      </c>
      <c r="G323" s="33">
        <v>3.7385558194532521E-2</v>
      </c>
    </row>
    <row r="324" spans="1:11" x14ac:dyDescent="0.25">
      <c r="A324" s="45" t="s">
        <v>125</v>
      </c>
      <c r="B324" s="45" t="s">
        <v>124</v>
      </c>
      <c r="C324" s="45" t="s">
        <v>41</v>
      </c>
      <c r="D324" s="62">
        <v>42410</v>
      </c>
      <c r="E324" s="62">
        <v>5068000</v>
      </c>
      <c r="F324" s="62">
        <v>8.3689999999999997E-3</v>
      </c>
      <c r="G324" s="33">
        <v>1.6682223277813008E-2</v>
      </c>
    </row>
    <row r="325" spans="1:11" x14ac:dyDescent="0.25">
      <c r="A325" s="46" t="s">
        <v>126</v>
      </c>
      <c r="B325" s="46" t="s">
        <v>124</v>
      </c>
      <c r="C325" s="46" t="s">
        <v>41</v>
      </c>
      <c r="D325" s="63">
        <v>49770</v>
      </c>
      <c r="E325" s="63">
        <v>5852000</v>
      </c>
      <c r="F325" s="63">
        <v>8.5050000000000004E-3</v>
      </c>
      <c r="G325" s="33">
        <v>1.695422327781301E-2</v>
      </c>
    </row>
    <row r="326" spans="1:11" x14ac:dyDescent="0.25">
      <c r="A326" s="45"/>
      <c r="B326" s="45"/>
      <c r="C326" s="45"/>
      <c r="D326" s="62"/>
      <c r="E326" s="62"/>
      <c r="F326" s="62"/>
    </row>
    <row r="327" spans="1:11" x14ac:dyDescent="0.25">
      <c r="A327" s="46" t="s">
        <v>6</v>
      </c>
      <c r="B327" s="46" t="s">
        <v>80</v>
      </c>
      <c r="C327" s="46" t="s">
        <v>81</v>
      </c>
      <c r="D327" s="63">
        <v>38.1</v>
      </c>
      <c r="E327" s="63">
        <v>8375000</v>
      </c>
      <c r="F327" s="63">
        <v>4.549E-6</v>
      </c>
      <c r="I327" s="3" t="s">
        <v>387</v>
      </c>
    </row>
    <row r="328" spans="1:11" x14ac:dyDescent="0.25">
      <c r="A328" s="45" t="s">
        <v>7</v>
      </c>
      <c r="B328" s="45" t="s">
        <v>80</v>
      </c>
      <c r="C328" s="45" t="s">
        <v>81</v>
      </c>
      <c r="D328" s="62">
        <v>1.581</v>
      </c>
      <c r="E328" s="62">
        <v>8193000</v>
      </c>
      <c r="F328" s="62">
        <v>1.9289999999999999E-7</v>
      </c>
      <c r="H328" t="s">
        <v>388</v>
      </c>
      <c r="I328" s="6">
        <v>2.3709500000000001E-6</v>
      </c>
      <c r="J328" t="s">
        <v>388</v>
      </c>
    </row>
    <row r="329" spans="1:11" x14ac:dyDescent="0.25">
      <c r="A329" s="46" t="s">
        <v>84</v>
      </c>
      <c r="B329" s="46" t="s">
        <v>80</v>
      </c>
      <c r="C329" s="46" t="s">
        <v>81</v>
      </c>
      <c r="D329" s="63">
        <v>47940</v>
      </c>
      <c r="E329" s="63">
        <v>8538000</v>
      </c>
      <c r="F329" s="63">
        <v>5.6150000000000002E-3</v>
      </c>
      <c r="G329" s="33">
        <v>2.8063145249999998E-2</v>
      </c>
      <c r="H329" s="5">
        <v>1</v>
      </c>
      <c r="I329" s="15">
        <v>0.50426486318385855</v>
      </c>
      <c r="J329" s="16">
        <v>0.49573513681614145</v>
      </c>
      <c r="K329" s="19">
        <v>1.0089948593452243</v>
      </c>
    </row>
    <row r="330" spans="1:11" x14ac:dyDescent="0.25">
      <c r="A330" s="45" t="s">
        <v>85</v>
      </c>
      <c r="B330" s="45" t="s">
        <v>80</v>
      </c>
      <c r="C330" s="45" t="s">
        <v>81</v>
      </c>
      <c r="D330" s="62">
        <v>47060</v>
      </c>
      <c r="E330" s="62">
        <v>8804000</v>
      </c>
      <c r="F330" s="62">
        <v>5.3449999999999999E-3</v>
      </c>
      <c r="G330" s="33">
        <v>2.6713145249999997E-2</v>
      </c>
      <c r="H330" s="5">
        <v>2</v>
      </c>
      <c r="I330" s="12">
        <v>0.53573841515349085</v>
      </c>
      <c r="J330" s="13">
        <v>0.46426158484650915</v>
      </c>
      <c r="K330" s="30">
        <v>0.96061975290311608</v>
      </c>
    </row>
    <row r="331" spans="1:11" x14ac:dyDescent="0.25">
      <c r="A331" s="46" t="s">
        <v>86</v>
      </c>
      <c r="B331" s="46" t="s">
        <v>80</v>
      </c>
      <c r="C331" s="46" t="s">
        <v>81</v>
      </c>
      <c r="D331" s="63">
        <v>76300</v>
      </c>
      <c r="E331" s="63">
        <v>7450000</v>
      </c>
      <c r="F331" s="63">
        <v>1.0240000000000001E-2</v>
      </c>
      <c r="G331" s="33">
        <v>5.1188145250000004E-2</v>
      </c>
      <c r="H331" s="5" t="s">
        <v>389</v>
      </c>
      <c r="I331" s="17">
        <v>0.5200016391686747</v>
      </c>
      <c r="J331" s="18">
        <v>0.4799983608313253</v>
      </c>
      <c r="K331" s="28">
        <v>0.98480730612417022</v>
      </c>
    </row>
    <row r="332" spans="1:11" x14ac:dyDescent="0.25">
      <c r="A332" s="45" t="s">
        <v>87</v>
      </c>
      <c r="B332" s="45" t="s">
        <v>80</v>
      </c>
      <c r="C332" s="45" t="s">
        <v>81</v>
      </c>
      <c r="D332" s="62">
        <v>82560</v>
      </c>
      <c r="E332" s="62">
        <v>7838000</v>
      </c>
      <c r="F332" s="62">
        <v>1.0529999999999999E-2</v>
      </c>
      <c r="G332" s="33">
        <v>5.2638145249999997E-2</v>
      </c>
    </row>
    <row r="333" spans="1:11" x14ac:dyDescent="0.25">
      <c r="A333" s="46" t="s">
        <v>82</v>
      </c>
      <c r="B333" s="46" t="s">
        <v>80</v>
      </c>
      <c r="C333" s="46" t="s">
        <v>81</v>
      </c>
      <c r="D333" s="63">
        <v>61410</v>
      </c>
      <c r="E333" s="63">
        <v>8675000</v>
      </c>
      <c r="F333" s="63">
        <v>7.0780000000000001E-3</v>
      </c>
      <c r="G333" s="33">
        <v>1.4151258099999999E-2</v>
      </c>
    </row>
    <row r="334" spans="1:11" x14ac:dyDescent="0.25">
      <c r="A334" s="45" t="s">
        <v>83</v>
      </c>
      <c r="B334" s="45" t="s">
        <v>80</v>
      </c>
      <c r="C334" s="45" t="s">
        <v>81</v>
      </c>
      <c r="D334" s="62">
        <v>60570</v>
      </c>
      <c r="E334" s="62">
        <v>8462000</v>
      </c>
      <c r="F334" s="62">
        <v>7.1580000000000003E-3</v>
      </c>
      <c r="G334" s="33">
        <v>1.43112581E-2</v>
      </c>
    </row>
    <row r="335" spans="1:11" x14ac:dyDescent="0.25">
      <c r="A335" s="46"/>
      <c r="B335" s="46"/>
      <c r="C335" s="46"/>
      <c r="D335" s="63"/>
      <c r="E335" s="63"/>
      <c r="F335" s="63"/>
    </row>
    <row r="336" spans="1:11" x14ac:dyDescent="0.25">
      <c r="A336" s="45" t="s">
        <v>6</v>
      </c>
      <c r="B336" s="45" t="s">
        <v>236</v>
      </c>
      <c r="C336" s="45" t="s">
        <v>81</v>
      </c>
      <c r="D336" s="62">
        <v>174</v>
      </c>
      <c r="E336" s="62">
        <v>5412609</v>
      </c>
      <c r="F336" s="62">
        <f>D336/E336</f>
        <v>3.2147158606875167E-5</v>
      </c>
      <c r="I336" s="3" t="s">
        <v>387</v>
      </c>
    </row>
    <row r="337" spans="1:11" x14ac:dyDescent="0.25">
      <c r="A337" s="46" t="s">
        <v>7</v>
      </c>
      <c r="B337" s="46" t="s">
        <v>236</v>
      </c>
      <c r="C337" s="46" t="s">
        <v>81</v>
      </c>
      <c r="D337" s="63">
        <v>43</v>
      </c>
      <c r="E337" s="63">
        <v>5271883</v>
      </c>
      <c r="F337" s="63">
        <f>D337/E337</f>
        <v>8.1564784347452324E-6</v>
      </c>
      <c r="H337" t="s">
        <v>388</v>
      </c>
      <c r="I337" s="6">
        <v>2.01518185208102E-5</v>
      </c>
      <c r="J337" t="s">
        <v>388</v>
      </c>
    </row>
    <row r="338" spans="1:11" x14ac:dyDescent="0.25">
      <c r="A338" s="45" t="s">
        <v>239</v>
      </c>
      <c r="B338" s="45" t="s">
        <v>236</v>
      </c>
      <c r="C338" s="45" t="s">
        <v>81</v>
      </c>
      <c r="D338" s="62">
        <v>50170</v>
      </c>
      <c r="E338" s="62">
        <v>6466000</v>
      </c>
      <c r="F338" s="62">
        <v>7.7590000000000003E-3</v>
      </c>
      <c r="G338" s="33">
        <v>3.8694240907395948E-2</v>
      </c>
      <c r="H338" s="5">
        <v>1</v>
      </c>
      <c r="I338" s="15">
        <v>0.12099207151169435</v>
      </c>
      <c r="J338" s="16">
        <v>0.87900792848830567</v>
      </c>
      <c r="K338" s="19">
        <v>1.0631730930793419</v>
      </c>
    </row>
    <row r="339" spans="1:11" x14ac:dyDescent="0.25">
      <c r="A339" s="46" t="s">
        <v>240</v>
      </c>
      <c r="B339" s="46" t="s">
        <v>236</v>
      </c>
      <c r="C339" s="46" t="s">
        <v>81</v>
      </c>
      <c r="D339" s="63">
        <v>56320</v>
      </c>
      <c r="E339" s="63">
        <v>7557000</v>
      </c>
      <c r="F339" s="63">
        <v>7.4530000000000004E-3</v>
      </c>
      <c r="G339" s="33">
        <v>3.7164240907395951E-2</v>
      </c>
      <c r="H339" s="5">
        <v>2</v>
      </c>
      <c r="I339" s="12">
        <v>0.12419724580032586</v>
      </c>
      <c r="J339" s="13">
        <v>0.87580275419967413</v>
      </c>
      <c r="K339" s="21">
        <v>1.0333529737293938</v>
      </c>
    </row>
    <row r="340" spans="1:11" x14ac:dyDescent="0.25">
      <c r="A340" s="45" t="s">
        <v>241</v>
      </c>
      <c r="B340" s="45" t="s">
        <v>236</v>
      </c>
      <c r="C340" s="45" t="s">
        <v>81</v>
      </c>
      <c r="D340" s="62">
        <v>61240</v>
      </c>
      <c r="E340" s="62">
        <v>6986000</v>
      </c>
      <c r="F340" s="62">
        <v>8.7670000000000005E-3</v>
      </c>
      <c r="G340" s="33">
        <v>4.3734240907395958E-2</v>
      </c>
      <c r="H340" s="5" t="s">
        <v>389</v>
      </c>
      <c r="I340" s="17">
        <v>0.1225946586560101</v>
      </c>
      <c r="J340" s="18">
        <v>0.87740534134398995</v>
      </c>
      <c r="K340" s="20">
        <v>1.0482630334043679</v>
      </c>
    </row>
    <row r="341" spans="1:11" x14ac:dyDescent="0.25">
      <c r="A341" s="46" t="s">
        <v>242</v>
      </c>
      <c r="B341" s="46" t="s">
        <v>236</v>
      </c>
      <c r="C341" s="46" t="s">
        <v>81</v>
      </c>
      <c r="D341" s="63">
        <v>59780</v>
      </c>
      <c r="E341" s="63">
        <v>6869000</v>
      </c>
      <c r="F341" s="63">
        <v>8.7019999999999997E-3</v>
      </c>
      <c r="G341" s="33">
        <v>4.3409240907395952E-2</v>
      </c>
    </row>
    <row r="342" spans="1:11" x14ac:dyDescent="0.25">
      <c r="A342" s="45" t="s">
        <v>237</v>
      </c>
      <c r="B342" s="45" t="s">
        <v>236</v>
      </c>
      <c r="C342" s="45" t="s">
        <v>81</v>
      </c>
      <c r="D342" s="62">
        <v>15490</v>
      </c>
      <c r="E342" s="62">
        <v>6560000</v>
      </c>
      <c r="F342" s="62">
        <v>2.3609999999999998E-3</v>
      </c>
      <c r="G342" s="8">
        <v>4.6816963629583794E-3</v>
      </c>
    </row>
    <row r="343" spans="1:11" x14ac:dyDescent="0.25">
      <c r="A343" s="46" t="s">
        <v>238</v>
      </c>
      <c r="B343" s="46" t="s">
        <v>236</v>
      </c>
      <c r="C343" s="46" t="s">
        <v>81</v>
      </c>
      <c r="D343" s="63">
        <v>14810</v>
      </c>
      <c r="E343" s="63">
        <v>6362000</v>
      </c>
      <c r="F343" s="63">
        <v>2.3280000000000002E-3</v>
      </c>
      <c r="G343" s="8">
        <v>4.6156963629583802E-3</v>
      </c>
    </row>
    <row r="344" spans="1:11" x14ac:dyDescent="0.25">
      <c r="A344" s="45"/>
      <c r="B344" s="45"/>
      <c r="C344" s="45"/>
      <c r="D344" s="62"/>
      <c r="E344" s="62"/>
      <c r="F344" s="62"/>
    </row>
    <row r="345" spans="1:11" x14ac:dyDescent="0.25">
      <c r="A345" s="46" t="s">
        <v>6</v>
      </c>
      <c r="B345" s="46" t="s">
        <v>159</v>
      </c>
      <c r="C345" s="46" t="s">
        <v>81</v>
      </c>
      <c r="D345" s="63">
        <v>53</v>
      </c>
      <c r="E345" s="63">
        <v>5421169</v>
      </c>
      <c r="F345" s="63">
        <f>D345/E345</f>
        <v>9.7764891668199239E-6</v>
      </c>
      <c r="I345" s="3" t="s">
        <v>387</v>
      </c>
    </row>
    <row r="346" spans="1:11" x14ac:dyDescent="0.25">
      <c r="A346" s="45" t="s">
        <v>7</v>
      </c>
      <c r="B346" s="45" t="s">
        <v>159</v>
      </c>
      <c r="C346" s="45" t="s">
        <v>81</v>
      </c>
      <c r="D346" s="62">
        <v>55</v>
      </c>
      <c r="E346" s="62">
        <v>5319973</v>
      </c>
      <c r="F346" s="62">
        <f>D346/E346</f>
        <v>1.0338398333976508E-5</v>
      </c>
      <c r="H346" t="s">
        <v>388</v>
      </c>
      <c r="I346" s="6">
        <v>1.0057443750398215E-5</v>
      </c>
      <c r="J346" t="s">
        <v>388</v>
      </c>
    </row>
    <row r="347" spans="1:11" x14ac:dyDescent="0.25">
      <c r="A347" s="46" t="s">
        <v>162</v>
      </c>
      <c r="B347" s="46" t="s">
        <v>159</v>
      </c>
      <c r="C347" s="46" t="s">
        <v>81</v>
      </c>
      <c r="D347" s="63">
        <v>51440</v>
      </c>
      <c r="E347" s="63">
        <v>7480000</v>
      </c>
      <c r="F347" s="63">
        <v>6.8770000000000003E-3</v>
      </c>
      <c r="G347" s="33">
        <v>3.4334712781248007E-2</v>
      </c>
      <c r="H347" s="5">
        <v>1</v>
      </c>
      <c r="I347" s="15">
        <v>0.29602359504956266</v>
      </c>
      <c r="J347" s="16">
        <v>0.70397640495043734</v>
      </c>
      <c r="K347" s="19">
        <v>1.1490162761031006</v>
      </c>
    </row>
    <row r="348" spans="1:11" x14ac:dyDescent="0.25">
      <c r="A348" s="45" t="s">
        <v>163</v>
      </c>
      <c r="B348" s="45" t="s">
        <v>159</v>
      </c>
      <c r="C348" s="45" t="s">
        <v>81</v>
      </c>
      <c r="D348" s="62">
        <v>51880</v>
      </c>
      <c r="E348" s="62">
        <v>7543000</v>
      </c>
      <c r="F348" s="62">
        <v>6.8770000000000003E-3</v>
      </c>
      <c r="G348" s="33">
        <v>3.4334712781248007E-2</v>
      </c>
      <c r="H348" s="5">
        <v>2</v>
      </c>
      <c r="I348" s="12">
        <v>0.30400385694211723</v>
      </c>
      <c r="J348" s="13">
        <v>0.69599614305788271</v>
      </c>
      <c r="K348" s="21">
        <v>1.2274656666248325</v>
      </c>
    </row>
    <row r="349" spans="1:11" x14ac:dyDescent="0.25">
      <c r="A349" s="46" t="s">
        <v>164</v>
      </c>
      <c r="B349" s="46" t="s">
        <v>159</v>
      </c>
      <c r="C349" s="46" t="s">
        <v>81</v>
      </c>
      <c r="D349" s="63">
        <v>60210</v>
      </c>
      <c r="E349" s="63">
        <v>6739000</v>
      </c>
      <c r="F349" s="63">
        <v>8.9350000000000002E-3</v>
      </c>
      <c r="G349" s="33">
        <v>4.4624712781248008E-2</v>
      </c>
      <c r="H349" s="5" t="s">
        <v>389</v>
      </c>
      <c r="I349" s="17">
        <v>0.30001372599583997</v>
      </c>
      <c r="J349" s="18">
        <v>0.69998627400416003</v>
      </c>
      <c r="K349" s="20">
        <v>1.1882409713639666</v>
      </c>
    </row>
    <row r="350" spans="1:11" x14ac:dyDescent="0.25">
      <c r="A350" s="45" t="s">
        <v>165</v>
      </c>
      <c r="B350" s="45" t="s">
        <v>159</v>
      </c>
      <c r="C350" s="45" t="s">
        <v>81</v>
      </c>
      <c r="D350" s="62">
        <v>58800</v>
      </c>
      <c r="E350" s="62">
        <v>6968000</v>
      </c>
      <c r="F350" s="62">
        <v>8.4390000000000003E-3</v>
      </c>
      <c r="G350" s="33">
        <v>4.2144712781248012E-2</v>
      </c>
    </row>
    <row r="351" spans="1:11" x14ac:dyDescent="0.25">
      <c r="A351" s="46" t="s">
        <v>160</v>
      </c>
      <c r="B351" s="46" t="s">
        <v>159</v>
      </c>
      <c r="C351" s="46" t="s">
        <v>81</v>
      </c>
      <c r="D351" s="63">
        <v>37880</v>
      </c>
      <c r="E351" s="63">
        <v>7439000</v>
      </c>
      <c r="F351" s="63">
        <v>5.0920000000000002E-3</v>
      </c>
      <c r="G351" s="33">
        <v>1.0163885112499204E-2</v>
      </c>
    </row>
    <row r="352" spans="1:11" x14ac:dyDescent="0.25">
      <c r="A352" s="45" t="s">
        <v>161</v>
      </c>
      <c r="B352" s="45" t="s">
        <v>159</v>
      </c>
      <c r="C352" s="45" t="s">
        <v>81</v>
      </c>
      <c r="D352" s="62">
        <v>38970</v>
      </c>
      <c r="E352" s="62">
        <v>7452000</v>
      </c>
      <c r="F352" s="62">
        <v>5.2290000000000001E-3</v>
      </c>
      <c r="G352" s="33">
        <v>1.0437885112499204E-2</v>
      </c>
    </row>
    <row r="353" spans="1:11" x14ac:dyDescent="0.25">
      <c r="A353" s="46"/>
      <c r="B353" s="46"/>
      <c r="C353" s="46"/>
      <c r="D353" s="63"/>
      <c r="E353" s="63"/>
      <c r="F353" s="63"/>
    </row>
    <row r="354" spans="1:11" x14ac:dyDescent="0.25">
      <c r="A354" s="45" t="s">
        <v>6</v>
      </c>
      <c r="B354" s="45" t="s">
        <v>274</v>
      </c>
      <c r="C354" s="45" t="s">
        <v>275</v>
      </c>
      <c r="D354" s="62">
        <v>7401</v>
      </c>
      <c r="E354" s="62">
        <v>2070000</v>
      </c>
      <c r="F354" s="62">
        <v>3.5750000000000001E-3</v>
      </c>
      <c r="I354" s="3" t="s">
        <v>387</v>
      </c>
    </row>
    <row r="355" spans="1:11" x14ac:dyDescent="0.25">
      <c r="A355" s="46" t="s">
        <v>7</v>
      </c>
      <c r="B355" s="46" t="s">
        <v>274</v>
      </c>
      <c r="C355" s="46" t="s">
        <v>275</v>
      </c>
      <c r="D355" s="63">
        <v>6751</v>
      </c>
      <c r="E355" s="63">
        <v>1907000</v>
      </c>
      <c r="F355" s="63">
        <v>3.5400000000000002E-3</v>
      </c>
      <c r="H355" t="s">
        <v>388</v>
      </c>
      <c r="I355" s="8">
        <v>3.5574999999999999E-3</v>
      </c>
      <c r="J355" t="s">
        <v>388</v>
      </c>
    </row>
    <row r="356" spans="1:11" x14ac:dyDescent="0.25">
      <c r="A356" s="45" t="s">
        <v>278</v>
      </c>
      <c r="B356" s="45" t="s">
        <v>274</v>
      </c>
      <c r="C356" s="45" t="s">
        <v>275</v>
      </c>
      <c r="D356" s="62">
        <v>8322</v>
      </c>
      <c r="E356" s="62">
        <v>1885000</v>
      </c>
      <c r="F356" s="62">
        <v>4.4149999999999997E-3</v>
      </c>
      <c r="G356" s="8">
        <v>4.2874999999999988E-3</v>
      </c>
      <c r="H356" s="5">
        <v>1</v>
      </c>
      <c r="I356" s="15">
        <v>0.67801749271137046</v>
      </c>
      <c r="J356" s="16">
        <v>0.32198250728862954</v>
      </c>
      <c r="K356" s="44">
        <v>9.0995142608045837E-2</v>
      </c>
    </row>
    <row r="357" spans="1:11" x14ac:dyDescent="0.25">
      <c r="A357" s="46" t="s">
        <v>279</v>
      </c>
      <c r="B357" s="46" t="s">
        <v>274</v>
      </c>
      <c r="C357" s="46" t="s">
        <v>275</v>
      </c>
      <c r="D357" s="63">
        <v>7737</v>
      </c>
      <c r="E357" s="63">
        <v>1864000</v>
      </c>
      <c r="F357" s="63">
        <v>4.1510000000000002E-3</v>
      </c>
      <c r="G357" s="8">
        <v>2.9675000000000014E-3</v>
      </c>
      <c r="H357" s="5">
        <v>2</v>
      </c>
      <c r="I357" s="12">
        <v>0.29014321819713573</v>
      </c>
      <c r="J357" s="13">
        <v>0.70985678180286427</v>
      </c>
      <c r="K357" s="14">
        <v>4.9710656316160937E-2</v>
      </c>
    </row>
    <row r="358" spans="1:11" x14ac:dyDescent="0.25">
      <c r="A358" s="45" t="s">
        <v>280</v>
      </c>
      <c r="B358" s="45" t="s">
        <v>274</v>
      </c>
      <c r="C358" s="45" t="s">
        <v>275</v>
      </c>
      <c r="D358" s="62">
        <v>38980</v>
      </c>
      <c r="E358" s="62">
        <v>1650000</v>
      </c>
      <c r="F358" s="62">
        <v>2.3630000000000002E-2</v>
      </c>
      <c r="G358" s="2">
        <v>0.10036249999999999</v>
      </c>
      <c r="H358" s="5" t="s">
        <v>389</v>
      </c>
      <c r="I358" s="17">
        <v>0.4840803554542531</v>
      </c>
      <c r="J358" s="18">
        <v>0.5159196445457469</v>
      </c>
      <c r="K358" s="11">
        <v>7.035289946210338E-2</v>
      </c>
    </row>
    <row r="359" spans="1:11" x14ac:dyDescent="0.25">
      <c r="A359" s="46" t="s">
        <v>281</v>
      </c>
      <c r="B359" s="46" t="s">
        <v>274</v>
      </c>
      <c r="C359" s="46" t="s">
        <v>275</v>
      </c>
      <c r="D359" s="63">
        <v>38090</v>
      </c>
      <c r="E359" s="63">
        <v>1791000</v>
      </c>
      <c r="F359" s="63">
        <v>2.1270000000000001E-2</v>
      </c>
      <c r="G359" s="33">
        <v>8.8562499999999988E-2</v>
      </c>
    </row>
    <row r="360" spans="1:11" x14ac:dyDescent="0.25">
      <c r="A360" s="45" t="s">
        <v>276</v>
      </c>
      <c r="B360" s="45" t="s">
        <v>274</v>
      </c>
      <c r="C360" s="45" t="s">
        <v>275</v>
      </c>
      <c r="D360" s="62">
        <v>8994</v>
      </c>
      <c r="E360" s="62">
        <v>1795000</v>
      </c>
      <c r="F360" s="62">
        <v>5.0109999999999998E-3</v>
      </c>
      <c r="G360" s="8">
        <v>2.9069999999999999E-3</v>
      </c>
    </row>
    <row r="361" spans="1:11" x14ac:dyDescent="0.25">
      <c r="A361" s="46" t="s">
        <v>277</v>
      </c>
      <c r="B361" s="46" t="s">
        <v>274</v>
      </c>
      <c r="C361" s="46" t="s">
        <v>275</v>
      </c>
      <c r="D361" s="63">
        <v>7495</v>
      </c>
      <c r="E361" s="63">
        <v>1879000</v>
      </c>
      <c r="F361" s="63">
        <v>3.9880000000000002E-3</v>
      </c>
      <c r="G361" s="7">
        <v>8.6100000000000065E-4</v>
      </c>
    </row>
    <row r="362" spans="1:11" x14ac:dyDescent="0.25">
      <c r="A362" s="45"/>
      <c r="B362" s="45"/>
      <c r="C362" s="45"/>
      <c r="D362" s="62"/>
      <c r="E362" s="62"/>
      <c r="F362" s="62"/>
    </row>
    <row r="363" spans="1:11" x14ac:dyDescent="0.25">
      <c r="A363" s="46" t="s">
        <v>6</v>
      </c>
      <c r="B363" s="46" t="s">
        <v>346</v>
      </c>
      <c r="C363" s="46" t="s">
        <v>275</v>
      </c>
      <c r="D363" s="63">
        <v>19</v>
      </c>
      <c r="E363" s="63">
        <v>6003166</v>
      </c>
      <c r="F363" s="63">
        <f>D363/E363</f>
        <v>3.1649966034589083E-6</v>
      </c>
      <c r="I363" s="3" t="s">
        <v>387</v>
      </c>
    </row>
    <row r="364" spans="1:11" x14ac:dyDescent="0.25">
      <c r="A364" s="45" t="s">
        <v>7</v>
      </c>
      <c r="B364" s="45" t="s">
        <v>346</v>
      </c>
      <c r="C364" s="45" t="s">
        <v>275</v>
      </c>
      <c r="D364" s="62">
        <v>153</v>
      </c>
      <c r="E364" s="62">
        <v>6118039</v>
      </c>
      <c r="F364" s="62">
        <f>D364/E364</f>
        <v>2.5008013188539662E-5</v>
      </c>
      <c r="H364" t="s">
        <v>388</v>
      </c>
      <c r="I364" s="8">
        <v>1.4086504895999286E-5</v>
      </c>
      <c r="J364" t="s">
        <v>388</v>
      </c>
    </row>
    <row r="365" spans="1:11" x14ac:dyDescent="0.25">
      <c r="A365" s="46" t="s">
        <v>349</v>
      </c>
      <c r="B365" s="46" t="s">
        <v>346</v>
      </c>
      <c r="C365" s="46" t="s">
        <v>275</v>
      </c>
      <c r="D365" s="63">
        <v>5535</v>
      </c>
      <c r="E365" s="63">
        <v>1954000</v>
      </c>
      <c r="F365" s="63">
        <v>2.8319999999999999E-3</v>
      </c>
      <c r="G365" s="8">
        <v>1.4089567475520004E-2</v>
      </c>
      <c r="H365" s="5">
        <v>1</v>
      </c>
      <c r="I365" s="15">
        <v>0.35415047331137761</v>
      </c>
      <c r="J365" s="16">
        <v>0.64584952668862239</v>
      </c>
      <c r="K365" s="27">
        <v>0.26459683794453331</v>
      </c>
    </row>
    <row r="366" spans="1:11" x14ac:dyDescent="0.25">
      <c r="A366" s="45" t="s">
        <v>350</v>
      </c>
      <c r="B366" s="45" t="s">
        <v>346</v>
      </c>
      <c r="C366" s="45" t="s">
        <v>275</v>
      </c>
      <c r="D366" s="62">
        <v>5024</v>
      </c>
      <c r="E366" s="62">
        <v>1974000</v>
      </c>
      <c r="F366" s="62">
        <v>2.545E-3</v>
      </c>
      <c r="G366" s="8">
        <v>1.2654567475520004E-2</v>
      </c>
      <c r="H366" s="5">
        <v>2</v>
      </c>
      <c r="I366" s="12">
        <v>0.38150865286761737</v>
      </c>
      <c r="J366" s="13">
        <v>0.61849134713238263</v>
      </c>
      <c r="K366" s="30">
        <v>0.31092040061907389</v>
      </c>
    </row>
    <row r="367" spans="1:11" x14ac:dyDescent="0.25">
      <c r="A367" s="46" t="s">
        <v>351</v>
      </c>
      <c r="B367" s="46" t="s">
        <v>346</v>
      </c>
      <c r="C367" s="46" t="s">
        <v>275</v>
      </c>
      <c r="D367" s="63">
        <v>29710</v>
      </c>
      <c r="E367" s="63">
        <v>1753000</v>
      </c>
      <c r="F367" s="63">
        <v>1.695E-2</v>
      </c>
      <c r="G367" s="33">
        <v>8.4679567475519996E-2</v>
      </c>
      <c r="H367" s="5" t="s">
        <v>389</v>
      </c>
      <c r="I367" s="17">
        <v>0.36782956308949749</v>
      </c>
      <c r="J367" s="18">
        <v>0.63217043691050256</v>
      </c>
      <c r="K367" s="28">
        <v>0.28775861928180357</v>
      </c>
    </row>
    <row r="368" spans="1:11" x14ac:dyDescent="0.25">
      <c r="A368" s="45" t="s">
        <v>352</v>
      </c>
      <c r="B368" s="45" t="s">
        <v>346</v>
      </c>
      <c r="C368" s="45" t="s">
        <v>275</v>
      </c>
      <c r="D368" s="62">
        <v>23080</v>
      </c>
      <c r="E368" s="62">
        <v>1732000</v>
      </c>
      <c r="F368" s="62">
        <v>1.333E-2</v>
      </c>
      <c r="G368" s="33">
        <v>6.6579567475520005E-2</v>
      </c>
    </row>
    <row r="369" spans="1:11" x14ac:dyDescent="0.25">
      <c r="A369" s="46" t="s">
        <v>347</v>
      </c>
      <c r="B369" s="46" t="s">
        <v>346</v>
      </c>
      <c r="C369" s="46" t="s">
        <v>275</v>
      </c>
      <c r="D369" s="63">
        <v>5202</v>
      </c>
      <c r="E369" s="63">
        <v>2074000</v>
      </c>
      <c r="F369" s="63">
        <v>2.5089999999999999E-3</v>
      </c>
      <c r="G369" s="8">
        <v>4.9898269902080017E-3</v>
      </c>
    </row>
    <row r="370" spans="1:11" x14ac:dyDescent="0.25">
      <c r="A370" s="45" t="s">
        <v>348</v>
      </c>
      <c r="B370" s="45" t="s">
        <v>346</v>
      </c>
      <c r="C370" s="45" t="s">
        <v>275</v>
      </c>
      <c r="D370" s="62">
        <v>4953</v>
      </c>
      <c r="E370" s="62">
        <v>2039000</v>
      </c>
      <c r="F370" s="62">
        <v>2.428E-3</v>
      </c>
      <c r="G370" s="8">
        <v>4.8278269902080019E-3</v>
      </c>
    </row>
    <row r="371" spans="1:11" x14ac:dyDescent="0.25">
      <c r="A371" s="46"/>
      <c r="B371" s="46"/>
      <c r="C371" s="46"/>
      <c r="D371" s="63"/>
      <c r="E371" s="63"/>
      <c r="F371" s="63"/>
    </row>
    <row r="372" spans="1:11" x14ac:dyDescent="0.25">
      <c r="A372" s="45" t="s">
        <v>6</v>
      </c>
      <c r="B372" s="45" t="s">
        <v>311</v>
      </c>
      <c r="C372" s="45" t="s">
        <v>275</v>
      </c>
      <c r="D372" s="62">
        <v>33</v>
      </c>
      <c r="E372" s="62">
        <v>6097002</v>
      </c>
      <c r="F372" s="62">
        <f>D372/E372</f>
        <v>5.4124961743492954E-6</v>
      </c>
      <c r="I372" s="3" t="s">
        <v>387</v>
      </c>
    </row>
    <row r="373" spans="1:11" x14ac:dyDescent="0.25">
      <c r="A373" s="46" t="s">
        <v>7</v>
      </c>
      <c r="B373" s="46" t="s">
        <v>311</v>
      </c>
      <c r="C373" s="46" t="s">
        <v>275</v>
      </c>
      <c r="D373" s="63">
        <v>145</v>
      </c>
      <c r="E373" s="63">
        <v>5824492</v>
      </c>
      <c r="F373" s="63">
        <f>D373/E373</f>
        <v>2.4894874952184671E-5</v>
      </c>
      <c r="H373" t="s">
        <v>388</v>
      </c>
      <c r="I373" s="8">
        <v>1.5153685563266984E-5</v>
      </c>
      <c r="J373" t="s">
        <v>388</v>
      </c>
    </row>
    <row r="374" spans="1:11" x14ac:dyDescent="0.25">
      <c r="A374" s="45" t="s">
        <v>314</v>
      </c>
      <c r="B374" s="45" t="s">
        <v>311</v>
      </c>
      <c r="C374" s="45" t="s">
        <v>275</v>
      </c>
      <c r="D374" s="62">
        <v>6732</v>
      </c>
      <c r="E374" s="62">
        <v>1570000</v>
      </c>
      <c r="F374" s="62">
        <v>4.2880000000000001E-3</v>
      </c>
      <c r="G374" s="8">
        <v>2.1364231572183666E-2</v>
      </c>
      <c r="H374" s="5">
        <v>1</v>
      </c>
      <c r="I374" s="15">
        <v>5.5892140320561799E-2</v>
      </c>
      <c r="J374" s="9">
        <v>0.94410785967943822</v>
      </c>
      <c r="K374" s="44">
        <v>0.19131298762122265</v>
      </c>
    </row>
    <row r="375" spans="1:11" x14ac:dyDescent="0.25">
      <c r="A375" s="46" t="s">
        <v>315</v>
      </c>
      <c r="B375" s="46" t="s">
        <v>311</v>
      </c>
      <c r="C375" s="46" t="s">
        <v>275</v>
      </c>
      <c r="D375" s="63">
        <v>5586</v>
      </c>
      <c r="E375" s="63">
        <v>1460000</v>
      </c>
      <c r="F375" s="63">
        <v>3.826E-3</v>
      </c>
      <c r="G375" s="8">
        <v>1.9054231572183663E-2</v>
      </c>
      <c r="H375" s="5">
        <v>2</v>
      </c>
      <c r="I375" s="12">
        <v>0.32935952337406466</v>
      </c>
      <c r="J375" s="13">
        <v>0.67064047662593529</v>
      </c>
      <c r="K375" s="14">
        <v>0.26885835468195096</v>
      </c>
    </row>
    <row r="376" spans="1:11" x14ac:dyDescent="0.25">
      <c r="A376" s="45" t="s">
        <v>316</v>
      </c>
      <c r="B376" s="45" t="s">
        <v>311</v>
      </c>
      <c r="C376" s="45" t="s">
        <v>275</v>
      </c>
      <c r="D376" s="62">
        <v>34410</v>
      </c>
      <c r="E376" s="62">
        <v>1409000</v>
      </c>
      <c r="F376" s="62">
        <v>2.443E-2</v>
      </c>
      <c r="G376" s="2">
        <v>0.12207423157218367</v>
      </c>
      <c r="H376" s="5" t="s">
        <v>389</v>
      </c>
      <c r="I376" s="17">
        <v>0.19262583184731322</v>
      </c>
      <c r="J376" s="10">
        <v>0.8073741681526867</v>
      </c>
      <c r="K376" s="11">
        <v>0.23008567115158679</v>
      </c>
    </row>
    <row r="377" spans="1:11" x14ac:dyDescent="0.25">
      <c r="A377" s="46" t="s">
        <v>317</v>
      </c>
      <c r="B377" s="46" t="s">
        <v>311</v>
      </c>
      <c r="C377" s="46" t="s">
        <v>275</v>
      </c>
      <c r="D377" s="63">
        <v>33820</v>
      </c>
      <c r="E377" s="63">
        <v>1539000</v>
      </c>
      <c r="F377" s="63">
        <v>2.197E-2</v>
      </c>
      <c r="G377" s="33">
        <v>0.10977423157218366</v>
      </c>
    </row>
    <row r="378" spans="1:11" x14ac:dyDescent="0.25">
      <c r="A378" s="45" t="s">
        <v>312</v>
      </c>
      <c r="B378" s="45" t="s">
        <v>311</v>
      </c>
      <c r="C378" s="45" t="s">
        <v>275</v>
      </c>
      <c r="D378" s="62">
        <v>1065</v>
      </c>
      <c r="E378" s="62">
        <v>1739000</v>
      </c>
      <c r="F378" s="62">
        <v>6.1220000000000003E-4</v>
      </c>
      <c r="G378" s="8">
        <v>1.194092628873466E-3</v>
      </c>
    </row>
    <row r="379" spans="1:11" x14ac:dyDescent="0.25">
      <c r="A379" s="46" t="s">
        <v>313</v>
      </c>
      <c r="B379" s="46" t="s">
        <v>311</v>
      </c>
      <c r="C379" s="46" t="s">
        <v>275</v>
      </c>
      <c r="D379" s="63">
        <v>4765</v>
      </c>
      <c r="E379" s="63">
        <v>1511000</v>
      </c>
      <c r="F379" s="63">
        <v>3.153E-3</v>
      </c>
      <c r="G379" s="8">
        <v>6.2756926288734657E-3</v>
      </c>
    </row>
    <row r="380" spans="1:11" x14ac:dyDescent="0.25">
      <c r="A380" s="45"/>
      <c r="B380" s="45"/>
      <c r="C380" s="45"/>
      <c r="D380" s="62"/>
      <c r="E380" s="62"/>
      <c r="F380" s="62"/>
    </row>
    <row r="381" spans="1:11" x14ac:dyDescent="0.25">
      <c r="A381" s="46" t="s">
        <v>6</v>
      </c>
      <c r="B381" s="46" t="s">
        <v>48</v>
      </c>
      <c r="C381" s="46" t="s">
        <v>49</v>
      </c>
      <c r="D381" s="63">
        <v>32.770000000000003</v>
      </c>
      <c r="E381" s="63">
        <v>8375000</v>
      </c>
      <c r="F381" s="63">
        <v>3.9129999999999996E-6</v>
      </c>
      <c r="I381" s="3" t="s">
        <v>387</v>
      </c>
    </row>
    <row r="382" spans="1:11" x14ac:dyDescent="0.25">
      <c r="A382" s="45" t="s">
        <v>7</v>
      </c>
      <c r="B382" s="45" t="s">
        <v>48</v>
      </c>
      <c r="C382" s="45" t="s">
        <v>49</v>
      </c>
      <c r="D382" s="62">
        <v>60.24</v>
      </c>
      <c r="E382" s="62">
        <v>8193000</v>
      </c>
      <c r="F382" s="62">
        <v>7.3520000000000001E-6</v>
      </c>
      <c r="H382" t="s">
        <v>388</v>
      </c>
      <c r="I382" s="6">
        <v>5.6324999999999999E-6</v>
      </c>
      <c r="J382" t="s">
        <v>388</v>
      </c>
    </row>
    <row r="383" spans="1:11" x14ac:dyDescent="0.25">
      <c r="A383" s="46" t="s">
        <v>52</v>
      </c>
      <c r="B383" s="46" t="s">
        <v>48</v>
      </c>
      <c r="C383" s="46" t="s">
        <v>49</v>
      </c>
      <c r="D383" s="63">
        <v>23410</v>
      </c>
      <c r="E383" s="63">
        <v>8686000</v>
      </c>
      <c r="F383" s="63">
        <v>2.6949999999999999E-3</v>
      </c>
      <c r="G383" s="33">
        <v>1.3446837499999999E-2</v>
      </c>
      <c r="H383" s="5">
        <v>1</v>
      </c>
      <c r="I383" s="25">
        <v>9.6584048107965902E-3</v>
      </c>
      <c r="J383" s="16">
        <v>0.99034159518920339</v>
      </c>
      <c r="K383" s="27">
        <v>0.78179452279815098</v>
      </c>
    </row>
    <row r="384" spans="1:11" x14ac:dyDescent="0.25">
      <c r="A384" s="45" t="s">
        <v>53</v>
      </c>
      <c r="B384" s="45" t="s">
        <v>48</v>
      </c>
      <c r="C384" s="45" t="s">
        <v>49</v>
      </c>
      <c r="D384" s="62">
        <v>20210</v>
      </c>
      <c r="E384" s="62">
        <v>8071000</v>
      </c>
      <c r="F384" s="62">
        <v>2.5040000000000001E-3</v>
      </c>
      <c r="G384" s="33">
        <v>1.2491837500000002E-2</v>
      </c>
      <c r="H384" s="5">
        <v>2</v>
      </c>
      <c r="I384" s="31">
        <v>1.6757742806052349E-2</v>
      </c>
      <c r="J384" s="13">
        <v>0.98324225719394764</v>
      </c>
      <c r="K384" s="30">
        <v>0.76905157438746508</v>
      </c>
    </row>
    <row r="385" spans="1:14" x14ac:dyDescent="0.25">
      <c r="A385" s="46" t="s">
        <v>54</v>
      </c>
      <c r="B385" s="46" t="s">
        <v>48</v>
      </c>
      <c r="C385" s="46" t="s">
        <v>49</v>
      </c>
      <c r="D385" s="63">
        <v>29470</v>
      </c>
      <c r="E385" s="63">
        <v>8418000</v>
      </c>
      <c r="F385" s="63">
        <v>3.5010000000000002E-3</v>
      </c>
      <c r="G385" s="33">
        <v>1.7476837500000002E-2</v>
      </c>
      <c r="H385" s="5" t="s">
        <v>389</v>
      </c>
      <c r="I385" s="23">
        <v>1.320807380842447E-2</v>
      </c>
      <c r="J385" s="18">
        <v>0.98679192619157552</v>
      </c>
      <c r="K385" s="28">
        <v>0.77542304859280797</v>
      </c>
    </row>
    <row r="386" spans="1:14" x14ac:dyDescent="0.25">
      <c r="A386" s="45" t="s">
        <v>55</v>
      </c>
      <c r="B386" s="45" t="s">
        <v>48</v>
      </c>
      <c r="C386" s="45" t="s">
        <v>49</v>
      </c>
      <c r="D386" s="62">
        <v>28410</v>
      </c>
      <c r="E386" s="62">
        <v>8493000</v>
      </c>
      <c r="F386" s="62">
        <v>3.3449999999999999E-3</v>
      </c>
      <c r="G386" s="33">
        <v>1.6696837499999999E-2</v>
      </c>
    </row>
    <row r="387" spans="1:14" x14ac:dyDescent="0.25">
      <c r="A387" s="46" t="s">
        <v>50</v>
      </c>
      <c r="B387" s="46" t="s">
        <v>48</v>
      </c>
      <c r="C387" s="46" t="s">
        <v>49</v>
      </c>
      <c r="D387" s="63">
        <v>617.6</v>
      </c>
      <c r="E387" s="63">
        <v>8753000</v>
      </c>
      <c r="F387" s="63">
        <v>7.0569999999999997E-5</v>
      </c>
      <c r="G387" s="7">
        <v>1.29875E-4</v>
      </c>
    </row>
    <row r="388" spans="1:14" x14ac:dyDescent="0.25">
      <c r="A388" s="45" t="s">
        <v>51</v>
      </c>
      <c r="B388" s="45" t="s">
        <v>48</v>
      </c>
      <c r="C388" s="45" t="s">
        <v>49</v>
      </c>
      <c r="D388" s="62">
        <v>947.4</v>
      </c>
      <c r="E388" s="62">
        <v>8590000</v>
      </c>
      <c r="F388" s="62">
        <v>1.103E-4</v>
      </c>
      <c r="G388" s="7">
        <v>2.09335E-4</v>
      </c>
    </row>
    <row r="389" spans="1:14" x14ac:dyDescent="0.25">
      <c r="A389" s="46"/>
      <c r="B389" s="46"/>
      <c r="C389" s="46"/>
      <c r="D389" s="63"/>
      <c r="E389" s="63"/>
      <c r="F389" s="63"/>
    </row>
    <row r="390" spans="1:14" x14ac:dyDescent="0.25">
      <c r="A390" s="45" t="s">
        <v>6</v>
      </c>
      <c r="B390" s="45" t="s">
        <v>208</v>
      </c>
      <c r="C390" s="45" t="s">
        <v>49</v>
      </c>
      <c r="D390" s="62">
        <v>134</v>
      </c>
      <c r="E390" s="62">
        <v>5412609</v>
      </c>
      <c r="F390" s="62">
        <f>D390/E390</f>
        <v>2.4757007202995819E-5</v>
      </c>
      <c r="I390" s="3" t="s">
        <v>387</v>
      </c>
    </row>
    <row r="391" spans="1:14" x14ac:dyDescent="0.25">
      <c r="A391" s="46" t="s">
        <v>7</v>
      </c>
      <c r="B391" s="46" t="s">
        <v>208</v>
      </c>
      <c r="C391" s="46" t="s">
        <v>49</v>
      </c>
      <c r="D391" s="63">
        <v>13</v>
      </c>
      <c r="E391" s="63">
        <v>5271883</v>
      </c>
      <c r="F391" s="63">
        <f>D391/E391</f>
        <v>2.4659120849229773E-6</v>
      </c>
      <c r="H391" t="s">
        <v>388</v>
      </c>
      <c r="I391" s="6">
        <v>1.3611459643959398E-5</v>
      </c>
      <c r="J391" t="s">
        <v>388</v>
      </c>
    </row>
    <row r="392" spans="1:14" x14ac:dyDescent="0.25">
      <c r="A392" s="45" t="s">
        <v>211</v>
      </c>
      <c r="B392" s="45" t="s">
        <v>208</v>
      </c>
      <c r="C392" s="45" t="s">
        <v>49</v>
      </c>
      <c r="D392" s="62">
        <v>10760</v>
      </c>
      <c r="E392" s="62">
        <v>6859000</v>
      </c>
      <c r="F392" s="62">
        <v>1.5679999999999999E-3</v>
      </c>
      <c r="G392" s="8">
        <v>7.771942701780203E-3</v>
      </c>
      <c r="H392" s="5">
        <v>1</v>
      </c>
      <c r="I392" s="25">
        <v>-1.8542235629989785E-3</v>
      </c>
      <c r="J392" s="9">
        <v>1.001854223562999</v>
      </c>
      <c r="K392" s="19">
        <v>1.1081218530286758</v>
      </c>
    </row>
    <row r="393" spans="1:14" x14ac:dyDescent="0.25">
      <c r="A393" s="46" t="s">
        <v>212</v>
      </c>
      <c r="B393" s="46" t="s">
        <v>208</v>
      </c>
      <c r="C393" s="46" t="s">
        <v>49</v>
      </c>
      <c r="D393" s="63">
        <v>8030</v>
      </c>
      <c r="E393" s="63">
        <v>6572000</v>
      </c>
      <c r="F393" s="63">
        <v>1.222E-3</v>
      </c>
      <c r="G393" s="8">
        <v>6.0419427017802032E-3</v>
      </c>
      <c r="H393" s="5">
        <v>2</v>
      </c>
      <c r="I393" s="29">
        <v>7.2157388548613225E-3</v>
      </c>
      <c r="J393" s="13">
        <v>0.99278426114513862</v>
      </c>
      <c r="K393" s="30">
        <v>0.74188874203727384</v>
      </c>
    </row>
    <row r="394" spans="1:14" x14ac:dyDescent="0.25">
      <c r="A394" s="45" t="s">
        <v>213</v>
      </c>
      <c r="B394" s="45" t="s">
        <v>208</v>
      </c>
      <c r="C394" s="45" t="s">
        <v>49</v>
      </c>
      <c r="D394" s="62">
        <v>9987</v>
      </c>
      <c r="E394" s="62">
        <v>7070000</v>
      </c>
      <c r="F394" s="62">
        <v>1.4120000000000001E-3</v>
      </c>
      <c r="G394" s="8">
        <v>6.9919427017802035E-3</v>
      </c>
      <c r="H394" s="5" t="s">
        <v>389</v>
      </c>
      <c r="I394" s="26">
        <v>2.680757645931172E-3</v>
      </c>
      <c r="J394" s="18">
        <v>0.99731924235406888</v>
      </c>
      <c r="K394" s="28">
        <v>0.92500529753297478</v>
      </c>
    </row>
    <row r="395" spans="1:14" x14ac:dyDescent="0.25">
      <c r="A395" s="46" t="s">
        <v>214</v>
      </c>
      <c r="B395" s="46" t="s">
        <v>208</v>
      </c>
      <c r="C395" s="46" t="s">
        <v>49</v>
      </c>
      <c r="D395" s="63">
        <v>11460</v>
      </c>
      <c r="E395" s="63">
        <v>6892000</v>
      </c>
      <c r="F395" s="63">
        <v>1.6620000000000001E-3</v>
      </c>
      <c r="G395" s="8">
        <v>8.2419427017802038E-3</v>
      </c>
    </row>
    <row r="396" spans="1:14" x14ac:dyDescent="0.25">
      <c r="A396" s="45" t="s">
        <v>209</v>
      </c>
      <c r="B396" s="45" t="s">
        <v>208</v>
      </c>
      <c r="C396" s="45" t="s">
        <v>49</v>
      </c>
      <c r="D396" s="62">
        <v>43.24</v>
      </c>
      <c r="E396" s="62">
        <v>6750000</v>
      </c>
      <c r="F396" s="62">
        <v>6.4060000000000002E-6</v>
      </c>
      <c r="G396" s="6">
        <v>-1.4410919287918796E-5</v>
      </c>
    </row>
    <row r="397" spans="1:14" x14ac:dyDescent="0.25">
      <c r="A397" s="46" t="s">
        <v>210</v>
      </c>
      <c r="B397" s="46" t="s">
        <v>208</v>
      </c>
      <c r="C397" s="46" t="s">
        <v>49</v>
      </c>
      <c r="D397" s="63">
        <v>240.8</v>
      </c>
      <c r="E397" s="63">
        <v>6801000</v>
      </c>
      <c r="F397" s="63">
        <v>3.5410000000000001E-5</v>
      </c>
      <c r="G397" s="6">
        <v>4.3597080712081207E-5</v>
      </c>
      <c r="N397" s="3"/>
    </row>
    <row r="398" spans="1:14" x14ac:dyDescent="0.25">
      <c r="A398" s="45"/>
      <c r="B398" s="45"/>
      <c r="C398" s="45"/>
      <c r="D398" s="62"/>
      <c r="E398" s="62"/>
      <c r="F398" s="62"/>
    </row>
    <row r="399" spans="1:14" x14ac:dyDescent="0.25">
      <c r="A399" s="46" t="s">
        <v>6</v>
      </c>
      <c r="B399" s="46" t="s">
        <v>131</v>
      </c>
      <c r="C399" s="46" t="s">
        <v>49</v>
      </c>
      <c r="D399" s="63">
        <v>69</v>
      </c>
      <c r="E399" s="63">
        <v>5421169</v>
      </c>
      <c r="F399" s="63">
        <f>D399/E399</f>
        <v>1.2727882122841032E-5</v>
      </c>
      <c r="I399" s="3" t="s">
        <v>387</v>
      </c>
    </row>
    <row r="400" spans="1:14" x14ac:dyDescent="0.25">
      <c r="A400" s="45" t="s">
        <v>7</v>
      </c>
      <c r="B400" s="45" t="s">
        <v>131</v>
      </c>
      <c r="C400" s="45" t="s">
        <v>49</v>
      </c>
      <c r="D400" s="62">
        <v>124</v>
      </c>
      <c r="E400" s="62">
        <v>5319973</v>
      </c>
      <c r="F400" s="62">
        <f>D400/E400</f>
        <v>2.3308388971147034E-5</v>
      </c>
      <c r="H400" t="s">
        <v>388</v>
      </c>
      <c r="I400" s="6">
        <v>1.8018135546994035E-5</v>
      </c>
      <c r="J400" t="s">
        <v>388</v>
      </c>
    </row>
    <row r="401" spans="1:14" x14ac:dyDescent="0.25">
      <c r="A401" s="46" t="s">
        <v>134</v>
      </c>
      <c r="B401" s="46" t="s">
        <v>131</v>
      </c>
      <c r="C401" s="46" t="s">
        <v>49</v>
      </c>
      <c r="D401" s="63">
        <v>24500</v>
      </c>
      <c r="E401" s="63">
        <v>7396000</v>
      </c>
      <c r="F401" s="63">
        <v>3.313E-3</v>
      </c>
      <c r="G401" s="33">
        <v>1.647490932226503E-2</v>
      </c>
      <c r="H401" s="5">
        <v>1</v>
      </c>
      <c r="I401" s="32">
        <v>-1.6018462121866076E-3</v>
      </c>
      <c r="J401" s="9">
        <v>1.0016018462121865</v>
      </c>
      <c r="K401" s="27">
        <v>0.99071542797343337</v>
      </c>
    </row>
    <row r="402" spans="1:14" x14ac:dyDescent="0.25">
      <c r="A402" s="45" t="s">
        <v>135</v>
      </c>
      <c r="B402" s="45" t="s">
        <v>131</v>
      </c>
      <c r="C402" s="45" t="s">
        <v>49</v>
      </c>
      <c r="D402" s="62">
        <v>25740</v>
      </c>
      <c r="E402" s="62">
        <v>7304000</v>
      </c>
      <c r="F402" s="62">
        <v>3.5230000000000001E-3</v>
      </c>
      <c r="G402" s="33">
        <v>1.7524909322265029E-2</v>
      </c>
      <c r="H402" s="5">
        <v>2</v>
      </c>
      <c r="I402" s="36">
        <v>-1.3264702639262261E-3</v>
      </c>
      <c r="J402" s="24">
        <v>1.0013264702639262</v>
      </c>
      <c r="K402" s="21">
        <v>1.1451387934315913</v>
      </c>
    </row>
    <row r="403" spans="1:14" x14ac:dyDescent="0.25">
      <c r="A403" s="46" t="s">
        <v>136</v>
      </c>
      <c r="B403" s="46" t="s">
        <v>131</v>
      </c>
      <c r="C403" s="46" t="s">
        <v>49</v>
      </c>
      <c r="D403" s="63">
        <v>24870</v>
      </c>
      <c r="E403" s="63">
        <v>7455000</v>
      </c>
      <c r="F403" s="63">
        <v>3.3349999999999999E-3</v>
      </c>
      <c r="G403" s="33">
        <v>1.6584909322265029E-2</v>
      </c>
      <c r="H403" s="5" t="s">
        <v>389</v>
      </c>
      <c r="I403" s="34">
        <v>-1.4641582380564167E-3</v>
      </c>
      <c r="J403" s="10">
        <v>1.0014641582380563</v>
      </c>
      <c r="K403" s="20">
        <v>1.0679271107025123</v>
      </c>
    </row>
    <row r="404" spans="1:14" x14ac:dyDescent="0.25">
      <c r="A404" s="45" t="s">
        <v>137</v>
      </c>
      <c r="B404" s="45" t="s">
        <v>131</v>
      </c>
      <c r="C404" s="45" t="s">
        <v>49</v>
      </c>
      <c r="D404" s="62">
        <v>23370</v>
      </c>
      <c r="E404" s="62">
        <v>7609000</v>
      </c>
      <c r="F404" s="62">
        <v>3.0720000000000001E-3</v>
      </c>
      <c r="G404" s="33">
        <v>1.5269909322265031E-2</v>
      </c>
    </row>
    <row r="405" spans="1:14" x14ac:dyDescent="0.25">
      <c r="A405" s="46" t="s">
        <v>132</v>
      </c>
      <c r="B405" s="46" t="s">
        <v>131</v>
      </c>
      <c r="C405" s="46" t="s">
        <v>49</v>
      </c>
      <c r="D405" s="63">
        <v>34.729999999999997</v>
      </c>
      <c r="E405" s="63">
        <v>7199000</v>
      </c>
      <c r="F405" s="63">
        <v>4.8230000000000002E-6</v>
      </c>
      <c r="G405" s="6">
        <v>-2.6390271093988068E-5</v>
      </c>
    </row>
    <row r="406" spans="1:14" x14ac:dyDescent="0.25">
      <c r="A406" s="45" t="s">
        <v>133</v>
      </c>
      <c r="B406" s="45" t="s">
        <v>131</v>
      </c>
      <c r="C406" s="45" t="s">
        <v>49</v>
      </c>
      <c r="D406" s="62">
        <v>46.21</v>
      </c>
      <c r="E406" s="62">
        <v>7225000</v>
      </c>
      <c r="F406" s="62">
        <v>6.3949999999999998E-6</v>
      </c>
      <c r="G406" s="6">
        <v>-2.3246271093988072E-5</v>
      </c>
      <c r="N406" s="3"/>
    </row>
    <row r="407" spans="1:14" x14ac:dyDescent="0.25">
      <c r="A407" s="46"/>
      <c r="B407" s="46"/>
      <c r="C407" s="46"/>
      <c r="D407" s="63"/>
      <c r="E407" s="63"/>
      <c r="F407" s="63"/>
    </row>
    <row r="408" spans="1:14" x14ac:dyDescent="0.25">
      <c r="A408" s="45" t="s">
        <v>6</v>
      </c>
      <c r="B408" s="45" t="s">
        <v>8</v>
      </c>
      <c r="C408" s="45" t="s">
        <v>9</v>
      </c>
      <c r="D408" s="62">
        <v>165.6</v>
      </c>
      <c r="E408" s="62">
        <v>6181000</v>
      </c>
      <c r="F408" s="62">
        <v>2.6789999999999999E-5</v>
      </c>
      <c r="I408" s="3" t="s">
        <v>387</v>
      </c>
    </row>
    <row r="409" spans="1:14" x14ac:dyDescent="0.25">
      <c r="A409" s="46" t="s">
        <v>7</v>
      </c>
      <c r="B409" s="46" t="s">
        <v>8</v>
      </c>
      <c r="C409" s="46" t="s">
        <v>9</v>
      </c>
      <c r="D409" s="63">
        <v>232</v>
      </c>
      <c r="E409" s="63">
        <v>6250000</v>
      </c>
      <c r="F409" s="63">
        <v>3.7129999999999999E-5</v>
      </c>
      <c r="H409" t="s">
        <v>388</v>
      </c>
      <c r="I409" s="6">
        <v>3.1959999999999999E-5</v>
      </c>
      <c r="J409" t="s">
        <v>388</v>
      </c>
    </row>
    <row r="410" spans="1:14" x14ac:dyDescent="0.25">
      <c r="A410" s="45" t="s">
        <v>12</v>
      </c>
      <c r="B410" s="45" t="s">
        <v>8</v>
      </c>
      <c r="C410" s="45" t="s">
        <v>9</v>
      </c>
      <c r="D410" s="62">
        <v>2664000</v>
      </c>
      <c r="E410" s="62">
        <v>7908000</v>
      </c>
      <c r="F410" s="62">
        <v>0.33679999999999999</v>
      </c>
      <c r="G410" s="35">
        <v>1.6838401999999999</v>
      </c>
      <c r="H410" s="5">
        <v>1</v>
      </c>
      <c r="I410" s="15">
        <v>0.62246766646858764</v>
      </c>
      <c r="J410" s="16">
        <v>0.37753233353141236</v>
      </c>
      <c r="K410" s="19">
        <v>1.6503113931829227</v>
      </c>
    </row>
    <row r="411" spans="1:14" x14ac:dyDescent="0.25">
      <c r="A411" s="46" t="s">
        <v>13</v>
      </c>
      <c r="B411" s="46" t="s">
        <v>8</v>
      </c>
      <c r="C411" s="46" t="s">
        <v>9</v>
      </c>
      <c r="D411" s="63">
        <v>2328000</v>
      </c>
      <c r="E411" s="63">
        <v>7804000</v>
      </c>
      <c r="F411" s="63">
        <v>0.2984</v>
      </c>
      <c r="G411" s="35">
        <v>1.4918401999999999</v>
      </c>
      <c r="H411" s="5">
        <v>2</v>
      </c>
      <c r="I411" s="12">
        <v>0.62401863148613379</v>
      </c>
      <c r="J411" s="13">
        <v>0.37598136851386621</v>
      </c>
      <c r="K411" s="21">
        <v>1.2453352446421553</v>
      </c>
    </row>
    <row r="412" spans="1:14" x14ac:dyDescent="0.25">
      <c r="A412" s="45" t="s">
        <v>14</v>
      </c>
      <c r="B412" s="45" t="s">
        <v>8</v>
      </c>
      <c r="C412" s="45" t="s">
        <v>9</v>
      </c>
      <c r="D412" s="62">
        <v>3595000</v>
      </c>
      <c r="E412" s="62">
        <v>8645000</v>
      </c>
      <c r="F412" s="62">
        <v>0.4158</v>
      </c>
      <c r="G412" s="35">
        <v>2.0788402000000001</v>
      </c>
      <c r="H412" s="5" t="s">
        <v>389</v>
      </c>
      <c r="I412" s="17">
        <v>0.62324314897736066</v>
      </c>
      <c r="J412" s="18">
        <v>0.37675685102263928</v>
      </c>
      <c r="K412" s="20">
        <v>1.4478233189125391</v>
      </c>
    </row>
    <row r="413" spans="1:14" x14ac:dyDescent="0.25">
      <c r="A413" s="46" t="s">
        <v>15</v>
      </c>
      <c r="B413" s="46" t="s">
        <v>8</v>
      </c>
      <c r="C413" s="46" t="s">
        <v>9</v>
      </c>
      <c r="D413" s="63">
        <v>4353000</v>
      </c>
      <c r="E413" s="63">
        <v>8905000</v>
      </c>
      <c r="F413" s="63">
        <v>0.48880000000000001</v>
      </c>
      <c r="G413" s="35">
        <v>2.4438401999999999</v>
      </c>
    </row>
    <row r="414" spans="1:14" x14ac:dyDescent="0.25">
      <c r="A414" s="45" t="s">
        <v>10</v>
      </c>
      <c r="B414" s="45" t="s">
        <v>8</v>
      </c>
      <c r="C414" s="45" t="s">
        <v>9</v>
      </c>
      <c r="D414" s="62">
        <v>4308000</v>
      </c>
      <c r="E414" s="62">
        <v>8221000</v>
      </c>
      <c r="F414" s="62">
        <v>0.52410000000000001</v>
      </c>
      <c r="G414" s="35">
        <v>1.0481360799999999</v>
      </c>
    </row>
    <row r="415" spans="1:14" x14ac:dyDescent="0.25">
      <c r="A415" s="46" t="s">
        <v>11</v>
      </c>
      <c r="B415" s="46" t="s">
        <v>8</v>
      </c>
      <c r="C415" s="46" t="s">
        <v>9</v>
      </c>
      <c r="D415" s="63">
        <v>3652000</v>
      </c>
      <c r="E415" s="63">
        <v>7847000</v>
      </c>
      <c r="F415" s="63">
        <v>0.46550000000000002</v>
      </c>
      <c r="G415" s="2">
        <v>0.93093608000000005</v>
      </c>
    </row>
    <row r="416" spans="1:14" x14ac:dyDescent="0.25">
      <c r="A416" s="45"/>
      <c r="B416" s="45"/>
      <c r="C416" s="45"/>
      <c r="D416" s="62"/>
      <c r="E416" s="62"/>
      <c r="F416" s="62"/>
    </row>
    <row r="417" spans="1:11" x14ac:dyDescent="0.25">
      <c r="A417" s="46" t="s">
        <v>6</v>
      </c>
      <c r="B417" s="46" t="s">
        <v>173</v>
      </c>
      <c r="C417" s="46" t="s">
        <v>9</v>
      </c>
      <c r="D417" s="63">
        <v>70.680000000000007</v>
      </c>
      <c r="E417" s="63">
        <v>4755000</v>
      </c>
      <c r="F417" s="63">
        <v>1.486E-5</v>
      </c>
      <c r="I417" s="3" t="s">
        <v>387</v>
      </c>
    </row>
    <row r="418" spans="1:11" x14ac:dyDescent="0.25">
      <c r="A418" s="45" t="s">
        <v>7</v>
      </c>
      <c r="B418" s="45" t="s">
        <v>173</v>
      </c>
      <c r="C418" s="45" t="s">
        <v>9</v>
      </c>
      <c r="D418" s="62">
        <v>33.97</v>
      </c>
      <c r="E418" s="62">
        <v>4599000</v>
      </c>
      <c r="F418" s="62">
        <v>7.3869999999999997E-6</v>
      </c>
      <c r="H418" t="s">
        <v>388</v>
      </c>
      <c r="I418" s="6">
        <v>1.1123499999999999E-5</v>
      </c>
      <c r="J418" t="s">
        <v>388</v>
      </c>
    </row>
    <row r="419" spans="1:11" x14ac:dyDescent="0.25">
      <c r="A419" s="46" t="s">
        <v>176</v>
      </c>
      <c r="B419" s="46" t="s">
        <v>173</v>
      </c>
      <c r="C419" s="46" t="s">
        <v>9</v>
      </c>
      <c r="D419" s="63">
        <v>1527000</v>
      </c>
      <c r="E419" s="63">
        <v>6279000</v>
      </c>
      <c r="F419" s="63">
        <v>0.2432</v>
      </c>
      <c r="G419" s="35">
        <v>1.2159443825</v>
      </c>
      <c r="H419" s="5">
        <v>1</v>
      </c>
      <c r="I419" s="15">
        <v>0.21199798009675824</v>
      </c>
      <c r="J419" s="16">
        <v>0.78800201990324181</v>
      </c>
      <c r="K419" s="19">
        <v>1.0285194840723366</v>
      </c>
    </row>
    <row r="420" spans="1:11" x14ac:dyDescent="0.25">
      <c r="A420" s="45" t="s">
        <v>177</v>
      </c>
      <c r="B420" s="45" t="s">
        <v>173</v>
      </c>
      <c r="C420" s="45" t="s">
        <v>9</v>
      </c>
      <c r="D420" s="62">
        <v>1515000</v>
      </c>
      <c r="E420" s="62">
        <v>6377000</v>
      </c>
      <c r="F420" s="62">
        <v>0.23760000000000001</v>
      </c>
      <c r="G420" s="35">
        <v>1.1879443825</v>
      </c>
      <c r="H420" s="5">
        <v>2</v>
      </c>
      <c r="I420" s="12">
        <v>0.2262544921794771</v>
      </c>
      <c r="J420" s="13">
        <v>0.77374550782052287</v>
      </c>
      <c r="K420" s="30">
        <v>0.99784251398151136</v>
      </c>
    </row>
    <row r="421" spans="1:11" x14ac:dyDescent="0.25">
      <c r="A421" s="46" t="s">
        <v>178</v>
      </c>
      <c r="B421" s="46" t="s">
        <v>173</v>
      </c>
      <c r="C421" s="46" t="s">
        <v>9</v>
      </c>
      <c r="D421" s="63">
        <v>2033000</v>
      </c>
      <c r="E421" s="63">
        <v>6355000</v>
      </c>
      <c r="F421" s="63">
        <v>0.32</v>
      </c>
      <c r="G421" s="35">
        <v>1.5999443825000002</v>
      </c>
      <c r="H421" s="5" t="s">
        <v>389</v>
      </c>
      <c r="I421" s="17">
        <v>0.21912623613811766</v>
      </c>
      <c r="J421" s="18">
        <v>0.78087376386188234</v>
      </c>
      <c r="K421" s="20">
        <v>1.013180999026924</v>
      </c>
    </row>
    <row r="422" spans="1:11" x14ac:dyDescent="0.25">
      <c r="A422" s="45" t="s">
        <v>179</v>
      </c>
      <c r="B422" s="45" t="s">
        <v>173</v>
      </c>
      <c r="C422" s="45" t="s">
        <v>9</v>
      </c>
      <c r="D422" s="62">
        <v>2239000</v>
      </c>
      <c r="E422" s="62">
        <v>6828000</v>
      </c>
      <c r="F422" s="62">
        <v>0.32790000000000002</v>
      </c>
      <c r="G422" s="35">
        <v>1.6394443825000002</v>
      </c>
    </row>
    <row r="423" spans="1:11" x14ac:dyDescent="0.25">
      <c r="A423" s="46" t="s">
        <v>174</v>
      </c>
      <c r="B423" s="46" t="s">
        <v>173</v>
      </c>
      <c r="C423" s="46" t="s">
        <v>9</v>
      </c>
      <c r="D423" s="63">
        <v>765300</v>
      </c>
      <c r="E423" s="63">
        <v>5936000</v>
      </c>
      <c r="F423" s="63">
        <v>0.12889999999999999</v>
      </c>
      <c r="G423" s="2">
        <v>0.257777753</v>
      </c>
    </row>
    <row r="424" spans="1:11" x14ac:dyDescent="0.25">
      <c r="A424" s="45" t="s">
        <v>175</v>
      </c>
      <c r="B424" s="45" t="s">
        <v>173</v>
      </c>
      <c r="C424" s="45" t="s">
        <v>9</v>
      </c>
      <c r="D424" s="62">
        <v>810300</v>
      </c>
      <c r="E424" s="62">
        <v>6028000</v>
      </c>
      <c r="F424" s="62">
        <v>0.13439999999999999</v>
      </c>
      <c r="G424" s="2">
        <v>0.26877775300000001</v>
      </c>
    </row>
    <row r="425" spans="1:11" x14ac:dyDescent="0.25">
      <c r="A425" s="46"/>
      <c r="B425" s="46"/>
      <c r="C425" s="46"/>
      <c r="D425" s="63"/>
      <c r="E425" s="63"/>
      <c r="F425" s="63"/>
    </row>
    <row r="426" spans="1:11" x14ac:dyDescent="0.25">
      <c r="A426" s="45" t="s">
        <v>6</v>
      </c>
      <c r="B426" s="45" t="s">
        <v>96</v>
      </c>
      <c r="C426" s="45" t="s">
        <v>9</v>
      </c>
      <c r="D426" s="62">
        <v>32.89</v>
      </c>
      <c r="E426" s="62">
        <v>3097000</v>
      </c>
      <c r="F426" s="62">
        <v>1.062E-5</v>
      </c>
      <c r="I426" s="3" t="s">
        <v>387</v>
      </c>
    </row>
    <row r="427" spans="1:11" x14ac:dyDescent="0.25">
      <c r="A427" s="46" t="s">
        <v>7</v>
      </c>
      <c r="B427" s="46" t="s">
        <v>96</v>
      </c>
      <c r="C427" s="46" t="s">
        <v>9</v>
      </c>
      <c r="D427" s="63">
        <v>36.65</v>
      </c>
      <c r="E427" s="63">
        <v>3081000</v>
      </c>
      <c r="F427" s="63">
        <v>1.19E-5</v>
      </c>
      <c r="H427" t="s">
        <v>388</v>
      </c>
      <c r="I427" s="6">
        <v>1.1260000000000001E-5</v>
      </c>
      <c r="J427" t="s">
        <v>388</v>
      </c>
    </row>
    <row r="428" spans="1:11" x14ac:dyDescent="0.25">
      <c r="A428" s="45" t="s">
        <v>99</v>
      </c>
      <c r="B428" s="45" t="s">
        <v>96</v>
      </c>
      <c r="C428" s="45" t="s">
        <v>9</v>
      </c>
      <c r="D428" s="62">
        <v>983700</v>
      </c>
      <c r="E428" s="62">
        <v>3740000</v>
      </c>
      <c r="F428" s="62">
        <v>0.26300000000000001</v>
      </c>
      <c r="G428" s="35">
        <v>1.3149436999999999</v>
      </c>
      <c r="H428" s="5">
        <v>1</v>
      </c>
      <c r="I428" s="15">
        <v>0.49384432200405232</v>
      </c>
      <c r="J428" s="16">
        <v>0.50615567799594774</v>
      </c>
      <c r="K428" s="27">
        <v>0.96977916608699477</v>
      </c>
    </row>
    <row r="429" spans="1:11" x14ac:dyDescent="0.25">
      <c r="A429" s="46" t="s">
        <v>100</v>
      </c>
      <c r="B429" s="46" t="s">
        <v>96</v>
      </c>
      <c r="C429" s="46" t="s">
        <v>9</v>
      </c>
      <c r="D429" s="63">
        <v>993400</v>
      </c>
      <c r="E429" s="63">
        <v>4025000</v>
      </c>
      <c r="F429" s="63">
        <v>0.24679999999999999</v>
      </c>
      <c r="G429" s="35">
        <v>1.2339437</v>
      </c>
      <c r="H429" s="5">
        <v>2</v>
      </c>
      <c r="I429" s="12">
        <v>0.53290719827817101</v>
      </c>
      <c r="J429" s="13">
        <v>0.46709280172182899</v>
      </c>
      <c r="K429" s="30">
        <v>0.93086639010964023</v>
      </c>
    </row>
    <row r="430" spans="1:11" x14ac:dyDescent="0.25">
      <c r="A430" s="45" t="s">
        <v>101</v>
      </c>
      <c r="B430" s="45" t="s">
        <v>96</v>
      </c>
      <c r="C430" s="45" t="s">
        <v>9</v>
      </c>
      <c r="D430" s="62">
        <v>2299000</v>
      </c>
      <c r="E430" s="62">
        <v>4650000</v>
      </c>
      <c r="F430" s="62">
        <v>0.49440000000000001</v>
      </c>
      <c r="G430" s="35">
        <v>2.4719436999999997</v>
      </c>
      <c r="H430" s="5" t="s">
        <v>389</v>
      </c>
      <c r="I430" s="17">
        <v>0.51337576014111164</v>
      </c>
      <c r="J430" s="18">
        <v>0.48662423985888836</v>
      </c>
      <c r="K430" s="28">
        <v>0.95032277809831744</v>
      </c>
    </row>
    <row r="431" spans="1:11" x14ac:dyDescent="0.25">
      <c r="A431" s="46" t="s">
        <v>102</v>
      </c>
      <c r="B431" s="46" t="s">
        <v>96</v>
      </c>
      <c r="C431" s="46" t="s">
        <v>9</v>
      </c>
      <c r="D431" s="63">
        <v>2564000</v>
      </c>
      <c r="E431" s="63">
        <v>5122000</v>
      </c>
      <c r="F431" s="63">
        <v>0.50060000000000004</v>
      </c>
      <c r="G431" s="35">
        <v>2.5029437000000003</v>
      </c>
    </row>
    <row r="432" spans="1:11" x14ac:dyDescent="0.25">
      <c r="A432" s="45" t="s">
        <v>97</v>
      </c>
      <c r="B432" s="45" t="s">
        <v>96</v>
      </c>
      <c r="C432" s="45" t="s">
        <v>9</v>
      </c>
      <c r="D432" s="62">
        <v>1255000</v>
      </c>
      <c r="E432" s="62">
        <v>3863000</v>
      </c>
      <c r="F432" s="62">
        <v>0.32469999999999999</v>
      </c>
      <c r="G432" s="2">
        <v>0.64937747999999995</v>
      </c>
    </row>
    <row r="433" spans="1:11" x14ac:dyDescent="0.25">
      <c r="A433" s="46" t="s">
        <v>98</v>
      </c>
      <c r="B433" s="46" t="s">
        <v>96</v>
      </c>
      <c r="C433" s="46" t="s">
        <v>9</v>
      </c>
      <c r="D433" s="63">
        <v>1187000</v>
      </c>
      <c r="E433" s="63">
        <v>3610000</v>
      </c>
      <c r="F433" s="63">
        <v>0.32879999999999998</v>
      </c>
      <c r="G433" s="2">
        <v>0.65757747999999994</v>
      </c>
    </row>
    <row r="434" spans="1:11" x14ac:dyDescent="0.25">
      <c r="A434" s="45"/>
      <c r="B434" s="45"/>
      <c r="C434" s="45"/>
      <c r="D434" s="62"/>
      <c r="E434" s="62"/>
      <c r="F434" s="62"/>
    </row>
    <row r="435" spans="1:11" x14ac:dyDescent="0.25">
      <c r="A435" s="46" t="s">
        <v>6</v>
      </c>
      <c r="B435" s="46" t="s">
        <v>16</v>
      </c>
      <c r="C435" s="46" t="s">
        <v>17</v>
      </c>
      <c r="D435" s="63">
        <v>255.4</v>
      </c>
      <c r="E435" s="63">
        <v>6181000</v>
      </c>
      <c r="F435" s="63">
        <v>4.1319999999999997E-5</v>
      </c>
      <c r="I435" s="3" t="s">
        <v>387</v>
      </c>
    </row>
    <row r="436" spans="1:11" x14ac:dyDescent="0.25">
      <c r="A436" s="45" t="s">
        <v>7</v>
      </c>
      <c r="B436" s="45" t="s">
        <v>16</v>
      </c>
      <c r="C436" s="45" t="s">
        <v>17</v>
      </c>
      <c r="D436" s="62">
        <v>383.6</v>
      </c>
      <c r="E436" s="62">
        <v>6250000</v>
      </c>
      <c r="F436" s="62">
        <v>6.1379999999999998E-5</v>
      </c>
      <c r="H436" t="s">
        <v>388</v>
      </c>
      <c r="I436" s="6">
        <v>5.1350000000000001E-5</v>
      </c>
      <c r="J436" t="s">
        <v>388</v>
      </c>
    </row>
    <row r="437" spans="1:11" x14ac:dyDescent="0.25">
      <c r="A437" s="46" t="s">
        <v>20</v>
      </c>
      <c r="B437" s="46" t="s">
        <v>16</v>
      </c>
      <c r="C437" s="46" t="s">
        <v>17</v>
      </c>
      <c r="D437" s="63">
        <v>6531000</v>
      </c>
      <c r="E437" s="63">
        <v>8290000</v>
      </c>
      <c r="F437" s="63">
        <v>0.78779999999999994</v>
      </c>
      <c r="G437" s="35">
        <v>3.9387432499999999</v>
      </c>
      <c r="H437" s="5">
        <v>1</v>
      </c>
      <c r="I437" s="22">
        <v>7.2585919379233463E-2</v>
      </c>
      <c r="J437" s="16">
        <v>0.92741408062076658</v>
      </c>
      <c r="K437" s="19">
        <v>1.1291468248171006</v>
      </c>
    </row>
    <row r="438" spans="1:11" x14ac:dyDescent="0.25">
      <c r="A438" s="45" t="s">
        <v>21</v>
      </c>
      <c r="B438" s="45" t="s">
        <v>16</v>
      </c>
      <c r="C438" s="45" t="s">
        <v>17</v>
      </c>
      <c r="D438" s="62">
        <v>6120000</v>
      </c>
      <c r="E438" s="62">
        <v>7892000</v>
      </c>
      <c r="F438" s="62">
        <v>0.77549999999999997</v>
      </c>
      <c r="G438" s="35">
        <v>3.8772432499999998</v>
      </c>
      <c r="H438" s="5">
        <v>2</v>
      </c>
      <c r="I438" s="31">
        <v>7.2447685607551202E-2</v>
      </c>
      <c r="J438" s="13">
        <v>0.92755231439244878</v>
      </c>
      <c r="K438" s="21">
        <v>1.1461689820790757</v>
      </c>
    </row>
    <row r="439" spans="1:11" x14ac:dyDescent="0.25">
      <c r="A439" s="46" t="s">
        <v>22</v>
      </c>
      <c r="B439" s="46" t="s">
        <v>16</v>
      </c>
      <c r="C439" s="46" t="s">
        <v>17</v>
      </c>
      <c r="D439" s="63">
        <v>6189000</v>
      </c>
      <c r="E439" s="63">
        <v>7914000</v>
      </c>
      <c r="F439" s="63">
        <v>0.78210000000000002</v>
      </c>
      <c r="G439" s="35">
        <v>3.9102432500000002</v>
      </c>
      <c r="H439" s="5" t="s">
        <v>389</v>
      </c>
      <c r="I439" s="23">
        <v>7.2516802493392332E-2</v>
      </c>
      <c r="J439" s="18">
        <v>0.92748319750660768</v>
      </c>
      <c r="K439" s="20">
        <v>1.1376579034480883</v>
      </c>
    </row>
    <row r="440" spans="1:11" x14ac:dyDescent="0.25">
      <c r="A440" s="45" t="s">
        <v>23</v>
      </c>
      <c r="B440" s="45" t="s">
        <v>16</v>
      </c>
      <c r="C440" s="45" t="s">
        <v>17</v>
      </c>
      <c r="D440" s="62">
        <v>6083000</v>
      </c>
      <c r="E440" s="62">
        <v>8022000</v>
      </c>
      <c r="F440" s="62">
        <v>0.75829999999999997</v>
      </c>
      <c r="G440" s="35">
        <v>3.79124325</v>
      </c>
    </row>
    <row r="441" spans="1:11" x14ac:dyDescent="0.25">
      <c r="A441" s="46" t="s">
        <v>18</v>
      </c>
      <c r="B441" s="46" t="s">
        <v>16</v>
      </c>
      <c r="C441" s="46" t="s">
        <v>17</v>
      </c>
      <c r="D441" s="63">
        <v>1182000</v>
      </c>
      <c r="E441" s="63">
        <v>8267000</v>
      </c>
      <c r="F441" s="63">
        <v>0.14299999999999999</v>
      </c>
      <c r="G441" s="2">
        <v>0.28589729999999997</v>
      </c>
    </row>
    <row r="442" spans="1:11" x14ac:dyDescent="0.25">
      <c r="A442" s="45" t="s">
        <v>19</v>
      </c>
      <c r="B442" s="45" t="s">
        <v>16</v>
      </c>
      <c r="C442" s="45" t="s">
        <v>17</v>
      </c>
      <c r="D442" s="62">
        <v>1142000</v>
      </c>
      <c r="E442" s="62">
        <v>8131000</v>
      </c>
      <c r="F442" s="62">
        <v>0.14050000000000001</v>
      </c>
      <c r="G442" s="2">
        <v>0.28089730000000002</v>
      </c>
    </row>
    <row r="443" spans="1:11" x14ac:dyDescent="0.25">
      <c r="A443" s="46"/>
      <c r="B443" s="46"/>
      <c r="C443" s="46"/>
      <c r="D443" s="63"/>
      <c r="E443" s="63"/>
      <c r="F443" s="63"/>
    </row>
    <row r="444" spans="1:11" x14ac:dyDescent="0.25">
      <c r="A444" s="45" t="s">
        <v>6</v>
      </c>
      <c r="B444" s="45" t="s">
        <v>180</v>
      </c>
      <c r="C444" s="45" t="s">
        <v>17</v>
      </c>
      <c r="D444" s="62">
        <v>220</v>
      </c>
      <c r="E444" s="62">
        <v>4755000</v>
      </c>
      <c r="F444" s="62">
        <v>4.6270000000000003E-5</v>
      </c>
      <c r="I444" s="3" t="s">
        <v>387</v>
      </c>
    </row>
    <row r="445" spans="1:11" x14ac:dyDescent="0.25">
      <c r="A445" s="46" t="s">
        <v>7</v>
      </c>
      <c r="B445" s="46" t="s">
        <v>180</v>
      </c>
      <c r="C445" s="46" t="s">
        <v>17</v>
      </c>
      <c r="D445" s="63">
        <v>258.60000000000002</v>
      </c>
      <c r="E445" s="63">
        <v>4599000</v>
      </c>
      <c r="F445" s="63">
        <v>5.622E-5</v>
      </c>
      <c r="H445" t="s">
        <v>388</v>
      </c>
      <c r="I445" s="6">
        <v>5.1245000000000001E-5</v>
      </c>
      <c r="J445" t="s">
        <v>388</v>
      </c>
    </row>
    <row r="446" spans="1:11" x14ac:dyDescent="0.25">
      <c r="A446" s="45" t="s">
        <v>183</v>
      </c>
      <c r="B446" s="45" t="s">
        <v>180</v>
      </c>
      <c r="C446" s="45" t="s">
        <v>17</v>
      </c>
      <c r="D446" s="62">
        <v>4146000</v>
      </c>
      <c r="E446" s="62">
        <v>6592000</v>
      </c>
      <c r="F446" s="62">
        <v>0.62890000000000001</v>
      </c>
      <c r="G446" s="35">
        <v>3.1442437750000001</v>
      </c>
      <c r="H446" s="5">
        <v>1</v>
      </c>
      <c r="I446" s="25">
        <v>9.2987414756033025E-3</v>
      </c>
      <c r="J446" s="16">
        <v>0.99070125852439672</v>
      </c>
      <c r="K446" s="19">
        <v>1.4067548035607382</v>
      </c>
    </row>
    <row r="447" spans="1:11" x14ac:dyDescent="0.25">
      <c r="A447" s="46" t="s">
        <v>184</v>
      </c>
      <c r="B447" s="46" t="s">
        <v>180</v>
      </c>
      <c r="C447" s="46" t="s">
        <v>17</v>
      </c>
      <c r="D447" s="63">
        <v>3822000</v>
      </c>
      <c r="E447" s="63">
        <v>6661000</v>
      </c>
      <c r="F447" s="63">
        <v>0.57369999999999999</v>
      </c>
      <c r="G447" s="35">
        <v>2.8682437749999998</v>
      </c>
      <c r="H447" s="5">
        <v>2</v>
      </c>
      <c r="I447" s="29">
        <v>7.4810621701776377E-3</v>
      </c>
      <c r="J447" s="13">
        <v>0.99251893782982237</v>
      </c>
      <c r="K447" s="21">
        <v>1.2151956716224386</v>
      </c>
    </row>
    <row r="448" spans="1:11" x14ac:dyDescent="0.25">
      <c r="A448" s="45" t="s">
        <v>185</v>
      </c>
      <c r="B448" s="45" t="s">
        <v>180</v>
      </c>
      <c r="C448" s="45" t="s">
        <v>17</v>
      </c>
      <c r="D448" s="62">
        <v>3121000</v>
      </c>
      <c r="E448" s="62">
        <v>6873000</v>
      </c>
      <c r="F448" s="62">
        <v>0.45400000000000001</v>
      </c>
      <c r="G448" s="35">
        <v>2.2697437750000002</v>
      </c>
      <c r="H448" s="5" t="s">
        <v>389</v>
      </c>
      <c r="I448" s="26">
        <v>8.3899018228904693E-3</v>
      </c>
      <c r="J448" s="18">
        <v>0.99161009817710954</v>
      </c>
      <c r="K448" s="20">
        <v>1.3109752375915884</v>
      </c>
    </row>
    <row r="449" spans="1:11" x14ac:dyDescent="0.25">
      <c r="A449" s="46" t="s">
        <v>186</v>
      </c>
      <c r="B449" s="46" t="s">
        <v>180</v>
      </c>
      <c r="C449" s="46" t="s">
        <v>17</v>
      </c>
      <c r="D449" s="63">
        <v>3323000</v>
      </c>
      <c r="E449" s="63">
        <v>6953000</v>
      </c>
      <c r="F449" s="63">
        <v>0.47799999999999998</v>
      </c>
      <c r="G449" s="35">
        <v>2.3897437749999999</v>
      </c>
    </row>
    <row r="450" spans="1:11" x14ac:dyDescent="0.25">
      <c r="A450" s="45" t="s">
        <v>181</v>
      </c>
      <c r="B450" s="45" t="s">
        <v>180</v>
      </c>
      <c r="C450" s="45" t="s">
        <v>17</v>
      </c>
      <c r="D450" s="62">
        <v>95040</v>
      </c>
      <c r="E450" s="62">
        <v>6477000</v>
      </c>
      <c r="F450" s="62">
        <v>1.4670000000000001E-2</v>
      </c>
      <c r="G450" s="33">
        <v>2.9237510000000001E-2</v>
      </c>
    </row>
    <row r="451" spans="1:11" x14ac:dyDescent="0.25">
      <c r="A451" s="46" t="s">
        <v>182</v>
      </c>
      <c r="B451" s="46" t="s">
        <v>180</v>
      </c>
      <c r="C451" s="46" t="s">
        <v>17</v>
      </c>
      <c r="D451" s="63">
        <v>70450</v>
      </c>
      <c r="E451" s="63">
        <v>6536000</v>
      </c>
      <c r="F451" s="63">
        <v>1.078E-2</v>
      </c>
      <c r="G451" s="33">
        <v>2.1457509999999999E-2</v>
      </c>
    </row>
    <row r="452" spans="1:11" x14ac:dyDescent="0.25">
      <c r="A452" s="45"/>
      <c r="B452" s="45"/>
      <c r="C452" s="45"/>
      <c r="D452" s="62"/>
      <c r="E452" s="62"/>
      <c r="F452" s="62"/>
    </row>
    <row r="453" spans="1:11" x14ac:dyDescent="0.25">
      <c r="A453" s="46" t="s">
        <v>6</v>
      </c>
      <c r="B453" s="46" t="s">
        <v>103</v>
      </c>
      <c r="C453" s="46" t="s">
        <v>17</v>
      </c>
      <c r="D453" s="63">
        <v>82.45</v>
      </c>
      <c r="E453" s="63">
        <v>3097000</v>
      </c>
      <c r="F453" s="63">
        <v>2.6630000000000001E-5</v>
      </c>
      <c r="I453" s="3" t="s">
        <v>387</v>
      </c>
    </row>
    <row r="454" spans="1:11" x14ac:dyDescent="0.25">
      <c r="A454" s="45" t="s">
        <v>7</v>
      </c>
      <c r="B454" s="45" t="s">
        <v>103</v>
      </c>
      <c r="C454" s="45" t="s">
        <v>17</v>
      </c>
      <c r="D454" s="62">
        <v>62.53</v>
      </c>
      <c r="E454" s="62">
        <v>3081000</v>
      </c>
      <c r="F454" s="62">
        <v>2.0290000000000001E-5</v>
      </c>
      <c r="H454" t="s">
        <v>388</v>
      </c>
      <c r="I454" s="6">
        <v>2.3460000000000002E-5</v>
      </c>
      <c r="J454" t="s">
        <v>388</v>
      </c>
    </row>
    <row r="455" spans="1:11" x14ac:dyDescent="0.25">
      <c r="A455" s="46" t="s">
        <v>106</v>
      </c>
      <c r="B455" s="46" t="s">
        <v>103</v>
      </c>
      <c r="C455" s="46" t="s">
        <v>17</v>
      </c>
      <c r="D455" s="63">
        <v>3057000</v>
      </c>
      <c r="E455" s="63">
        <v>3864000</v>
      </c>
      <c r="F455" s="63">
        <v>0.79120000000000001</v>
      </c>
      <c r="G455" s="35">
        <v>3.9558827000000001</v>
      </c>
      <c r="H455" s="5">
        <v>1</v>
      </c>
      <c r="I455" s="22">
        <v>2.3770441929433346E-2</v>
      </c>
      <c r="J455" s="16">
        <v>0.97622955807056666</v>
      </c>
      <c r="K455" s="19">
        <v>1.0757862123261066</v>
      </c>
    </row>
    <row r="456" spans="1:11" x14ac:dyDescent="0.25">
      <c r="A456" s="45" t="s">
        <v>107</v>
      </c>
      <c r="B456" s="45" t="s">
        <v>103</v>
      </c>
      <c r="C456" s="45" t="s">
        <v>17</v>
      </c>
      <c r="D456" s="62">
        <v>3067000</v>
      </c>
      <c r="E456" s="62">
        <v>3910000</v>
      </c>
      <c r="F456" s="62">
        <v>0.78439999999999999</v>
      </c>
      <c r="G456" s="35">
        <v>3.9218827000000003</v>
      </c>
      <c r="H456" s="5">
        <v>2</v>
      </c>
      <c r="I456" s="31">
        <v>2.3048389489058404E-2</v>
      </c>
      <c r="J456" s="13">
        <v>0.97695161051094159</v>
      </c>
      <c r="K456" s="21">
        <v>1.0324905423942086</v>
      </c>
    </row>
    <row r="457" spans="1:11" x14ac:dyDescent="0.25">
      <c r="A457" s="46" t="s">
        <v>108</v>
      </c>
      <c r="B457" s="46" t="s">
        <v>103</v>
      </c>
      <c r="C457" s="46" t="s">
        <v>17</v>
      </c>
      <c r="D457" s="63">
        <v>3090000</v>
      </c>
      <c r="E457" s="63">
        <v>4041000</v>
      </c>
      <c r="F457" s="63">
        <v>0.76459999999999995</v>
      </c>
      <c r="G457" s="35">
        <v>3.8228827000000001</v>
      </c>
      <c r="H457" s="5" t="s">
        <v>389</v>
      </c>
      <c r="I457" s="23">
        <v>2.3409415709245873E-2</v>
      </c>
      <c r="J457" s="18">
        <v>0.97659058429075407</v>
      </c>
      <c r="K457" s="20">
        <v>1.0541383773601576</v>
      </c>
    </row>
    <row r="458" spans="1:11" x14ac:dyDescent="0.25">
      <c r="A458" s="45" t="s">
        <v>109</v>
      </c>
      <c r="B458" s="45" t="s">
        <v>103</v>
      </c>
      <c r="C458" s="45" t="s">
        <v>17</v>
      </c>
      <c r="D458" s="62">
        <v>3196000</v>
      </c>
      <c r="E458" s="62">
        <v>4051000</v>
      </c>
      <c r="F458" s="62">
        <v>0.78890000000000005</v>
      </c>
      <c r="G458" s="35">
        <v>3.9443827000000002</v>
      </c>
    </row>
    <row r="459" spans="1:11" x14ac:dyDescent="0.25">
      <c r="A459" s="46" t="s">
        <v>104</v>
      </c>
      <c r="B459" s="46" t="s">
        <v>103</v>
      </c>
      <c r="C459" s="46" t="s">
        <v>17</v>
      </c>
      <c r="D459" s="63">
        <v>181300</v>
      </c>
      <c r="E459" s="63">
        <v>3855000</v>
      </c>
      <c r="F459" s="63">
        <v>4.7039999999999998E-2</v>
      </c>
      <c r="G459" s="33">
        <v>9.4033079999999991E-2</v>
      </c>
    </row>
    <row r="460" spans="1:11" x14ac:dyDescent="0.25">
      <c r="A460" s="45" t="s">
        <v>105</v>
      </c>
      <c r="B460" s="45" t="s">
        <v>103</v>
      </c>
      <c r="C460" s="45" t="s">
        <v>17</v>
      </c>
      <c r="D460" s="62">
        <v>173900</v>
      </c>
      <c r="E460" s="62">
        <v>3845000</v>
      </c>
      <c r="F460" s="62">
        <v>4.5220000000000003E-2</v>
      </c>
      <c r="G460" s="33">
        <v>9.0393080000000001E-2</v>
      </c>
    </row>
  </sheetData>
  <sortState ref="A2:L433">
    <sortCondition ref="L2:L433"/>
    <sortCondition ref="B2:B433"/>
    <sortCondition ref="H2:H433"/>
    <sortCondition ref="G2:G433"/>
    <sortCondition descending="1" ref="I2:I433"/>
    <sortCondition ref="K2:K433"/>
  </sortState>
  <pageMargins left="0.7" right="0.7" top="0.75" bottom="0.75" header="0.3" footer="0.3"/>
  <pageSetup orientation="portrait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Summary</vt:lpstr>
      <vt:lpstr>Data</vt:lpstr>
      <vt:lpstr>Individual1</vt:lpstr>
      <vt:lpstr>Summary1</vt:lpstr>
    </vt:vector>
  </TitlesOfParts>
  <Company>Evotec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Sandhya Pola</dc:creator>
  <dc:description>Created with Version Number:  on 07/27/2020 13:37:36</dc:description>
  <cp:lastModifiedBy>David Ayres</cp:lastModifiedBy>
  <dcterms:created xsi:type="dcterms:W3CDTF">2020-07-27T17:37:28Z</dcterms:created>
  <dcterms:modified xsi:type="dcterms:W3CDTF">2020-07-31T23:26:25Z</dcterms:modified>
</cp:coreProperties>
</file>