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-R2\PPB - 2020June30\Results\"/>
    </mc:Choice>
  </mc:AlternateContent>
  <bookViews>
    <workbookView xWindow="0" yWindow="0" windowWidth="28800" windowHeight="12300" activeTab="1"/>
  </bookViews>
  <sheets>
    <sheet name="Summary" sheetId="3" r:id="rId1"/>
    <sheet name="Data" sheetId="1" r:id="rId2"/>
  </sheets>
  <definedNames>
    <definedName name="Individual1">Summary!$A$14:$H$26</definedName>
    <definedName name="Summary1">Summary!$A$4:$H$10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26" i="3" l="1"/>
  <c r="G25" i="3"/>
  <c r="G19" i="3"/>
  <c r="F19" i="3"/>
  <c r="F25" i="3"/>
  <c r="G22" i="3"/>
  <c r="G21" i="3"/>
  <c r="E9" i="3"/>
  <c r="G15" i="3"/>
  <c r="G16" i="3"/>
  <c r="G8" i="3"/>
  <c r="H25" i="3" l="1"/>
  <c r="G7" i="3"/>
  <c r="G10" i="3"/>
  <c r="H19" i="3"/>
  <c r="F23" i="3"/>
  <c r="G5" i="3"/>
  <c r="E7" i="3"/>
  <c r="G6" i="3"/>
  <c r="E10" i="3"/>
  <c r="F20" i="3"/>
  <c r="H20" i="3" s="1"/>
  <c r="F10" i="3"/>
  <c r="G9" i="3"/>
  <c r="F17" i="3"/>
  <c r="E6" i="3"/>
  <c r="F24" i="3"/>
  <c r="F7" i="3"/>
  <c r="E8" i="3"/>
  <c r="F21" i="3"/>
  <c r="H21" i="3" s="1"/>
  <c r="E5" i="3"/>
  <c r="F15" i="3"/>
  <c r="H15" i="3" s="1"/>
  <c r="G17" i="3"/>
  <c r="G18" i="3"/>
  <c r="G23" i="3"/>
  <c r="G24" i="3"/>
  <c r="H23" i="3" l="1"/>
  <c r="F26" i="3"/>
  <c r="H26" i="3" s="1"/>
  <c r="H24" i="3"/>
  <c r="F22" i="3"/>
  <c r="H22" i="3" s="1"/>
  <c r="F8" i="3"/>
  <c r="F9" i="3"/>
  <c r="H17" i="3"/>
  <c r="F16" i="3"/>
  <c r="H16" i="3" s="1"/>
  <c r="F5" i="3"/>
  <c r="F6" i="3"/>
  <c r="F18" i="3"/>
  <c r="H18" i="3" s="1"/>
</calcChain>
</file>

<file path=xl/sharedStrings.xml><?xml version="1.0" encoding="utf-8"?>
<sst xmlns="http://schemas.openxmlformats.org/spreadsheetml/2006/main" count="244" uniqueCount="77">
  <si>
    <t>SampleName</t>
  </si>
  <si>
    <t>CompoundName</t>
  </si>
  <si>
    <t>Transition</t>
  </si>
  <si>
    <t>Area</t>
  </si>
  <si>
    <t>ISTD Area</t>
  </si>
  <si>
    <t>ISTDResponseRatio</t>
  </si>
  <si>
    <t xml:space="preserve">Blank_Human_Plasma__1_____xP4_Inj 3  </t>
  </si>
  <si>
    <t xml:space="preserve">Blank_Human_Plasma__2_____xP4_Inj 4  </t>
  </si>
  <si>
    <t>DTXSID2020268-100</t>
  </si>
  <si>
    <t>384.8/276.9</t>
  </si>
  <si>
    <t xml:space="preserve">DTXSID2020268-100_Human_PBS__1_____xP3_Inj 27  </t>
  </si>
  <si>
    <t xml:space="preserve">DTXSID2020268-100_Human_PBS__2_____xP3_Inj 28  </t>
  </si>
  <si>
    <t xml:space="preserve">DTXSID2020268-100_Human_Plasma__1_____xP3_Inj 29  </t>
  </si>
  <si>
    <t xml:space="preserve">DTXSID2020268-100_Human_Plasma__2_____xP3_Inj 30  </t>
  </si>
  <si>
    <t xml:space="preserve">DTXSID2020268-100_Human_Plasma_T0_1_____xP3_Inj 31  </t>
  </si>
  <si>
    <t xml:space="preserve">DTXSID2020268-100_Human_Plasma_T0_2_____xP3_Inj 32  </t>
  </si>
  <si>
    <t>DTXSID2020268-30</t>
  </si>
  <si>
    <t xml:space="preserve">DTXSID2020268-30_Human_PBS__1_____xP3_Inj 27  </t>
  </si>
  <si>
    <t xml:space="preserve">DTXSID2020268-30_Human_PBS__2_____xP3_Inj 28  </t>
  </si>
  <si>
    <t xml:space="preserve">DTXSID2020268-30_Human_Plasma__1_____xP3_Inj 29  </t>
  </si>
  <si>
    <t xml:space="preserve">DTXSID2020268-30_Human_Plasma__2_____xP3_Inj 30  </t>
  </si>
  <si>
    <t xml:space="preserve">DTXSID2020268-30_Human_Plasma_T0_1_____xP3_Inj 31  </t>
  </si>
  <si>
    <t xml:space="preserve">DTXSID2020268-30_Human_Plasma_T0_2_____xP3_Inj 32  </t>
  </si>
  <si>
    <t>DTXSID2020268-10</t>
  </si>
  <si>
    <t xml:space="preserve">DTXSID2020268-10_Human_PBS__1_____xP3_Inj 27  </t>
  </si>
  <si>
    <t xml:space="preserve">DTXSID2020268-10_Human_PBS__2_____xP3_Inj 28  </t>
  </si>
  <si>
    <t xml:space="preserve">DTXSID2020268-10_Human_Plasma__1_____xP3_Inj 29  </t>
  </si>
  <si>
    <t xml:space="preserve">DTXSID2020268-10_Human_Plasma__2_____xP3_Inj 10  </t>
  </si>
  <si>
    <t xml:space="preserve">DTXSID2020268-10_Human_Plasma_T0_1_____xP3_Inj 31  </t>
  </si>
  <si>
    <t xml:space="preserve">DTXSID2020268-10_Human_Plasma_T0_2_____xP3_Inj 32  </t>
  </si>
  <si>
    <t>DTXSID8020591-100</t>
  </si>
  <si>
    <t>207.1/105.0</t>
  </si>
  <si>
    <t xml:space="preserve">DTXSID8020591-100_Human_PBS__1_____xP3_Inj 27  </t>
  </si>
  <si>
    <t xml:space="preserve">DTXSID8020591-100_Human_PBS__2_____xP3_Inj 28  </t>
  </si>
  <si>
    <t xml:space="preserve">DTXSID8020591-100_Human_Plasma__1_____xP3_Inj 29  </t>
  </si>
  <si>
    <t xml:space="preserve">DTXSID8020591-100_Human_Plasma__2_____xP3_Inj 30  </t>
  </si>
  <si>
    <t xml:space="preserve">DTXSID8020591-100_Human_Plasma_T0_1_____xP3_Inj 31  </t>
  </si>
  <si>
    <t xml:space="preserve">DTXSID8020591-100_Human_Plasma_T0_2_____xP3_Inj 32  </t>
  </si>
  <si>
    <t>DTXSID8020591-30</t>
  </si>
  <si>
    <t xml:space="preserve">DTXSID8020591-30_Human_PBS__1_____xP3_Inj 27  </t>
  </si>
  <si>
    <t xml:space="preserve">DTXSID8020591-30_Human_PBS__2_____xP3_Inj 28  </t>
  </si>
  <si>
    <t xml:space="preserve">DTXSID8020591-30_Human_Plasma__1_____xP3_Inj 29  </t>
  </si>
  <si>
    <t xml:space="preserve">DTXSID8020591-30_Human_Plasma__2_____xP3_Inj 30  </t>
  </si>
  <si>
    <t xml:space="preserve">DTXSID8020591-30_Human_Plasma_T0_1_____xP3_Inj 31  </t>
  </si>
  <si>
    <t xml:space="preserve">DTXSID8020591-30_Human_Plasma_T0_2_____xP3_Inj 32  </t>
  </si>
  <si>
    <t>DTXSID8020591-10</t>
  </si>
  <si>
    <t xml:space="preserve">DTXSID8020591-10_Human_PBS__1_____xP3_Inj 27  </t>
  </si>
  <si>
    <t xml:space="preserve">DTXSID8020591-10_Human_PBS__2_____xP3_Inj 28  </t>
  </si>
  <si>
    <t xml:space="preserve">DTXSID8020591-10_Human_Plasma__1_____xP3_Inj 29  </t>
  </si>
  <si>
    <t xml:space="preserve">DTXSID8020591-10_Human_Plasma__2_____xP3_Inj 10  </t>
  </si>
  <si>
    <t xml:space="preserve">DTXSID8020591-10_Human_Plasma_T0_1_____xP3_Inj 31  </t>
  </si>
  <si>
    <t xml:space="preserve">DTXSID8020591-10_Human_Plasma_T0_2_____xP3_Inj 32  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</si>
  <si>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</si>
  <si>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</si>
  <si>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</si>
  <si>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</si>
  <si>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</si>
  <si>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</si>
  <si>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</si>
  <si>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</si>
  <si>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CYP2178-R2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</si>
  <si>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</si>
  <si>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</si>
  <si>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</si>
  <si>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</si>
  <si>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</si>
  <si>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</si>
  <si>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</si>
  <si>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</si>
  <si>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</si>
  <si>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</si>
  <si>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</si>
  <si>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</si>
  <si>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</si>
  <si>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Plasma Concentration (%)</t>
  </si>
  <si>
    <t>DTXSID2020268</t>
  </si>
  <si>
    <t>DTXSID8020591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</si>
</sst>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"/>
    <numFmt numFmtId="165" formatCode="0.00000"/>
    <numFmt numFmtId="166" formatCode="0.0%"/>
    <numFmt numFmtId="167" formatCode="0.0000"/>
    <numFmt numFmtId="168" formatCode="dd\ mmm\ yyyy"/>
  </numFmts>
  <fonts count="7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43" fontId="0" fillId="0" borderId="0" xfId="1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9" fontId="0" fillId="0" borderId="9" xfId="0" applyNumberFormat="1" applyBorder="1"/>
    <xf numFmtId="167" fontId="0" fillId="0" borderId="0" xfId="0" applyNumberFormat="1"/>
    <xf numFmtId="166" fontId="0" fillId="0" borderId="5" xfId="0" applyNumberFormat="1" applyBorder="1"/>
    <xf numFmtId="166" fontId="0" fillId="0" borderId="6" xfId="0" applyNumberFormat="1" applyBorder="1"/>
    <xf numFmtId="166" fontId="0" fillId="0" borderId="9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168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43" fontId="0" fillId="2" borderId="0" xfId="1" applyFont="1" applyFill="1"/>
    <xf numFmtId="43" fontId="0" fillId="3" borderId="0" xfId="1" applyFont="1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 customBuiltin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0</xdr:col>
      <xdr:colOff>1253901</xdr:colOff>
      <xdr:row>1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1"/>
          <a:ext cx="1158651" cy="2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workbookViewId="0">
      <selection activeCell="D3" sqref="D3"/>
    </sheetView>
  </sheetViews>
  <sheetFormatPr defaultRowHeight="15" x14ac:dyDescent="0.25"/>
  <cols>
    <col min="1" max="1" width="19.7109375" style="31" bestFit="1" customWidth="1"/>
    <col min="2" max="2" width="15" style="31" bestFit="1" customWidth="1"/>
    <col min="3" max="3" width="16.28515625" style="31" bestFit="1" customWidth="1"/>
    <col min="4" max="4" width="26.7109375" style="41" customWidth="1"/>
    <col min="5" max="5" width="31.5703125" style="31" bestFit="1" customWidth="1"/>
    <col min="6" max="6" width="29.140625" style="31" bestFit="1" customWidth="1"/>
    <col min="7" max="7" width="21.42578125" style="31" bestFit="1" customWidth="1"/>
    <col min="8" max="8" width="10.140625" style="31" bestFit="1" customWidth="1"/>
  </cols>
  <sheetData>
    <row r="1" spans="1:8" ht="15.75" x14ac:dyDescent="0.25">
      <c r="A1" s="42"/>
      <c r="B1" s="29" t="s">
        <v>60</v>
      </c>
    </row>
    <row r="2" spans="1:8" x14ac:dyDescent="0.25">
      <c r="A2" s="42"/>
      <c r="B2" s="30">
        <v>44026.424930555557</v>
      </c>
    </row>
    <row r="3" spans="1:8" ht="15.75" thickBot="1" x14ac:dyDescent="0.3"/>
    <row r="4" spans="1:8" s="32" customFormat="1" ht="30" customHeight="1" thickTop="1" thickBot="1" x14ac:dyDescent="0.3">
      <c r="A4" s="33" t="s">
        <v>61</v>
      </c>
      <c r="B4" s="33" t="s">
        <v>62</v>
      </c>
      <c r="C4" s="33" t="s">
        <v>63</v>
      </c>
      <c r="D4" s="33" t="s">
        <v>74</v>
      </c>
      <c r="E4" s="33" t="s">
        <v>64</v>
      </c>
      <c r="F4" s="33" t="s">
        <v>65</v>
      </c>
      <c r="G4" s="33" t="s">
        <v>66</v>
      </c>
      <c r="H4" s="33" t="s">
        <v>67</v>
      </c>
    </row>
    <row r="5" spans="1:8" ht="15.75" thickTop="1" x14ac:dyDescent="0.25">
      <c r="A5" s="31" t="s">
        <v>75</v>
      </c>
      <c r="B5" s="31" t="s">
        <v>58</v>
      </c>
      <c r="C5" s="31">
        <v>5</v>
      </c>
      <c r="D5" s="41">
        <v>10</v>
      </c>
      <c r="E5" s="34">
        <f>Data!$I$7</f>
        <v>5.1172741322149433E-2</v>
      </c>
      <c r="F5" s="34">
        <f>Data!$J$7</f>
        <v>0.94882725867785056</v>
      </c>
      <c r="G5" s="35">
        <f>Data!$K$7</f>
        <v>2.5457144839717767</v>
      </c>
    </row>
    <row r="6" spans="1:8" x14ac:dyDescent="0.25">
      <c r="A6" s="41" t="s">
        <v>75</v>
      </c>
      <c r="B6" s="31" t="s">
        <v>58</v>
      </c>
      <c r="C6" s="31">
        <v>5</v>
      </c>
      <c r="D6" s="41">
        <v>100</v>
      </c>
      <c r="E6" s="34">
        <f>Data!$I$16</f>
        <v>1.1873542172181365E-2</v>
      </c>
      <c r="F6" s="34">
        <f>Data!$J$16</f>
        <v>0.98812645782781861</v>
      </c>
      <c r="G6" s="35">
        <f>Data!$K$16</f>
        <v>1.0423978243234839</v>
      </c>
    </row>
    <row r="7" spans="1:8" x14ac:dyDescent="0.25">
      <c r="A7" s="41" t="s">
        <v>75</v>
      </c>
      <c r="B7" s="31" t="s">
        <v>58</v>
      </c>
      <c r="C7" s="31">
        <v>5</v>
      </c>
      <c r="D7" s="41">
        <v>30</v>
      </c>
      <c r="E7" s="34">
        <f>Data!$I$25</f>
        <v>1.659880987907679E-2</v>
      </c>
      <c r="F7" s="34">
        <f>Data!$J$25</f>
        <v>0.9834011901209232</v>
      </c>
      <c r="G7" s="34">
        <f>Data!$K$25</f>
        <v>0.73055195732752909</v>
      </c>
    </row>
    <row r="8" spans="1:8" x14ac:dyDescent="0.25">
      <c r="A8" s="31" t="s">
        <v>76</v>
      </c>
      <c r="B8" s="31" t="s">
        <v>58</v>
      </c>
      <c r="C8" s="31">
        <v>5</v>
      </c>
      <c r="D8" s="41">
        <v>10</v>
      </c>
      <c r="E8" s="34">
        <f>Data!$I$35</f>
        <v>0.64739170990032591</v>
      </c>
      <c r="F8" s="34">
        <f>Data!$J$35</f>
        <v>0.35260829009967404</v>
      </c>
      <c r="G8" s="34">
        <f>Data!$K$35</f>
        <v>0.34549391437356125</v>
      </c>
    </row>
    <row r="9" spans="1:8" x14ac:dyDescent="0.25">
      <c r="A9" s="41" t="s">
        <v>76</v>
      </c>
      <c r="B9" s="31" t="s">
        <v>58</v>
      </c>
      <c r="C9" s="31">
        <v>5</v>
      </c>
      <c r="D9" s="41">
        <v>100</v>
      </c>
      <c r="E9" s="34">
        <f>Data!$I$44</f>
        <v>0.22631003466183325</v>
      </c>
      <c r="F9" s="34">
        <f>Data!$J$44</f>
        <v>0.77368996533816681</v>
      </c>
      <c r="G9" s="34">
        <f>Data!$K$44</f>
        <v>4.5164679327904106E-2</v>
      </c>
    </row>
    <row r="10" spans="1:8" ht="15.75" thickBot="1" x14ac:dyDescent="0.3">
      <c r="A10" s="36" t="s">
        <v>76</v>
      </c>
      <c r="B10" s="36" t="s">
        <v>58</v>
      </c>
      <c r="C10" s="36">
        <v>5</v>
      </c>
      <c r="D10" s="36">
        <v>30</v>
      </c>
      <c r="E10" s="37">
        <f>Data!$I$53</f>
        <v>0.47962230461320798</v>
      </c>
      <c r="F10" s="37">
        <f>Data!$J$53</f>
        <v>0.52037769538679202</v>
      </c>
      <c r="G10" s="37">
        <f>Data!$K$53</f>
        <v>0.13891220116257047</v>
      </c>
      <c r="H10" s="36"/>
    </row>
    <row r="11" spans="1:8" ht="15.75" thickTop="1" x14ac:dyDescent="0.25"/>
    <row r="13" spans="1:8" ht="15.75" thickBot="1" x14ac:dyDescent="0.3"/>
    <row r="14" spans="1:8" s="32" customFormat="1" ht="30" customHeight="1" thickTop="1" thickBot="1" x14ac:dyDescent="0.3">
      <c r="A14" s="33" t="s">
        <v>61</v>
      </c>
      <c r="B14" s="33" t="s">
        <v>62</v>
      </c>
      <c r="C14" s="33" t="s">
        <v>63</v>
      </c>
      <c r="D14" s="33" t="s">
        <v>74</v>
      </c>
      <c r="E14" s="33" t="s">
        <v>68</v>
      </c>
      <c r="F14" s="33" t="s">
        <v>69</v>
      </c>
      <c r="G14" s="33" t="s">
        <v>70</v>
      </c>
      <c r="H14" s="33" t="s">
        <v>71</v>
      </c>
    </row>
    <row r="15" spans="1:8" ht="15.75" thickTop="1" x14ac:dyDescent="0.25">
      <c r="A15" s="31" t="s">
        <v>75</v>
      </c>
      <c r="B15" s="31" t="s">
        <v>58</v>
      </c>
      <c r="C15" s="31">
        <v>5</v>
      </c>
      <c r="D15" s="41">
        <v>10</v>
      </c>
      <c r="E15" s="31" t="s">
        <v>72</v>
      </c>
      <c r="F15" s="34">
        <f>Data!$I$5</f>
        <v>5.0804093953628178E-2</v>
      </c>
      <c r="G15" s="34">
        <f>Data!$I$6</f>
        <v>5.1541388690670688E-2</v>
      </c>
      <c r="H15" s="34">
        <f>AVERAGE($F$15:$G$15)</f>
        <v>5.1172741322149433E-2</v>
      </c>
    </row>
    <row r="16" spans="1:8" x14ac:dyDescent="0.25">
      <c r="A16" s="41" t="s">
        <v>75</v>
      </c>
      <c r="B16" s="31" t="s">
        <v>58</v>
      </c>
      <c r="C16" s="31">
        <v>5</v>
      </c>
      <c r="D16" s="41">
        <v>10</v>
      </c>
      <c r="E16" s="31" t="s">
        <v>73</v>
      </c>
      <c r="F16" s="34">
        <f>Data!$J$5</f>
        <v>0.94919590604637183</v>
      </c>
      <c r="G16" s="34">
        <f>Data!$J$6</f>
        <v>0.94845861130932929</v>
      </c>
      <c r="H16" s="34">
        <f>AVERAGE($F$16:$G$16)</f>
        <v>0.94882725867785056</v>
      </c>
    </row>
    <row r="17" spans="1:8" x14ac:dyDescent="0.25">
      <c r="A17" s="41" t="s">
        <v>75</v>
      </c>
      <c r="B17" s="31" t="s">
        <v>58</v>
      </c>
      <c r="C17" s="31">
        <v>5</v>
      </c>
      <c r="D17" s="41">
        <v>100</v>
      </c>
      <c r="E17" s="31" t="s">
        <v>72</v>
      </c>
      <c r="F17" s="34">
        <f>Data!$I$14</f>
        <v>1.121134820211904E-2</v>
      </c>
      <c r="G17" s="34">
        <f>Data!$I$15</f>
        <v>1.2535736142243691E-2</v>
      </c>
      <c r="H17" s="34">
        <f>AVERAGE($F$17:$G$17)</f>
        <v>1.1873542172181365E-2</v>
      </c>
    </row>
    <row r="18" spans="1:8" x14ac:dyDescent="0.25">
      <c r="A18" s="41" t="s">
        <v>75</v>
      </c>
      <c r="B18" s="31" t="s">
        <v>58</v>
      </c>
      <c r="C18" s="31">
        <v>5</v>
      </c>
      <c r="D18" s="41">
        <v>100</v>
      </c>
      <c r="E18" s="31" t="s">
        <v>73</v>
      </c>
      <c r="F18" s="34">
        <f>Data!$J$14</f>
        <v>0.988788651797881</v>
      </c>
      <c r="G18" s="34">
        <f>Data!$J$15</f>
        <v>0.98746426385775632</v>
      </c>
      <c r="H18" s="34">
        <f>AVERAGE($F$18:$G$18)</f>
        <v>0.98812645782781861</v>
      </c>
    </row>
    <row r="19" spans="1:8" x14ac:dyDescent="0.25">
      <c r="A19" s="41" t="s">
        <v>75</v>
      </c>
      <c r="B19" s="31" t="s">
        <v>58</v>
      </c>
      <c r="C19" s="31">
        <v>5</v>
      </c>
      <c r="D19" s="41">
        <v>30</v>
      </c>
      <c r="E19" s="31" t="s">
        <v>72</v>
      </c>
      <c r="F19" s="34">
        <f>Data!$I$23</f>
        <v>1.2430539913937421E-2</v>
      </c>
      <c r="G19" s="34">
        <f>Data!$I$24</f>
        <v>2.0767079844216156E-2</v>
      </c>
      <c r="H19" s="34">
        <f>AVERAGE($F$19:$G$19)</f>
        <v>1.659880987907679E-2</v>
      </c>
    </row>
    <row r="20" spans="1:8" x14ac:dyDescent="0.25">
      <c r="A20" s="41" t="s">
        <v>75</v>
      </c>
      <c r="B20" s="31" t="s">
        <v>58</v>
      </c>
      <c r="C20" s="31">
        <v>5</v>
      </c>
      <c r="D20" s="41">
        <v>30</v>
      </c>
      <c r="E20" s="31" t="s">
        <v>73</v>
      </c>
      <c r="F20" s="34">
        <f>Data!$J$23</f>
        <v>0.98756946008606261</v>
      </c>
      <c r="G20" s="34">
        <f>Data!$J$24</f>
        <v>0.97923292015578389</v>
      </c>
      <c r="H20" s="34">
        <f>AVERAGE($F$20:$G$20)</f>
        <v>0.9834011901209232</v>
      </c>
    </row>
    <row r="21" spans="1:8" x14ac:dyDescent="0.25">
      <c r="A21" s="31" t="s">
        <v>76</v>
      </c>
      <c r="B21" s="31" t="s">
        <v>58</v>
      </c>
      <c r="C21" s="31">
        <v>5</v>
      </c>
      <c r="D21" s="41">
        <v>10</v>
      </c>
      <c r="E21" s="31" t="s">
        <v>72</v>
      </c>
      <c r="F21" s="34">
        <f>Data!$I$33</f>
        <v>0.63226027957035913</v>
      </c>
      <c r="G21" s="34">
        <f>Data!$I$34</f>
        <v>0.6625231402302928</v>
      </c>
      <c r="H21" s="34">
        <f>AVERAGE($F$21:$G$21)</f>
        <v>0.64739170990032591</v>
      </c>
    </row>
    <row r="22" spans="1:8" x14ac:dyDescent="0.25">
      <c r="A22" s="41" t="s">
        <v>76</v>
      </c>
      <c r="B22" s="31" t="s">
        <v>58</v>
      </c>
      <c r="C22" s="31">
        <v>5</v>
      </c>
      <c r="D22" s="41">
        <v>10</v>
      </c>
      <c r="E22" s="31" t="s">
        <v>73</v>
      </c>
      <c r="F22" s="34">
        <f>Data!$J$33</f>
        <v>0.36773972042964087</v>
      </c>
      <c r="G22" s="34">
        <f>Data!$J$34</f>
        <v>0.3374768597697072</v>
      </c>
      <c r="H22" s="34">
        <f>AVERAGE($F$22:$G$22)</f>
        <v>0.35260829009967404</v>
      </c>
    </row>
    <row r="23" spans="1:8" x14ac:dyDescent="0.25">
      <c r="A23" s="41" t="s">
        <v>76</v>
      </c>
      <c r="B23" s="31" t="s">
        <v>58</v>
      </c>
      <c r="C23" s="31">
        <v>5</v>
      </c>
      <c r="D23" s="41">
        <v>100</v>
      </c>
      <c r="E23" s="31" t="s">
        <v>72</v>
      </c>
      <c r="F23" s="34">
        <f>Data!$I$42</f>
        <v>0.23018222511597788</v>
      </c>
      <c r="G23" s="34">
        <f>Data!$I$43</f>
        <v>0.22243784420768864</v>
      </c>
      <c r="H23" s="34">
        <f>AVERAGE($F$23:$G$23)</f>
        <v>0.22631003466183325</v>
      </c>
    </row>
    <row r="24" spans="1:8" x14ac:dyDescent="0.25">
      <c r="A24" s="41" t="s">
        <v>76</v>
      </c>
      <c r="B24" s="31" t="s">
        <v>58</v>
      </c>
      <c r="C24" s="31">
        <v>5</v>
      </c>
      <c r="D24" s="41">
        <v>100</v>
      </c>
      <c r="E24" s="31" t="s">
        <v>73</v>
      </c>
      <c r="F24" s="34">
        <f>Data!$J$42</f>
        <v>0.76981777488402214</v>
      </c>
      <c r="G24" s="34">
        <f>Data!$J$43</f>
        <v>0.77756215579231136</v>
      </c>
      <c r="H24" s="34">
        <f>AVERAGE($F$24:$G$24)</f>
        <v>0.77368996533816681</v>
      </c>
    </row>
    <row r="25" spans="1:8" x14ac:dyDescent="0.25">
      <c r="A25" s="41" t="s">
        <v>76</v>
      </c>
      <c r="B25" s="31" t="s">
        <v>58</v>
      </c>
      <c r="C25" s="31">
        <v>5</v>
      </c>
      <c r="D25" s="41">
        <v>30</v>
      </c>
      <c r="E25" s="31" t="s">
        <v>72</v>
      </c>
      <c r="F25" s="34">
        <f>Data!$I$51</f>
        <v>0.4125684314606744</v>
      </c>
      <c r="G25" s="34">
        <f>Data!$I$52</f>
        <v>0.54667617776574162</v>
      </c>
      <c r="H25" s="34">
        <f>AVERAGE($F$25:$G$25)</f>
        <v>0.47962230461320798</v>
      </c>
    </row>
    <row r="26" spans="1:8" ht="15.75" thickBot="1" x14ac:dyDescent="0.3">
      <c r="A26" s="36" t="s">
        <v>76</v>
      </c>
      <c r="B26" s="36" t="s">
        <v>58</v>
      </c>
      <c r="C26" s="36">
        <v>5</v>
      </c>
      <c r="D26" s="36">
        <v>30</v>
      </c>
      <c r="E26" s="36" t="s">
        <v>73</v>
      </c>
      <c r="F26" s="37">
        <f>Data!$J$51</f>
        <v>0.58743156853932565</v>
      </c>
      <c r="G26" s="37">
        <f>Data!$J$52</f>
        <v>0.45332382223425838</v>
      </c>
      <c r="H26" s="37">
        <f>AVERAGE($F$26:$G$26)</f>
        <v>0.52037769538679202</v>
      </c>
    </row>
    <row r="27" spans="1:8" ht="15.75" thickTop="1" x14ac:dyDescent="0.25"/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6"/>
  <sheetViews>
    <sheetView tabSelected="1" workbookViewId="0">
      <pane ySplit="1" topLeftCell="A2" activePane="bottomLeft" state="frozenSplit"/>
      <selection pane="bottomLeft" activeCell="I5" sqref="I5"/>
    </sheetView>
  </sheetViews>
  <sheetFormatPr defaultRowHeight="15" x14ac:dyDescent="0.25"/>
  <cols>
    <col min="1" max="1" width="57.140625" bestFit="1" customWidth="1"/>
    <col min="2" max="2" width="19.7109375" bestFit="1" customWidth="1"/>
    <col min="3" max="3" width="10.7109375" bestFit="1" customWidth="1"/>
    <col min="4" max="4" width="11.42578125" style="1" bestFit="1" customWidth="1"/>
    <col min="5" max="5" width="14" style="1" bestFit="1" customWidth="1"/>
    <col min="6" max="6" width="8.7109375" style="1" customWidth="1"/>
    <col min="7" max="7" width="15.140625" style="2" bestFit="1" customWidth="1"/>
    <col min="8" max="8" width="9" bestFit="1" customWidth="1"/>
    <col min="9" max="9" width="16.285156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 spans="1:11" x14ac:dyDescent="0.25">
      <c r="A2" s="27"/>
      <c r="B2" s="27"/>
      <c r="C2" s="27"/>
      <c r="D2" s="38"/>
      <c r="E2" s="38"/>
      <c r="F2" s="38"/>
    </row>
    <row r="3" spans="1:11" x14ac:dyDescent="0.25">
      <c r="A3" s="28" t="s">
        <v>6</v>
      </c>
      <c r="B3" s="28" t="s">
        <v>23</v>
      </c>
      <c r="C3" s="28" t="s">
        <v>9</v>
      </c>
      <c r="D3" s="39">
        <v>95.1</v>
      </c>
      <c r="E3" s="39">
        <v>3171000</v>
      </c>
      <c r="F3" s="39">
        <v>2.999053926206244E-5</v>
      </c>
      <c r="I3" s="3" t="s">
        <v>57</v>
      </c>
    </row>
    <row r="4" spans="1:11" x14ac:dyDescent="0.25">
      <c r="A4" s="27" t="s">
        <v>7</v>
      </c>
      <c r="B4" s="27" t="s">
        <v>23</v>
      </c>
      <c r="C4" s="27" t="s">
        <v>9</v>
      </c>
      <c r="D4" s="38">
        <v>142.69999999999999</v>
      </c>
      <c r="E4" s="38">
        <v>3171000</v>
      </c>
      <c r="F4" s="38">
        <v>4.5001576789656257E-5</v>
      </c>
      <c r="H4" t="s">
        <v>58</v>
      </c>
      <c r="I4" s="6">
        <v>3.7496058025859347E-5</v>
      </c>
      <c r="J4" t="s">
        <v>58</v>
      </c>
    </row>
    <row r="5" spans="1:11" x14ac:dyDescent="0.25">
      <c r="A5" s="28" t="s">
        <v>26</v>
      </c>
      <c r="B5" s="28" t="s">
        <v>23</v>
      </c>
      <c r="C5" s="28" t="s">
        <v>9</v>
      </c>
      <c r="D5" s="39">
        <v>544607</v>
      </c>
      <c r="E5" s="39">
        <v>6430697</v>
      </c>
      <c r="F5" s="39">
        <v>8.4688642615256174E-2</v>
      </c>
      <c r="G5" s="2">
        <v>0.42325573278615158</v>
      </c>
      <c r="H5" s="5">
        <v>1</v>
      </c>
      <c r="I5" s="21">
        <v>5.0804093953628178E-2</v>
      </c>
      <c r="J5" s="9">
        <v>0.94919590604637183</v>
      </c>
      <c r="K5" s="12">
        <v>2.6584058557803338</v>
      </c>
    </row>
    <row r="6" spans="1:11" x14ac:dyDescent="0.25">
      <c r="A6" s="27" t="s">
        <v>27</v>
      </c>
      <c r="B6" s="27" t="s">
        <v>23</v>
      </c>
      <c r="C6" s="27" t="s">
        <v>9</v>
      </c>
      <c r="D6" s="38">
        <v>533003</v>
      </c>
      <c r="E6" s="38">
        <v>7212311</v>
      </c>
      <c r="F6" s="38">
        <v>7.3901832574884807E-2</v>
      </c>
      <c r="G6" s="2">
        <v>0.36932168258429476</v>
      </c>
      <c r="H6" s="5">
        <v>2</v>
      </c>
      <c r="I6" s="23">
        <v>5.1541388690670688E-2</v>
      </c>
      <c r="J6" s="15">
        <v>0.94845861130932929</v>
      </c>
      <c r="K6" s="16">
        <v>2.4330231121632195</v>
      </c>
    </row>
    <row r="7" spans="1:11" x14ac:dyDescent="0.25">
      <c r="A7" s="28" t="s">
        <v>28</v>
      </c>
      <c r="B7" s="28" t="s">
        <v>23</v>
      </c>
      <c r="C7" s="28" t="s">
        <v>9</v>
      </c>
      <c r="D7" s="39">
        <v>328404</v>
      </c>
      <c r="E7" s="39">
        <v>9497879</v>
      </c>
      <c r="F7" s="39">
        <v>3.4576561777634775E-2</v>
      </c>
      <c r="G7" s="2">
        <v>0.17269532859804457</v>
      </c>
      <c r="H7" s="5" t="s">
        <v>59</v>
      </c>
      <c r="I7" s="22">
        <v>5.1172741322149433E-2</v>
      </c>
      <c r="J7" s="11">
        <v>0.94882725867785056</v>
      </c>
      <c r="K7" s="13">
        <v>2.5457144839717767</v>
      </c>
    </row>
    <row r="8" spans="1:11" x14ac:dyDescent="0.25">
      <c r="A8" s="27" t="s">
        <v>29</v>
      </c>
      <c r="B8" s="27" t="s">
        <v>23</v>
      </c>
      <c r="C8" s="27" t="s">
        <v>9</v>
      </c>
      <c r="D8" s="38">
        <v>366131</v>
      </c>
      <c r="E8" s="38">
        <v>11093370</v>
      </c>
      <c r="F8" s="38">
        <v>3.3004488266414986E-2</v>
      </c>
      <c r="G8" s="2">
        <v>0.16483496104194562</v>
      </c>
    </row>
    <row r="9" spans="1:11" x14ac:dyDescent="0.25">
      <c r="A9" s="28" t="s">
        <v>24</v>
      </c>
      <c r="B9" s="28" t="s">
        <v>23</v>
      </c>
      <c r="C9" s="28" t="s">
        <v>9</v>
      </c>
      <c r="D9" s="39">
        <v>65690</v>
      </c>
      <c r="E9" s="39">
        <v>6088576</v>
      </c>
      <c r="F9" s="39">
        <v>1.0789058065465554E-2</v>
      </c>
      <c r="G9" s="17">
        <v>2.1503124014879388E-2</v>
      </c>
    </row>
    <row r="10" spans="1:11" x14ac:dyDescent="0.25">
      <c r="A10" s="27" t="s">
        <v>25</v>
      </c>
      <c r="B10" s="27" t="s">
        <v>23</v>
      </c>
      <c r="C10" s="27" t="s">
        <v>9</v>
      </c>
      <c r="D10" s="38">
        <v>65158</v>
      </c>
      <c r="E10" s="38">
        <v>6819134</v>
      </c>
      <c r="F10" s="38">
        <v>9.5551722550106799E-3</v>
      </c>
      <c r="G10" s="17">
        <v>1.903535239396964E-2</v>
      </c>
    </row>
    <row r="11" spans="1:11" x14ac:dyDescent="0.25">
      <c r="A11" s="28"/>
      <c r="B11" s="28"/>
      <c r="C11" s="28"/>
      <c r="D11" s="39"/>
      <c r="E11" s="39"/>
      <c r="F11" s="39"/>
    </row>
    <row r="12" spans="1:11" x14ac:dyDescent="0.25">
      <c r="A12" s="27" t="s">
        <v>6</v>
      </c>
      <c r="B12" s="27" t="s">
        <v>8</v>
      </c>
      <c r="C12" s="27" t="s">
        <v>9</v>
      </c>
      <c r="D12" s="38">
        <v>158.5</v>
      </c>
      <c r="E12" s="38">
        <v>10890000</v>
      </c>
      <c r="F12" s="38">
        <v>1.4554637281910009E-5</v>
      </c>
      <c r="I12" s="3" t="s">
        <v>57</v>
      </c>
    </row>
    <row r="13" spans="1:11" x14ac:dyDescent="0.25">
      <c r="A13" s="28" t="s">
        <v>7</v>
      </c>
      <c r="B13" s="28" t="s">
        <v>8</v>
      </c>
      <c r="C13" s="28" t="s">
        <v>9</v>
      </c>
      <c r="D13" s="39">
        <v>206.1</v>
      </c>
      <c r="E13" s="39">
        <v>9200000</v>
      </c>
      <c r="F13" s="39">
        <v>2.2402173913043478E-5</v>
      </c>
      <c r="H13" t="s">
        <v>58</v>
      </c>
      <c r="I13" s="6">
        <v>1.8478405597476742E-5</v>
      </c>
      <c r="J13" t="s">
        <v>58</v>
      </c>
    </row>
    <row r="14" spans="1:11" x14ac:dyDescent="0.25">
      <c r="A14" s="27" t="s">
        <v>12</v>
      </c>
      <c r="B14" s="27" t="s">
        <v>8</v>
      </c>
      <c r="C14" s="27" t="s">
        <v>9</v>
      </c>
      <c r="D14" s="38">
        <v>284494</v>
      </c>
      <c r="E14" s="38">
        <v>7275203</v>
      </c>
      <c r="F14" s="38">
        <v>3.910461330082473E-2</v>
      </c>
      <c r="G14" s="2">
        <v>0.19543067447613627</v>
      </c>
      <c r="H14" s="5">
        <v>1</v>
      </c>
      <c r="I14" s="21">
        <v>1.121134820211904E-2</v>
      </c>
      <c r="J14" s="9">
        <v>0.988788651797881</v>
      </c>
      <c r="K14" s="18">
        <v>0.96829873863892468</v>
      </c>
    </row>
    <row r="15" spans="1:11" x14ac:dyDescent="0.25">
      <c r="A15" s="28" t="s">
        <v>13</v>
      </c>
      <c r="B15" s="28" t="s">
        <v>8</v>
      </c>
      <c r="C15" s="28" t="s">
        <v>9</v>
      </c>
      <c r="D15" s="39">
        <v>263962</v>
      </c>
      <c r="E15" s="39">
        <v>7851114</v>
      </c>
      <c r="F15" s="39">
        <v>3.3620961305618542E-2</v>
      </c>
      <c r="G15" s="2">
        <v>0.16801241450010534</v>
      </c>
      <c r="H15" s="5">
        <v>2</v>
      </c>
      <c r="I15" s="23">
        <v>1.2535736142243691E-2</v>
      </c>
      <c r="J15" s="15">
        <v>0.98746426385775632</v>
      </c>
      <c r="K15" s="16">
        <v>1.1164969100080431</v>
      </c>
    </row>
    <row r="16" spans="1:11" x14ac:dyDescent="0.25">
      <c r="A16" s="27" t="s">
        <v>14</v>
      </c>
      <c r="B16" s="27" t="s">
        <v>8</v>
      </c>
      <c r="C16" s="27" t="s">
        <v>9</v>
      </c>
      <c r="D16" s="38">
        <v>304132</v>
      </c>
      <c r="E16" s="38">
        <v>7392877</v>
      </c>
      <c r="F16" s="38">
        <v>4.113851752166308E-2</v>
      </c>
      <c r="G16" s="2">
        <v>0.20560019558032802</v>
      </c>
      <c r="H16" s="5" t="s">
        <v>59</v>
      </c>
      <c r="I16" s="22">
        <v>1.1873542172181365E-2</v>
      </c>
      <c r="J16" s="11">
        <v>0.98812645782781861</v>
      </c>
      <c r="K16" s="13">
        <v>1.0423978243234839</v>
      </c>
    </row>
    <row r="17" spans="1:13" x14ac:dyDescent="0.25">
      <c r="A17" s="28" t="s">
        <v>15</v>
      </c>
      <c r="B17" s="28" t="s">
        <v>8</v>
      </c>
      <c r="C17" s="28" t="s">
        <v>9</v>
      </c>
      <c r="D17" s="39">
        <v>258054</v>
      </c>
      <c r="E17" s="39">
        <v>8393739</v>
      </c>
      <c r="F17" s="39">
        <v>3.0743629269387576E-2</v>
      </c>
      <c r="G17" s="2">
        <v>0.15362575431895048</v>
      </c>
    </row>
    <row r="18" spans="1:13" x14ac:dyDescent="0.25">
      <c r="A18" s="27" t="s">
        <v>10</v>
      </c>
      <c r="B18" s="27" t="s">
        <v>8</v>
      </c>
      <c r="C18" s="27" t="s">
        <v>9</v>
      </c>
      <c r="D18" s="38">
        <v>6846</v>
      </c>
      <c r="E18" s="38">
        <v>6145427</v>
      </c>
      <c r="F18" s="38">
        <v>1.1139990760609475E-3</v>
      </c>
      <c r="G18" s="7">
        <v>2.1910413409269415E-3</v>
      </c>
    </row>
    <row r="19" spans="1:13" x14ac:dyDescent="0.25">
      <c r="A19" s="28" t="s">
        <v>11</v>
      </c>
      <c r="B19" s="28" t="s">
        <v>8</v>
      </c>
      <c r="C19" s="28" t="s">
        <v>9</v>
      </c>
      <c r="D19" s="39">
        <v>7989</v>
      </c>
      <c r="E19" s="39">
        <v>7455499</v>
      </c>
      <c r="F19" s="39">
        <v>1.0715580539947761E-3</v>
      </c>
      <c r="G19" s="7">
        <v>2.1061592967945987E-3</v>
      </c>
    </row>
    <row r="20" spans="1:13" x14ac:dyDescent="0.25">
      <c r="A20" s="27"/>
      <c r="B20" s="27"/>
      <c r="C20" s="27"/>
      <c r="D20" s="38"/>
      <c r="E20" s="38"/>
      <c r="F20" s="38"/>
    </row>
    <row r="21" spans="1:13" x14ac:dyDescent="0.25">
      <c r="A21" s="28" t="s">
        <v>6</v>
      </c>
      <c r="B21" s="28" t="s">
        <v>16</v>
      </c>
      <c r="C21" s="28" t="s">
        <v>9</v>
      </c>
      <c r="D21" s="39">
        <v>126.8</v>
      </c>
      <c r="E21" s="39">
        <v>2310000</v>
      </c>
      <c r="F21" s="39">
        <v>5.4891774891774892E-5</v>
      </c>
      <c r="I21" s="3" t="s">
        <v>57</v>
      </c>
    </row>
    <row r="22" spans="1:13" x14ac:dyDescent="0.25">
      <c r="A22" s="27" t="s">
        <v>7</v>
      </c>
      <c r="B22" s="27" t="s">
        <v>16</v>
      </c>
      <c r="C22" s="27" t="s">
        <v>9</v>
      </c>
      <c r="D22" s="38">
        <v>174.4</v>
      </c>
      <c r="E22" s="38">
        <v>2310000</v>
      </c>
      <c r="F22" s="38">
        <v>7.5497835497835507E-5</v>
      </c>
      <c r="H22" t="s">
        <v>58</v>
      </c>
      <c r="I22" s="6">
        <v>6.5194805194805199E-5</v>
      </c>
      <c r="J22" t="s">
        <v>58</v>
      </c>
    </row>
    <row r="23" spans="1:13" x14ac:dyDescent="0.25">
      <c r="A23" s="28" t="s">
        <v>19</v>
      </c>
      <c r="B23" s="28" t="s">
        <v>16</v>
      </c>
      <c r="C23" s="28" t="s">
        <v>9</v>
      </c>
      <c r="D23" s="39">
        <v>321298</v>
      </c>
      <c r="E23" s="39">
        <v>9812999</v>
      </c>
      <c r="F23" s="39">
        <v>3.2742080173451558E-2</v>
      </c>
      <c r="G23" s="2">
        <v>0.16338442684128376</v>
      </c>
      <c r="H23" s="5">
        <v>1</v>
      </c>
      <c r="I23" s="21">
        <v>1.2430539913937421E-2</v>
      </c>
      <c r="J23" s="9">
        <v>0.98756946008606261</v>
      </c>
      <c r="K23" s="18">
        <v>0.8937356097187239</v>
      </c>
    </row>
    <row r="24" spans="1:13" x14ac:dyDescent="0.25">
      <c r="A24" s="27" t="s">
        <v>20</v>
      </c>
      <c r="B24" s="27" t="s">
        <v>16</v>
      </c>
      <c r="C24" s="27" t="s">
        <v>9</v>
      </c>
      <c r="D24" s="38">
        <v>203300</v>
      </c>
      <c r="E24" s="38">
        <v>10955253</v>
      </c>
      <c r="F24" s="38">
        <v>1.8557307622197317E-2</v>
      </c>
      <c r="G24" s="17">
        <v>9.2460564085012562E-2</v>
      </c>
      <c r="H24" s="5">
        <v>2</v>
      </c>
      <c r="I24" s="23">
        <v>2.0767079844216156E-2</v>
      </c>
      <c r="J24" s="15">
        <v>0.97923292015578389</v>
      </c>
      <c r="K24" s="20">
        <v>0.56736830493633428</v>
      </c>
    </row>
    <row r="25" spans="1:13" x14ac:dyDescent="0.25">
      <c r="A25" s="28" t="s">
        <v>21</v>
      </c>
      <c r="B25" s="28" t="s">
        <v>16</v>
      </c>
      <c r="C25" s="28" t="s">
        <v>9</v>
      </c>
      <c r="D25" s="39">
        <v>352057</v>
      </c>
      <c r="E25" s="39">
        <v>9417113</v>
      </c>
      <c r="F25" s="39">
        <v>3.7384812096870876E-2</v>
      </c>
      <c r="G25" s="2">
        <v>0.18659808645838036</v>
      </c>
      <c r="H25" s="5" t="s">
        <v>59</v>
      </c>
      <c r="I25" s="22">
        <v>1.659880987907679E-2</v>
      </c>
      <c r="J25" s="11">
        <v>0.9834011901209232</v>
      </c>
      <c r="K25" s="19">
        <v>0.73055195732752909</v>
      </c>
    </row>
    <row r="26" spans="1:13" x14ac:dyDescent="0.25">
      <c r="A26" s="27" t="s">
        <v>22</v>
      </c>
      <c r="B26" s="27" t="s">
        <v>16</v>
      </c>
      <c r="C26" s="27" t="s">
        <v>9</v>
      </c>
      <c r="D26" s="38">
        <v>326532</v>
      </c>
      <c r="E26" s="38">
        <v>9664692</v>
      </c>
      <c r="F26" s="38">
        <v>3.3786074093204416E-2</v>
      </c>
      <c r="G26" s="2">
        <v>0.16860439644004804</v>
      </c>
    </row>
    <row r="27" spans="1:13" x14ac:dyDescent="0.25">
      <c r="A27" s="28" t="s">
        <v>17</v>
      </c>
      <c r="B27" s="28" t="s">
        <v>16</v>
      </c>
      <c r="C27" s="28" t="s">
        <v>9</v>
      </c>
      <c r="D27" s="39">
        <v>11226</v>
      </c>
      <c r="E27" s="39">
        <v>10387970</v>
      </c>
      <c r="F27" s="39">
        <v>1.0806731247779884E-3</v>
      </c>
      <c r="G27" s="7">
        <v>2.0309566391663665E-3</v>
      </c>
    </row>
    <row r="28" spans="1:13" x14ac:dyDescent="0.25">
      <c r="A28" s="27" t="s">
        <v>18</v>
      </c>
      <c r="B28" s="27" t="s">
        <v>16</v>
      </c>
      <c r="C28" s="27" t="s">
        <v>9</v>
      </c>
      <c r="D28" s="38">
        <v>9930</v>
      </c>
      <c r="E28" s="38">
        <v>9685322</v>
      </c>
      <c r="F28" s="38">
        <v>1.0252627635921655E-3</v>
      </c>
      <c r="G28" s="7">
        <v>1.9201359167947205E-3</v>
      </c>
    </row>
    <row r="29" spans="1:13" x14ac:dyDescent="0.25">
      <c r="A29" s="28"/>
      <c r="B29" s="28"/>
      <c r="C29" s="28"/>
      <c r="D29" s="39"/>
      <c r="E29" s="39"/>
      <c r="F29" s="39"/>
    </row>
    <row r="30" spans="1:13" x14ac:dyDescent="0.25">
      <c r="A30" s="27"/>
      <c r="B30" s="27"/>
      <c r="C30" s="27"/>
      <c r="D30" s="38"/>
      <c r="E30" s="38"/>
      <c r="F30" s="38"/>
    </row>
    <row r="31" spans="1:13" x14ac:dyDescent="0.25">
      <c r="A31" s="28" t="s">
        <v>6</v>
      </c>
      <c r="B31" s="28" t="s">
        <v>45</v>
      </c>
      <c r="C31" s="28" t="s">
        <v>31</v>
      </c>
      <c r="D31" s="39">
        <v>95.1</v>
      </c>
      <c r="E31" s="39">
        <v>3171000</v>
      </c>
      <c r="F31" s="39">
        <v>2.999053926206244E-5</v>
      </c>
      <c r="I31" s="3" t="s">
        <v>57</v>
      </c>
    </row>
    <row r="32" spans="1:13" x14ac:dyDescent="0.25">
      <c r="A32" s="27" t="s">
        <v>7</v>
      </c>
      <c r="B32" s="27" t="s">
        <v>45</v>
      </c>
      <c r="C32" s="27" t="s">
        <v>31</v>
      </c>
      <c r="D32" s="38">
        <v>142.69999999999999</v>
      </c>
      <c r="E32" s="38">
        <v>3171000</v>
      </c>
      <c r="F32" s="38">
        <v>4.5001576789656257E-5</v>
      </c>
      <c r="H32" t="s">
        <v>58</v>
      </c>
      <c r="I32" s="6">
        <v>3.7496058025859347E-5</v>
      </c>
      <c r="J32" t="s">
        <v>58</v>
      </c>
      <c r="M32" s="40"/>
    </row>
    <row r="33" spans="1:13" x14ac:dyDescent="0.25">
      <c r="A33" s="28" t="s">
        <v>48</v>
      </c>
      <c r="B33" s="28" t="s">
        <v>45</v>
      </c>
      <c r="C33" s="28" t="s">
        <v>31</v>
      </c>
      <c r="D33" s="39">
        <v>76690</v>
      </c>
      <c r="E33" s="39">
        <v>9295457</v>
      </c>
      <c r="F33" s="39">
        <v>8.2502667701007063E-3</v>
      </c>
      <c r="G33" s="17">
        <v>4.1063853560374231E-2</v>
      </c>
      <c r="H33" s="5">
        <v>1</v>
      </c>
      <c r="I33" s="8">
        <v>0.63226027957035913</v>
      </c>
      <c r="J33" s="9">
        <v>0.36773972042964087</v>
      </c>
      <c r="K33" s="18">
        <v>0.39210183478632066</v>
      </c>
      <c r="M33" s="40"/>
    </row>
    <row r="34" spans="1:13" x14ac:dyDescent="0.25">
      <c r="A34" s="27" t="s">
        <v>49</v>
      </c>
      <c r="B34" s="27" t="s">
        <v>45</v>
      </c>
      <c r="C34" s="27" t="s">
        <v>31</v>
      </c>
      <c r="D34" s="38">
        <v>71843</v>
      </c>
      <c r="E34" s="38">
        <v>10691373</v>
      </c>
      <c r="F34" s="38">
        <v>6.7197169156851975E-3</v>
      </c>
      <c r="G34" s="17">
        <v>3.3411104288296689E-2</v>
      </c>
      <c r="H34" s="5">
        <v>2</v>
      </c>
      <c r="I34" s="14">
        <v>0.6625231402302928</v>
      </c>
      <c r="J34" s="15">
        <v>0.3374768597697072</v>
      </c>
      <c r="K34" s="20">
        <v>0.29888599396080179</v>
      </c>
      <c r="M34" s="40"/>
    </row>
    <row r="35" spans="1:13" x14ac:dyDescent="0.25">
      <c r="A35" s="28" t="s">
        <v>50</v>
      </c>
      <c r="B35" s="28" t="s">
        <v>45</v>
      </c>
      <c r="C35" s="28" t="s">
        <v>31</v>
      </c>
      <c r="D35" s="39">
        <v>450056</v>
      </c>
      <c r="E35" s="39">
        <v>10453125</v>
      </c>
      <c r="F35" s="39">
        <v>4.3054684603886395E-2</v>
      </c>
      <c r="G35" s="2">
        <v>0.21508594272930268</v>
      </c>
      <c r="H35" s="5" t="s">
        <v>59</v>
      </c>
      <c r="I35" s="10">
        <v>0.64739170990032591</v>
      </c>
      <c r="J35" s="11">
        <v>0.35260829009967404</v>
      </c>
      <c r="K35" s="19">
        <v>0.34549391437356125</v>
      </c>
      <c r="M35" s="40"/>
    </row>
    <row r="36" spans="1:13" x14ac:dyDescent="0.25">
      <c r="A36" s="27" t="s">
        <v>51</v>
      </c>
      <c r="B36" s="27" t="s">
        <v>45</v>
      </c>
      <c r="C36" s="27" t="s">
        <v>31</v>
      </c>
      <c r="D36" s="38">
        <v>547671</v>
      </c>
      <c r="E36" s="38">
        <v>11632428</v>
      </c>
      <c r="F36" s="38">
        <v>4.7081400374883044E-2</v>
      </c>
      <c r="G36" s="2">
        <v>0.23521952158428591</v>
      </c>
      <c r="M36" s="40"/>
    </row>
    <row r="37" spans="1:13" x14ac:dyDescent="0.25">
      <c r="A37" s="28" t="s">
        <v>46</v>
      </c>
      <c r="B37" s="28" t="s">
        <v>45</v>
      </c>
      <c r="C37" s="28" t="s">
        <v>31</v>
      </c>
      <c r="D37" s="39">
        <v>137799</v>
      </c>
      <c r="E37" s="39">
        <v>10584439</v>
      </c>
      <c r="F37" s="39">
        <v>1.3019017824185108E-2</v>
      </c>
      <c r="G37" s="17">
        <v>2.5963043532318496E-2</v>
      </c>
      <c r="M37" s="40"/>
    </row>
    <row r="38" spans="1:13" x14ac:dyDescent="0.25">
      <c r="A38" s="27" t="s">
        <v>47</v>
      </c>
      <c r="B38" s="27" t="s">
        <v>45</v>
      </c>
      <c r="C38" s="27" t="s">
        <v>31</v>
      </c>
      <c r="D38" s="38">
        <v>116602</v>
      </c>
      <c r="E38" s="38">
        <v>10499661</v>
      </c>
      <c r="F38" s="38">
        <v>1.1105310923847922E-2</v>
      </c>
      <c r="G38" s="17">
        <v>2.2135629731644124E-2</v>
      </c>
      <c r="M38" s="40"/>
    </row>
    <row r="39" spans="1:13" x14ac:dyDescent="0.25">
      <c r="A39" s="28"/>
      <c r="B39" s="28"/>
      <c r="C39" s="28"/>
      <c r="D39" s="39"/>
      <c r="E39" s="39"/>
      <c r="F39" s="39"/>
      <c r="M39" s="40"/>
    </row>
    <row r="40" spans="1:13" x14ac:dyDescent="0.25">
      <c r="A40" s="27" t="s">
        <v>6</v>
      </c>
      <c r="B40" s="27" t="s">
        <v>30</v>
      </c>
      <c r="C40" s="27" t="s">
        <v>31</v>
      </c>
      <c r="D40" s="38">
        <v>158.5</v>
      </c>
      <c r="E40" s="38">
        <v>10890000</v>
      </c>
      <c r="F40" s="38">
        <v>1.4554637281910009E-5</v>
      </c>
      <c r="I40" s="3" t="s">
        <v>57</v>
      </c>
      <c r="M40" s="40"/>
    </row>
    <row r="41" spans="1:13" x14ac:dyDescent="0.25">
      <c r="A41" s="28" t="s">
        <v>7</v>
      </c>
      <c r="B41" s="28" t="s">
        <v>30</v>
      </c>
      <c r="C41" s="28" t="s">
        <v>31</v>
      </c>
      <c r="D41" s="39">
        <v>206.1</v>
      </c>
      <c r="E41" s="39">
        <v>9200000</v>
      </c>
      <c r="F41" s="39">
        <v>2.2402173913043478E-5</v>
      </c>
      <c r="H41" t="s">
        <v>58</v>
      </c>
      <c r="I41" s="6">
        <v>1.8478405597476742E-5</v>
      </c>
      <c r="J41" t="s">
        <v>58</v>
      </c>
      <c r="M41" s="40"/>
    </row>
    <row r="42" spans="1:13" x14ac:dyDescent="0.25">
      <c r="A42" s="27" t="s">
        <v>34</v>
      </c>
      <c r="B42" s="27" t="s">
        <v>30</v>
      </c>
      <c r="C42" s="27" t="s">
        <v>31</v>
      </c>
      <c r="D42" s="38">
        <v>6496</v>
      </c>
      <c r="E42" s="38">
        <v>5211823</v>
      </c>
      <c r="F42" s="38">
        <v>1.2463968941385769E-3</v>
      </c>
      <c r="G42" s="7">
        <v>6.1395924427055E-3</v>
      </c>
      <c r="H42" s="5">
        <v>1</v>
      </c>
      <c r="I42" s="8">
        <v>0.23018222511597788</v>
      </c>
      <c r="J42" s="9">
        <v>0.76981777488402214</v>
      </c>
      <c r="K42" s="24">
        <v>4.6878908714997919E-2</v>
      </c>
      <c r="M42" s="40"/>
    </row>
    <row r="43" spans="1:13" x14ac:dyDescent="0.25">
      <c r="A43" s="28" t="s">
        <v>35</v>
      </c>
      <c r="B43" s="28" t="s">
        <v>30</v>
      </c>
      <c r="C43" s="28" t="s">
        <v>31</v>
      </c>
      <c r="D43" s="39">
        <v>8027</v>
      </c>
      <c r="E43" s="39">
        <v>7329412</v>
      </c>
      <c r="F43" s="39">
        <v>1.0951765298498706E-3</v>
      </c>
      <c r="G43" s="7">
        <v>5.3834906212619693E-3</v>
      </c>
      <c r="H43" s="5">
        <v>2</v>
      </c>
      <c r="I43" s="14">
        <v>0.22243784420768864</v>
      </c>
      <c r="J43" s="15">
        <v>0.77756215579231136</v>
      </c>
      <c r="K43" s="26">
        <v>4.34504499408103E-2</v>
      </c>
      <c r="M43" s="40"/>
    </row>
    <row r="44" spans="1:13" x14ac:dyDescent="0.25">
      <c r="A44" s="27" t="s">
        <v>36</v>
      </c>
      <c r="B44" s="27" t="s">
        <v>30</v>
      </c>
      <c r="C44" s="27" t="s">
        <v>31</v>
      </c>
      <c r="D44" s="38">
        <v>229291</v>
      </c>
      <c r="E44" s="38">
        <v>6323411</v>
      </c>
      <c r="F44" s="38">
        <v>3.6260651094796779E-2</v>
      </c>
      <c r="G44" s="2">
        <v>0.18121086344599652</v>
      </c>
      <c r="H44" s="5" t="s">
        <v>59</v>
      </c>
      <c r="I44" s="10">
        <v>0.22631003466183325</v>
      </c>
      <c r="J44" s="11">
        <v>0.77368996533816681</v>
      </c>
      <c r="K44" s="25">
        <v>4.5164679327904106E-2</v>
      </c>
      <c r="M44" s="40"/>
    </row>
    <row r="45" spans="1:13" x14ac:dyDescent="0.25">
      <c r="A45" s="28" t="s">
        <v>37</v>
      </c>
      <c r="B45" s="28" t="s">
        <v>30</v>
      </c>
      <c r="C45" s="28" t="s">
        <v>31</v>
      </c>
      <c r="D45" s="39">
        <v>219530</v>
      </c>
      <c r="E45" s="39">
        <v>6459608</v>
      </c>
      <c r="F45" s="39">
        <v>3.398503438598751E-2</v>
      </c>
      <c r="G45" s="2">
        <v>0.16983277990195017</v>
      </c>
      <c r="M45" s="40"/>
    </row>
    <row r="46" spans="1:13" x14ac:dyDescent="0.25">
      <c r="A46" s="27" t="s">
        <v>32</v>
      </c>
      <c r="B46" s="27" t="s">
        <v>30</v>
      </c>
      <c r="C46" s="27" t="s">
        <v>31</v>
      </c>
      <c r="D46" s="38">
        <v>3698</v>
      </c>
      <c r="E46" s="38">
        <v>5100050</v>
      </c>
      <c r="F46" s="38">
        <v>7.2509093048107377E-4</v>
      </c>
      <c r="G46" s="7">
        <v>1.413225049767194E-3</v>
      </c>
      <c r="M46" s="40"/>
    </row>
    <row r="47" spans="1:13" x14ac:dyDescent="0.25">
      <c r="A47" s="28" t="s">
        <v>33</v>
      </c>
      <c r="B47" s="28" t="s">
        <v>30</v>
      </c>
      <c r="C47" s="28" t="s">
        <v>31</v>
      </c>
      <c r="D47" s="39">
        <v>3335</v>
      </c>
      <c r="E47" s="39">
        <v>5403221</v>
      </c>
      <c r="F47" s="39">
        <v>6.1722442965038817E-4</v>
      </c>
      <c r="G47" s="7">
        <v>1.1974920481058228E-3</v>
      </c>
      <c r="M47" s="40"/>
    </row>
    <row r="48" spans="1:13" x14ac:dyDescent="0.25">
      <c r="A48" s="27"/>
      <c r="B48" s="27"/>
      <c r="C48" s="27"/>
      <c r="D48" s="38"/>
      <c r="E48" s="38"/>
      <c r="F48" s="38"/>
      <c r="M48" s="40"/>
    </row>
    <row r="49" spans="1:13" x14ac:dyDescent="0.25">
      <c r="A49" s="28" t="s">
        <v>6</v>
      </c>
      <c r="B49" s="28" t="s">
        <v>38</v>
      </c>
      <c r="C49" s="28" t="s">
        <v>31</v>
      </c>
      <c r="D49" s="39">
        <v>126.8</v>
      </c>
      <c r="E49" s="39">
        <v>2310000</v>
      </c>
      <c r="F49" s="39">
        <v>5.4891774891774892E-5</v>
      </c>
      <c r="I49" s="3" t="s">
        <v>57</v>
      </c>
      <c r="M49" s="40"/>
    </row>
    <row r="50" spans="1:13" x14ac:dyDescent="0.25">
      <c r="A50" s="27" t="s">
        <v>7</v>
      </c>
      <c r="B50" s="27" t="s">
        <v>38</v>
      </c>
      <c r="C50" s="27" t="s">
        <v>31</v>
      </c>
      <c r="D50" s="38">
        <v>174.4</v>
      </c>
      <c r="E50" s="38">
        <v>2310000</v>
      </c>
      <c r="F50" s="38">
        <v>7.5497835497835507E-5</v>
      </c>
      <c r="H50" t="s">
        <v>58</v>
      </c>
      <c r="I50" s="6">
        <v>6.5194805194805199E-5</v>
      </c>
      <c r="J50" t="s">
        <v>58</v>
      </c>
      <c r="M50" s="40"/>
    </row>
    <row r="51" spans="1:13" x14ac:dyDescent="0.25">
      <c r="A51" s="28" t="s">
        <v>41</v>
      </c>
      <c r="B51" s="28" t="s">
        <v>38</v>
      </c>
      <c r="C51" s="28" t="s">
        <v>31</v>
      </c>
      <c r="D51" s="39">
        <v>22088</v>
      </c>
      <c r="E51" s="39">
        <v>6510319</v>
      </c>
      <c r="F51" s="39">
        <v>3.3927676969438825E-3</v>
      </c>
      <c r="G51" s="17">
        <v>1.6637864458745388E-2</v>
      </c>
      <c r="H51" s="5">
        <v>1</v>
      </c>
      <c r="I51" s="8">
        <v>0.4125684314606744</v>
      </c>
      <c r="J51" s="9">
        <v>0.58743156853932565</v>
      </c>
      <c r="K51" s="18">
        <v>0.12074029486566561</v>
      </c>
      <c r="M51" s="40"/>
    </row>
    <row r="52" spans="1:13" x14ac:dyDescent="0.25">
      <c r="A52" s="27" t="s">
        <v>42</v>
      </c>
      <c r="B52" s="27" t="s">
        <v>38</v>
      </c>
      <c r="C52" s="27" t="s">
        <v>31</v>
      </c>
      <c r="D52" s="38">
        <v>20396</v>
      </c>
      <c r="E52" s="38">
        <v>6232851</v>
      </c>
      <c r="F52" s="38">
        <v>3.2723387740217118E-3</v>
      </c>
      <c r="G52" s="17">
        <v>1.6035719844134533E-2</v>
      </c>
      <c r="H52" s="5">
        <v>2</v>
      </c>
      <c r="I52" s="14">
        <v>0.54667617776574162</v>
      </c>
      <c r="J52" s="15">
        <v>0.45332382223425838</v>
      </c>
      <c r="K52" s="20">
        <v>0.15708410745947532</v>
      </c>
      <c r="M52" s="40"/>
    </row>
    <row r="53" spans="1:13" x14ac:dyDescent="0.25">
      <c r="A53" s="28" t="s">
        <v>43</v>
      </c>
      <c r="B53" s="28" t="s">
        <v>38</v>
      </c>
      <c r="C53" s="28" t="s">
        <v>31</v>
      </c>
      <c r="D53" s="39">
        <v>352657</v>
      </c>
      <c r="E53" s="39">
        <v>7571740</v>
      </c>
      <c r="F53" s="39">
        <v>4.6575423878791399E-2</v>
      </c>
      <c r="G53" s="2">
        <v>0.23255114536798296</v>
      </c>
      <c r="H53" s="5" t="s">
        <v>59</v>
      </c>
      <c r="I53" s="10">
        <v>0.47962230461320798</v>
      </c>
      <c r="J53" s="11">
        <v>0.52037769538679202</v>
      </c>
      <c r="K53" s="19">
        <v>0.13891220116257047</v>
      </c>
      <c r="M53" s="40"/>
    </row>
    <row r="54" spans="1:13" x14ac:dyDescent="0.25">
      <c r="A54" s="27" t="s">
        <v>44</v>
      </c>
      <c r="B54" s="27" t="s">
        <v>38</v>
      </c>
      <c r="C54" s="27" t="s">
        <v>31</v>
      </c>
      <c r="D54" s="38">
        <v>351923</v>
      </c>
      <c r="E54" s="38">
        <v>9004236</v>
      </c>
      <c r="F54" s="38">
        <v>3.9084159944275117E-2</v>
      </c>
      <c r="G54" s="2">
        <v>0.19509482569540157</v>
      </c>
      <c r="M54" s="40"/>
    </row>
    <row r="55" spans="1:13" x14ac:dyDescent="0.25">
      <c r="A55" s="28" t="s">
        <v>39</v>
      </c>
      <c r="B55" s="28" t="s">
        <v>38</v>
      </c>
      <c r="C55" s="28" t="s">
        <v>31</v>
      </c>
      <c r="D55" s="39">
        <v>25273</v>
      </c>
      <c r="E55" s="39">
        <v>7226383</v>
      </c>
      <c r="F55" s="39">
        <v>3.4973236264947485E-3</v>
      </c>
      <c r="G55" s="7">
        <v>6.8642576425998868E-3</v>
      </c>
      <c r="M55" s="40"/>
    </row>
    <row r="56" spans="1:13" x14ac:dyDescent="0.25">
      <c r="A56" s="27" t="s">
        <v>40</v>
      </c>
      <c r="B56" s="27" t="s">
        <v>38</v>
      </c>
      <c r="C56" s="27" t="s">
        <v>31</v>
      </c>
      <c r="D56" s="38">
        <v>26637</v>
      </c>
      <c r="E56" s="38">
        <v>5988039</v>
      </c>
      <c r="F56" s="38">
        <v>4.4483678212516656E-3</v>
      </c>
      <c r="G56" s="7">
        <v>8.7663460321137209E-3</v>
      </c>
      <c r="M56" s="40"/>
    </row>
  </sheetData>
  <sortState ref="A2:L97">
    <sortCondition ref="L2:L97"/>
    <sortCondition ref="B2:B97"/>
    <sortCondition ref="H2:H97"/>
    <sortCondition ref="G2:G97"/>
    <sortCondition descending="1" ref="I2:I97"/>
    <sortCondition ref="K2:K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07/14/2020 10:11:55</dc:description>
  <cp:lastModifiedBy>David Ayres</cp:lastModifiedBy>
  <dcterms:created xsi:type="dcterms:W3CDTF">2020-07-14T14:11:51Z</dcterms:created>
  <dcterms:modified xsi:type="dcterms:W3CDTF">2020-07-31T23:25:32Z</dcterms:modified>
</cp:coreProperties>
</file>