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fsw01.int.cyprotex.com\WTN_DATA\CLIENT_DATA\EPA\CYP2178-R2\PPB - 2020June30\Results\"/>
    </mc:Choice>
  </mc:AlternateContent>
  <bookViews>
    <workbookView xWindow="0" yWindow="0" windowWidth="28800" windowHeight="12300" activeTab="1"/>
  </bookViews>
  <sheets>
    <sheet name="Summary" sheetId="3" r:id="rId1"/>
    <sheet name="Data" sheetId="1" r:id="rId2"/>
  </sheets>
  <definedNames>
    <definedName name="Individual1">Summary!$A$77:$H$215</definedName>
    <definedName name="Summary1">Summary!$A$4:$H$73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6" i="1" l="1"/>
  <c r="F217" i="1"/>
  <c r="F199" i="1" l="1"/>
  <c r="F198" i="1"/>
  <c r="F499" i="1" l="1"/>
  <c r="F498" i="1"/>
  <c r="F517" i="1"/>
  <c r="F516" i="1"/>
  <c r="F508" i="1"/>
  <c r="F507" i="1"/>
  <c r="F490" i="1"/>
  <c r="F489" i="1"/>
  <c r="F463" i="1"/>
  <c r="F462" i="1"/>
  <c r="F454" i="1"/>
  <c r="F453" i="1"/>
  <c r="F427" i="1"/>
  <c r="F426" i="1"/>
  <c r="F273" i="1"/>
  <c r="F272" i="1"/>
  <c r="F144" i="1"/>
  <c r="F143" i="1"/>
  <c r="F162" i="1"/>
  <c r="F161" i="1"/>
  <c r="F153" i="1"/>
  <c r="F152" i="1"/>
  <c r="F81" i="1"/>
  <c r="F80" i="1"/>
  <c r="F88" i="3" l="1"/>
  <c r="F99" i="3"/>
  <c r="F104" i="3"/>
  <c r="G115" i="3"/>
  <c r="G157" i="3"/>
  <c r="G121" i="3"/>
  <c r="F158" i="3" l="1"/>
  <c r="F134" i="3"/>
  <c r="G118" i="3"/>
  <c r="G119" i="3"/>
  <c r="F192" i="3"/>
  <c r="E72" i="3"/>
  <c r="G210" i="3"/>
  <c r="G114" i="3"/>
  <c r="G12" i="3"/>
  <c r="G48" i="3"/>
  <c r="F89" i="3"/>
  <c r="G106" i="3"/>
  <c r="G10" i="3"/>
  <c r="G134" i="3"/>
  <c r="G6" i="3"/>
  <c r="F114" i="3"/>
  <c r="G46" i="3"/>
  <c r="G21" i="3"/>
  <c r="G205" i="3"/>
  <c r="G204" i="3"/>
  <c r="G22" i="3"/>
  <c r="G56" i="3"/>
  <c r="G174" i="3"/>
  <c r="F98" i="3"/>
  <c r="G148" i="3"/>
  <c r="G31" i="3"/>
  <c r="G117" i="3"/>
  <c r="G100" i="3"/>
  <c r="G156" i="3"/>
  <c r="E37" i="3"/>
  <c r="G71" i="3"/>
  <c r="G47" i="3"/>
  <c r="G102" i="3"/>
  <c r="G51" i="3"/>
  <c r="G132" i="3"/>
  <c r="G147" i="3"/>
  <c r="G155" i="3"/>
  <c r="G154" i="3"/>
  <c r="G166" i="3"/>
  <c r="G167" i="3"/>
  <c r="G193" i="3"/>
  <c r="G192" i="3"/>
  <c r="G120" i="3"/>
  <c r="F208" i="3"/>
  <c r="E15" i="3"/>
  <c r="F102" i="3"/>
  <c r="F122" i="3"/>
  <c r="F82" i="3"/>
  <c r="G144" i="3"/>
  <c r="G93" i="3"/>
  <c r="G209" i="3"/>
  <c r="E41" i="3"/>
  <c r="G131" i="3"/>
  <c r="G65" i="3"/>
  <c r="F196" i="3"/>
  <c r="E18" i="3"/>
  <c r="G59" i="3"/>
  <c r="E26" i="3"/>
  <c r="E11" i="3"/>
  <c r="F128" i="3"/>
  <c r="E30" i="3"/>
  <c r="E23" i="3"/>
  <c r="G88" i="3"/>
  <c r="H88" i="3" s="1"/>
  <c r="G89" i="3"/>
  <c r="E10" i="3"/>
  <c r="G211" i="3"/>
  <c r="F146" i="3"/>
  <c r="E45" i="3"/>
  <c r="G142" i="3"/>
  <c r="G143" i="3"/>
  <c r="F90" i="3"/>
  <c r="G25" i="3"/>
  <c r="G214" i="3"/>
  <c r="G215" i="3"/>
  <c r="G140" i="3"/>
  <c r="G141" i="3"/>
  <c r="F116" i="3"/>
  <c r="E42" i="3"/>
  <c r="F123" i="3"/>
  <c r="F126" i="3"/>
  <c r="E29" i="3"/>
  <c r="G128" i="3"/>
  <c r="G129" i="3"/>
  <c r="F156" i="3"/>
  <c r="E44" i="3"/>
  <c r="G70" i="3"/>
  <c r="F164" i="3"/>
  <c r="G150" i="3"/>
  <c r="G151" i="3"/>
  <c r="F132" i="3"/>
  <c r="F105" i="3"/>
  <c r="F152" i="3"/>
  <c r="G212" i="3"/>
  <c r="G213" i="3"/>
  <c r="E73" i="3"/>
  <c r="F214" i="3"/>
  <c r="F174" i="3"/>
  <c r="G158" i="3"/>
  <c r="G159" i="3"/>
  <c r="G126" i="3"/>
  <c r="G127" i="3"/>
  <c r="G28" i="3"/>
  <c r="G8" i="3" l="1"/>
  <c r="E24" i="3"/>
  <c r="G39" i="3"/>
  <c r="G175" i="3"/>
  <c r="F120" i="3"/>
  <c r="H120" i="3" s="1"/>
  <c r="E53" i="3"/>
  <c r="F212" i="3"/>
  <c r="H212" i="3" s="1"/>
  <c r="G26" i="3"/>
  <c r="G62" i="3"/>
  <c r="F25" i="3"/>
  <c r="F193" i="3"/>
  <c r="H193" i="3" s="1"/>
  <c r="E62" i="3"/>
  <c r="G20" i="3"/>
  <c r="G15" i="3"/>
  <c r="F135" i="3"/>
  <c r="G107" i="3"/>
  <c r="G208" i="3"/>
  <c r="H208" i="3" s="1"/>
  <c r="E19" i="3"/>
  <c r="G41" i="3"/>
  <c r="G149" i="3"/>
  <c r="E40" i="3"/>
  <c r="H114" i="3"/>
  <c r="G61" i="3"/>
  <c r="G32" i="3"/>
  <c r="G40" i="3"/>
  <c r="G104" i="3"/>
  <c r="H104" i="3" s="1"/>
  <c r="G116" i="3"/>
  <c r="H116" i="3" s="1"/>
  <c r="G52" i="3"/>
  <c r="G57" i="3"/>
  <c r="G90" i="3"/>
  <c r="H90" i="3" s="1"/>
  <c r="F151" i="3"/>
  <c r="H151" i="3" s="1"/>
  <c r="G50" i="3"/>
  <c r="G58" i="3"/>
  <c r="G54" i="3"/>
  <c r="G14" i="3"/>
  <c r="G72" i="3"/>
  <c r="G91" i="3"/>
  <c r="G45" i="3"/>
  <c r="G19" i="3"/>
  <c r="F100" i="3"/>
  <c r="H100" i="3" s="1"/>
  <c r="G68" i="3"/>
  <c r="F40" i="3"/>
  <c r="F148" i="3"/>
  <c r="H148" i="3" s="1"/>
  <c r="E25" i="3"/>
  <c r="F119" i="3"/>
  <c r="H119" i="3" s="1"/>
  <c r="E33" i="3"/>
  <c r="G101" i="3"/>
  <c r="G135" i="3"/>
  <c r="F23" i="3"/>
  <c r="G49" i="3"/>
  <c r="E64" i="3"/>
  <c r="F194" i="3"/>
  <c r="E32" i="3"/>
  <c r="H156" i="3"/>
  <c r="F103" i="3"/>
  <c r="G130" i="3"/>
  <c r="G13" i="3"/>
  <c r="F168" i="3"/>
  <c r="H134" i="3"/>
  <c r="G43" i="3"/>
  <c r="G60" i="3"/>
  <c r="F118" i="3"/>
  <c r="H118" i="3" s="1"/>
  <c r="G9" i="3"/>
  <c r="F107" i="3"/>
  <c r="G103" i="3"/>
  <c r="G37" i="3"/>
  <c r="F106" i="3"/>
  <c r="H106" i="3" s="1"/>
  <c r="F150" i="3"/>
  <c r="H150" i="3" s="1"/>
  <c r="G29" i="3"/>
  <c r="G27" i="3"/>
  <c r="G24" i="3"/>
  <c r="F15" i="3"/>
  <c r="E63" i="3"/>
  <c r="G63" i="3"/>
  <c r="G133" i="3"/>
  <c r="E17" i="3"/>
  <c r="G11" i="3"/>
  <c r="G64" i="3"/>
  <c r="G18" i="3"/>
  <c r="G17" i="3"/>
  <c r="G34" i="3"/>
  <c r="E16" i="3"/>
  <c r="G67" i="3"/>
  <c r="H102" i="3"/>
  <c r="G146" i="3"/>
  <c r="H146" i="3" s="1"/>
  <c r="G38" i="3"/>
  <c r="G53" i="3"/>
  <c r="E39" i="3"/>
  <c r="G5" i="3"/>
  <c r="G44" i="3"/>
  <c r="G73" i="3"/>
  <c r="G124" i="3"/>
  <c r="G125" i="3"/>
  <c r="H126" i="3"/>
  <c r="G98" i="3"/>
  <c r="H98" i="3" s="1"/>
  <c r="G7" i="3"/>
  <c r="G145" i="3"/>
  <c r="G69" i="3"/>
  <c r="F143" i="3"/>
  <c r="H143" i="3" s="1"/>
  <c r="F142" i="3"/>
  <c r="H142" i="3" s="1"/>
  <c r="G92" i="3"/>
  <c r="F80" i="3"/>
  <c r="H80" i="3" s="1"/>
  <c r="F81" i="3"/>
  <c r="H81" i="3" s="1"/>
  <c r="E6" i="3"/>
  <c r="H192" i="3"/>
  <c r="E14" i="3"/>
  <c r="G160" i="3"/>
  <c r="G161" i="3"/>
  <c r="H214" i="3"/>
  <c r="G35" i="3"/>
  <c r="G42" i="3"/>
  <c r="F96" i="3"/>
  <c r="E70" i="3"/>
  <c r="G23" i="3"/>
  <c r="E49" i="3"/>
  <c r="F166" i="3"/>
  <c r="H166" i="3" s="1"/>
  <c r="G55" i="3"/>
  <c r="F70" i="3"/>
  <c r="F10" i="3"/>
  <c r="H128" i="3"/>
  <c r="F154" i="3"/>
  <c r="H154" i="3" s="1"/>
  <c r="E43" i="3"/>
  <c r="F160" i="3"/>
  <c r="E46" i="3"/>
  <c r="H89" i="3"/>
  <c r="G66" i="3"/>
  <c r="F101" i="3"/>
  <c r="F97" i="3"/>
  <c r="F144" i="3"/>
  <c r="H144" i="3" s="1"/>
  <c r="E38" i="3"/>
  <c r="G16" i="3"/>
  <c r="F215" i="3"/>
  <c r="H215" i="3" s="1"/>
  <c r="F73" i="3"/>
  <c r="F133" i="3"/>
  <c r="F213" i="3"/>
  <c r="H213" i="3" s="1"/>
  <c r="F72" i="3"/>
  <c r="G168" i="3"/>
  <c r="G169" i="3"/>
  <c r="H132" i="3"/>
  <c r="G194" i="3"/>
  <c r="G195" i="3"/>
  <c r="G138" i="3"/>
  <c r="G139" i="3"/>
  <c r="E68" i="3"/>
  <c r="F204" i="3"/>
  <c r="H204" i="3" s="1"/>
  <c r="F175" i="3"/>
  <c r="H175" i="3" s="1"/>
  <c r="F53" i="3"/>
  <c r="F162" i="3"/>
  <c r="E47" i="3"/>
  <c r="F195" i="3"/>
  <c r="G30" i="3"/>
  <c r="G36" i="3"/>
  <c r="F86" i="3"/>
  <c r="E9" i="3"/>
  <c r="G33" i="3"/>
  <c r="E50" i="3"/>
  <c r="F129" i="3"/>
  <c r="H129" i="3" s="1"/>
  <c r="F30" i="3"/>
  <c r="G164" i="3"/>
  <c r="H164" i="3" s="1"/>
  <c r="G165" i="3"/>
  <c r="G86" i="3"/>
  <c r="G87" i="3"/>
  <c r="F91" i="3"/>
  <c r="F159" i="3"/>
  <c r="H159" i="3" s="1"/>
  <c r="F45" i="3"/>
  <c r="F165" i="3"/>
  <c r="F153" i="3"/>
  <c r="G96" i="3"/>
  <c r="G97" i="3"/>
  <c r="E48" i="3"/>
  <c r="F44" i="3"/>
  <c r="F157" i="3"/>
  <c r="H157" i="3" s="1"/>
  <c r="E71" i="3"/>
  <c r="F210" i="3"/>
  <c r="H210" i="3" s="1"/>
  <c r="G85" i="3"/>
  <c r="H158" i="3"/>
  <c r="F124" i="3"/>
  <c r="E28" i="3"/>
  <c r="F206" i="3"/>
  <c r="E69" i="3"/>
  <c r="F115" i="3"/>
  <c r="H115" i="3" s="1"/>
  <c r="F130" i="3"/>
  <c r="E31" i="3"/>
  <c r="G152" i="3"/>
  <c r="H152" i="3" s="1"/>
  <c r="G153" i="3"/>
  <c r="F147" i="3"/>
  <c r="H147" i="3" s="1"/>
  <c r="F39" i="3"/>
  <c r="E8" i="3"/>
  <c r="F140" i="3"/>
  <c r="H140" i="3" s="1"/>
  <c r="E36" i="3"/>
  <c r="G122" i="3"/>
  <c r="H122" i="3" s="1"/>
  <c r="E27" i="3"/>
  <c r="F92" i="3"/>
  <c r="G162" i="3"/>
  <c r="G163" i="3"/>
  <c r="F197" i="3"/>
  <c r="H174" i="3"/>
  <c r="F138" i="3"/>
  <c r="E35" i="3"/>
  <c r="F127" i="3"/>
  <c r="H127" i="3" s="1"/>
  <c r="F29" i="3"/>
  <c r="G82" i="3"/>
  <c r="H82" i="3" s="1"/>
  <c r="F117" i="3"/>
  <c r="H117" i="3" s="1"/>
  <c r="F24" i="3"/>
  <c r="G206" i="3"/>
  <c r="G207" i="3"/>
  <c r="G196" i="3"/>
  <c r="H196" i="3" s="1"/>
  <c r="G197" i="3"/>
  <c r="F169" i="3"/>
  <c r="F26" i="3"/>
  <c r="F121" i="3"/>
  <c r="H121" i="3" s="1"/>
  <c r="H133" i="3" l="1"/>
  <c r="F62" i="3"/>
  <c r="F19" i="3"/>
  <c r="F209" i="3"/>
  <c r="H209" i="3" s="1"/>
  <c r="F11" i="3"/>
  <c r="F17" i="3"/>
  <c r="F32" i="3"/>
  <c r="F41" i="3"/>
  <c r="F149" i="3"/>
  <c r="H149" i="3" s="1"/>
  <c r="H91" i="3"/>
  <c r="H168" i="3"/>
  <c r="H194" i="3"/>
  <c r="H135" i="3"/>
  <c r="H107" i="3"/>
  <c r="F16" i="3"/>
  <c r="H160" i="3"/>
  <c r="H92" i="3"/>
  <c r="H101" i="3"/>
  <c r="H103" i="3"/>
  <c r="G99" i="3"/>
  <c r="H99" i="3" s="1"/>
  <c r="F37" i="3"/>
  <c r="H130" i="3"/>
  <c r="F33" i="3"/>
  <c r="H124" i="3"/>
  <c r="F6" i="3"/>
  <c r="H165" i="3"/>
  <c r="F161" i="3"/>
  <c r="H161" i="3" s="1"/>
  <c r="F46" i="3"/>
  <c r="F48" i="3"/>
  <c r="G105" i="3"/>
  <c r="H105" i="3" s="1"/>
  <c r="F18" i="3"/>
  <c r="F167" i="3"/>
  <c r="H167" i="3" s="1"/>
  <c r="F49" i="3"/>
  <c r="H96" i="3"/>
  <c r="H169" i="3"/>
  <c r="F155" i="3"/>
  <c r="H155" i="3" s="1"/>
  <c r="F43" i="3"/>
  <c r="F63" i="3"/>
  <c r="F139" i="3"/>
  <c r="H139" i="3" s="1"/>
  <c r="F35" i="3"/>
  <c r="F64" i="3"/>
  <c r="F207" i="3"/>
  <c r="H207" i="3" s="1"/>
  <c r="F69" i="3"/>
  <c r="F205" i="3"/>
  <c r="H205" i="3" s="1"/>
  <c r="F68" i="3"/>
  <c r="F38" i="3"/>
  <c r="F145" i="3"/>
  <c r="H145" i="3" s="1"/>
  <c r="H197" i="3"/>
  <c r="F131" i="3"/>
  <c r="H131" i="3" s="1"/>
  <c r="F31" i="3"/>
  <c r="H206" i="3"/>
  <c r="H162" i="3"/>
  <c r="F50" i="3"/>
  <c r="H138" i="3"/>
  <c r="F125" i="3"/>
  <c r="H125" i="3" s="1"/>
  <c r="F28" i="3"/>
  <c r="F42" i="3"/>
  <c r="F87" i="3"/>
  <c r="H87" i="3" s="1"/>
  <c r="F9" i="3"/>
  <c r="H195" i="3"/>
  <c r="G123" i="3"/>
  <c r="H123" i="3" s="1"/>
  <c r="F27" i="3"/>
  <c r="F93" i="3"/>
  <c r="H93" i="3" s="1"/>
  <c r="F141" i="3"/>
  <c r="H141" i="3" s="1"/>
  <c r="F36" i="3"/>
  <c r="F211" i="3"/>
  <c r="H211" i="3" s="1"/>
  <c r="F71" i="3"/>
  <c r="H153" i="3"/>
  <c r="H86" i="3"/>
  <c r="F163" i="3"/>
  <c r="H163" i="3" s="1"/>
  <c r="F47" i="3"/>
  <c r="F14" i="3"/>
  <c r="F85" i="3"/>
  <c r="H85" i="3" s="1"/>
  <c r="F8" i="3"/>
  <c r="H97" i="3"/>
</calcChain>
</file>

<file path=xl/sharedStrings.xml><?xml version="1.0" encoding="utf-8"?>
<sst xmlns="http://schemas.openxmlformats.org/spreadsheetml/2006/main" count="2676" uniqueCount="568">
  <si>
    <t>SampleName</t>
  </si>
  <si>
    <t>CompoundName</t>
  </si>
  <si>
    <t>Transition</t>
  </si>
  <si>
    <t>Area</t>
  </si>
  <si>
    <t>ISTD Area</t>
  </si>
  <si>
    <t>ISTDResponseRatio</t>
  </si>
  <si>
    <t xml:space="preserve">Blank_Human_Plasma__1_____xP4_Inj 3  </t>
  </si>
  <si>
    <t>DTXSID8032675-100</t>
  </si>
  <si>
    <t>323.0 / 219.0</t>
  </si>
  <si>
    <t xml:space="preserve">Blank_Human_Plasma__2_____xP4_Inj 4  </t>
  </si>
  <si>
    <t xml:space="preserve">DTXSID8032675-100_Human_PBS__1_____xP3_Inj 57  </t>
  </si>
  <si>
    <t xml:space="preserve">DTXSID8032675-100_Human_PBS__2_____xP3_Inj 58  </t>
  </si>
  <si>
    <t xml:space="preserve">DTXSID8032675-100_Human_Plasma__1_____xP3_Inj 59  </t>
  </si>
  <si>
    <t xml:space="preserve">DTXSID8032675-100_Human_Plasma__2_____xP3_Inj 60  </t>
  </si>
  <si>
    <t xml:space="preserve">DTXSID8032675-100_Human_Plasma_T0_1_____xP3_Inj 61  </t>
  </si>
  <si>
    <t xml:space="preserve">DTXSID8032675-100_Human_Plasma_T0_2_____xP3_Inj 62  </t>
  </si>
  <si>
    <t>DTXSID8032675-30</t>
  </si>
  <si>
    <t xml:space="preserve">DTXSID8032675-30_Human_PBS__1_____xP3_Inj 57  </t>
  </si>
  <si>
    <t xml:space="preserve">DTXSID8032675-30_Human_PBS__2_____xP3_Inj 58  </t>
  </si>
  <si>
    <t xml:space="preserve">DTXSID8032675-30_Human_Plasma__1_____xP3_Inj 59  </t>
  </si>
  <si>
    <t xml:space="preserve">DTXSID8032675-30_Human_Plasma__2_____xP3_Inj 60  </t>
  </si>
  <si>
    <t xml:space="preserve">DTXSID8032675-30_Human_Plasma_T0_1_____xP3_Inj 61  </t>
  </si>
  <si>
    <t xml:space="preserve">DTXSID8032675-30_Human_Plasma_T0_2_____xP3_Inj 62  </t>
  </si>
  <si>
    <t>DTXSID8032675-10</t>
  </si>
  <si>
    <t xml:space="preserve">DTXSID8032675-10_Human_PBS__1_____xP3_Inj 57  </t>
  </si>
  <si>
    <t xml:space="preserve">DTXSID8032675-10_Human_PBS__2_____xP3_Inj 58  </t>
  </si>
  <si>
    <t xml:space="preserve">DTXSID8032675-10_Human_Plasma__1_____xP3_Inj 59  </t>
  </si>
  <si>
    <t xml:space="preserve">DTXSID8032675-10_Human_Plasma__2_____xP3_Inj 60  </t>
  </si>
  <si>
    <t xml:space="preserve">DTXSID8032675-10_Human_Plasma_T0_1_____xP3_Inj 61  </t>
  </si>
  <si>
    <t xml:space="preserve">DTXSID8032675-10_Human_Plasma_T0_2_____xP3_Inj 62  </t>
  </si>
  <si>
    <t>DTXSID2029325-100</t>
  </si>
  <si>
    <t>227.1 / 149.1</t>
  </si>
  <si>
    <t xml:space="preserve">DTXSID2029325-100_Human_PBS__1_____xP3_Inj 57  </t>
  </si>
  <si>
    <t xml:space="preserve">DTXSID2029325-100_Human_PBS__2_____xP3_Inj 58  </t>
  </si>
  <si>
    <t xml:space="preserve">DTXSID2029325-100_Human_Plasma__1_____xP3_Inj 59  </t>
  </si>
  <si>
    <t xml:space="preserve">DTXSID2029325-100_Human_Plasma__2_____xP3_Inj 60  </t>
  </si>
  <si>
    <t xml:space="preserve">DTXSID2029325-100_Human_Plasma_T0_1_____xP3_Inj 61  </t>
  </si>
  <si>
    <t xml:space="preserve">DTXSID2029325-100_Human_Plasma_T0_2_____xP3_Inj 62  </t>
  </si>
  <si>
    <t>DTXSID2029325-30</t>
  </si>
  <si>
    <t xml:space="preserve">DTXSID2029325-30_Human_PBS__1_____xP3_Inj 57  </t>
  </si>
  <si>
    <t xml:space="preserve">DTXSID2029325-30_Human_PBS__2_____xP3_Inj 58  </t>
  </si>
  <si>
    <t xml:space="preserve">DTXSID2029325-30_Human_Plasma__1_____xP3_Inj 59  </t>
  </si>
  <si>
    <t xml:space="preserve">DTXSID2029325-30_Human_Plasma__2_____xP3_Inj 60  </t>
  </si>
  <si>
    <t xml:space="preserve">DTXSID2029325-30_Human_Plasma_T0_1_____xP3_Inj 61  </t>
  </si>
  <si>
    <t xml:space="preserve">DTXSID2029325-30_Human_Plasma_T0_2_____xP3_Inj 62  </t>
  </si>
  <si>
    <t>DTXSID2029325-10</t>
  </si>
  <si>
    <t xml:space="preserve">DTXSID2029325-10_Human_PBS__1_____xP3_Inj 57  </t>
  </si>
  <si>
    <t xml:space="preserve">DTXSID2029325-10_Human_PBS__2_____xP3_Inj 58  </t>
  </si>
  <si>
    <t xml:space="preserve">DTXSID2029325-10_Human_Plasma__1_____xP3_Inj 59  </t>
  </si>
  <si>
    <t xml:space="preserve">DTXSID2029325-10_Human_Plasma__2_____xP3_Inj 60  </t>
  </si>
  <si>
    <t xml:space="preserve">DTXSID2029325-10_Human_Plasma_T0_1_____xP3_Inj 61  </t>
  </si>
  <si>
    <t xml:space="preserve">DTXSID2029325-10_Human_Plasma_T0_2_____xP3_Inj 62  </t>
  </si>
  <si>
    <t>DTXSID9025403-100</t>
  </si>
  <si>
    <t>207.1 / 123.0</t>
  </si>
  <si>
    <t xml:space="preserve">DTXSID9025403-100_Human_PBS__1_____xP3_Inj 57  </t>
  </si>
  <si>
    <t xml:space="preserve">DTXSID9025403-100_Human_PBS__2_____xP3_Inj 58  </t>
  </si>
  <si>
    <t xml:space="preserve">DTXSID9025403-100_Human_Plasma__1_____xP3_Inj 59  </t>
  </si>
  <si>
    <t xml:space="preserve">DTXSID9025403-100_Human_Plasma__2_____xP3_Inj 60  </t>
  </si>
  <si>
    <t xml:space="preserve">DTXSID9025403-100_Human_Plasma_T0_1_____xP3_Inj 61  </t>
  </si>
  <si>
    <t xml:space="preserve">DTXSID9025403-100_Human_Plasma_T0_2_____xP3_Inj 62  </t>
  </si>
  <si>
    <t>DTXSID9025403-30</t>
  </si>
  <si>
    <t xml:space="preserve">DTXSID9025403-30_Human_PBS__1_____xP3_Inj 57  </t>
  </si>
  <si>
    <t xml:space="preserve">DTXSID9025403-30_Human_PBS__2_____xP3_Inj 58  </t>
  </si>
  <si>
    <t xml:space="preserve">DTXSID9025403-30_Human_Plasma__1_____xP3_Inj 59  </t>
  </si>
  <si>
    <t xml:space="preserve">DTXSID9025403-30_Human_Plasma__2_____xP3_Inj 60  </t>
  </si>
  <si>
    <t xml:space="preserve">DTXSID9025403-30_Human_Plasma_T0_1_____xP3_Inj 61  </t>
  </si>
  <si>
    <t xml:space="preserve">DTXSID9025403-30_Human_Plasma_T0_2_____xP3_Inj 62  </t>
  </si>
  <si>
    <t>DTXSID9025403-10</t>
  </si>
  <si>
    <t xml:space="preserve">DTXSID9025403-10_Human_PBS__1_____xP3_Inj 57  </t>
  </si>
  <si>
    <t xml:space="preserve">DTXSID9025403-10_Human_PBS__2_____xP3_Inj 58  </t>
  </si>
  <si>
    <t xml:space="preserve">DTXSID9025403-10_Human_Plasma__1_____xP3_Inj 59  </t>
  </si>
  <si>
    <t xml:space="preserve">DTXSID9025403-10_Human_Plasma__2_____xP3_Inj 60  </t>
  </si>
  <si>
    <t xml:space="preserve">DTXSID9025403-10_Human_Plasma_T0_1_____xP3_Inj 61  </t>
  </si>
  <si>
    <t xml:space="preserve">DTXSID9025403-10_Human_Plasma_T0_2_____xP3_Inj 62  </t>
  </si>
  <si>
    <t>DTXSID0026967-100</t>
  </si>
  <si>
    <t>315.1 / 149.1</t>
  </si>
  <si>
    <t xml:space="preserve">DTXSID0026967-100_Human_PBS__1_____xP3_Inj 57  </t>
  </si>
  <si>
    <t xml:space="preserve">DTXSID0026967-100_Human_PBS__2_____xP3_Inj 58  </t>
  </si>
  <si>
    <t xml:space="preserve">DTXSID0026967-100_Human_Plasma__1_____xP3_Inj 59  </t>
  </si>
  <si>
    <t xml:space="preserve">DTXSID0026967-100_Human_Plasma__2_____xP3_Inj 60  </t>
  </si>
  <si>
    <t xml:space="preserve">DTXSID0026967-100_Human_Plasma_T0_1_____xP3_Inj 61  </t>
  </si>
  <si>
    <t xml:space="preserve">DTXSID0026967-100_Human_Plasma_T0_2_____xP3_Inj 62  </t>
  </si>
  <si>
    <t>DTXSID0026967-30</t>
  </si>
  <si>
    <t xml:space="preserve">DTXSID0026967-30_Human_PBS__1_____xP3_Inj 57  </t>
  </si>
  <si>
    <t xml:space="preserve">DTXSID0026967-30_Human_PBS__2_____xP3_Inj 58  </t>
  </si>
  <si>
    <t xml:space="preserve">DTXSID0026967-30_Human_Plasma__1_____xP3_Inj 59  </t>
  </si>
  <si>
    <t xml:space="preserve">DTXSID0026967-30_Human_Plasma__2_____xP3_Inj 60  </t>
  </si>
  <si>
    <t xml:space="preserve">DTXSID0026967-30_Human_Plasma_T0_1_____xP3_Inj 61  </t>
  </si>
  <si>
    <t xml:space="preserve">DTXSID0026967-30_Human_Plasma_T0_2_____xP3_Inj 62  </t>
  </si>
  <si>
    <t>DTXSID0026967-10</t>
  </si>
  <si>
    <t xml:space="preserve">DTXSID0026967-10_Human_PBS__1_____xP3_Inj 57  </t>
  </si>
  <si>
    <t xml:space="preserve">DTXSID0026967-10_Human_PBS__2_____xP3_Inj 58  </t>
  </si>
  <si>
    <t xml:space="preserve">DTXSID0026967-10_Human_Plasma__1_____xP3_Inj 59  </t>
  </si>
  <si>
    <t xml:space="preserve">DTXSID0026967-10_Human_Plasma__2_____xP3_Inj 60  </t>
  </si>
  <si>
    <t xml:space="preserve">DTXSID0026967-10_Human_Plasma_T0_1_____xP3_Inj 61  </t>
  </si>
  <si>
    <t xml:space="preserve">DTXSID0026967-10_Human_Plasma_T0_2_____xP3_Inj 62  </t>
  </si>
  <si>
    <t>DTXSID5044576-100</t>
  </si>
  <si>
    <t>319.1 / 157.1</t>
  </si>
  <si>
    <t xml:space="preserve">DTXSID5044576-100_Human_PBS__1_____xP3_Inj 57  </t>
  </si>
  <si>
    <t xml:space="preserve">DTXSID5044576-100_Human_PBS__2_____xP3_Inj 58  </t>
  </si>
  <si>
    <t xml:space="preserve">DTXSID5044576-100_Human_Plasma__1_____xP3_Inj 59  </t>
  </si>
  <si>
    <t xml:space="preserve">DTXSID5044576-100_Human_Plasma__2_____xP3_Inj 60  </t>
  </si>
  <si>
    <t xml:space="preserve">DTXSID5044576-100_Human_Plasma_T0_1_____xP3_Inj 61  </t>
  </si>
  <si>
    <t xml:space="preserve">DTXSID5044576-100_Human_Plasma_T0_2_____xP3_Inj 62  </t>
  </si>
  <si>
    <t>DTXSID5044576-30</t>
  </si>
  <si>
    <t xml:space="preserve">DTXSID5044576-30_Human_PBS__1_____xP3_Inj 57  </t>
  </si>
  <si>
    <t xml:space="preserve">DTXSID5044576-30_Human_PBS__2_____xP3_Inj 58  </t>
  </si>
  <si>
    <t xml:space="preserve">DTXSID5044576-30_Human_Plasma__1_____xP3_Inj 59  </t>
  </si>
  <si>
    <t xml:space="preserve">DTXSID5044576-30_Human_Plasma__2_____xP3_Inj 60  </t>
  </si>
  <si>
    <t xml:space="preserve">DTXSID5044576-30_Human_Plasma_T0_1_____xP3_Inj 61  </t>
  </si>
  <si>
    <t xml:space="preserve">DTXSID5044576-30_Human_Plasma_T0_2_____xP3_Inj 62  </t>
  </si>
  <si>
    <t>DTXSID5044576-10</t>
  </si>
  <si>
    <t xml:space="preserve">DTXSID5044576-10_Human_PBS__1_____xP3_Inj 57  </t>
  </si>
  <si>
    <t xml:space="preserve">DTXSID5044576-10_Human_PBS__2_____xP3_Inj 58  </t>
  </si>
  <si>
    <t xml:space="preserve">DTXSID5044576-10_Human_Plasma__1_____xP3_Inj 59  </t>
  </si>
  <si>
    <t xml:space="preserve">DTXSID5044576-10_Human_Plasma__2_____xP3_Inj 60  </t>
  </si>
  <si>
    <t xml:space="preserve">DTXSID5044576-10_Human_Plasma_T0_1_____xP3_Inj 61  </t>
  </si>
  <si>
    <t xml:space="preserve">DTXSID5044576-10_Human_Plasma_T0_2_____xP3_Inj 62  </t>
  </si>
  <si>
    <t>DTXSID6034186-100</t>
  </si>
  <si>
    <t>417.1 / 341.2</t>
  </si>
  <si>
    <t xml:space="preserve">DTXSID6034186-100_Human_PBS__1_____xP3_Inj 57  </t>
  </si>
  <si>
    <t xml:space="preserve">DTXSID6034186-100_Human_PBS__2_____xP3_Inj 58  </t>
  </si>
  <si>
    <t xml:space="preserve">DTXSID6034186-100_Human_Plasma__1_____xP3_Inj 59  </t>
  </si>
  <si>
    <t xml:space="preserve">DTXSID6034186-100_Human_Plasma__2_____xP3_Inj 60  </t>
  </si>
  <si>
    <t xml:space="preserve">DTXSID6034186-100_Human_Plasma_T0_1_____xP3_Inj 61  </t>
  </si>
  <si>
    <t xml:space="preserve">DTXSID6034186-100_Human_Plasma_T0_2_____xP3_Inj 62  </t>
  </si>
  <si>
    <t>DTXSID6034186-30</t>
  </si>
  <si>
    <t xml:space="preserve">DTXSID6034186-30_Human_PBS__1_____xP3_Inj 57  </t>
  </si>
  <si>
    <t xml:space="preserve">DTXSID6034186-30_Human_PBS__2_____xP3_Inj 58  </t>
  </si>
  <si>
    <t xml:space="preserve">DTXSID6034186-30_Human_Plasma__1_____xP3_Inj 59  </t>
  </si>
  <si>
    <t xml:space="preserve">DTXSID6034186-30_Human_Plasma__2_____xP3_Inj 60  </t>
  </si>
  <si>
    <t xml:space="preserve">DTXSID6034186-30_Human_Plasma_T0_1_____xP3_Inj 61  </t>
  </si>
  <si>
    <t xml:space="preserve">DTXSID6034186-30_Human_Plasma_T0_2_____xP3_Inj 62  </t>
  </si>
  <si>
    <t>DTXSID6034186-10</t>
  </si>
  <si>
    <t xml:space="preserve">DTXSID6034186-10_Human_PBS__1_____xP3_Inj 57  </t>
  </si>
  <si>
    <t xml:space="preserve">DTXSID6034186-10_Human_PBS__2_____xP3_Inj 58  </t>
  </si>
  <si>
    <t xml:space="preserve">DTXSID6034186-10_Human_Plasma__1_____xP3_Inj 59  </t>
  </si>
  <si>
    <t xml:space="preserve">DTXSID6034186-10_Human_Plasma__2_____xP3_Inj 60  </t>
  </si>
  <si>
    <t xml:space="preserve">DTXSID6034186-10_Human_Plasma_T0_1_____xP3_Inj 61  </t>
  </si>
  <si>
    <t xml:space="preserve">DTXSID6034186-10_Human_Plasma_T0_2_____xP3_Inj 62  </t>
  </si>
  <si>
    <t>DTXSID7041910-100</t>
  </si>
  <si>
    <t>311.0 / 283.0</t>
  </si>
  <si>
    <t xml:space="preserve">DTXSID7041910-100_Human_PBS__1_____xP3_Inj 57  </t>
  </si>
  <si>
    <t xml:space="preserve">DTXSID7041910-100_Human_PBS__2_____xP3_Inj 58  </t>
  </si>
  <si>
    <t xml:space="preserve">DTXSID7041910-100_Human_Plasma__1_____xP3_Inj 59  </t>
  </si>
  <si>
    <t xml:space="preserve">DTXSID7041910-100_Human_Plasma__2_____xP3_Inj 60  </t>
  </si>
  <si>
    <t xml:space="preserve">DTXSID7041910-100_Human_Plasma_T0_1_____xP3_Inj 61  </t>
  </si>
  <si>
    <t xml:space="preserve">DTXSID7041910-100_Human_Plasma_T0_2_____xP3_Inj 62  </t>
  </si>
  <si>
    <t>DTXSID7041910-30</t>
  </si>
  <si>
    <t xml:space="preserve">DTXSID7041910-30_Human_PBS__1_____xP3_Inj 57  </t>
  </si>
  <si>
    <t xml:space="preserve">DTXSID7041910-30_Human_PBS__2_____xP3_Inj 58  </t>
  </si>
  <si>
    <t xml:space="preserve">DTXSID7041910-30_Human_Plasma__1_____xP3_Inj 59  </t>
  </si>
  <si>
    <t xml:space="preserve">DTXSID7041910-30_Human_Plasma__2_____xP3_Inj 60  </t>
  </si>
  <si>
    <t xml:space="preserve">DTXSID7041910-30_Human_Plasma_T0_1_____xP3_Inj 61  </t>
  </si>
  <si>
    <t xml:space="preserve">DTXSID7041910-30_Human_Plasma_T0_2_____xP3_Inj 62  </t>
  </si>
  <si>
    <t>DTXSID7041910-10</t>
  </si>
  <si>
    <t xml:space="preserve">DTXSID7041910-10_Human_PBS__1_____xP3_Inj 57  </t>
  </si>
  <si>
    <t xml:space="preserve">DTXSID7041910-10_Human_PBS__2_____xP3_Inj 58  </t>
  </si>
  <si>
    <t xml:space="preserve">DTXSID7041910-10_Human_Plasma__1_____xP3_Inj 59  </t>
  </si>
  <si>
    <t xml:space="preserve">DTXSID7041910-10_Human_Plasma__2_____xP3_Inj 60  </t>
  </si>
  <si>
    <t xml:space="preserve">DTXSID7041910-10_Human_Plasma_T0_1_____xP3_Inj 61  </t>
  </si>
  <si>
    <t xml:space="preserve">DTXSID7041910-10_Human_Plasma_T0_2_____xP3_Inj 62  </t>
  </si>
  <si>
    <t>DTXSID7034250-100</t>
  </si>
  <si>
    <t>358.9 / 170.0</t>
  </si>
  <si>
    <t xml:space="preserve">DTXSID7034250-100_Human_PBS__1_____xP3_Inj 57  </t>
  </si>
  <si>
    <t xml:space="preserve">DTXSID7034250-100_Human_PBS__2_____xP3_Inj 58  </t>
  </si>
  <si>
    <t xml:space="preserve">DTXSID7034250-100_Human_Plasma__1_____xP3_Inj 59  </t>
  </si>
  <si>
    <t xml:space="preserve">DTXSID7034250-100_Human_Plasma__2_____xP3_Inj 60  </t>
  </si>
  <si>
    <t xml:space="preserve">DTXSID7034250-100_Human_Plasma_T0_1_____xP3_Inj 61  </t>
  </si>
  <si>
    <t xml:space="preserve">DTXSID7034250-100_Human_Plasma_T0_2_____xP3_Inj 62  </t>
  </si>
  <si>
    <t>DTXSID7034250-30</t>
  </si>
  <si>
    <t xml:space="preserve">DTXSID7034250-30_Human_PBS__1_____xP3_Inj 57  </t>
  </si>
  <si>
    <t xml:space="preserve">DTXSID7034250-30_Human_PBS__2_____xP3_Inj 58  </t>
  </si>
  <si>
    <t xml:space="preserve">DTXSID7034250-30_Human_Plasma__1_____xP3_Inj 59  </t>
  </si>
  <si>
    <t xml:space="preserve">DTXSID7034250-30_Human_Plasma__2_____xP3_Inj 60  </t>
  </si>
  <si>
    <t xml:space="preserve">DTXSID7034250-30_Human_Plasma_T0_1_____xP3_Inj 61  </t>
  </si>
  <si>
    <t xml:space="preserve">DTXSID7034250-30_Human_Plasma_T0_2_____xP3_Inj 62  </t>
  </si>
  <si>
    <t>DTXSID7034250-10</t>
  </si>
  <si>
    <t xml:space="preserve">DTXSID7034250-10_Human_PBS__1_____xP3_Inj 57  </t>
  </si>
  <si>
    <t xml:space="preserve">DTXSID7034250-10_Human_PBS__2_____xP3_Inj 58  </t>
  </si>
  <si>
    <t xml:space="preserve">DTXSID7034250-10_Human_Plasma__1_____xP3_Inj 59  </t>
  </si>
  <si>
    <t xml:space="preserve">DTXSID7034250-10_Human_Plasma__2_____xP3_Inj 60  </t>
  </si>
  <si>
    <t xml:space="preserve">DTXSID7034250-10_Human_Plasma_T0_1_____xP3_Inj 61  </t>
  </si>
  <si>
    <t xml:space="preserve">DTXSID7034250-10_Human_Plasma_T0_2_____xP3_Inj 62  </t>
  </si>
  <si>
    <t>DTXSID8040274-100</t>
  </si>
  <si>
    <t>314.9 / 258.9</t>
  </si>
  <si>
    <t xml:space="preserve">DTXSID8040274-100_Human_PBS__1_____xP3_Inj 57  </t>
  </si>
  <si>
    <t xml:space="preserve">DTXSID8040274-100_Human_PBS__2_____xP3_Inj 58  </t>
  </si>
  <si>
    <t xml:space="preserve">DTXSID8040274-100_Human_Plasma__1_____xP3_Inj 59  </t>
  </si>
  <si>
    <t xml:space="preserve">DTXSID8040274-100_Human_Plasma__2_____xP3_Inj 60  </t>
  </si>
  <si>
    <t xml:space="preserve">DTXSID8040274-100_Human_Plasma_T0_1_____xP3_Inj 61  </t>
  </si>
  <si>
    <t xml:space="preserve">DTXSID8040274-100_Human_Plasma_T0_2_____xP3_Inj 62  </t>
  </si>
  <si>
    <t>DTXSID8040274-30</t>
  </si>
  <si>
    <t xml:space="preserve">DTXSID8040274-30_Human_PBS__1_____xP3_Inj 57  </t>
  </si>
  <si>
    <t xml:space="preserve">DTXSID8040274-30_Human_PBS__2_____xP3_Inj 58  </t>
  </si>
  <si>
    <t xml:space="preserve">DTXSID8040274-30_Human_Plasma__1_____xP3_Inj 59  </t>
  </si>
  <si>
    <t xml:space="preserve">DTXSID8040274-30_Human_Plasma__2_____xP3_Inj 60  </t>
  </si>
  <si>
    <t xml:space="preserve">DTXSID8040274-30_Human_Plasma_T0_1_____xP3_Inj 61  </t>
  </si>
  <si>
    <t xml:space="preserve">DTXSID8040274-30_Human_Plasma_T0_2_____xP3_Inj 62  </t>
  </si>
  <si>
    <t>DTXSID8040274-10</t>
  </si>
  <si>
    <t xml:space="preserve">DTXSID8040274-10_Human_PBS__1_____xP3_Inj 57  </t>
  </si>
  <si>
    <t xml:space="preserve">DTXSID8040274-10_Human_PBS__2_____xP3_Inj 58  </t>
  </si>
  <si>
    <t xml:space="preserve">DTXSID8040274-10_Human_Plasma__1_____xP3_Inj 59  </t>
  </si>
  <si>
    <t xml:space="preserve">DTXSID8040274-10_Human_Plasma__2_____xP3_Inj 60  </t>
  </si>
  <si>
    <t xml:space="preserve">DTXSID8040274-10_Human_Plasma_T0_1_____xP3_Inj 61  </t>
  </si>
  <si>
    <t xml:space="preserve">DTXSID8040274-10_Human_Plasma_T0_2_____xP3_Inj 62  </t>
  </si>
  <si>
    <t>DTXSID2034885-100</t>
  </si>
  <si>
    <t>320.8 / 288.8</t>
  </si>
  <si>
    <t xml:space="preserve">DTXSID2034885-100_Human_PBS__1_____xP3_Inj 57  </t>
  </si>
  <si>
    <t xml:space="preserve">DTXSID2034885-100_Human_PBS__2_____xP3_Inj 58  </t>
  </si>
  <si>
    <t xml:space="preserve">DTXSID2034885-100_Human_Plasma__1_____xP3_Inj 59  </t>
  </si>
  <si>
    <t xml:space="preserve">DTXSID2034885-100_Human_Plasma__2_____xP3_Inj 60  </t>
  </si>
  <si>
    <t xml:space="preserve">DTXSID2034885-100_Human_Plasma_T0_1_____xP3_Inj 61  </t>
  </si>
  <si>
    <t xml:space="preserve">DTXSID2034885-100_Human_Plasma_T0_2_____xP3_Inj 62  </t>
  </si>
  <si>
    <t>DTXSID2034885-30</t>
  </si>
  <si>
    <t xml:space="preserve">DTXSID2034885-30_Human_PBS__1_____xP3_Inj 57  </t>
  </si>
  <si>
    <t xml:space="preserve">DTXSID2034885-30_Human_PBS__2_____xP3_Inj 58  </t>
  </si>
  <si>
    <t xml:space="preserve">DTXSID2034885-30_Human_Plasma__1_____xP3_Inj 59  </t>
  </si>
  <si>
    <t xml:space="preserve">DTXSID2034885-30_Human_Plasma__2_____xP3_Inj 60  </t>
  </si>
  <si>
    <t xml:space="preserve">DTXSID2034885-30_Human_Plasma_T0_1_____xP3_Inj 61  </t>
  </si>
  <si>
    <t xml:space="preserve">DTXSID2034885-30_Human_Plasma_T0_2_____xP3_Inj 62  </t>
  </si>
  <si>
    <t>DTXSID2034885-10</t>
  </si>
  <si>
    <t xml:space="preserve">DTXSID2034885-10_Human_PBS__1_____xP3_Inj 57  </t>
  </si>
  <si>
    <t xml:space="preserve">DTXSID2034885-10_Human_PBS__2_____xP3_Inj 58  </t>
  </si>
  <si>
    <t xml:space="preserve">DTXSID2034885-10_Human_Plasma__1_____xP3_Inj 59  </t>
  </si>
  <si>
    <t xml:space="preserve">DTXSID2034885-10_Human_Plasma__2_____xP3_Inj 60  </t>
  </si>
  <si>
    <t xml:space="preserve">DTXSID2034885-10_Human_Plasma_T0_1_____xP3_Inj 61  </t>
  </si>
  <si>
    <t xml:space="preserve">DTXSID2034885-10_Human_Plasma_T0_2_____xP3_Inj 62  </t>
  </si>
  <si>
    <t>DTXSID1032648-100</t>
  </si>
  <si>
    <t>364.8 / 127.0</t>
  </si>
  <si>
    <t xml:space="preserve">DTXSID1032648-100_Human_PBS__1_____xP3_Inj 57  </t>
  </si>
  <si>
    <t xml:space="preserve">DTXSID1032648-100_Human_PBS__2_____xP3_Inj 58  </t>
  </si>
  <si>
    <t xml:space="preserve">DTXSID1032648-100_Human_Plasma__1_____xP3_Inj 59  </t>
  </si>
  <si>
    <t xml:space="preserve">DTXSID1032648-100_Human_Plasma__2_____xP3_Inj 60  </t>
  </si>
  <si>
    <t xml:space="preserve">DTXSID1032648-100_Human_Plasma_T0_1_____xP3_Inj 61  </t>
  </si>
  <si>
    <t xml:space="preserve">DTXSID1032648-100_Human_Plasma_T0_2_____xP3_Inj 62  </t>
  </si>
  <si>
    <t>DTXSID1032648-30</t>
  </si>
  <si>
    <t xml:space="preserve">DTXSID1032648-30_Human_PBS__1_____xP3_Inj 57  </t>
  </si>
  <si>
    <t xml:space="preserve">DTXSID1032648-30_Human_PBS__2_____xP3_Inj 58  </t>
  </si>
  <si>
    <t xml:space="preserve">DTXSID1032648-30_Human_Plasma__1_____xP3_Inj 59  </t>
  </si>
  <si>
    <t xml:space="preserve">DTXSID1032648-30_Human_Plasma__2_____xP3_Inj 60  </t>
  </si>
  <si>
    <t xml:space="preserve">DTXSID1032648-30_Human_Plasma_T0_1_____xP3_Inj 61  </t>
  </si>
  <si>
    <t xml:space="preserve">DTXSID1032648-30_Human_Plasma_T0_2_____xP3_Inj 62  </t>
  </si>
  <si>
    <t>DTXSID1032648-10</t>
  </si>
  <si>
    <t xml:space="preserve">DTXSID1032648-10_Human_PBS__1_____xP3_Inj 57  </t>
  </si>
  <si>
    <t xml:space="preserve">DTXSID1032648-10_Human_PBS__2_____xP3_Inj 58  </t>
  </si>
  <si>
    <t xml:space="preserve">DTXSID1032648-10_Human_Plasma__1_____xP3_Inj 59  </t>
  </si>
  <si>
    <t xml:space="preserve">DTXSID1032648-10_Human_Plasma__2_____xP3_Inj 60  </t>
  </si>
  <si>
    <t xml:space="preserve">DTXSID1032648-10_Human_Plasma_T0_1_____xP3_Inj 61  </t>
  </si>
  <si>
    <t xml:space="preserve">DTXSID1032648-10_Human_Plasma_T0_2_____xP3_Inj 62  </t>
  </si>
  <si>
    <t>DTXSID3047508-100</t>
  </si>
  <si>
    <t>229.1 / 121.1</t>
  </si>
  <si>
    <t xml:space="preserve">DTXSID3047508-100_Human_PBS__1_____xP3_Inj 57  </t>
  </si>
  <si>
    <t xml:space="preserve">DTXSID3047508-100_Human_PBS__2_____xP3_Inj 58  </t>
  </si>
  <si>
    <t xml:space="preserve">DTXSID3047508-100_Human_Plasma__1_____xP3_Inj 59  </t>
  </si>
  <si>
    <t xml:space="preserve">DTXSID3047508-100_Human_Plasma__2_____xP3_Inj 60  </t>
  </si>
  <si>
    <t xml:space="preserve">DTXSID3047508-100_Human_Plasma_T0_1_____xP3_Inj 61  </t>
  </si>
  <si>
    <t xml:space="preserve">DTXSID3047508-100_Human_Plasma_T0_2_____xP3_Inj 62  </t>
  </si>
  <si>
    <t>DTXSID3047508-30</t>
  </si>
  <si>
    <t xml:space="preserve">DTXSID3047508-30_Human_PBS__1_____xP3_Inj 57  </t>
  </si>
  <si>
    <t xml:space="preserve">DTXSID3047508-30_Human_PBS__2_____xP3_Inj 58  </t>
  </si>
  <si>
    <t xml:space="preserve">DTXSID3047508-30_Human_Plasma__1_____xP3_Inj 59  </t>
  </si>
  <si>
    <t xml:space="preserve">DTXSID3047508-30_Human_Plasma__2_____xP3_Inj 60  </t>
  </si>
  <si>
    <t xml:space="preserve">DTXSID3047508-30_Human_Plasma_T0_1_____xP3_Inj 61  </t>
  </si>
  <si>
    <t xml:space="preserve">DTXSID3047508-30_Human_Plasma_T0_2_____xP3_Inj 62  </t>
  </si>
  <si>
    <t>DTXSID3047508-10</t>
  </si>
  <si>
    <t xml:space="preserve">DTXSID3047508-10_Human_PBS__1_____xP3_Inj 57  </t>
  </si>
  <si>
    <t xml:space="preserve">DTXSID3047508-10_Human_PBS__2_____xP3_Inj 58  </t>
  </si>
  <si>
    <t xml:space="preserve">DTXSID3047508-10_Human_Plasma__1_____xP3_Inj 59  </t>
  </si>
  <si>
    <t xml:space="preserve">DTXSID3047508-10_Human_Plasma__2_____xP3_Inj 60  </t>
  </si>
  <si>
    <t xml:space="preserve">DTXSID3047508-10_Human_Plasma_T0_1_____xP3_Inj 61  </t>
  </si>
  <si>
    <t xml:space="preserve">DTXSID3047508-10_Human_Plasma_T0_2_____xP3_Inj 62  </t>
  </si>
  <si>
    <t>DTXSID8040278-100</t>
  </si>
  <si>
    <t>412.7 / 125.0</t>
  </si>
  <si>
    <t xml:space="preserve">DTXSID8040278-100_Human_PBS__1_____xP3_Inj 57  </t>
  </si>
  <si>
    <t xml:space="preserve">DTXSID8040278-100_Human_PBS__2_____xP3_Inj 58  </t>
  </si>
  <si>
    <t xml:space="preserve">DTXSID8040278-100_Human_Plasma__1_____xP3_Inj 59  </t>
  </si>
  <si>
    <t xml:space="preserve">DTXSID8040278-100_Human_Plasma__2_____xP3_Inj 60  </t>
  </si>
  <si>
    <t xml:space="preserve">DTXSID8040278-100_Human_Plasma_T0_1_____xP3_Inj 61  </t>
  </si>
  <si>
    <t xml:space="preserve">DTXSID8040278-100_Human_Plasma_T0_2_____xP3_Inj 62  </t>
  </si>
  <si>
    <t>DTXSID8040278-30</t>
  </si>
  <si>
    <t xml:space="preserve">DTXSID8040278-30_Human_PBS__1_____xP3_Inj 57  </t>
  </si>
  <si>
    <t xml:space="preserve">DTXSID8040278-30_Human_PBS__2_____xP3_Inj 58  </t>
  </si>
  <si>
    <t xml:space="preserve">DTXSID8040278-30_Human_Plasma__1_____xP3_Inj 59  </t>
  </si>
  <si>
    <t xml:space="preserve">DTXSID8040278-30_Human_Plasma__2_____xP3_Inj 60  </t>
  </si>
  <si>
    <t xml:space="preserve">DTXSID8040278-30_Human_Plasma_T0_1_____xP3_Inj 61  </t>
  </si>
  <si>
    <t xml:space="preserve">DTXSID8040278-30_Human_Plasma_T0_2_____xP3_Inj 62  </t>
  </si>
  <si>
    <t>DTXSID8040278-10</t>
  </si>
  <si>
    <t xml:space="preserve">DTXSID8040278-10_Human_PBS__1_____xP3_Inj 57  </t>
  </si>
  <si>
    <t xml:space="preserve">DTXSID8040278-10_Human_PBS__2_____xP3_Inj 58  </t>
  </si>
  <si>
    <t xml:space="preserve">DTXSID8040278-10_Human_Plasma__1_____xP3_Inj 59  </t>
  </si>
  <si>
    <t xml:space="preserve">DTXSID8040278-10_Human_Plasma__2_____xP3_Inj 60  </t>
  </si>
  <si>
    <t xml:space="preserve">DTXSID8040278-10_Human_Plasma_T0_1_____xP3_Inj 61  </t>
  </si>
  <si>
    <t xml:space="preserve">DTXSID8040278-10_Human_Plasma_T0_2_____xP3_Inj 62  </t>
  </si>
  <si>
    <t>DTXSID5048186-100</t>
  </si>
  <si>
    <t>746.5 / 702.5</t>
  </si>
  <si>
    <t xml:space="preserve">DTXSID5048186-100_Human_PBS__1_____xP3_Inj 57  </t>
  </si>
  <si>
    <t xml:space="preserve">DTXSID5048186-100_Human_PBS__2_____xP3_Inj 58  </t>
  </si>
  <si>
    <t xml:space="preserve">DTXSID5048186-100_Human_Plasma__1_____xP3_Inj 59  </t>
  </si>
  <si>
    <t xml:space="preserve">DTXSID5048186-100_Human_Plasma__2_____xP3_Inj 60  </t>
  </si>
  <si>
    <t xml:space="preserve">DTXSID5048186-100_Human_Plasma_T0_1_____xP3_Inj 61  </t>
  </si>
  <si>
    <t xml:space="preserve">DTXSID5048186-100_Human_Plasma_T0_2_____xP3_Inj 62  </t>
  </si>
  <si>
    <t>DTXSID5048186-30</t>
  </si>
  <si>
    <t xml:space="preserve">DTXSID5048186-30_Human_PBS__1_____xP3_Inj 57  </t>
  </si>
  <si>
    <t xml:space="preserve">DTXSID5048186-30_Human_PBS__2_____xP3_Inj 58  </t>
  </si>
  <si>
    <t xml:space="preserve">DTXSID5048186-30_Human_Plasma__1_____xP3_Inj 59  </t>
  </si>
  <si>
    <t xml:space="preserve">DTXSID5048186-30_Human_Plasma__2_____xP3_Inj 60  </t>
  </si>
  <si>
    <t xml:space="preserve">DTXSID5048186-30_Human_Plasma_T0_1_____xP3_Inj 61  </t>
  </si>
  <si>
    <t xml:space="preserve">DTXSID5048186-30_Human_Plasma_T0_2_____xP3_Inj 62  </t>
  </si>
  <si>
    <t>DTXSID5048186-10</t>
  </si>
  <si>
    <t xml:space="preserve">DTXSID5048186-10_Human_PBS__1_____xP3_Inj 57  </t>
  </si>
  <si>
    <t xml:space="preserve">DTXSID5048186-10_Human_PBS__2_____xP3_Inj 58  </t>
  </si>
  <si>
    <t xml:space="preserve">DTXSID5048186-10_Human_Plasma__1_____xP3_Inj 59  </t>
  </si>
  <si>
    <t xml:space="preserve">DTXSID5048186-10_Human_Plasma__2_____xP3_Inj 60  </t>
  </si>
  <si>
    <t xml:space="preserve">DTXSID5048186-10_Human_Plasma_T0_1_____xP3_Inj 61  </t>
  </si>
  <si>
    <t xml:space="preserve">DTXSID5048186-10_Human_Plasma_T0_2_____xP3_Inj 62  </t>
  </si>
  <si>
    <t>DTXSID1038298-100</t>
  </si>
  <si>
    <t>217.0 / 189.0</t>
  </si>
  <si>
    <t xml:space="preserve">DTXSID1038298-100_Human_PBS__1_____xP3_Inj 57  </t>
  </si>
  <si>
    <t xml:space="preserve">DTXSID1038298-100_Human_PBS__2_____xP3_Inj 58  </t>
  </si>
  <si>
    <t xml:space="preserve">DTXSID1038298-100_Human_Plasma__1_____xP3_Inj 59  </t>
  </si>
  <si>
    <t xml:space="preserve">DTXSID1038298-100_Human_Plasma__2_____xP3_Inj 60  </t>
  </si>
  <si>
    <t xml:space="preserve">DTXSID1038298-100_Human_Plasma_T0_1_____xP3_Inj 61  </t>
  </si>
  <si>
    <t xml:space="preserve">DTXSID1038298-100_Human_Plasma_T0_2_____xP3_Inj 62  </t>
  </si>
  <si>
    <t>DTXSID1038298-30</t>
  </si>
  <si>
    <t xml:space="preserve">DTXSID1038298-30_Human_PBS__1_____xP3_Inj 57  </t>
  </si>
  <si>
    <t xml:space="preserve">DTXSID1038298-30_Human_PBS__2_____xP3_Inj 58  </t>
  </si>
  <si>
    <t xml:space="preserve">DTXSID1038298-30_Human_Plasma__1_____xP3_Inj 59  </t>
  </si>
  <si>
    <t xml:space="preserve">DTXSID1038298-30_Human_Plasma__2_____xP3_Inj 60  </t>
  </si>
  <si>
    <t xml:space="preserve">DTXSID1038298-30_Human_Plasma_T0_1_____xP3_Inj 61  </t>
  </si>
  <si>
    <t xml:space="preserve">DTXSID1038298-30_Human_Plasma_T0_2_____xP3_Inj 62  </t>
  </si>
  <si>
    <t>DTXSID1038298-10</t>
  </si>
  <si>
    <t xml:space="preserve">DTXSID1038298-10_Human_PBS__1_____xP3_Inj 57  </t>
  </si>
  <si>
    <t xml:space="preserve">DTXSID1038298-10_Human_PBS__2_____xP3_Inj 58  </t>
  </si>
  <si>
    <t xml:space="preserve">DTXSID1038298-10_Human_Plasma__1_____xP3_Inj 59  </t>
  </si>
  <si>
    <t xml:space="preserve">DTXSID1038298-10_Human_Plasma__2_____xP3_Inj 60  </t>
  </si>
  <si>
    <t xml:space="preserve">DTXSID1038298-10_Human_Plasma_T0_1_____xP3_Inj 61  </t>
  </si>
  <si>
    <t xml:space="preserve">DTXSID1038298-10_Human_Plasma_T0_2_____xP3_Inj 62  </t>
  </si>
  <si>
    <t>DTXSID2020268-100</t>
  </si>
  <si>
    <t>384.8 / 276.9</t>
  </si>
  <si>
    <t xml:space="preserve">DTXSID2020268-100_Human_PBS__1_____xP3_Inj 57  </t>
  </si>
  <si>
    <t xml:space="preserve">DTXSID2020268-100_Human_PBS__2_____xP3_Inj 58  </t>
  </si>
  <si>
    <t xml:space="preserve">DTXSID2020268-100_Human_Plasma__1_____xP3_Inj 59  </t>
  </si>
  <si>
    <t xml:space="preserve">DTXSID2020268-100_Human_Plasma__2_____xP3_Inj 60  </t>
  </si>
  <si>
    <t xml:space="preserve">DTXSID2020268-100_Human_Plasma_T0_1_____xP3_Inj 61  </t>
  </si>
  <si>
    <t xml:space="preserve">DTXSID2020268-100_Human_Plasma_T0_2_____xP3_Inj 62  </t>
  </si>
  <si>
    <t>DTXSID2020268-30</t>
  </si>
  <si>
    <t xml:space="preserve">DTXSID2020268-30_Human_PBS__1_____xP3_Inj 57  </t>
  </si>
  <si>
    <t xml:space="preserve">DTXSID2020268-30_Human_PBS__2_____xP3_Inj 58  </t>
  </si>
  <si>
    <t xml:space="preserve">DTXSID2020268-30_Human_Plasma__1_____xP3_Inj 59  </t>
  </si>
  <si>
    <t xml:space="preserve">DTXSID2020268-30_Human_Plasma__2_____xP3_Inj 60  </t>
  </si>
  <si>
    <t xml:space="preserve">DTXSID2020268-30_Human_Plasma_T0_1_____xP3_Inj 61  </t>
  </si>
  <si>
    <t xml:space="preserve">DTXSID2020268-30_Human_Plasma_T0_2_____xP3_Inj 62  </t>
  </si>
  <si>
    <t>DTXSID2020268-10</t>
  </si>
  <si>
    <t xml:space="preserve">DTXSID2020268-10_Human_PBS__1_____xP3_Inj 57  </t>
  </si>
  <si>
    <t xml:space="preserve">DTXSID2020268-10_Human_PBS__2_____xP3_Inj 58  </t>
  </si>
  <si>
    <t xml:space="preserve">DTXSID2020268-10_Human_Plasma__1_____xP3_Inj 59  </t>
  </si>
  <si>
    <t xml:space="preserve">DTXSID2020268-10_Human_Plasma__2_____xP3_Inj 60  </t>
  </si>
  <si>
    <t xml:space="preserve">DTXSID2020268-10_Human_Plasma_T0_1_____xP3_Inj 61  </t>
  </si>
  <si>
    <t xml:space="preserve">DTXSID2020268-10_Human_Plasma_T0_2_____xP3_Inj 62  </t>
  </si>
  <si>
    <t xml:space="preserve">Blank_Human_Plasma__1_____xP3_Inj 3  </t>
  </si>
  <si>
    <t>Warfarin-100</t>
  </si>
  <si>
    <t>309.225 &gt; 251.114</t>
  </si>
  <si>
    <t xml:space="preserve">Blank_Human_Plasma__2_____xP3_Inj 4  </t>
  </si>
  <si>
    <t xml:space="preserve">Warfarin-100_Human_PBS__1_____xP3_Inj 17  </t>
  </si>
  <si>
    <t xml:space="preserve">Warfarin-100_Human_PBS__2_____xP3_Inj 18  </t>
  </si>
  <si>
    <t xml:space="preserve">Warfarin-100_Human_Plasma__1_____xP3_Inj 19  </t>
  </si>
  <si>
    <t xml:space="preserve">Warfarin-100_Human_Plasma__2_____xP3_Inj 20  </t>
  </si>
  <si>
    <t xml:space="preserve">Warfarin-100_Human_Plasma_T0_1_____xP3_Inj 21  </t>
  </si>
  <si>
    <t xml:space="preserve">Warfarin-100_Human_Plasma_T0_2_____xP3_Inj 22  </t>
  </si>
  <si>
    <t xml:space="preserve">Blank_Human_Plasma__1_____xP4_Inj 67  </t>
  </si>
  <si>
    <t>Warfarin-30</t>
  </si>
  <si>
    <t xml:space="preserve">Blank_Human_Plasma__2_____xP4_Inj 68  </t>
  </si>
  <si>
    <t xml:space="preserve">Warfarin-30_Human_PBS__1_____xP4_Inj 81  </t>
  </si>
  <si>
    <t xml:space="preserve">Warfarin-30_Human_PBS__2_____xP4_Inj 82  </t>
  </si>
  <si>
    <t xml:space="preserve">Warfarin-30_Human_Plasma__1_____xP4_Inj 83  </t>
  </si>
  <si>
    <t xml:space="preserve">Warfarin-30_Human_Plasma__2_____xP4_Inj 84  </t>
  </si>
  <si>
    <t xml:space="preserve">Warfarin-30_Human_Plasma_T0_1_____xP4_Inj 85  </t>
  </si>
  <si>
    <t xml:space="preserve">Warfarin-30_Human_Plasma_T0_2_____xP4_Inj 86  </t>
  </si>
  <si>
    <t xml:space="preserve">Blank_Human_Plasma__1_____xP5_Inj 131  </t>
  </si>
  <si>
    <t>Warfarin-10</t>
  </si>
  <si>
    <t xml:space="preserve">Blank_Human_Plasma__2_____xP5_Inj 132  </t>
  </si>
  <si>
    <t xml:space="preserve">Warfarin-10_Human_PBS__1_____xP5_Inj 145  </t>
  </si>
  <si>
    <t xml:space="preserve">Warfarin-10_Human_PBS__2_____xP5_Inj 146  </t>
  </si>
  <si>
    <t xml:space="preserve">Warfarin-10_Human_Plasma__1_____xP5_Inj 147  </t>
  </si>
  <si>
    <t xml:space="preserve">Warfarin-10_Human_Plasma__2_____xP5_Inj 148  </t>
  </si>
  <si>
    <t xml:space="preserve">Warfarin-10_Human_Plasma_T0_1_____xP5_Inj 149  </t>
  </si>
  <si>
    <t xml:space="preserve">Warfarin-10_Human_Plasma_T0_2_____xP5_Inj 150  </t>
  </si>
  <si>
    <t>Propranolol-100</t>
  </si>
  <si>
    <t>260.1 &gt; 115.976</t>
  </si>
  <si>
    <t xml:space="preserve">Propranolol-100_Human_PBS__1_____xP3_Inj 17  </t>
  </si>
  <si>
    <t xml:space="preserve">Propranolol-100_Human_PBS__2_____xP3_Inj 18  </t>
  </si>
  <si>
    <t xml:space="preserve">Propranolol-100_Human_Plasma__1_____xP3_Inj 19  </t>
  </si>
  <si>
    <t xml:space="preserve">Propranolol-100_Human_Plasma__2_____xP3_Inj 20  </t>
  </si>
  <si>
    <t xml:space="preserve">Propranolol-100_Human_Plasma_T0_1_____xP3_Inj 21  </t>
  </si>
  <si>
    <t xml:space="preserve">Propranolol-100_Human_Plasma_T0_2_____xP3_Inj 22  </t>
  </si>
  <si>
    <t>Propranolol-30</t>
  </si>
  <si>
    <t xml:space="preserve">Propranolol-30_Human_PBS__1_____xP4_Inj 81  </t>
  </si>
  <si>
    <t xml:space="preserve">Propranolol-30_Human_PBS__2_____xP4_Inj 82  </t>
  </si>
  <si>
    <t xml:space="preserve">Propranolol-30_Human_Plasma__1_____xP4_Inj 83  </t>
  </si>
  <si>
    <t xml:space="preserve">Propranolol-30_Human_Plasma__2_____xP4_Inj 84  </t>
  </si>
  <si>
    <t xml:space="preserve">Propranolol-30_Human_Plasma_T0_1_____xP4_Inj 85  </t>
  </si>
  <si>
    <t xml:space="preserve">Propranolol-30_Human_Plasma_T0_2_____xP4_Inj 86  </t>
  </si>
  <si>
    <t>Propranolol-10</t>
  </si>
  <si>
    <t xml:space="preserve">Propranolol-10_Human_PBS__1_____xP5_Inj 145  </t>
  </si>
  <si>
    <t xml:space="preserve">Propranolol-10_Human_PBS__2_____xP5_Inj 146  </t>
  </si>
  <si>
    <t xml:space="preserve">Propranolol-10_Human_Plasma__1_____xP5_Inj 147  </t>
  </si>
  <si>
    <t xml:space="preserve">Propranolol-10_Human_Plasma__2_____xP5_Inj 148  </t>
  </si>
  <si>
    <t xml:space="preserve">Propranolol-10_Human_Plasma_T0_1_____xP5_Inj 149  </t>
  </si>
  <si>
    <t xml:space="preserve">Propranolol-10_Human_Plasma_T0_2_____xP5_Inj 150  </t>
  </si>
  <si>
    <t>DTXSID7024291-100</t>
  </si>
  <si>
    <t>299.023 &gt; 96.815</t>
  </si>
  <si>
    <t xml:space="preserve">DTXSID7024291-100_Human_PBS__1_____xP3_Inj 17  </t>
  </si>
  <si>
    <t xml:space="preserve">DTXSID7024291-100_Human_PBS__2_____xP3_Inj 18  </t>
  </si>
  <si>
    <t xml:space="preserve">DTXSID7024291-100_Human_Plasma__1_____xP3_Inj 19  </t>
  </si>
  <si>
    <t xml:space="preserve">DTXSID7024291-100_Human_Plasma__2_____xP3_Inj 20  </t>
  </si>
  <si>
    <t xml:space="preserve">DTXSID7024291-100_Human_Plasma_T0_1_____xP3_Inj 21  </t>
  </si>
  <si>
    <t xml:space="preserve">DTXSID7024291-100_Human_Plasma_T0_2_____xP3_Inj 22  </t>
  </si>
  <si>
    <t>DTXSID7024291-30</t>
  </si>
  <si>
    <t xml:space="preserve">DTXSID7024291-30_Human_PBS__1_____xP4_Inj 81  </t>
  </si>
  <si>
    <t xml:space="preserve">DTXSID7024291-30_Human_PBS__2_____xP4_Inj 82  </t>
  </si>
  <si>
    <t xml:space="preserve">DTXSID7024291-30_Human_Plasma__1_____xP4_Inj 83  </t>
  </si>
  <si>
    <t xml:space="preserve">DTXSID7024291-30_Human_Plasma__2_____xP4_Inj 84  </t>
  </si>
  <si>
    <t xml:space="preserve">DTXSID7024291-30_Human_Plasma_T0_1_____xP4_Inj 85  </t>
  </si>
  <si>
    <t xml:space="preserve">DTXSID7024291-30_Human_Plasma_T0_2_____xP4_Inj 86  </t>
  </si>
  <si>
    <t>DTXSID7024291-10</t>
  </si>
  <si>
    <t xml:space="preserve">DTXSID7024291-10_Human_PBS__1_____xP5_Inj 145  </t>
  </si>
  <si>
    <t xml:space="preserve">DTXSID7024291-10_Human_PBS__2_____xP5_Inj 146  </t>
  </si>
  <si>
    <t xml:space="preserve">DTXSID7024291-10_Human_Plasma__1_____xP5_Inj 147  </t>
  </si>
  <si>
    <t xml:space="preserve">DTXSID7024291-10_Human_Plasma__2_____xP5_Inj 148  </t>
  </si>
  <si>
    <t xml:space="preserve">DTXSID7024291-10_Human_Plasma_T0_1_____xP5_Inj 149  </t>
  </si>
  <si>
    <t xml:space="preserve">DTXSID7024291-10_Human_Plasma_T0_2_____xP5_Inj 150  </t>
  </si>
  <si>
    <t>DTXSID3020625-100</t>
  </si>
  <si>
    <t>373.21 &gt; 305.165</t>
  </si>
  <si>
    <t xml:space="preserve">DTXSID3020625-100_Human_PBS__1_____xP3_Inj 17  </t>
  </si>
  <si>
    <t xml:space="preserve">DTXSID3020625-100_Human_PBS__2_____xP3_Inj 18  </t>
  </si>
  <si>
    <t xml:space="preserve">DTXSID3020625-100_Human_Plasma__1_____xP3_Inj 19  </t>
  </si>
  <si>
    <t xml:space="preserve">DTXSID3020625-100_Human_Plasma__2_____xP3_Inj 20  </t>
  </si>
  <si>
    <t xml:space="preserve">DTXSID3020625-100_Human_Plasma_T0_1_____xP3_Inj 21  </t>
  </si>
  <si>
    <t xml:space="preserve">DTXSID3020625-100_Human_Plasma_T0_2_____xP3_Inj 22  </t>
  </si>
  <si>
    <t>DTXSID3020625-30</t>
  </si>
  <si>
    <t xml:space="preserve">DTXSID3020625-30_Human_PBS__1_____xP4_Inj 81  </t>
  </si>
  <si>
    <t xml:space="preserve">DTXSID3020625-30_Human_PBS__2_____xP4_Inj 82  </t>
  </si>
  <si>
    <t xml:space="preserve">DTXSID3020625-30_Human_Plasma__1_____xP4_Inj 83  </t>
  </si>
  <si>
    <t xml:space="preserve">DTXSID3020625-30_Human_Plasma__2_____xP4_Inj 84  </t>
  </si>
  <si>
    <t xml:space="preserve">DTXSID3020625-30_Human_Plasma_T0_1_____xP4_Inj 85  </t>
  </si>
  <si>
    <t xml:space="preserve">DTXSID3020625-30_Human_Plasma_T0_2_____xP4_Inj 86  </t>
  </si>
  <si>
    <t>DTXSID3020625-10</t>
  </si>
  <si>
    <t xml:space="preserve">DTXSID3020625-10_Human_PBS__1_____xP5_Inj 145  </t>
  </si>
  <si>
    <t xml:space="preserve">DTXSID3020625-10_Human_PBS__2_____xP5_Inj 146  </t>
  </si>
  <si>
    <t xml:space="preserve">DTXSID3020625-10_Human_Plasma__1_____xP5_Inj 147  </t>
  </si>
  <si>
    <t xml:space="preserve">DTXSID3020625-10_Human_Plasma__2_____xP5_Inj 148  </t>
  </si>
  <si>
    <t xml:space="preserve">DTXSID3020625-10_Human_Plasma_T0_1_____xP5_Inj 149  </t>
  </si>
  <si>
    <t xml:space="preserve">DTXSID3020625-10_Human_Plasma_T0_2_____xP5_Inj 150  </t>
  </si>
  <si>
    <t>DTXSID9048512-100</t>
  </si>
  <si>
    <t>481.273 &gt; 264.063</t>
  </si>
  <si>
    <t xml:space="preserve">DTXSID9048512-100_Human_PBS__1_____xP3_Inj 17  </t>
  </si>
  <si>
    <t xml:space="preserve">DTXSID9048512-100_Human_PBS__2_____xP3_Inj 18  </t>
  </si>
  <si>
    <t xml:space="preserve">DTXSID9048512-100_Human_Plasma__1_____xP3_Inj 19  </t>
  </si>
  <si>
    <t xml:space="preserve">DTXSID9048512-100_Human_Plasma__2_____xP3_Inj 20  </t>
  </si>
  <si>
    <t xml:space="preserve">DTXSID9048512-100_Human_Plasma_T0_1_____xP3_Inj 21  </t>
  </si>
  <si>
    <t xml:space="preserve">DTXSID9048512-100_Human_Plasma_T0_2_____xP3_Inj 22  </t>
  </si>
  <si>
    <t>DTXSID9048512-30</t>
  </si>
  <si>
    <t xml:space="preserve">DTXSID9048512-30_Human_PBS__1_____xP4_Inj 81  </t>
  </si>
  <si>
    <t xml:space="preserve">DTXSID9048512-30_Human_PBS__2_____xP4_Inj 82  </t>
  </si>
  <si>
    <t xml:space="preserve">DTXSID9048512-30_Human_Plasma__1_____xP4_Inj 83  </t>
  </si>
  <si>
    <t xml:space="preserve">DTXSID9048512-30_Human_Plasma__2_____xP4_Inj 84  </t>
  </si>
  <si>
    <t xml:space="preserve">DTXSID9048512-30_Human_Plasma_T0_1_____xP4_Inj 85  </t>
  </si>
  <si>
    <t xml:space="preserve">DTXSID9048512-30_Human_Plasma_T0_2_____xP4_Inj 86  </t>
  </si>
  <si>
    <t>DTXSID9048512-10</t>
  </si>
  <si>
    <t xml:space="preserve">DTXSID9048512-10_Human_PBS__1_____xP5_Inj 145  </t>
  </si>
  <si>
    <t xml:space="preserve">DTXSID9048512-10_Human_PBS__2_____xP5_Inj 146  </t>
  </si>
  <si>
    <t xml:space="preserve">DTXSID9048512-10_Human_Plasma__1_____xP5_Inj 147  </t>
  </si>
  <si>
    <t xml:space="preserve">DTXSID9048512-10_Human_Plasma__2_____xP5_Inj 148  </t>
  </si>
  <si>
    <t xml:space="preserve">DTXSID9048512-10_Human_Plasma_T0_1_____xP5_Inj 149  </t>
  </si>
  <si>
    <t xml:space="preserve">DTXSID9048512-10_Human_Plasma_T0_2_____xP5_Inj 150  </t>
  </si>
  <si>
    <t>DTXSID9047259-100</t>
  </si>
  <si>
    <t>268.8 / 227.5</t>
  </si>
  <si>
    <t xml:space="preserve">DTXSID9047259-100_Human_PBS__1_____xP3_Inj 7  </t>
  </si>
  <si>
    <t xml:space="preserve">DTXSID9047259-100_Human_PBS__2_____xP3_Inj 8  </t>
  </si>
  <si>
    <t xml:space="preserve">DTXSID9047259-100_Human_Plasma__1_____xP3_Inj 9  </t>
  </si>
  <si>
    <t xml:space="preserve">DTXSID9047259-100_Human_Plasma__2_____xP3_Inj 10  </t>
  </si>
  <si>
    <t xml:space="preserve">DTXSID9047259-100_Human_Plasma_T0_1_____xP3_Inj 11  </t>
  </si>
  <si>
    <t xml:space="preserve">DTXSID9047259-100_Human_Plasma_T0_2_____xP3_Inj 12  </t>
  </si>
  <si>
    <t>DTXSID9047259-30</t>
  </si>
  <si>
    <t xml:space="preserve">DTXSID9047259-30_Human_PBS__1_____xP3_Inj 7  </t>
  </si>
  <si>
    <t xml:space="preserve">DTXSID9047259-30_Human_PBS__2_____xP3_Inj 8  </t>
  </si>
  <si>
    <t xml:space="preserve">DTXSID9047259-30_Human_Plasma__1_____xP3_Inj 9  </t>
  </si>
  <si>
    <t xml:space="preserve">DTXSID9047259-30_Human_Plasma__2_____xP3_Inj 10  </t>
  </si>
  <si>
    <t xml:space="preserve">DTXSID9047259-30_Human_Plasma_T0_1_____xP3_Inj 11  </t>
  </si>
  <si>
    <t xml:space="preserve">DTXSID9047259-30_Human_Plasma_T0_2_____xP3_Inj 12  </t>
  </si>
  <si>
    <t>DTXSID9047259-10</t>
  </si>
  <si>
    <t xml:space="preserve">DTXSID9047259-10_Human_PBS__1_____xP4_Inj 7  </t>
  </si>
  <si>
    <t xml:space="preserve">DTXSID9047259-10_Human_PBS__2_____xP4_Inj 8  </t>
  </si>
  <si>
    <t xml:space="preserve">DTXSID9047259-10_Human_Plasma__1_____xP4_Inj 9  </t>
  </si>
  <si>
    <t xml:space="preserve">DTXSID9047259-10_Human_Plasma__2_____xP4_Inj 10  </t>
  </si>
  <si>
    <t xml:space="preserve">DTXSID9047259-10_Human_Plasma_T0_1_____xP4_Inj 11  </t>
  </si>
  <si>
    <t xml:space="preserve">DTXSID9047259-10_Human_Plasma_T0_2_____xP4_Inj 12  </t>
  </si>
  <si>
    <t>DTXSID6047284-100</t>
  </si>
  <si>
    <t>272.0 / 110.1</t>
  </si>
  <si>
    <t xml:space="preserve">DTXSID6047284-100_Human_PBS__1_____xP3_Inj 7  </t>
  </si>
  <si>
    <t xml:space="preserve">DTXSID6047284-100_Human_PBS__2_____xP3_Inj 8  </t>
  </si>
  <si>
    <t xml:space="preserve">DTXSID6047284-100_Human_Plasma__1_____xP3_Inj 9  </t>
  </si>
  <si>
    <t xml:space="preserve">DTXSID6047284-100_Human_Plasma__2_____xP3_Inj 10  </t>
  </si>
  <si>
    <t xml:space="preserve">DTXSID6047284-100_Human_Plasma_T0_1_____xP3_Inj 11  </t>
  </si>
  <si>
    <t xml:space="preserve">DTXSID6047284-100_Human_Plasma_T0_2_____xP3_Inj 12  </t>
  </si>
  <si>
    <t>DTXSID6047284-30</t>
  </si>
  <si>
    <t xml:space="preserve">DTXSID6047284-30_Human_PBS__1_____xP3_Inj 7  </t>
  </si>
  <si>
    <t xml:space="preserve">DTXSID6047284-30_Human_PBS__2_____xP3_Inj 8  </t>
  </si>
  <si>
    <t xml:space="preserve">DTXSID6047284-30_Human_Plasma__1_____xP3_Inj 9  </t>
  </si>
  <si>
    <t xml:space="preserve">DTXSID6047284-30_Human_Plasma__2_____xP3_Inj 10  </t>
  </si>
  <si>
    <t xml:space="preserve">DTXSID6047284-30_Human_Plasma_T0_1_____xP3_Inj 11  </t>
  </si>
  <si>
    <t xml:space="preserve">DTXSID6047284-30_Human_Plasma_T0_2_____xP3_Inj 12  </t>
  </si>
  <si>
    <t>DTXSID6047284-10</t>
  </si>
  <si>
    <t xml:space="preserve">DTXSID6047284-10_Human_PBS__1_____xP4_Inj 7  </t>
  </si>
  <si>
    <t xml:space="preserve">DTXSID6047284-10_Human_PBS__2_____xP4_Inj 8  </t>
  </si>
  <si>
    <t xml:space="preserve">DTXSID6047284-10_Human_Plasma__1_____xP4_Inj 9  </t>
  </si>
  <si>
    <t xml:space="preserve">DTXSID6047284-10_Human_Plasma__2_____xP4_Inj 10  </t>
  </si>
  <si>
    <t xml:space="preserve">DTXSID6047284-10_Human_Plasma_T0_1_____xP4_Inj 11  </t>
  </si>
  <si>
    <t xml:space="preserve">DTXSID6047284-10_Human_Plasma_T0_2_____xP4_Inj 12  </t>
  </si>
  <si>
    <t>Dilution Factor</t>
  </si>
  <si>
    <t>Value</t>
  </si>
  <si>
    <t>% Free</t>
  </si>
  <si>
    <t>% Bound</t>
  </si>
  <si>
    <t>% Recover</t>
  </si>
  <si>
    <t>Average Blanks</t>
  </si>
  <si>
    <t>Human</t>
  </si>
  <si>
    <t>Average</t>
  </si>
  <si>
    <t>CYP2178-R2</t>
  </si>
  <si>
    <t>Test Article</t>
  </si>
  <si>
    <t>Test Species</t>
  </si>
  <si>
    <t>Test Conc (µM)</t>
  </si>
  <si>
    <t>Mean Plasma Fraction Unbound</t>
  </si>
  <si>
    <t>Mean Plasma Fraction Bound</t>
  </si>
  <si>
    <t>Post-Assay Recovery</t>
  </si>
  <si>
    <t>Comment</t>
  </si>
  <si>
    <t>Fraction</t>
  </si>
  <si>
    <r>
      <t>1</t>
    </r>
    <r>
      <rPr>
        <b/>
        <vertAlign val="superscript"/>
        <sz val="11"/>
        <color theme="1"/>
        <rFont val="Times New Roman"/>
        <family val="1"/>
      </rPr>
      <t>st</t>
    </r>
  </si>
  <si>
    <r>
      <t>2</t>
    </r>
    <r>
      <rPr>
        <b/>
        <vertAlign val="superscript"/>
        <sz val="11"/>
        <color theme="1"/>
        <rFont val="Times New Roman"/>
        <family val="1"/>
      </rPr>
      <t>nd</t>
    </r>
  </si>
  <si>
    <t>Mean</t>
  </si>
  <si>
    <t>Free</t>
  </si>
  <si>
    <t>Bound</t>
  </si>
  <si>
    <t>Propranolol</t>
  </si>
  <si>
    <t>Warfarin</t>
  </si>
  <si>
    <t>Plasma Concentration (%)</t>
  </si>
  <si>
    <t>&gt;99.9%</t>
  </si>
  <si>
    <t>&lt;0.1%</t>
  </si>
  <si>
    <t>DTXSID0026967</t>
  </si>
  <si>
    <t>DTXSID1032648</t>
  </si>
  <si>
    <t>DTXSID1038298</t>
  </si>
  <si>
    <t>DTXSID2020268</t>
  </si>
  <si>
    <t>DTXSID2029325</t>
  </si>
  <si>
    <t>DTXSID2034885</t>
  </si>
  <si>
    <t>DTXSID3020625</t>
  </si>
  <si>
    <t>DTXSID3047508</t>
  </si>
  <si>
    <t>DTXSID5044576</t>
  </si>
  <si>
    <t>DTXSID5048186</t>
  </si>
  <si>
    <t>DTXSID6034186</t>
  </si>
  <si>
    <t>DTXSID6047284</t>
  </si>
  <si>
    <t>DTXSID7024291</t>
  </si>
  <si>
    <t>DTXSID7034250</t>
  </si>
  <si>
    <t>DTXSID7041910</t>
  </si>
  <si>
    <t>DTXSID8032675</t>
  </si>
  <si>
    <t>DTXSID8040274</t>
  </si>
  <si>
    <t>DTXSID8040278</t>
  </si>
  <si>
    <t>DTXSID9025403</t>
  </si>
  <si>
    <t>DTXSID9047259</t>
  </si>
  <si>
    <t>DTXSID9048512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</si>
</sst>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%"/>
    <numFmt numFmtId="168" formatCode="0.00000"/>
    <numFmt numFmtId="169" formatCode="0.000000"/>
    <numFmt numFmtId="170" formatCode="0.0000%"/>
    <numFmt numFmtId="171" formatCode="0.0"/>
    <numFmt numFmtId="172" formatCode="0.000000%"/>
    <numFmt numFmtId="173" formatCode="0.00000%"/>
    <numFmt numFmtId="174" formatCode="0.00E+00%"/>
    <numFmt numFmtId="175" formatCode="dd\ mmm\ yyyy"/>
  </numFmts>
  <fonts count="8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vertAlign val="superscript"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78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165" fontId="0" fillId="0" borderId="0" xfId="0" applyNumberFormat="1"/>
    <xf numFmtId="9" fontId="0" fillId="0" borderId="1" xfId="0" applyNumberFormat="1" applyBorder="1"/>
    <xf numFmtId="10" fontId="0" fillId="0" borderId="2" xfId="0" applyNumberFormat="1" applyBorder="1"/>
    <xf numFmtId="166" fontId="0" fillId="0" borderId="2" xfId="0" applyNumberFormat="1" applyBorder="1"/>
    <xf numFmtId="9" fontId="0" fillId="0" borderId="3" xfId="0" applyNumberFormat="1" applyBorder="1"/>
    <xf numFmtId="10" fontId="0" fillId="0" borderId="4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6" xfId="0" applyNumberFormat="1" applyBorder="1"/>
    <xf numFmtId="166" fontId="0" fillId="0" borderId="7" xfId="0" applyNumberFormat="1" applyBorder="1"/>
    <xf numFmtId="167" fontId="0" fillId="0" borderId="8" xfId="0" applyNumberFormat="1" applyBorder="1"/>
    <xf numFmtId="166" fontId="0" fillId="0" borderId="9" xfId="0" applyNumberFormat="1" applyBorder="1"/>
    <xf numFmtId="166" fontId="0" fillId="0" borderId="1" xfId="0" applyNumberFormat="1" applyBorder="1"/>
    <xf numFmtId="166" fontId="0" fillId="0" borderId="3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9" fontId="0" fillId="0" borderId="7" xfId="0" applyNumberFormat="1" applyBorder="1"/>
    <xf numFmtId="166" fontId="0" fillId="0" borderId="8" xfId="0" applyNumberFormat="1" applyBorder="1"/>
    <xf numFmtId="10" fontId="0" fillId="0" borderId="9" xfId="0" applyNumberFormat="1" applyBorder="1"/>
    <xf numFmtId="168" fontId="0" fillId="0" borderId="0" xfId="0" applyNumberFormat="1"/>
    <xf numFmtId="2" fontId="0" fillId="0" borderId="0" xfId="0" applyNumberFormat="1"/>
    <xf numFmtId="10" fontId="0" fillId="0" borderId="1" xfId="0" applyNumberFormat="1" applyBorder="1"/>
    <xf numFmtId="9" fontId="0" fillId="0" borderId="2" xfId="0" applyNumberFormat="1" applyBorder="1"/>
    <xf numFmtId="10" fontId="0" fillId="0" borderId="3" xfId="0" applyNumberFormat="1" applyBorder="1"/>
    <xf numFmtId="9" fontId="0" fillId="0" borderId="5" xfId="0" applyNumberFormat="1" applyBorder="1"/>
    <xf numFmtId="10" fontId="0" fillId="0" borderId="7" xfId="0" applyNumberFormat="1" applyBorder="1"/>
    <xf numFmtId="169" fontId="0" fillId="0" borderId="0" xfId="0" applyNumberFormat="1"/>
    <xf numFmtId="167" fontId="0" fillId="0" borderId="1" xfId="0" applyNumberFormat="1" applyBorder="1"/>
    <xf numFmtId="167" fontId="0" fillId="0" borderId="3" xfId="0" applyNumberFormat="1" applyBorder="1"/>
    <xf numFmtId="9" fontId="0" fillId="0" borderId="4" xfId="0" applyNumberFormat="1" applyBorder="1"/>
    <xf numFmtId="9" fontId="0" fillId="0" borderId="6" xfId="0" applyNumberFormat="1" applyBorder="1"/>
    <xf numFmtId="170" fontId="0" fillId="0" borderId="7" xfId="0" applyNumberFormat="1" applyBorder="1"/>
    <xf numFmtId="9" fontId="0" fillId="0" borderId="8" xfId="0" applyNumberFormat="1" applyBorder="1"/>
    <xf numFmtId="9" fontId="0" fillId="0" borderId="9" xfId="0" applyNumberFormat="1" applyBorder="1"/>
    <xf numFmtId="170" fontId="0" fillId="0" borderId="1" xfId="0" applyNumberFormat="1" applyBorder="1"/>
    <xf numFmtId="170" fontId="0" fillId="0" borderId="3" xfId="0" applyNumberFormat="1" applyBorder="1"/>
    <xf numFmtId="167" fontId="0" fillId="0" borderId="7" xfId="0" applyNumberFormat="1" applyBorder="1"/>
    <xf numFmtId="10" fontId="0" fillId="0" borderId="8" xfId="0" applyNumberFormat="1" applyBorder="1"/>
    <xf numFmtId="171" fontId="0" fillId="0" borderId="0" xfId="0" applyNumberFormat="1"/>
    <xf numFmtId="172" fontId="0" fillId="0" borderId="1" xfId="0" applyNumberFormat="1" applyBorder="1"/>
    <xf numFmtId="172" fontId="0" fillId="0" borderId="3" xfId="0" applyNumberFormat="1" applyBorder="1"/>
    <xf numFmtId="172" fontId="0" fillId="0" borderId="7" xfId="0" applyNumberFormat="1" applyBorder="1"/>
    <xf numFmtId="173" fontId="0" fillId="0" borderId="1" xfId="0" applyNumberFormat="1" applyBorder="1"/>
    <xf numFmtId="173" fontId="0" fillId="0" borderId="3" xfId="0" applyNumberFormat="1" applyBorder="1"/>
    <xf numFmtId="173" fontId="0" fillId="0" borderId="7" xfId="0" applyNumberFormat="1" applyBorder="1"/>
    <xf numFmtId="174" fontId="0" fillId="0" borderId="1" xfId="0" applyNumberFormat="1" applyBorder="1"/>
    <xf numFmtId="0" fontId="0" fillId="2" borderId="0" xfId="0" applyFont="1" applyFill="1"/>
    <xf numFmtId="0" fontId="0" fillId="3" borderId="0" xfId="0" applyFont="1" applyFill="1"/>
    <xf numFmtId="0" fontId="3" fillId="0" borderId="0" xfId="0" applyFont="1" applyAlignment="1">
      <alignment horizontal="center"/>
    </xf>
    <xf numFmtId="17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10" xfId="0" applyFont="1" applyBorder="1" applyAlignment="1">
      <alignment horizontal="center" wrapText="1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174" fontId="0" fillId="0" borderId="0" xfId="0" applyNumberFormat="1" applyAlignment="1">
      <alignment horizontal="center"/>
    </xf>
    <xf numFmtId="0" fontId="0" fillId="0" borderId="0" xfId="0" applyFill="1"/>
    <xf numFmtId="43" fontId="0" fillId="0" borderId="0" xfId="2" applyFont="1"/>
    <xf numFmtId="43" fontId="0" fillId="2" borderId="0" xfId="2" applyFont="1" applyFill="1"/>
    <xf numFmtId="43" fontId="0" fillId="3" borderId="0" xfId="2" applyFont="1" applyFill="1"/>
    <xf numFmtId="43" fontId="7" fillId="2" borderId="0" xfId="2" applyFont="1" applyFill="1"/>
    <xf numFmtId="43" fontId="7" fillId="3" borderId="0" xfId="2" applyFont="1" applyFill="1"/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</cellXfs>
  <cellStyles count="3">
    <cellStyle name="Comma" xfId="2" builtinId="3"/>
    <cellStyle name="Normal" xfId="0" builtinId="0" customBuiltin="1"/>
    <cellStyle name="Normal 2" xfId="1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57150</xdr:rowOff>
    </xdr:from>
    <xdr:to>
      <xdr:col>0</xdr:col>
      <xdr:colOff>1295400</xdr:colOff>
      <xdr:row>1</xdr:row>
      <xdr:rowOff>159138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57150"/>
          <a:ext cx="1266825" cy="3020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16"/>
  <sheetViews>
    <sheetView workbookViewId="0">
      <selection activeCell="E34" sqref="E34"/>
    </sheetView>
  </sheetViews>
  <sheetFormatPr defaultRowHeight="15" x14ac:dyDescent="0.25"/>
  <cols>
    <col min="1" max="1" width="19.7109375" style="56" bestFit="1" customWidth="1"/>
    <col min="2" max="2" width="15" style="56" bestFit="1" customWidth="1"/>
    <col min="3" max="3" width="16.28515625" style="56" bestFit="1" customWidth="1"/>
    <col min="4" max="4" width="29.7109375" style="75" customWidth="1"/>
    <col min="5" max="5" width="31.5703125" style="56" bestFit="1" customWidth="1"/>
    <col min="6" max="6" width="29.140625" style="56" bestFit="1" customWidth="1"/>
    <col min="7" max="7" width="21.42578125" style="56" bestFit="1" customWidth="1"/>
    <col min="8" max="8" width="10.140625" style="56" bestFit="1" customWidth="1"/>
  </cols>
  <sheetData>
    <row r="1" spans="1:8" ht="15.75" x14ac:dyDescent="0.25">
      <c r="A1" s="77"/>
      <c r="B1" s="54" t="s">
        <v>528</v>
      </c>
    </row>
    <row r="2" spans="1:8" x14ac:dyDescent="0.25">
      <c r="A2" s="77"/>
      <c r="B2" s="55">
        <v>44020.470104166663</v>
      </c>
    </row>
    <row r="3" spans="1:8" ht="15.75" thickBot="1" x14ac:dyDescent="0.3"/>
    <row r="4" spans="1:8" s="57" customFormat="1" ht="30" customHeight="1" thickTop="1" thickBot="1" x14ac:dyDescent="0.3">
      <c r="A4" s="58" t="s">
        <v>529</v>
      </c>
      <c r="B4" s="58" t="s">
        <v>530</v>
      </c>
      <c r="C4" s="58" t="s">
        <v>531</v>
      </c>
      <c r="D4" s="58" t="s">
        <v>544</v>
      </c>
      <c r="E4" s="58" t="s">
        <v>532</v>
      </c>
      <c r="F4" s="58" t="s">
        <v>533</v>
      </c>
      <c r="G4" s="58" t="s">
        <v>534</v>
      </c>
      <c r="H4" s="58" t="s">
        <v>535</v>
      </c>
    </row>
    <row r="5" spans="1:8" ht="15.75" thickTop="1" x14ac:dyDescent="0.25">
      <c r="A5" s="56" t="s">
        <v>547</v>
      </c>
      <c r="B5" s="56" t="s">
        <v>526</v>
      </c>
      <c r="C5" s="56">
        <v>5</v>
      </c>
      <c r="D5" s="75">
        <v>10</v>
      </c>
      <c r="E5" s="59" t="s">
        <v>545</v>
      </c>
      <c r="F5" s="60" t="s">
        <v>546</v>
      </c>
      <c r="G5" s="61">
        <f>Data!$K$6</f>
        <v>0.15566999022996883</v>
      </c>
    </row>
    <row r="6" spans="1:8" x14ac:dyDescent="0.25">
      <c r="A6" s="75" t="s">
        <v>547</v>
      </c>
      <c r="B6" s="56" t="s">
        <v>526</v>
      </c>
      <c r="C6" s="56">
        <v>5</v>
      </c>
      <c r="D6" s="75">
        <v>100</v>
      </c>
      <c r="E6" s="61">
        <f>Data!$I$15</f>
        <v>0.90314188177786436</v>
      </c>
      <c r="F6" s="61">
        <f>Data!$J$15</f>
        <v>9.6858118222135636E-2</v>
      </c>
      <c r="G6" s="61">
        <f>Data!$K$15</f>
        <v>4.5575406395533313E-2</v>
      </c>
    </row>
    <row r="7" spans="1:8" x14ac:dyDescent="0.25">
      <c r="A7" s="75" t="s">
        <v>547</v>
      </c>
      <c r="B7" s="56" t="s">
        <v>526</v>
      </c>
      <c r="C7" s="56">
        <v>5</v>
      </c>
      <c r="D7" s="75">
        <v>30</v>
      </c>
      <c r="E7" s="59" t="s">
        <v>545</v>
      </c>
      <c r="F7" s="61" t="s">
        <v>546</v>
      </c>
      <c r="G7" s="61">
        <f>Data!$K$24</f>
        <v>5.2370656378333012E-2</v>
      </c>
    </row>
    <row r="8" spans="1:8" x14ac:dyDescent="0.25">
      <c r="A8" s="56" t="s">
        <v>548</v>
      </c>
      <c r="B8" s="56" t="s">
        <v>526</v>
      </c>
      <c r="C8" s="56">
        <v>5</v>
      </c>
      <c r="D8" s="75">
        <v>10</v>
      </c>
      <c r="E8" s="61">
        <f>Data!$I$33</f>
        <v>0.28922221024177924</v>
      </c>
      <c r="F8" s="61">
        <f>Data!$J$33</f>
        <v>0.71077778975822081</v>
      </c>
      <c r="G8" s="61">
        <f>Data!$K$33</f>
        <v>0.56823405025878571</v>
      </c>
    </row>
    <row r="9" spans="1:8" x14ac:dyDescent="0.25">
      <c r="A9" s="75" t="s">
        <v>548</v>
      </c>
      <c r="B9" s="56" t="s">
        <v>526</v>
      </c>
      <c r="C9" s="56">
        <v>5</v>
      </c>
      <c r="D9" s="75">
        <v>100</v>
      </c>
      <c r="E9" s="61">
        <f>Data!$I$42</f>
        <v>4.3531113318149253E-2</v>
      </c>
      <c r="F9" s="61">
        <f>Data!$J$42</f>
        <v>0.95646888668185071</v>
      </c>
      <c r="G9" s="61">
        <f>Data!$K$42</f>
        <v>0.97178990369897444</v>
      </c>
    </row>
    <row r="10" spans="1:8" x14ac:dyDescent="0.25">
      <c r="A10" s="75" t="s">
        <v>548</v>
      </c>
      <c r="B10" s="56" t="s">
        <v>526</v>
      </c>
      <c r="C10" s="56">
        <v>5</v>
      </c>
      <c r="D10" s="75">
        <v>30</v>
      </c>
      <c r="E10" s="61">
        <f>Data!$I$51</f>
        <v>0.1231803180441545</v>
      </c>
      <c r="F10" s="61">
        <f>Data!$J$51</f>
        <v>0.87681968195584548</v>
      </c>
      <c r="G10" s="61">
        <f>Data!$K$51</f>
        <v>0.56068315977858185</v>
      </c>
    </row>
    <row r="11" spans="1:8" x14ac:dyDescent="0.25">
      <c r="A11" s="56" t="s">
        <v>549</v>
      </c>
      <c r="B11" s="56" t="s">
        <v>526</v>
      </c>
      <c r="C11" s="56">
        <v>5</v>
      </c>
      <c r="D11" s="75">
        <v>10</v>
      </c>
      <c r="E11" s="61">
        <f>Data!$I$60</f>
        <v>2.7510435566659194E-3</v>
      </c>
      <c r="F11" s="61">
        <f>Data!$J$60</f>
        <v>0.997248956443334</v>
      </c>
      <c r="G11" s="59">
        <f>Data!$K$60</f>
        <v>1.0125882930142271</v>
      </c>
    </row>
    <row r="12" spans="1:8" x14ac:dyDescent="0.25">
      <c r="A12" s="75" t="s">
        <v>549</v>
      </c>
      <c r="B12" s="56" t="s">
        <v>526</v>
      </c>
      <c r="C12" s="56">
        <v>5</v>
      </c>
      <c r="D12" s="75">
        <v>100</v>
      </c>
      <c r="E12" s="63" t="s">
        <v>546</v>
      </c>
      <c r="F12" s="61" t="s">
        <v>545</v>
      </c>
      <c r="G12" s="59">
        <f>Data!$K$69</f>
        <v>1.4752263762137705</v>
      </c>
    </row>
    <row r="13" spans="1:8" x14ac:dyDescent="0.25">
      <c r="A13" s="75" t="s">
        <v>549</v>
      </c>
      <c r="B13" s="56" t="s">
        <v>526</v>
      </c>
      <c r="C13" s="56">
        <v>5</v>
      </c>
      <c r="D13" s="75">
        <v>30</v>
      </c>
      <c r="E13" s="63" t="s">
        <v>546</v>
      </c>
      <c r="F13" s="59" t="s">
        <v>545</v>
      </c>
      <c r="G13" s="61">
        <f>Data!$K$78</f>
        <v>0.78612917109247737</v>
      </c>
    </row>
    <row r="14" spans="1:8" x14ac:dyDescent="0.25">
      <c r="A14" s="56" t="s">
        <v>550</v>
      </c>
      <c r="B14" s="56" t="s">
        <v>526</v>
      </c>
      <c r="C14" s="56">
        <v>5</v>
      </c>
      <c r="D14" s="75">
        <v>10</v>
      </c>
      <c r="E14" s="61">
        <f>Data!$I$87</f>
        <v>5.1833309614594404E-2</v>
      </c>
      <c r="F14" s="61">
        <f>Data!$J$87</f>
        <v>0.94816669038540558</v>
      </c>
      <c r="G14" s="59">
        <f>Data!$K$87</f>
        <v>1.0547229837342975</v>
      </c>
    </row>
    <row r="15" spans="1:8" x14ac:dyDescent="0.25">
      <c r="A15" s="75" t="s">
        <v>550</v>
      </c>
      <c r="B15" s="56" t="s">
        <v>526</v>
      </c>
      <c r="C15" s="56">
        <v>5</v>
      </c>
      <c r="D15" s="75">
        <v>100</v>
      </c>
      <c r="E15" s="61">
        <f>Data!$I$96</f>
        <v>3.1123750581761441E-3</v>
      </c>
      <c r="F15" s="61">
        <f>Data!$J$96</f>
        <v>0.99688762494182381</v>
      </c>
      <c r="G15" s="59">
        <f>Data!$K$96</f>
        <v>1.4595518621712602</v>
      </c>
    </row>
    <row r="16" spans="1:8" x14ac:dyDescent="0.25">
      <c r="A16" s="75" t="s">
        <v>550</v>
      </c>
      <c r="B16" s="56" t="s">
        <v>526</v>
      </c>
      <c r="C16" s="56">
        <v>5</v>
      </c>
      <c r="D16" s="75">
        <v>30</v>
      </c>
      <c r="E16" s="61">
        <f>Data!$I$105</f>
        <v>1.7764409914147121E-2</v>
      </c>
      <c r="F16" s="61">
        <f>Data!$J$105</f>
        <v>0.98223559008585282</v>
      </c>
      <c r="G16" s="61">
        <f>Data!$K$105</f>
        <v>0.96019328584261143</v>
      </c>
    </row>
    <row r="17" spans="1:7" x14ac:dyDescent="0.25">
      <c r="A17" s="56" t="s">
        <v>551</v>
      </c>
      <c r="B17" s="56" t="s">
        <v>526</v>
      </c>
      <c r="C17" s="56">
        <v>5</v>
      </c>
      <c r="D17" s="75">
        <v>10</v>
      </c>
      <c r="E17" s="61">
        <f>Data!$I$114</f>
        <v>0.52657617845930083</v>
      </c>
      <c r="F17" s="61">
        <f>Data!$J$114</f>
        <v>0.47342382154069923</v>
      </c>
      <c r="G17" s="61">
        <f>Data!$K$114</f>
        <v>0.54189810386524506</v>
      </c>
    </row>
    <row r="18" spans="1:7" x14ac:dyDescent="0.25">
      <c r="A18" s="75" t="s">
        <v>551</v>
      </c>
      <c r="B18" s="56" t="s">
        <v>526</v>
      </c>
      <c r="C18" s="56">
        <v>5</v>
      </c>
      <c r="D18" s="75">
        <v>100</v>
      </c>
      <c r="E18" s="61">
        <f>Data!$I$123</f>
        <v>0.22139010287163224</v>
      </c>
      <c r="F18" s="61">
        <f>Data!$J$123</f>
        <v>0.7786098971283677</v>
      </c>
      <c r="G18" s="61">
        <f>Data!$K$123</f>
        <v>0.2782545380408229</v>
      </c>
    </row>
    <row r="19" spans="1:7" x14ac:dyDescent="0.25">
      <c r="A19" s="75" t="s">
        <v>551</v>
      </c>
      <c r="B19" s="56" t="s">
        <v>526</v>
      </c>
      <c r="C19" s="56">
        <v>5</v>
      </c>
      <c r="D19" s="75">
        <v>30</v>
      </c>
      <c r="E19" s="61">
        <f>Data!$I$132</f>
        <v>0.39074647281557018</v>
      </c>
      <c r="F19" s="61">
        <f>Data!$J$132</f>
        <v>0.60925352718442982</v>
      </c>
      <c r="G19" s="61">
        <f>Data!$K$132</f>
        <v>0.36221686898254657</v>
      </c>
    </row>
    <row r="20" spans="1:7" x14ac:dyDescent="0.25">
      <c r="A20" s="56" t="s">
        <v>552</v>
      </c>
      <c r="B20" s="56" t="s">
        <v>526</v>
      </c>
      <c r="C20" s="56">
        <v>5</v>
      </c>
      <c r="D20" s="75">
        <v>10</v>
      </c>
      <c r="E20" s="62" t="s">
        <v>546</v>
      </c>
      <c r="F20" s="59" t="s">
        <v>545</v>
      </c>
      <c r="G20" s="61">
        <f>Data!$K$141</f>
        <v>0.54512148461651333</v>
      </c>
    </row>
    <row r="21" spans="1:7" x14ac:dyDescent="0.25">
      <c r="A21" s="75" t="s">
        <v>552</v>
      </c>
      <c r="B21" s="56" t="s">
        <v>526</v>
      </c>
      <c r="C21" s="56">
        <v>5</v>
      </c>
      <c r="D21" s="75">
        <v>100</v>
      </c>
      <c r="E21" s="63" t="s">
        <v>546</v>
      </c>
      <c r="F21" s="59" t="s">
        <v>545</v>
      </c>
      <c r="G21" s="59">
        <f>Data!$K$150</f>
        <v>1.5687834182345755</v>
      </c>
    </row>
    <row r="22" spans="1:7" x14ac:dyDescent="0.25">
      <c r="A22" s="75" t="s">
        <v>552</v>
      </c>
      <c r="B22" s="56" t="s">
        <v>526</v>
      </c>
      <c r="C22" s="56">
        <v>5</v>
      </c>
      <c r="D22" s="75">
        <v>30</v>
      </c>
      <c r="E22" s="62" t="s">
        <v>546</v>
      </c>
      <c r="F22" s="59" t="s">
        <v>545</v>
      </c>
      <c r="G22" s="61">
        <f>Data!$K$159</f>
        <v>0.54668404728433573</v>
      </c>
    </row>
    <row r="23" spans="1:7" x14ac:dyDescent="0.25">
      <c r="A23" s="56" t="s">
        <v>553</v>
      </c>
      <c r="B23" s="56" t="s">
        <v>526</v>
      </c>
      <c r="C23" s="56">
        <v>5</v>
      </c>
      <c r="D23" s="75">
        <v>10</v>
      </c>
      <c r="E23" s="61">
        <f>Data!$I$168</f>
        <v>0.38621723496793214</v>
      </c>
      <c r="F23" s="61">
        <f>Data!$J$168</f>
        <v>0.61378276503206786</v>
      </c>
      <c r="G23" s="61">
        <f>Data!$K$168</f>
        <v>0.96825434022467038</v>
      </c>
    </row>
    <row r="24" spans="1:7" x14ac:dyDescent="0.25">
      <c r="A24" s="75" t="s">
        <v>553</v>
      </c>
      <c r="B24" s="56" t="s">
        <v>526</v>
      </c>
      <c r="C24" s="56">
        <v>5</v>
      </c>
      <c r="D24" s="75">
        <v>100</v>
      </c>
      <c r="E24" s="61">
        <f>Data!$I$177</f>
        <v>9.3095897760335306E-2</v>
      </c>
      <c r="F24" s="61">
        <f>Data!$J$177</f>
        <v>0.90690410223966467</v>
      </c>
      <c r="G24" s="59">
        <f>Data!$K$177</f>
        <v>1.1098518037738785</v>
      </c>
    </row>
    <row r="25" spans="1:7" x14ac:dyDescent="0.25">
      <c r="A25" s="75" t="s">
        <v>553</v>
      </c>
      <c r="B25" s="56" t="s">
        <v>526</v>
      </c>
      <c r="C25" s="56">
        <v>5</v>
      </c>
      <c r="D25" s="75">
        <v>30</v>
      </c>
      <c r="E25" s="61">
        <f>Data!$I$186</f>
        <v>0.24409061390617093</v>
      </c>
      <c r="F25" s="61">
        <f>Data!$J$186</f>
        <v>0.75590938609382907</v>
      </c>
      <c r="G25" s="59">
        <f>Data!$K$186</f>
        <v>1.070450506346615</v>
      </c>
    </row>
    <row r="26" spans="1:7" x14ac:dyDescent="0.25">
      <c r="A26" s="56" t="s">
        <v>554</v>
      </c>
      <c r="B26" s="56" t="s">
        <v>526</v>
      </c>
      <c r="C26" s="56">
        <v>5</v>
      </c>
      <c r="D26" s="75">
        <v>10</v>
      </c>
      <c r="E26" s="61">
        <f>Data!$I$196</f>
        <v>1.9256648009029695E-2</v>
      </c>
      <c r="F26" s="61">
        <f>Data!$J$196</f>
        <v>0.98074335199097029</v>
      </c>
      <c r="G26" s="61">
        <f>Data!$K$196</f>
        <v>0.16739660921247021</v>
      </c>
    </row>
    <row r="27" spans="1:7" x14ac:dyDescent="0.25">
      <c r="A27" s="75" t="s">
        <v>554</v>
      </c>
      <c r="B27" s="56" t="s">
        <v>526</v>
      </c>
      <c r="C27" s="56">
        <v>5</v>
      </c>
      <c r="D27" s="75">
        <v>100</v>
      </c>
      <c r="E27" s="61">
        <f>Data!$I$205</f>
        <v>2.2648482573343898E-3</v>
      </c>
      <c r="F27" s="61">
        <f>Data!$J$205</f>
        <v>0.99773515174266558</v>
      </c>
      <c r="G27" s="61">
        <f>Data!$K$205</f>
        <v>0.19338586935263954</v>
      </c>
    </row>
    <row r="28" spans="1:7" x14ac:dyDescent="0.25">
      <c r="A28" s="75" t="s">
        <v>554</v>
      </c>
      <c r="B28" s="56" t="s">
        <v>526</v>
      </c>
      <c r="C28" s="56">
        <v>5</v>
      </c>
      <c r="D28" s="75">
        <v>30</v>
      </c>
      <c r="E28" s="61">
        <f>Data!$I$214</f>
        <v>4.3864091069541526E-2</v>
      </c>
      <c r="F28" s="61">
        <f>Data!$J$214</f>
        <v>0.95613590893045841</v>
      </c>
      <c r="G28" s="61">
        <f>Data!$K$214</f>
        <v>0.52416949895587073</v>
      </c>
    </row>
    <row r="29" spans="1:7" x14ac:dyDescent="0.25">
      <c r="A29" s="56" t="s">
        <v>555</v>
      </c>
      <c r="B29" s="56" t="s">
        <v>526</v>
      </c>
      <c r="C29" s="56">
        <v>5</v>
      </c>
      <c r="D29" s="75">
        <v>10</v>
      </c>
      <c r="E29" s="61">
        <f>Data!$I$224</f>
        <v>0.78097084739525924</v>
      </c>
      <c r="F29" s="61">
        <f>Data!$J$224</f>
        <v>0.21902915260474082</v>
      </c>
      <c r="G29" s="61">
        <f>Data!$K$224</f>
        <v>0.95207730139868829</v>
      </c>
    </row>
    <row r="30" spans="1:7" x14ac:dyDescent="0.25">
      <c r="A30" s="75" t="s">
        <v>555</v>
      </c>
      <c r="B30" s="56" t="s">
        <v>526</v>
      </c>
      <c r="C30" s="56">
        <v>5</v>
      </c>
      <c r="D30" s="75">
        <v>100</v>
      </c>
      <c r="E30" s="61">
        <f>Data!$I$233</f>
        <v>0.48196466545111755</v>
      </c>
      <c r="F30" s="61">
        <f>Data!$J$233</f>
        <v>0.5180353345488824</v>
      </c>
      <c r="G30" s="59">
        <f>Data!$K$233</f>
        <v>2.0481601228024675</v>
      </c>
    </row>
    <row r="31" spans="1:7" x14ac:dyDescent="0.25">
      <c r="A31" s="75" t="s">
        <v>555</v>
      </c>
      <c r="B31" s="56" t="s">
        <v>526</v>
      </c>
      <c r="C31" s="56">
        <v>5</v>
      </c>
      <c r="D31" s="75">
        <v>30</v>
      </c>
      <c r="E31" s="61">
        <f>Data!$I$242</f>
        <v>0.63501838584497983</v>
      </c>
      <c r="F31" s="61">
        <f>Data!$J$242</f>
        <v>0.36498161415502023</v>
      </c>
      <c r="G31" s="59">
        <f>Data!$K$242</f>
        <v>1.0899368197657913</v>
      </c>
    </row>
    <row r="32" spans="1:7" x14ac:dyDescent="0.25">
      <c r="A32" s="56" t="s">
        <v>556</v>
      </c>
      <c r="B32" s="56" t="s">
        <v>526</v>
      </c>
      <c r="C32" s="56">
        <v>5</v>
      </c>
      <c r="D32" s="75">
        <v>10</v>
      </c>
      <c r="E32" s="61">
        <f>Data!$I$252</f>
        <v>1.4283955862995517E-3</v>
      </c>
      <c r="F32" s="61">
        <f>Data!$J$252</f>
        <v>0.99857160441370041</v>
      </c>
      <c r="G32" s="59">
        <f>Data!$K$252</f>
        <v>1.0767909421425457</v>
      </c>
    </row>
    <row r="33" spans="1:7" x14ac:dyDescent="0.25">
      <c r="A33" s="75" t="s">
        <v>556</v>
      </c>
      <c r="B33" s="56" t="s">
        <v>526</v>
      </c>
      <c r="C33" s="56">
        <v>5</v>
      </c>
      <c r="D33" s="75">
        <v>100</v>
      </c>
      <c r="E33" s="61">
        <f>Data!$I$261</f>
        <v>1.4212119431679308E-3</v>
      </c>
      <c r="F33" s="61">
        <f>Data!$J$261</f>
        <v>0.99857878805683209</v>
      </c>
      <c r="G33" s="59">
        <f>Data!$K$261</f>
        <v>2.2136411260505136</v>
      </c>
    </row>
    <row r="34" spans="1:7" x14ac:dyDescent="0.25">
      <c r="A34" s="75" t="s">
        <v>556</v>
      </c>
      <c r="B34" s="56" t="s">
        <v>526</v>
      </c>
      <c r="C34" s="56">
        <v>5</v>
      </c>
      <c r="D34" s="75">
        <v>30</v>
      </c>
      <c r="E34" s="62" t="s">
        <v>546</v>
      </c>
      <c r="F34" s="59" t="s">
        <v>545</v>
      </c>
      <c r="G34" s="59">
        <f>Data!$K$270</f>
        <v>1.5960167209291858</v>
      </c>
    </row>
    <row r="35" spans="1:7" x14ac:dyDescent="0.25">
      <c r="A35" s="56" t="s">
        <v>557</v>
      </c>
      <c r="B35" s="56" t="s">
        <v>526</v>
      </c>
      <c r="C35" s="56">
        <v>5</v>
      </c>
      <c r="D35" s="75">
        <v>10</v>
      </c>
      <c r="E35" s="61">
        <f>Data!$I$279</f>
        <v>0.58934072104665214</v>
      </c>
      <c r="F35" s="61">
        <f>Data!$J$279</f>
        <v>0.41065927895334786</v>
      </c>
      <c r="G35" s="59">
        <f>Data!$K$279</f>
        <v>1.5786677208078448</v>
      </c>
    </row>
    <row r="36" spans="1:7" x14ac:dyDescent="0.25">
      <c r="A36" s="75" t="s">
        <v>557</v>
      </c>
      <c r="B36" s="56" t="s">
        <v>526</v>
      </c>
      <c r="C36" s="56">
        <v>5</v>
      </c>
      <c r="D36" s="75">
        <v>100</v>
      </c>
      <c r="E36" s="61">
        <f>Data!$I$288</f>
        <v>0.1537488459578798</v>
      </c>
      <c r="F36" s="61">
        <f>Data!$J$288</f>
        <v>0.84625115404212026</v>
      </c>
      <c r="G36" s="59">
        <f>Data!$K$288</f>
        <v>2.9407900700418459</v>
      </c>
    </row>
    <row r="37" spans="1:7" x14ac:dyDescent="0.25">
      <c r="A37" s="75" t="s">
        <v>557</v>
      </c>
      <c r="B37" s="56" t="s">
        <v>526</v>
      </c>
      <c r="C37" s="56">
        <v>5</v>
      </c>
      <c r="D37" s="75">
        <v>30</v>
      </c>
      <c r="E37" s="61">
        <f>Data!$I$297</f>
        <v>0.33996020698632767</v>
      </c>
      <c r="F37" s="61">
        <f>Data!$J$297</f>
        <v>0.66003979301367233</v>
      </c>
      <c r="G37" s="61">
        <f>Data!$K$297</f>
        <v>0.79891823133214879</v>
      </c>
    </row>
    <row r="38" spans="1:7" x14ac:dyDescent="0.25">
      <c r="A38" s="56" t="s">
        <v>558</v>
      </c>
      <c r="B38" s="56" t="s">
        <v>526</v>
      </c>
      <c r="C38" s="56">
        <v>5</v>
      </c>
      <c r="D38" s="75">
        <v>10</v>
      </c>
      <c r="E38" s="61">
        <f>Data!$I$306</f>
        <v>0.83294556890726623</v>
      </c>
      <c r="F38" s="61">
        <f>Data!$J$306</f>
        <v>0.16705443109273371</v>
      </c>
      <c r="G38" s="59">
        <f>Data!$K$306</f>
        <v>1.0542437013055768</v>
      </c>
    </row>
    <row r="39" spans="1:7" x14ac:dyDescent="0.25">
      <c r="A39" s="75" t="s">
        <v>558</v>
      </c>
      <c r="B39" s="56" t="s">
        <v>526</v>
      </c>
      <c r="C39" s="56">
        <v>5</v>
      </c>
      <c r="D39" s="75">
        <v>100</v>
      </c>
      <c r="E39" s="61">
        <f>Data!$I$315</f>
        <v>0.68271721985096301</v>
      </c>
      <c r="F39" s="61">
        <f>Data!$J$315</f>
        <v>0.31728278014903694</v>
      </c>
      <c r="G39" s="59">
        <f>Data!$K$315</f>
        <v>1.2397617571093484</v>
      </c>
    </row>
    <row r="40" spans="1:7" x14ac:dyDescent="0.25">
      <c r="A40" s="75" t="s">
        <v>558</v>
      </c>
      <c r="B40" s="56" t="s">
        <v>526</v>
      </c>
      <c r="C40" s="56">
        <v>5</v>
      </c>
      <c r="D40" s="75">
        <v>30</v>
      </c>
      <c r="E40" s="61">
        <f>Data!$I$324</f>
        <v>0.6390660093632331</v>
      </c>
      <c r="F40" s="61">
        <f>Data!$J$324</f>
        <v>0.3609339906367669</v>
      </c>
      <c r="G40" s="59">
        <f>Data!$K$324</f>
        <v>1.0290739482405256</v>
      </c>
    </row>
    <row r="41" spans="1:7" x14ac:dyDescent="0.25">
      <c r="A41" s="56" t="s">
        <v>559</v>
      </c>
      <c r="B41" s="56" t="s">
        <v>526</v>
      </c>
      <c r="C41" s="56">
        <v>5</v>
      </c>
      <c r="D41" s="75">
        <v>10</v>
      </c>
      <c r="E41" s="61">
        <f>Data!$I$333</f>
        <v>9.1806886635144427E-2</v>
      </c>
      <c r="F41" s="61">
        <f>Data!$J$333</f>
        <v>0.90819311336485553</v>
      </c>
      <c r="G41" s="61">
        <f>Data!$K$333</f>
        <v>0.69299116372754277</v>
      </c>
    </row>
    <row r="42" spans="1:7" x14ac:dyDescent="0.25">
      <c r="A42" s="75" t="s">
        <v>559</v>
      </c>
      <c r="B42" s="56" t="s">
        <v>526</v>
      </c>
      <c r="C42" s="56">
        <v>5</v>
      </c>
      <c r="D42" s="75">
        <v>100</v>
      </c>
      <c r="E42" s="61">
        <f>Data!$I$342</f>
        <v>9.3734531707037154E-3</v>
      </c>
      <c r="F42" s="61">
        <f>Data!$J$342</f>
        <v>0.9906265468292963</v>
      </c>
      <c r="G42" s="61">
        <f>Data!$K$342</f>
        <v>0.88624865925607499</v>
      </c>
    </row>
    <row r="43" spans="1:7" x14ac:dyDescent="0.25">
      <c r="A43" s="75" t="s">
        <v>559</v>
      </c>
      <c r="B43" s="56" t="s">
        <v>526</v>
      </c>
      <c r="C43" s="56">
        <v>5</v>
      </c>
      <c r="D43" s="75">
        <v>30</v>
      </c>
      <c r="E43" s="61">
        <f>Data!$I$351</f>
        <v>3.6201347953277056E-2</v>
      </c>
      <c r="F43" s="61">
        <f>Data!$J$351</f>
        <v>0.96379865204672299</v>
      </c>
      <c r="G43" s="59">
        <f>Data!$K$351</f>
        <v>2.6290106024175115</v>
      </c>
    </row>
    <row r="44" spans="1:7" x14ac:dyDescent="0.25">
      <c r="A44" s="56" t="s">
        <v>560</v>
      </c>
      <c r="B44" s="56" t="s">
        <v>526</v>
      </c>
      <c r="C44" s="56">
        <v>5</v>
      </c>
      <c r="D44" s="75">
        <v>10</v>
      </c>
      <c r="E44" s="61">
        <f>Data!$I$361</f>
        <v>0.22247065560281254</v>
      </c>
      <c r="F44" s="61">
        <f>Data!$J$361</f>
        <v>0.77752934439718746</v>
      </c>
      <c r="G44" s="61">
        <f>Data!$K$361</f>
        <v>0.83766682897529809</v>
      </c>
    </row>
    <row r="45" spans="1:7" x14ac:dyDescent="0.25">
      <c r="A45" s="75" t="s">
        <v>560</v>
      </c>
      <c r="B45" s="56" t="s">
        <v>526</v>
      </c>
      <c r="C45" s="56">
        <v>5</v>
      </c>
      <c r="D45" s="75">
        <v>100</v>
      </c>
      <c r="E45" s="61">
        <f>Data!$I$370</f>
        <v>2.385074584706718E-2</v>
      </c>
      <c r="F45" s="61">
        <f>Data!$J$370</f>
        <v>0.97614925415293285</v>
      </c>
      <c r="G45" s="61">
        <f>Data!$K$370</f>
        <v>0.96966000018436005</v>
      </c>
    </row>
    <row r="46" spans="1:7" x14ac:dyDescent="0.25">
      <c r="A46" s="75" t="s">
        <v>560</v>
      </c>
      <c r="B46" s="56" t="s">
        <v>526</v>
      </c>
      <c r="C46" s="56">
        <v>5</v>
      </c>
      <c r="D46" s="75">
        <v>30</v>
      </c>
      <c r="E46" s="61">
        <f>Data!$I$379</f>
        <v>9.2957601536146989E-2</v>
      </c>
      <c r="F46" s="61">
        <f>Data!$J$379</f>
        <v>0.90704239846385304</v>
      </c>
      <c r="G46" s="59">
        <f>Data!$K$379</f>
        <v>1.6109274938818308</v>
      </c>
    </row>
    <row r="47" spans="1:7" x14ac:dyDescent="0.25">
      <c r="A47" s="56" t="s">
        <v>561</v>
      </c>
      <c r="B47" s="56" t="s">
        <v>526</v>
      </c>
      <c r="C47" s="56">
        <v>5</v>
      </c>
      <c r="D47" s="75">
        <v>10</v>
      </c>
      <c r="E47" s="61">
        <f>Data!$I$388</f>
        <v>0.13824821158540937</v>
      </c>
      <c r="F47" s="61">
        <f>Data!$J$388</f>
        <v>0.86175178841459066</v>
      </c>
      <c r="G47" s="61">
        <f>Data!$K$388</f>
        <v>0.75621410508928899</v>
      </c>
    </row>
    <row r="48" spans="1:7" x14ac:dyDescent="0.25">
      <c r="A48" s="75" t="s">
        <v>561</v>
      </c>
      <c r="B48" s="56" t="s">
        <v>526</v>
      </c>
      <c r="C48" s="56">
        <v>5</v>
      </c>
      <c r="D48" s="75">
        <v>100</v>
      </c>
      <c r="E48" s="61">
        <f>Data!$I$397</f>
        <v>1.5148420898686069E-2</v>
      </c>
      <c r="F48" s="61">
        <f>Data!$J$397</f>
        <v>0.98485157910131393</v>
      </c>
      <c r="G48" s="61">
        <f>Data!$K$397</f>
        <v>0.81058240362967371</v>
      </c>
    </row>
    <row r="49" spans="1:7" x14ac:dyDescent="0.25">
      <c r="A49" s="75" t="s">
        <v>561</v>
      </c>
      <c r="B49" s="56" t="s">
        <v>526</v>
      </c>
      <c r="C49" s="56">
        <v>5</v>
      </c>
      <c r="D49" s="75">
        <v>30</v>
      </c>
      <c r="E49" s="61">
        <f>Data!$I$406</f>
        <v>4.5052479154105138E-2</v>
      </c>
      <c r="F49" s="61">
        <f>Data!$J$406</f>
        <v>0.95494752084589485</v>
      </c>
      <c r="G49" s="61">
        <f>Data!$K$406</f>
        <v>0.54482058737501693</v>
      </c>
    </row>
    <row r="50" spans="1:7" x14ac:dyDescent="0.25">
      <c r="A50" s="56" t="s">
        <v>562</v>
      </c>
      <c r="B50" s="56" t="s">
        <v>526</v>
      </c>
      <c r="C50" s="56">
        <v>5</v>
      </c>
      <c r="D50" s="75">
        <v>10</v>
      </c>
      <c r="E50" s="61">
        <f>Data!$I$415</f>
        <v>1.0631810174668041E-3</v>
      </c>
      <c r="F50" s="61">
        <f>Data!$J$415</f>
        <v>0.99893681898253317</v>
      </c>
      <c r="G50" s="61">
        <f>Data!$K$415</f>
        <v>0.67511545372580584</v>
      </c>
    </row>
    <row r="51" spans="1:7" x14ac:dyDescent="0.25">
      <c r="A51" s="75" t="s">
        <v>562</v>
      </c>
      <c r="B51" s="56" t="s">
        <v>526</v>
      </c>
      <c r="C51" s="56">
        <v>5</v>
      </c>
      <c r="D51" s="75">
        <v>100</v>
      </c>
      <c r="E51" s="64" t="s">
        <v>546</v>
      </c>
      <c r="F51" s="59" t="s">
        <v>545</v>
      </c>
      <c r="G51" s="59">
        <f>Data!$K$424</f>
        <v>1.3240956428838175</v>
      </c>
    </row>
    <row r="52" spans="1:7" x14ac:dyDescent="0.25">
      <c r="A52" s="75" t="s">
        <v>562</v>
      </c>
      <c r="B52" s="56" t="s">
        <v>526</v>
      </c>
      <c r="C52" s="56">
        <v>5</v>
      </c>
      <c r="D52" s="75">
        <v>30</v>
      </c>
      <c r="E52" s="63" t="s">
        <v>546</v>
      </c>
      <c r="F52" s="61" t="s">
        <v>545</v>
      </c>
      <c r="G52" s="59">
        <f>Data!$K$433</f>
        <v>1.1481910816162189</v>
      </c>
    </row>
    <row r="53" spans="1:7" x14ac:dyDescent="0.25">
      <c r="A53" s="56" t="s">
        <v>563</v>
      </c>
      <c r="B53" s="56" t="s">
        <v>526</v>
      </c>
      <c r="C53" s="56">
        <v>5</v>
      </c>
      <c r="D53" s="75">
        <v>10</v>
      </c>
      <c r="E53" s="61">
        <f>Data!$I$442</f>
        <v>2.788949186368195E-3</v>
      </c>
      <c r="F53" s="61">
        <f>Data!$J$442</f>
        <v>0.99721105081363182</v>
      </c>
      <c r="G53" s="61">
        <f>Data!$K$442</f>
        <v>0.76552717932750491</v>
      </c>
    </row>
    <row r="54" spans="1:7" x14ac:dyDescent="0.25">
      <c r="A54" s="75" t="s">
        <v>563</v>
      </c>
      <c r="B54" s="56" t="s">
        <v>526</v>
      </c>
      <c r="C54" s="56">
        <v>5</v>
      </c>
      <c r="D54" s="75">
        <v>100</v>
      </c>
      <c r="E54" s="64" t="s">
        <v>546</v>
      </c>
      <c r="F54" s="59" t="s">
        <v>545</v>
      </c>
      <c r="G54" s="59">
        <f>Data!$K$451</f>
        <v>1.3453306869411263</v>
      </c>
    </row>
    <row r="55" spans="1:7" x14ac:dyDescent="0.25">
      <c r="A55" s="75" t="s">
        <v>563</v>
      </c>
      <c r="B55" s="56" t="s">
        <v>526</v>
      </c>
      <c r="C55" s="56">
        <v>5</v>
      </c>
      <c r="D55" s="75">
        <v>30</v>
      </c>
      <c r="E55" s="63" t="s">
        <v>546</v>
      </c>
      <c r="F55" s="61" t="s">
        <v>545</v>
      </c>
      <c r="G55" s="61">
        <f>Data!$K$460</f>
        <v>0.86711769409169837</v>
      </c>
    </row>
    <row r="56" spans="1:7" x14ac:dyDescent="0.25">
      <c r="A56" s="56" t="s">
        <v>564</v>
      </c>
      <c r="B56" s="56" t="s">
        <v>526</v>
      </c>
      <c r="C56" s="56">
        <v>5</v>
      </c>
      <c r="D56" s="75">
        <v>10</v>
      </c>
      <c r="E56" s="64" t="s">
        <v>546</v>
      </c>
      <c r="F56" s="59" t="s">
        <v>545</v>
      </c>
      <c r="G56" s="61">
        <f>Data!$K$469</f>
        <v>0.61151905766600334</v>
      </c>
    </row>
    <row r="57" spans="1:7" x14ac:dyDescent="0.25">
      <c r="A57" s="75" t="s">
        <v>564</v>
      </c>
      <c r="B57" s="56" t="s">
        <v>526</v>
      </c>
      <c r="C57" s="56">
        <v>5</v>
      </c>
      <c r="D57" s="75">
        <v>100</v>
      </c>
      <c r="E57" s="63" t="s">
        <v>546</v>
      </c>
      <c r="F57" s="61" t="s">
        <v>545</v>
      </c>
      <c r="G57" s="59">
        <f>Data!$K$478</f>
        <v>4.1598064208385352</v>
      </c>
    </row>
    <row r="58" spans="1:7" x14ac:dyDescent="0.25">
      <c r="A58" s="75" t="s">
        <v>564</v>
      </c>
      <c r="B58" s="56" t="s">
        <v>526</v>
      </c>
      <c r="C58" s="56">
        <v>5</v>
      </c>
      <c r="D58" s="75">
        <v>30</v>
      </c>
      <c r="E58" s="64" t="s">
        <v>546</v>
      </c>
      <c r="F58" s="59" t="s">
        <v>545</v>
      </c>
      <c r="G58" s="61">
        <f>Data!$K$487</f>
        <v>0.82553438506637433</v>
      </c>
    </row>
    <row r="59" spans="1:7" x14ac:dyDescent="0.25">
      <c r="A59" s="56" t="s">
        <v>565</v>
      </c>
      <c r="B59" s="56" t="s">
        <v>526</v>
      </c>
      <c r="C59" s="56">
        <v>5</v>
      </c>
      <c r="D59" s="75">
        <v>10</v>
      </c>
      <c r="E59" s="63" t="s">
        <v>546</v>
      </c>
      <c r="F59" s="61" t="s">
        <v>545</v>
      </c>
      <c r="G59" s="61">
        <f>Data!$K$496</f>
        <v>0.18997961807568728</v>
      </c>
    </row>
    <row r="60" spans="1:7" x14ac:dyDescent="0.25">
      <c r="A60" s="75" t="s">
        <v>565</v>
      </c>
      <c r="B60" s="56" t="s">
        <v>526</v>
      </c>
      <c r="C60" s="56">
        <v>5</v>
      </c>
      <c r="D60" s="75">
        <v>100</v>
      </c>
      <c r="E60" s="64" t="s">
        <v>546</v>
      </c>
      <c r="F60" s="59" t="s">
        <v>545</v>
      </c>
      <c r="G60" s="61">
        <f>Data!$K$505</f>
        <v>0.45602038889642421</v>
      </c>
    </row>
    <row r="61" spans="1:7" x14ac:dyDescent="0.25">
      <c r="A61" s="75" t="s">
        <v>565</v>
      </c>
      <c r="B61" s="56" t="s">
        <v>526</v>
      </c>
      <c r="C61" s="56">
        <v>5</v>
      </c>
      <c r="D61" s="75">
        <v>30</v>
      </c>
      <c r="E61" s="63" t="s">
        <v>546</v>
      </c>
      <c r="F61" s="61" t="s">
        <v>545</v>
      </c>
      <c r="G61" s="61">
        <f>Data!$K$514</f>
        <v>0.23928892573837454</v>
      </c>
    </row>
    <row r="62" spans="1:7" x14ac:dyDescent="0.25">
      <c r="A62" s="56" t="s">
        <v>566</v>
      </c>
      <c r="B62" s="56" t="s">
        <v>526</v>
      </c>
      <c r="C62" s="56">
        <v>5</v>
      </c>
      <c r="D62" s="75">
        <v>10</v>
      </c>
      <c r="E62" s="61">
        <f>Data!$I$523</f>
        <v>0.49809321387219163</v>
      </c>
      <c r="F62" s="61">
        <f>Data!$J$523</f>
        <v>0.50190678612780837</v>
      </c>
      <c r="G62" s="59">
        <f>Data!$K$523</f>
        <v>1.2253806099908164</v>
      </c>
    </row>
    <row r="63" spans="1:7" x14ac:dyDescent="0.25">
      <c r="A63" s="75" t="s">
        <v>566</v>
      </c>
      <c r="B63" s="56" t="s">
        <v>526</v>
      </c>
      <c r="C63" s="56">
        <v>5</v>
      </c>
      <c r="D63" s="75">
        <v>100</v>
      </c>
      <c r="E63" s="61">
        <f>Data!$I$532</f>
        <v>0.11387983824737209</v>
      </c>
      <c r="F63" s="61">
        <f>Data!$J$532</f>
        <v>0.88612016175262798</v>
      </c>
      <c r="G63" s="59">
        <f>Data!$K$532</f>
        <v>1.155066650152635</v>
      </c>
    </row>
    <row r="64" spans="1:7" x14ac:dyDescent="0.25">
      <c r="A64" s="75" t="s">
        <v>566</v>
      </c>
      <c r="B64" s="56" t="s">
        <v>526</v>
      </c>
      <c r="C64" s="56">
        <v>5</v>
      </c>
      <c r="D64" s="75">
        <v>30</v>
      </c>
      <c r="E64" s="61">
        <f>Data!$I$541</f>
        <v>0.32437741803399811</v>
      </c>
      <c r="F64" s="61">
        <f>Data!$J$541</f>
        <v>0.67562258196600189</v>
      </c>
      <c r="G64" s="59">
        <f>Data!$K$541</f>
        <v>1.1044566814839629</v>
      </c>
    </row>
    <row r="65" spans="1:8" x14ac:dyDescent="0.25">
      <c r="A65" s="56" t="s">
        <v>567</v>
      </c>
      <c r="B65" s="56" t="s">
        <v>526</v>
      </c>
      <c r="C65" s="56">
        <v>5</v>
      </c>
      <c r="D65" s="75">
        <v>10</v>
      </c>
      <c r="E65" s="64" t="s">
        <v>546</v>
      </c>
      <c r="F65" s="59" t="s">
        <v>545</v>
      </c>
      <c r="G65" s="59">
        <f>Data!$K$550</f>
        <v>1.023909602761643</v>
      </c>
    </row>
    <row r="66" spans="1:8" x14ac:dyDescent="0.25">
      <c r="A66" s="75" t="s">
        <v>567</v>
      </c>
      <c r="B66" s="56" t="s">
        <v>526</v>
      </c>
      <c r="C66" s="56">
        <v>5</v>
      </c>
      <c r="D66" s="75">
        <v>100</v>
      </c>
      <c r="E66" s="63" t="s">
        <v>546</v>
      </c>
      <c r="F66" s="61" t="s">
        <v>545</v>
      </c>
      <c r="G66" s="59">
        <f>Data!$K$559</f>
        <v>1.6621381132545503</v>
      </c>
    </row>
    <row r="67" spans="1:8" x14ac:dyDescent="0.25">
      <c r="A67" s="75" t="s">
        <v>567</v>
      </c>
      <c r="B67" s="56" t="s">
        <v>526</v>
      </c>
      <c r="C67" s="56">
        <v>5</v>
      </c>
      <c r="D67" s="75">
        <v>30</v>
      </c>
      <c r="E67" s="63" t="s">
        <v>546</v>
      </c>
      <c r="F67" s="61" t="s">
        <v>545</v>
      </c>
      <c r="G67" s="59">
        <f>Data!$K$568</f>
        <v>1.1301865555295751</v>
      </c>
    </row>
    <row r="68" spans="1:8" x14ac:dyDescent="0.25">
      <c r="A68" s="56" t="s">
        <v>542</v>
      </c>
      <c r="B68" s="56" t="s">
        <v>526</v>
      </c>
      <c r="C68" s="56">
        <v>5</v>
      </c>
      <c r="D68" s="75">
        <v>10</v>
      </c>
      <c r="E68" s="61">
        <f>Data!$I$577</f>
        <v>0.66477860868155036</v>
      </c>
      <c r="F68" s="61">
        <f>Data!$J$577</f>
        <v>0.33522139131844969</v>
      </c>
      <c r="G68" s="59">
        <f>Data!$K$577</f>
        <v>1.81960763287158</v>
      </c>
    </row>
    <row r="69" spans="1:8" x14ac:dyDescent="0.25">
      <c r="A69" s="75" t="s">
        <v>542</v>
      </c>
      <c r="B69" s="56" t="s">
        <v>526</v>
      </c>
      <c r="C69" s="56">
        <v>5</v>
      </c>
      <c r="D69" s="75">
        <v>100</v>
      </c>
      <c r="E69" s="61">
        <f>Data!$I$586</f>
        <v>0.21528643453538465</v>
      </c>
      <c r="F69" s="61">
        <f>Data!$J$586</f>
        <v>0.78471356546461535</v>
      </c>
      <c r="G69" s="59">
        <f>Data!$K$586</f>
        <v>1.4766890689199315</v>
      </c>
    </row>
    <row r="70" spans="1:8" x14ac:dyDescent="0.25">
      <c r="A70" s="75" t="s">
        <v>542</v>
      </c>
      <c r="B70" s="56" t="s">
        <v>526</v>
      </c>
      <c r="C70" s="56">
        <v>5</v>
      </c>
      <c r="D70" s="75">
        <v>30</v>
      </c>
      <c r="E70" s="61">
        <f>Data!$I$595</f>
        <v>0.41519326272133439</v>
      </c>
      <c r="F70" s="61">
        <f>Data!$J$595</f>
        <v>0.58480673727866561</v>
      </c>
      <c r="G70" s="61">
        <f>Data!$K$595</f>
        <v>0.93410928049251396</v>
      </c>
    </row>
    <row r="71" spans="1:8" x14ac:dyDescent="0.25">
      <c r="A71" s="56" t="s">
        <v>543</v>
      </c>
      <c r="B71" s="56" t="s">
        <v>526</v>
      </c>
      <c r="C71" s="56">
        <v>5</v>
      </c>
      <c r="D71" s="75">
        <v>10</v>
      </c>
      <c r="E71" s="61">
        <f>Data!$I$604</f>
        <v>7.5888042690426344E-2</v>
      </c>
      <c r="F71" s="61">
        <f>Data!$J$604</f>
        <v>0.92411195730957374</v>
      </c>
      <c r="G71" s="59">
        <f>Data!$K$604</f>
        <v>1.0542679538573716</v>
      </c>
    </row>
    <row r="72" spans="1:8" x14ac:dyDescent="0.25">
      <c r="A72" s="75" t="s">
        <v>543</v>
      </c>
      <c r="B72" s="56" t="s">
        <v>526</v>
      </c>
      <c r="C72" s="56">
        <v>5</v>
      </c>
      <c r="D72" s="75">
        <v>100</v>
      </c>
      <c r="E72" s="61">
        <f>Data!$I$613</f>
        <v>7.1519431191077107E-3</v>
      </c>
      <c r="F72" s="61">
        <f>Data!$J$613</f>
        <v>0.99284805688089228</v>
      </c>
      <c r="G72" s="59">
        <f>Data!$K$613</f>
        <v>1.2880296390056505</v>
      </c>
    </row>
    <row r="73" spans="1:8" ht="15.75" thickBot="1" x14ac:dyDescent="0.3">
      <c r="A73" s="65" t="s">
        <v>543</v>
      </c>
      <c r="B73" s="65" t="s">
        <v>526</v>
      </c>
      <c r="C73" s="65">
        <v>5</v>
      </c>
      <c r="D73" s="65">
        <v>30</v>
      </c>
      <c r="E73" s="66">
        <f>Data!$I$622</f>
        <v>2.4375441286441868E-2</v>
      </c>
      <c r="F73" s="66">
        <f>Data!$J$622</f>
        <v>0.97562455871355813</v>
      </c>
      <c r="G73" s="67">
        <f>Data!$K$622</f>
        <v>1.3174154746241475</v>
      </c>
      <c r="H73" s="65"/>
    </row>
    <row r="74" spans="1:8" ht="15.75" thickTop="1" x14ac:dyDescent="0.25"/>
    <row r="76" spans="1:8" ht="15.75" thickBot="1" x14ac:dyDescent="0.3"/>
    <row r="77" spans="1:8" s="57" customFormat="1" ht="30" customHeight="1" thickTop="1" thickBot="1" x14ac:dyDescent="0.3">
      <c r="A77" s="58" t="s">
        <v>529</v>
      </c>
      <c r="B77" s="58" t="s">
        <v>530</v>
      </c>
      <c r="C77" s="58" t="s">
        <v>531</v>
      </c>
      <c r="D77" s="58" t="s">
        <v>544</v>
      </c>
      <c r="E77" s="58" t="s">
        <v>536</v>
      </c>
      <c r="F77" s="58" t="s">
        <v>537</v>
      </c>
      <c r="G77" s="58" t="s">
        <v>538</v>
      </c>
      <c r="H77" s="58" t="s">
        <v>539</v>
      </c>
    </row>
    <row r="78" spans="1:8" ht="15.75" thickTop="1" x14ac:dyDescent="0.25">
      <c r="A78" s="75" t="s">
        <v>547</v>
      </c>
      <c r="B78" s="56" t="s">
        <v>526</v>
      </c>
      <c r="C78" s="56">
        <v>5</v>
      </c>
      <c r="D78" s="75">
        <v>10</v>
      </c>
      <c r="E78" s="56" t="s">
        <v>540</v>
      </c>
      <c r="F78" s="59" t="s">
        <v>545</v>
      </c>
      <c r="G78" s="61" t="s">
        <v>545</v>
      </c>
      <c r="H78" s="59" t="s">
        <v>545</v>
      </c>
    </row>
    <row r="79" spans="1:8" x14ac:dyDescent="0.25">
      <c r="A79" s="75" t="s">
        <v>547</v>
      </c>
      <c r="B79" s="56" t="s">
        <v>526</v>
      </c>
      <c r="C79" s="56">
        <v>5</v>
      </c>
      <c r="D79" s="75">
        <v>10</v>
      </c>
      <c r="E79" s="56" t="s">
        <v>541</v>
      </c>
      <c r="F79" s="60" t="s">
        <v>546</v>
      </c>
      <c r="G79" s="62" t="s">
        <v>546</v>
      </c>
      <c r="H79" s="60" t="s">
        <v>546</v>
      </c>
    </row>
    <row r="80" spans="1:8" x14ac:dyDescent="0.25">
      <c r="A80" s="75" t="s">
        <v>547</v>
      </c>
      <c r="B80" s="56" t="s">
        <v>526</v>
      </c>
      <c r="C80" s="56">
        <v>5</v>
      </c>
      <c r="D80" s="75">
        <v>100</v>
      </c>
      <c r="E80" s="56" t="s">
        <v>540</v>
      </c>
      <c r="F80" s="61">
        <f>Data!$I$13</f>
        <v>0.62166267941635911</v>
      </c>
      <c r="G80" s="59" t="s">
        <v>545</v>
      </c>
      <c r="H80" s="61">
        <f>AVERAGE($F$80:$G$80)</f>
        <v>0.62166267941635911</v>
      </c>
    </row>
    <row r="81" spans="1:8" x14ac:dyDescent="0.25">
      <c r="A81" s="75" t="s">
        <v>547</v>
      </c>
      <c r="B81" s="56" t="s">
        <v>526</v>
      </c>
      <c r="C81" s="56">
        <v>5</v>
      </c>
      <c r="D81" s="75">
        <v>100</v>
      </c>
      <c r="E81" s="56" t="s">
        <v>541</v>
      </c>
      <c r="F81" s="61">
        <f>Data!$J$13</f>
        <v>0.37833732058364089</v>
      </c>
      <c r="G81" s="59" t="s">
        <v>546</v>
      </c>
      <c r="H81" s="61">
        <f>AVERAGE($F$81:$G$81)</f>
        <v>0.37833732058364089</v>
      </c>
    </row>
    <row r="82" spans="1:8" x14ac:dyDescent="0.25">
      <c r="A82" s="75" t="s">
        <v>547</v>
      </c>
      <c r="B82" s="56" t="s">
        <v>526</v>
      </c>
      <c r="C82" s="56">
        <v>5</v>
      </c>
      <c r="D82" s="75">
        <v>30</v>
      </c>
      <c r="E82" s="56" t="s">
        <v>540</v>
      </c>
      <c r="F82" s="59">
        <f>Data!$I$22</f>
        <v>1.3674752556255048</v>
      </c>
      <c r="G82" s="59">
        <f>Data!$I$23</f>
        <v>1.3081278889158527</v>
      </c>
      <c r="H82" s="59">
        <f>AVERAGE($F$82:$G$82)</f>
        <v>1.3378015722706786</v>
      </c>
    </row>
    <row r="83" spans="1:8" x14ac:dyDescent="0.25">
      <c r="A83" s="75" t="s">
        <v>547</v>
      </c>
      <c r="B83" s="56" t="s">
        <v>526</v>
      </c>
      <c r="C83" s="56">
        <v>5</v>
      </c>
      <c r="D83" s="75">
        <v>30</v>
      </c>
      <c r="E83" s="56" t="s">
        <v>541</v>
      </c>
      <c r="F83" s="61" t="s">
        <v>545</v>
      </c>
      <c r="G83" s="61" t="s">
        <v>545</v>
      </c>
      <c r="H83" s="61" t="s">
        <v>545</v>
      </c>
    </row>
    <row r="84" spans="1:8" x14ac:dyDescent="0.25">
      <c r="A84" s="56" t="s">
        <v>548</v>
      </c>
      <c r="B84" s="56" t="s">
        <v>526</v>
      </c>
      <c r="C84" s="56">
        <v>5</v>
      </c>
      <c r="D84" s="75">
        <v>10</v>
      </c>
      <c r="E84" s="56" t="s">
        <v>540</v>
      </c>
      <c r="F84" s="61" t="s">
        <v>546</v>
      </c>
      <c r="G84" s="61" t="s">
        <v>546</v>
      </c>
      <c r="H84" s="61" t="s">
        <v>546</v>
      </c>
    </row>
    <row r="85" spans="1:8" x14ac:dyDescent="0.25">
      <c r="A85" s="75" t="s">
        <v>548</v>
      </c>
      <c r="B85" s="56" t="s">
        <v>526</v>
      </c>
      <c r="C85" s="56">
        <v>5</v>
      </c>
      <c r="D85" s="75">
        <v>10</v>
      </c>
      <c r="E85" s="56" t="s">
        <v>541</v>
      </c>
      <c r="F85" s="61">
        <f>Data!$J$31</f>
        <v>0.68877805233361056</v>
      </c>
      <c r="G85" s="61">
        <f>Data!$J$32</f>
        <v>0.73277752718283096</v>
      </c>
      <c r="H85" s="61">
        <f>AVERAGE($F$85:$G$85)</f>
        <v>0.71077778975822081</v>
      </c>
    </row>
    <row r="86" spans="1:8" x14ac:dyDescent="0.25">
      <c r="A86" s="75" t="s">
        <v>548</v>
      </c>
      <c r="B86" s="56" t="s">
        <v>526</v>
      </c>
      <c r="C86" s="56">
        <v>5</v>
      </c>
      <c r="D86" s="75">
        <v>100</v>
      </c>
      <c r="E86" s="56" t="s">
        <v>540</v>
      </c>
      <c r="F86" s="61">
        <f>Data!$I$40</f>
        <v>4.3852057909877569E-2</v>
      </c>
      <c r="G86" s="61">
        <f>Data!$I$41</f>
        <v>4.3210168726420931E-2</v>
      </c>
      <c r="H86" s="61">
        <f>AVERAGE($F$86:$G$86)</f>
        <v>4.3531113318149253E-2</v>
      </c>
    </row>
    <row r="87" spans="1:8" x14ac:dyDescent="0.25">
      <c r="A87" s="75" t="s">
        <v>548</v>
      </c>
      <c r="B87" s="56" t="s">
        <v>526</v>
      </c>
      <c r="C87" s="56">
        <v>5</v>
      </c>
      <c r="D87" s="75">
        <v>100</v>
      </c>
      <c r="E87" s="56" t="s">
        <v>541</v>
      </c>
      <c r="F87" s="61">
        <f>Data!$J$40</f>
        <v>0.95614794209012244</v>
      </c>
      <c r="G87" s="61">
        <f>Data!$J$41</f>
        <v>0.95678983127357908</v>
      </c>
      <c r="H87" s="61">
        <f>AVERAGE($F$87:$G$87)</f>
        <v>0.95646888668185071</v>
      </c>
    </row>
    <row r="88" spans="1:8" x14ac:dyDescent="0.25">
      <c r="A88" s="75" t="s">
        <v>548</v>
      </c>
      <c r="B88" s="56" t="s">
        <v>526</v>
      </c>
      <c r="C88" s="56">
        <v>5</v>
      </c>
      <c r="D88" s="75">
        <v>30</v>
      </c>
      <c r="E88" s="56" t="s">
        <v>540</v>
      </c>
      <c r="F88" s="61">
        <f>Data!$I$49</f>
        <v>0.12257652351079236</v>
      </c>
      <c r="G88" s="61">
        <f>Data!$I$50</f>
        <v>0.12378411257751662</v>
      </c>
      <c r="H88" s="61">
        <f>AVERAGE($F$88:$G$88)</f>
        <v>0.1231803180441545</v>
      </c>
    </row>
    <row r="89" spans="1:8" x14ac:dyDescent="0.25">
      <c r="A89" s="75" t="s">
        <v>548</v>
      </c>
      <c r="B89" s="56" t="s">
        <v>526</v>
      </c>
      <c r="C89" s="56">
        <v>5</v>
      </c>
      <c r="D89" s="75">
        <v>30</v>
      </c>
      <c r="E89" s="56" t="s">
        <v>541</v>
      </c>
      <c r="F89" s="61">
        <f>Data!$J$49</f>
        <v>0.8774234764892076</v>
      </c>
      <c r="G89" s="61">
        <f>Data!$J$50</f>
        <v>0.87621588742248335</v>
      </c>
      <c r="H89" s="61">
        <f>AVERAGE($F$89:$G$89)</f>
        <v>0.87681968195584548</v>
      </c>
    </row>
    <row r="90" spans="1:8" x14ac:dyDescent="0.25">
      <c r="A90" s="56" t="s">
        <v>549</v>
      </c>
      <c r="B90" s="56" t="s">
        <v>526</v>
      </c>
      <c r="C90" s="56">
        <v>5</v>
      </c>
      <c r="D90" s="75">
        <v>10</v>
      </c>
      <c r="E90" s="56" t="s">
        <v>540</v>
      </c>
      <c r="F90" s="61">
        <f>Data!$I$58</f>
        <v>5.9395218996092895E-3</v>
      </c>
      <c r="G90" s="61">
        <f>Data!$I$59</f>
        <v>-4.3743478627745081E-4</v>
      </c>
      <c r="H90" s="60">
        <f>AVERAGE($F$90:$G$90)</f>
        <v>2.7510435566659194E-3</v>
      </c>
    </row>
    <row r="91" spans="1:8" x14ac:dyDescent="0.25">
      <c r="A91" s="75" t="s">
        <v>549</v>
      </c>
      <c r="B91" s="56" t="s">
        <v>526</v>
      </c>
      <c r="C91" s="56">
        <v>5</v>
      </c>
      <c r="D91" s="75">
        <v>10</v>
      </c>
      <c r="E91" s="56" t="s">
        <v>541</v>
      </c>
      <c r="F91" s="61">
        <f>Data!$J$58</f>
        <v>0.99406047810039067</v>
      </c>
      <c r="G91" s="59">
        <f>Data!$J$59</f>
        <v>1.0004374347862774</v>
      </c>
      <c r="H91" s="61">
        <f>AVERAGE($F$91:$G$91)</f>
        <v>0.997248956443334</v>
      </c>
    </row>
    <row r="92" spans="1:8" x14ac:dyDescent="0.25">
      <c r="A92" s="75" t="s">
        <v>549</v>
      </c>
      <c r="B92" s="56" t="s">
        <v>526</v>
      </c>
      <c r="C92" s="56">
        <v>5</v>
      </c>
      <c r="D92" s="75">
        <v>100</v>
      </c>
      <c r="E92" s="56" t="s">
        <v>540</v>
      </c>
      <c r="F92" s="63">
        <f>Data!$I$67</f>
        <v>5.5669818113851261E-4</v>
      </c>
      <c r="G92" s="62">
        <f>Data!$I$68</f>
        <v>1.3896818985177457E-3</v>
      </c>
      <c r="H92" s="63">
        <f>AVERAGE($F$92:$G$92)</f>
        <v>9.7319003982812916E-4</v>
      </c>
    </row>
    <row r="93" spans="1:8" x14ac:dyDescent="0.25">
      <c r="A93" s="75" t="s">
        <v>549</v>
      </c>
      <c r="B93" s="56" t="s">
        <v>526</v>
      </c>
      <c r="C93" s="56">
        <v>5</v>
      </c>
      <c r="D93" s="75">
        <v>100</v>
      </c>
      <c r="E93" s="56" t="s">
        <v>541</v>
      </c>
      <c r="F93" s="61">
        <f>Data!$J$67</f>
        <v>0.99944330181886154</v>
      </c>
      <c r="G93" s="61">
        <f>Data!$J$68</f>
        <v>0.99861031810148226</v>
      </c>
      <c r="H93" s="61">
        <f>AVERAGE($F$93:$G$93)</f>
        <v>0.9990268099601719</v>
      </c>
    </row>
    <row r="94" spans="1:8" x14ac:dyDescent="0.25">
      <c r="A94" s="75" t="s">
        <v>549</v>
      </c>
      <c r="B94" s="56" t="s">
        <v>526</v>
      </c>
      <c r="C94" s="56">
        <v>5</v>
      </c>
      <c r="D94" s="75">
        <v>30</v>
      </c>
      <c r="E94" s="56" t="s">
        <v>540</v>
      </c>
      <c r="F94" s="63" t="s">
        <v>546</v>
      </c>
      <c r="G94" s="63" t="s">
        <v>546</v>
      </c>
      <c r="H94" s="63" t="s">
        <v>546</v>
      </c>
    </row>
    <row r="95" spans="1:8" x14ac:dyDescent="0.25">
      <c r="A95" s="75" t="s">
        <v>549</v>
      </c>
      <c r="B95" s="56" t="s">
        <v>526</v>
      </c>
      <c r="C95" s="56">
        <v>5</v>
      </c>
      <c r="D95" s="75">
        <v>30</v>
      </c>
      <c r="E95" s="56" t="s">
        <v>541</v>
      </c>
      <c r="F95" s="59" t="s">
        <v>545</v>
      </c>
      <c r="G95" s="59" t="s">
        <v>545</v>
      </c>
      <c r="H95" s="59" t="s">
        <v>545</v>
      </c>
    </row>
    <row r="96" spans="1:8" x14ac:dyDescent="0.25">
      <c r="A96" s="56" t="s">
        <v>550</v>
      </c>
      <c r="B96" s="56" t="s">
        <v>526</v>
      </c>
      <c r="C96" s="56">
        <v>5</v>
      </c>
      <c r="D96" s="75">
        <v>10</v>
      </c>
      <c r="E96" s="56" t="s">
        <v>540</v>
      </c>
      <c r="F96" s="61">
        <f>Data!$I$85</f>
        <v>5.2840389342587606E-2</v>
      </c>
      <c r="G96" s="61">
        <f>Data!$I$86</f>
        <v>5.0826229886601203E-2</v>
      </c>
      <c r="H96" s="61">
        <f>AVERAGE($F$96:$G$96)</f>
        <v>5.1833309614594404E-2</v>
      </c>
    </row>
    <row r="97" spans="1:8" x14ac:dyDescent="0.25">
      <c r="A97" s="75" t="s">
        <v>550</v>
      </c>
      <c r="B97" s="56" t="s">
        <v>526</v>
      </c>
      <c r="C97" s="56">
        <v>5</v>
      </c>
      <c r="D97" s="75">
        <v>10</v>
      </c>
      <c r="E97" s="56" t="s">
        <v>541</v>
      </c>
      <c r="F97" s="61">
        <f>Data!$J$85</f>
        <v>0.94715961065741239</v>
      </c>
      <c r="G97" s="61">
        <f>Data!$J$86</f>
        <v>0.94917377011339876</v>
      </c>
      <c r="H97" s="61">
        <f>AVERAGE($F$97:$G$97)</f>
        <v>0.94816669038540558</v>
      </c>
    </row>
    <row r="98" spans="1:8" x14ac:dyDescent="0.25">
      <c r="A98" s="75" t="s">
        <v>550</v>
      </c>
      <c r="B98" s="56" t="s">
        <v>526</v>
      </c>
      <c r="C98" s="56">
        <v>5</v>
      </c>
      <c r="D98" s="75">
        <v>100</v>
      </c>
      <c r="E98" s="56" t="s">
        <v>540</v>
      </c>
      <c r="F98" s="61">
        <f>Data!$I$94</f>
        <v>3.6529326068063975E-3</v>
      </c>
      <c r="G98" s="61">
        <f>Data!$I$95</f>
        <v>2.5718175095458904E-3</v>
      </c>
      <c r="H98" s="61">
        <f>AVERAGE($F$98:$G$98)</f>
        <v>3.1123750581761441E-3</v>
      </c>
    </row>
    <row r="99" spans="1:8" x14ac:dyDescent="0.25">
      <c r="A99" s="75" t="s">
        <v>550</v>
      </c>
      <c r="B99" s="56" t="s">
        <v>526</v>
      </c>
      <c r="C99" s="56">
        <v>5</v>
      </c>
      <c r="D99" s="75">
        <v>100</v>
      </c>
      <c r="E99" s="56" t="s">
        <v>541</v>
      </c>
      <c r="F99" s="61">
        <f>Data!$J$94</f>
        <v>0.99634706739319356</v>
      </c>
      <c r="G99" s="61">
        <f>Data!$J$95</f>
        <v>0.99742818249045406</v>
      </c>
      <c r="H99" s="61">
        <f>AVERAGE($F$99:$G$99)</f>
        <v>0.99688762494182381</v>
      </c>
    </row>
    <row r="100" spans="1:8" x14ac:dyDescent="0.25">
      <c r="A100" s="75" t="s">
        <v>550</v>
      </c>
      <c r="B100" s="56" t="s">
        <v>526</v>
      </c>
      <c r="C100" s="56">
        <v>5</v>
      </c>
      <c r="D100" s="75">
        <v>30</v>
      </c>
      <c r="E100" s="56" t="s">
        <v>540</v>
      </c>
      <c r="F100" s="61">
        <f>Data!$I$103</f>
        <v>1.6110887883599583E-2</v>
      </c>
      <c r="G100" s="61">
        <f>Data!$I$104</f>
        <v>1.9417931944694655E-2</v>
      </c>
      <c r="H100" s="61">
        <f>AVERAGE($F$100:$G$100)</f>
        <v>1.7764409914147121E-2</v>
      </c>
    </row>
    <row r="101" spans="1:8" x14ac:dyDescent="0.25">
      <c r="A101" s="75" t="s">
        <v>550</v>
      </c>
      <c r="B101" s="56" t="s">
        <v>526</v>
      </c>
      <c r="C101" s="56">
        <v>5</v>
      </c>
      <c r="D101" s="75">
        <v>30</v>
      </c>
      <c r="E101" s="56" t="s">
        <v>541</v>
      </c>
      <c r="F101" s="61">
        <f>Data!$J$103</f>
        <v>0.9838891121164004</v>
      </c>
      <c r="G101" s="61">
        <f>Data!$J$104</f>
        <v>0.98058206805530534</v>
      </c>
      <c r="H101" s="61">
        <f>AVERAGE($F$101:$G$101)</f>
        <v>0.98223559008585282</v>
      </c>
    </row>
    <row r="102" spans="1:8" x14ac:dyDescent="0.25">
      <c r="A102" s="56" t="s">
        <v>551</v>
      </c>
      <c r="B102" s="56" t="s">
        <v>526</v>
      </c>
      <c r="C102" s="56">
        <v>5</v>
      </c>
      <c r="D102" s="75">
        <v>10</v>
      </c>
      <c r="E102" s="56" t="s">
        <v>540</v>
      </c>
      <c r="F102" s="61">
        <f>Data!$I$112</f>
        <v>0.51416073244982441</v>
      </c>
      <c r="G102" s="61">
        <f>Data!$I$113</f>
        <v>0.53899162446877713</v>
      </c>
      <c r="H102" s="61">
        <f>AVERAGE($F$102:$G$102)</f>
        <v>0.52657617845930083</v>
      </c>
    </row>
    <row r="103" spans="1:8" x14ac:dyDescent="0.25">
      <c r="A103" s="75" t="s">
        <v>551</v>
      </c>
      <c r="B103" s="56" t="s">
        <v>526</v>
      </c>
      <c r="C103" s="56">
        <v>5</v>
      </c>
      <c r="D103" s="75">
        <v>10</v>
      </c>
      <c r="E103" s="56" t="s">
        <v>541</v>
      </c>
      <c r="F103" s="61">
        <f>Data!$J$112</f>
        <v>0.48583926755017559</v>
      </c>
      <c r="G103" s="61">
        <f>Data!$J$113</f>
        <v>0.46100837553122287</v>
      </c>
      <c r="H103" s="61">
        <f>AVERAGE($F$103:$G$103)</f>
        <v>0.47342382154069923</v>
      </c>
    </row>
    <row r="104" spans="1:8" x14ac:dyDescent="0.25">
      <c r="A104" s="75" t="s">
        <v>551</v>
      </c>
      <c r="B104" s="56" t="s">
        <v>526</v>
      </c>
      <c r="C104" s="56">
        <v>5</v>
      </c>
      <c r="D104" s="75">
        <v>100</v>
      </c>
      <c r="E104" s="56" t="s">
        <v>540</v>
      </c>
      <c r="F104" s="61">
        <f>Data!$I$121</f>
        <v>0.21962070713528467</v>
      </c>
      <c r="G104" s="61">
        <f>Data!$I$122</f>
        <v>0.22315949860797984</v>
      </c>
      <c r="H104" s="61">
        <f>AVERAGE($F$104:$G$104)</f>
        <v>0.22139010287163224</v>
      </c>
    </row>
    <row r="105" spans="1:8" x14ac:dyDescent="0.25">
      <c r="A105" s="75" t="s">
        <v>551</v>
      </c>
      <c r="B105" s="56" t="s">
        <v>526</v>
      </c>
      <c r="C105" s="56">
        <v>5</v>
      </c>
      <c r="D105" s="75">
        <v>100</v>
      </c>
      <c r="E105" s="56" t="s">
        <v>541</v>
      </c>
      <c r="F105" s="61">
        <f>Data!$J$121</f>
        <v>0.7803792928647153</v>
      </c>
      <c r="G105" s="61">
        <f>Data!$J$122</f>
        <v>0.7768405013920201</v>
      </c>
      <c r="H105" s="61">
        <f>AVERAGE($F$105:$G$105)</f>
        <v>0.7786098971283677</v>
      </c>
    </row>
    <row r="106" spans="1:8" x14ac:dyDescent="0.25">
      <c r="A106" s="75" t="s">
        <v>551</v>
      </c>
      <c r="B106" s="56" t="s">
        <v>526</v>
      </c>
      <c r="C106" s="56">
        <v>5</v>
      </c>
      <c r="D106" s="75">
        <v>30</v>
      </c>
      <c r="E106" s="56" t="s">
        <v>540</v>
      </c>
      <c r="F106" s="61">
        <f>Data!$I$130</f>
        <v>0.39552611575016861</v>
      </c>
      <c r="G106" s="61">
        <f>Data!$I$131</f>
        <v>0.38596682988097181</v>
      </c>
      <c r="H106" s="61">
        <f>AVERAGE($F$106:$G$106)</f>
        <v>0.39074647281557018</v>
      </c>
    </row>
    <row r="107" spans="1:8" x14ac:dyDescent="0.25">
      <c r="A107" s="75" t="s">
        <v>551</v>
      </c>
      <c r="B107" s="56" t="s">
        <v>526</v>
      </c>
      <c r="C107" s="56">
        <v>5</v>
      </c>
      <c r="D107" s="75">
        <v>30</v>
      </c>
      <c r="E107" s="56" t="s">
        <v>541</v>
      </c>
      <c r="F107" s="61">
        <f>Data!$J$130</f>
        <v>0.60447388424983139</v>
      </c>
      <c r="G107" s="61">
        <f>Data!$J$131</f>
        <v>0.61403317011902825</v>
      </c>
      <c r="H107" s="61">
        <f>AVERAGE($F$107:$G$107)</f>
        <v>0.60925352718442982</v>
      </c>
    </row>
    <row r="108" spans="1:8" x14ac:dyDescent="0.25">
      <c r="A108" s="56" t="s">
        <v>552</v>
      </c>
      <c r="B108" s="56" t="s">
        <v>526</v>
      </c>
      <c r="C108" s="56">
        <v>5</v>
      </c>
      <c r="D108" s="75">
        <v>10</v>
      </c>
      <c r="E108" s="56" t="s">
        <v>540</v>
      </c>
      <c r="F108" s="61" t="s">
        <v>546</v>
      </c>
      <c r="G108" s="59" t="s">
        <v>546</v>
      </c>
      <c r="H108" s="61" t="s">
        <v>546</v>
      </c>
    </row>
    <row r="109" spans="1:8" x14ac:dyDescent="0.25">
      <c r="A109" s="75" t="s">
        <v>552</v>
      </c>
      <c r="B109" s="56" t="s">
        <v>526</v>
      </c>
      <c r="C109" s="56">
        <v>5</v>
      </c>
      <c r="D109" s="75">
        <v>10</v>
      </c>
      <c r="E109" s="56" t="s">
        <v>541</v>
      </c>
      <c r="F109" s="59" t="s">
        <v>545</v>
      </c>
      <c r="G109" s="59" t="s">
        <v>545</v>
      </c>
      <c r="H109" s="59" t="s">
        <v>545</v>
      </c>
    </row>
    <row r="110" spans="1:8" x14ac:dyDescent="0.25">
      <c r="A110" s="75" t="s">
        <v>552</v>
      </c>
      <c r="B110" s="56" t="s">
        <v>526</v>
      </c>
      <c r="C110" s="56">
        <v>5</v>
      </c>
      <c r="D110" s="75">
        <v>100</v>
      </c>
      <c r="E110" s="56" t="s">
        <v>540</v>
      </c>
      <c r="F110" s="60" t="s">
        <v>546</v>
      </c>
      <c r="G110" s="60" t="s">
        <v>546</v>
      </c>
      <c r="H110" s="60" t="s">
        <v>546</v>
      </c>
    </row>
    <row r="111" spans="1:8" x14ac:dyDescent="0.25">
      <c r="A111" s="75" t="s">
        <v>552</v>
      </c>
      <c r="B111" s="56" t="s">
        <v>526</v>
      </c>
      <c r="C111" s="56">
        <v>5</v>
      </c>
      <c r="D111" s="75">
        <v>100</v>
      </c>
      <c r="E111" s="56" t="s">
        <v>541</v>
      </c>
      <c r="F111" s="59" t="s">
        <v>545</v>
      </c>
      <c r="G111" s="59" t="s">
        <v>545</v>
      </c>
      <c r="H111" s="59" t="s">
        <v>545</v>
      </c>
    </row>
    <row r="112" spans="1:8" x14ac:dyDescent="0.25">
      <c r="A112" s="75" t="s">
        <v>552</v>
      </c>
      <c r="B112" s="56" t="s">
        <v>526</v>
      </c>
      <c r="C112" s="56">
        <v>5</v>
      </c>
      <c r="D112" s="75">
        <v>30</v>
      </c>
      <c r="E112" s="56" t="s">
        <v>540</v>
      </c>
      <c r="F112" s="62" t="s">
        <v>546</v>
      </c>
      <c r="G112" s="62" t="s">
        <v>546</v>
      </c>
      <c r="H112" s="62" t="s">
        <v>546</v>
      </c>
    </row>
    <row r="113" spans="1:8" x14ac:dyDescent="0.25">
      <c r="A113" s="75" t="s">
        <v>552</v>
      </c>
      <c r="B113" s="56" t="s">
        <v>526</v>
      </c>
      <c r="C113" s="56">
        <v>5</v>
      </c>
      <c r="D113" s="75">
        <v>30</v>
      </c>
      <c r="E113" s="56" t="s">
        <v>541</v>
      </c>
      <c r="F113" s="59" t="s">
        <v>545</v>
      </c>
      <c r="G113" s="59" t="s">
        <v>545</v>
      </c>
      <c r="H113" s="59" t="s">
        <v>545</v>
      </c>
    </row>
    <row r="114" spans="1:8" x14ac:dyDescent="0.25">
      <c r="A114" s="56" t="s">
        <v>553</v>
      </c>
      <c r="B114" s="56" t="s">
        <v>526</v>
      </c>
      <c r="C114" s="56">
        <v>5</v>
      </c>
      <c r="D114" s="75">
        <v>10</v>
      </c>
      <c r="E114" s="56" t="s">
        <v>540</v>
      </c>
      <c r="F114" s="61">
        <f>Data!$I$166</f>
        <v>0.39622190155319559</v>
      </c>
      <c r="G114" s="61">
        <f>Data!$I$167</f>
        <v>0.37621256838266875</v>
      </c>
      <c r="H114" s="61">
        <f>AVERAGE($F$114:$G$114)</f>
        <v>0.38621723496793214</v>
      </c>
    </row>
    <row r="115" spans="1:8" x14ac:dyDescent="0.25">
      <c r="A115" s="75" t="s">
        <v>553</v>
      </c>
      <c r="B115" s="56" t="s">
        <v>526</v>
      </c>
      <c r="C115" s="56">
        <v>5</v>
      </c>
      <c r="D115" s="75">
        <v>10</v>
      </c>
      <c r="E115" s="56" t="s">
        <v>541</v>
      </c>
      <c r="F115" s="61">
        <f>Data!$J$166</f>
        <v>0.60377809844680441</v>
      </c>
      <c r="G115" s="61">
        <f>Data!$J$167</f>
        <v>0.6237874316173313</v>
      </c>
      <c r="H115" s="61">
        <f>AVERAGE($F$115:$G$115)</f>
        <v>0.61378276503206786</v>
      </c>
    </row>
    <row r="116" spans="1:8" x14ac:dyDescent="0.25">
      <c r="A116" s="75" t="s">
        <v>553</v>
      </c>
      <c r="B116" s="56" t="s">
        <v>526</v>
      </c>
      <c r="C116" s="56">
        <v>5</v>
      </c>
      <c r="D116" s="75">
        <v>100</v>
      </c>
      <c r="E116" s="56" t="s">
        <v>540</v>
      </c>
      <c r="F116" s="61">
        <f>Data!$I$175</f>
        <v>8.7191154860721862E-2</v>
      </c>
      <c r="G116" s="61">
        <f>Data!$I$176</f>
        <v>9.9000640659948749E-2</v>
      </c>
      <c r="H116" s="61">
        <f>AVERAGE($F$116:$G$116)</f>
        <v>9.3095897760335306E-2</v>
      </c>
    </row>
    <row r="117" spans="1:8" x14ac:dyDescent="0.25">
      <c r="A117" s="75" t="s">
        <v>553</v>
      </c>
      <c r="B117" s="56" t="s">
        <v>526</v>
      </c>
      <c r="C117" s="56">
        <v>5</v>
      </c>
      <c r="D117" s="75">
        <v>100</v>
      </c>
      <c r="E117" s="56" t="s">
        <v>541</v>
      </c>
      <c r="F117" s="61">
        <f>Data!$J$175</f>
        <v>0.91280884513927818</v>
      </c>
      <c r="G117" s="61">
        <f>Data!$J$176</f>
        <v>0.90099935934005126</v>
      </c>
      <c r="H117" s="61">
        <f>AVERAGE($F$117:$G$117)</f>
        <v>0.90690410223966467</v>
      </c>
    </row>
    <row r="118" spans="1:8" x14ac:dyDescent="0.25">
      <c r="A118" s="75" t="s">
        <v>553</v>
      </c>
      <c r="B118" s="56" t="s">
        <v>526</v>
      </c>
      <c r="C118" s="56">
        <v>5</v>
      </c>
      <c r="D118" s="75">
        <v>30</v>
      </c>
      <c r="E118" s="56" t="s">
        <v>540</v>
      </c>
      <c r="F118" s="61">
        <f>Data!$I$184</f>
        <v>0.23227487774424938</v>
      </c>
      <c r="G118" s="61">
        <f>Data!$I$185</f>
        <v>0.25590635006809248</v>
      </c>
      <c r="H118" s="61">
        <f>AVERAGE($F$118:$G$118)</f>
        <v>0.24409061390617093</v>
      </c>
    </row>
    <row r="119" spans="1:8" x14ac:dyDescent="0.25">
      <c r="A119" s="75" t="s">
        <v>553</v>
      </c>
      <c r="B119" s="56" t="s">
        <v>526</v>
      </c>
      <c r="C119" s="56">
        <v>5</v>
      </c>
      <c r="D119" s="75">
        <v>30</v>
      </c>
      <c r="E119" s="56" t="s">
        <v>541</v>
      </c>
      <c r="F119" s="61">
        <f>Data!$J$184</f>
        <v>0.76772512225575062</v>
      </c>
      <c r="G119" s="61">
        <f>Data!$J$185</f>
        <v>0.74409364993190752</v>
      </c>
      <c r="H119" s="61">
        <f>AVERAGE($F$119:$G$119)</f>
        <v>0.75590938609382907</v>
      </c>
    </row>
    <row r="120" spans="1:8" x14ac:dyDescent="0.25">
      <c r="A120" s="56" t="s">
        <v>554</v>
      </c>
      <c r="B120" s="56" t="s">
        <v>526</v>
      </c>
      <c r="C120" s="56">
        <v>5</v>
      </c>
      <c r="D120" s="75">
        <v>10</v>
      </c>
      <c r="E120" s="56" t="s">
        <v>540</v>
      </c>
      <c r="F120" s="61">
        <f>Data!$I$194</f>
        <v>2.1409586498169871E-2</v>
      </c>
      <c r="G120" s="61">
        <f>Data!$I$195</f>
        <v>1.7103709519889515E-2</v>
      </c>
      <c r="H120" s="61">
        <f>AVERAGE($F$120:$G$120)</f>
        <v>1.9256648009029695E-2</v>
      </c>
    </row>
    <row r="121" spans="1:8" x14ac:dyDescent="0.25">
      <c r="A121" s="75" t="s">
        <v>554</v>
      </c>
      <c r="B121" s="56" t="s">
        <v>526</v>
      </c>
      <c r="C121" s="56">
        <v>5</v>
      </c>
      <c r="D121" s="75">
        <v>10</v>
      </c>
      <c r="E121" s="56" t="s">
        <v>541</v>
      </c>
      <c r="F121" s="61">
        <f>Data!$J$194</f>
        <v>0.97859041350183018</v>
      </c>
      <c r="G121" s="61">
        <f>Data!$J$195</f>
        <v>0.98289629048011051</v>
      </c>
      <c r="H121" s="61">
        <f>AVERAGE($F$121:$G$121)</f>
        <v>0.98074335199097029</v>
      </c>
    </row>
    <row r="122" spans="1:8" x14ac:dyDescent="0.25">
      <c r="A122" s="75" t="s">
        <v>554</v>
      </c>
      <c r="B122" s="56" t="s">
        <v>526</v>
      </c>
      <c r="C122" s="56">
        <v>5</v>
      </c>
      <c r="D122" s="75">
        <v>100</v>
      </c>
      <c r="E122" s="56" t="s">
        <v>540</v>
      </c>
      <c r="F122" s="61">
        <f>Data!$I$203</f>
        <v>5.9758426839631967E-4</v>
      </c>
      <c r="G122" s="61">
        <f>Data!$I$204</f>
        <v>3.9321122462724597E-3</v>
      </c>
      <c r="H122" s="61">
        <f>AVERAGE($F$122:$G$122)</f>
        <v>2.2648482573343898E-3</v>
      </c>
    </row>
    <row r="123" spans="1:8" x14ac:dyDescent="0.25">
      <c r="A123" s="75" t="s">
        <v>554</v>
      </c>
      <c r="B123" s="56" t="s">
        <v>526</v>
      </c>
      <c r="C123" s="56">
        <v>5</v>
      </c>
      <c r="D123" s="75">
        <v>100</v>
      </c>
      <c r="E123" s="56" t="s">
        <v>541</v>
      </c>
      <c r="F123" s="61">
        <f>Data!$J$203</f>
        <v>0.99940241573160371</v>
      </c>
      <c r="G123" s="61">
        <f>Data!$J$204</f>
        <v>0.99606788775372757</v>
      </c>
      <c r="H123" s="61">
        <f>AVERAGE($F$123:$G$123)</f>
        <v>0.99773515174266558</v>
      </c>
    </row>
    <row r="124" spans="1:8" x14ac:dyDescent="0.25">
      <c r="A124" s="75" t="s">
        <v>554</v>
      </c>
      <c r="B124" s="56" t="s">
        <v>526</v>
      </c>
      <c r="C124" s="56">
        <v>5</v>
      </c>
      <c r="D124" s="75">
        <v>30</v>
      </c>
      <c r="E124" s="56" t="s">
        <v>540</v>
      </c>
      <c r="F124" s="61">
        <f>Data!$I$212</f>
        <v>5.3676969168233975E-3</v>
      </c>
      <c r="G124" s="61">
        <f>Data!$I$213</f>
        <v>8.2360485222259652E-2</v>
      </c>
      <c r="H124" s="61">
        <f>AVERAGE($F$124:$G$124)</f>
        <v>4.3864091069541526E-2</v>
      </c>
    </row>
    <row r="125" spans="1:8" x14ac:dyDescent="0.25">
      <c r="A125" s="75" t="s">
        <v>554</v>
      </c>
      <c r="B125" s="56" t="s">
        <v>526</v>
      </c>
      <c r="C125" s="56">
        <v>5</v>
      </c>
      <c r="D125" s="75">
        <v>30</v>
      </c>
      <c r="E125" s="56" t="s">
        <v>541</v>
      </c>
      <c r="F125" s="61">
        <f>Data!$J$212</f>
        <v>0.99463230308317663</v>
      </c>
      <c r="G125" s="61">
        <f>Data!$J$213</f>
        <v>0.91763951477774031</v>
      </c>
      <c r="H125" s="61">
        <f>AVERAGE($F$125:$G$125)</f>
        <v>0.95613590893045841</v>
      </c>
    </row>
    <row r="126" spans="1:8" x14ac:dyDescent="0.25">
      <c r="A126" s="56" t="s">
        <v>555</v>
      </c>
      <c r="B126" s="56" t="s">
        <v>526</v>
      </c>
      <c r="C126" s="56">
        <v>5</v>
      </c>
      <c r="D126" s="75">
        <v>10</v>
      </c>
      <c r="E126" s="56" t="s">
        <v>540</v>
      </c>
      <c r="F126" s="61">
        <f>Data!$I$222</f>
        <v>0.79708314580261674</v>
      </c>
      <c r="G126" s="61">
        <f>Data!$I$223</f>
        <v>0.76485854898790162</v>
      </c>
      <c r="H126" s="61">
        <f>AVERAGE($F$126:$G$126)</f>
        <v>0.78097084739525924</v>
      </c>
    </row>
    <row r="127" spans="1:8" x14ac:dyDescent="0.25">
      <c r="A127" s="75" t="s">
        <v>555</v>
      </c>
      <c r="B127" s="56" t="s">
        <v>526</v>
      </c>
      <c r="C127" s="56">
        <v>5</v>
      </c>
      <c r="D127" s="75">
        <v>10</v>
      </c>
      <c r="E127" s="56" t="s">
        <v>541</v>
      </c>
      <c r="F127" s="61">
        <f>Data!$J$222</f>
        <v>0.20291685419738326</v>
      </c>
      <c r="G127" s="61">
        <f>Data!$J$223</f>
        <v>0.23514145101209838</v>
      </c>
      <c r="H127" s="61">
        <f>AVERAGE($F$127:$G$127)</f>
        <v>0.21902915260474082</v>
      </c>
    </row>
    <row r="128" spans="1:8" x14ac:dyDescent="0.25">
      <c r="A128" s="75" t="s">
        <v>555</v>
      </c>
      <c r="B128" s="56" t="s">
        <v>526</v>
      </c>
      <c r="C128" s="56">
        <v>5</v>
      </c>
      <c r="D128" s="75">
        <v>100</v>
      </c>
      <c r="E128" s="56" t="s">
        <v>540</v>
      </c>
      <c r="F128" s="61">
        <f>Data!$I$231</f>
        <v>0.48881344591351705</v>
      </c>
      <c r="G128" s="61">
        <f>Data!$I$232</f>
        <v>0.47511588498871804</v>
      </c>
      <c r="H128" s="61">
        <f>AVERAGE($F$128:$G$128)</f>
        <v>0.48196466545111755</v>
      </c>
    </row>
    <row r="129" spans="1:8" x14ac:dyDescent="0.25">
      <c r="A129" s="75" t="s">
        <v>555</v>
      </c>
      <c r="B129" s="56" t="s">
        <v>526</v>
      </c>
      <c r="C129" s="56">
        <v>5</v>
      </c>
      <c r="D129" s="75">
        <v>100</v>
      </c>
      <c r="E129" s="56" t="s">
        <v>541</v>
      </c>
      <c r="F129" s="61">
        <f>Data!$J$231</f>
        <v>0.51118655408648295</v>
      </c>
      <c r="G129" s="61">
        <f>Data!$J$232</f>
        <v>0.52488411501128196</v>
      </c>
      <c r="H129" s="61">
        <f>AVERAGE($F$129:$G$129)</f>
        <v>0.5180353345488824</v>
      </c>
    </row>
    <row r="130" spans="1:8" x14ac:dyDescent="0.25">
      <c r="A130" s="75" t="s">
        <v>555</v>
      </c>
      <c r="B130" s="56" t="s">
        <v>526</v>
      </c>
      <c r="C130" s="56">
        <v>5</v>
      </c>
      <c r="D130" s="75">
        <v>30</v>
      </c>
      <c r="E130" s="56" t="s">
        <v>540</v>
      </c>
      <c r="F130" s="61">
        <f>Data!$I$240</f>
        <v>0.66694440564035418</v>
      </c>
      <c r="G130" s="61">
        <f>Data!$I$241</f>
        <v>0.60309236604960537</v>
      </c>
      <c r="H130" s="61">
        <f>AVERAGE($F$130:$G$130)</f>
        <v>0.63501838584497983</v>
      </c>
    </row>
    <row r="131" spans="1:8" x14ac:dyDescent="0.25">
      <c r="A131" s="75" t="s">
        <v>555</v>
      </c>
      <c r="B131" s="56" t="s">
        <v>526</v>
      </c>
      <c r="C131" s="56">
        <v>5</v>
      </c>
      <c r="D131" s="75">
        <v>30</v>
      </c>
      <c r="E131" s="56" t="s">
        <v>541</v>
      </c>
      <c r="F131" s="61">
        <f>Data!$J$240</f>
        <v>0.33305559435964582</v>
      </c>
      <c r="G131" s="61">
        <f>Data!$J$241</f>
        <v>0.39690763395039463</v>
      </c>
      <c r="H131" s="61">
        <f>AVERAGE($F$131:$G$131)</f>
        <v>0.36498161415502023</v>
      </c>
    </row>
    <row r="132" spans="1:8" x14ac:dyDescent="0.25">
      <c r="A132" s="56" t="s">
        <v>556</v>
      </c>
      <c r="B132" s="56" t="s">
        <v>526</v>
      </c>
      <c r="C132" s="56">
        <v>5</v>
      </c>
      <c r="D132" s="75">
        <v>10</v>
      </c>
      <c r="E132" s="56" t="s">
        <v>540</v>
      </c>
      <c r="F132" s="61">
        <f>Data!$I$250</f>
        <v>2.0988778181298632E-3</v>
      </c>
      <c r="G132" s="61">
        <f>Data!$I$251</f>
        <v>7.5791335446924034E-4</v>
      </c>
      <c r="H132" s="61">
        <f>AVERAGE($F$132:$G$132)</f>
        <v>1.4283955862995517E-3</v>
      </c>
    </row>
    <row r="133" spans="1:8" x14ac:dyDescent="0.25">
      <c r="A133" s="75" t="s">
        <v>556</v>
      </c>
      <c r="B133" s="56" t="s">
        <v>526</v>
      </c>
      <c r="C133" s="56">
        <v>5</v>
      </c>
      <c r="D133" s="75">
        <v>10</v>
      </c>
      <c r="E133" s="56" t="s">
        <v>541</v>
      </c>
      <c r="F133" s="61">
        <f>Data!$J$250</f>
        <v>0.9979011221818701</v>
      </c>
      <c r="G133" s="61">
        <f>Data!$J$251</f>
        <v>0.99924208664553071</v>
      </c>
      <c r="H133" s="61">
        <f>AVERAGE($F$133:$G$133)</f>
        <v>0.99857160441370041</v>
      </c>
    </row>
    <row r="134" spans="1:8" x14ac:dyDescent="0.25">
      <c r="A134" s="75" t="s">
        <v>556</v>
      </c>
      <c r="B134" s="56" t="s">
        <v>526</v>
      </c>
      <c r="C134" s="56">
        <v>5</v>
      </c>
      <c r="D134" s="75">
        <v>100</v>
      </c>
      <c r="E134" s="56" t="s">
        <v>540</v>
      </c>
      <c r="F134" s="61">
        <f>Data!$I$259</f>
        <v>1.827104552196308E-3</v>
      </c>
      <c r="G134" s="61">
        <f>Data!$I$260</f>
        <v>1.0153193341395535E-3</v>
      </c>
      <c r="H134" s="61">
        <f>AVERAGE($F$134:$G$134)</f>
        <v>1.4212119431679308E-3</v>
      </c>
    </row>
    <row r="135" spans="1:8" x14ac:dyDescent="0.25">
      <c r="A135" s="75" t="s">
        <v>556</v>
      </c>
      <c r="B135" s="56" t="s">
        <v>526</v>
      </c>
      <c r="C135" s="56">
        <v>5</v>
      </c>
      <c r="D135" s="75">
        <v>100</v>
      </c>
      <c r="E135" s="56" t="s">
        <v>541</v>
      </c>
      <c r="F135" s="61">
        <f>Data!$J$259</f>
        <v>0.99817289544780374</v>
      </c>
      <c r="G135" s="61">
        <f>Data!$J$260</f>
        <v>0.99898468066586044</v>
      </c>
      <c r="H135" s="61">
        <f>AVERAGE($F$135:$G$135)</f>
        <v>0.99857878805683209</v>
      </c>
    </row>
    <row r="136" spans="1:8" x14ac:dyDescent="0.25">
      <c r="A136" s="75" t="s">
        <v>556</v>
      </c>
      <c r="B136" s="56" t="s">
        <v>526</v>
      </c>
      <c r="C136" s="56">
        <v>5</v>
      </c>
      <c r="D136" s="75">
        <v>30</v>
      </c>
      <c r="E136" s="56" t="s">
        <v>540</v>
      </c>
      <c r="F136" s="62" t="s">
        <v>546</v>
      </c>
      <c r="G136" s="62" t="s">
        <v>546</v>
      </c>
      <c r="H136" s="62" t="s">
        <v>546</v>
      </c>
    </row>
    <row r="137" spans="1:8" x14ac:dyDescent="0.25">
      <c r="A137" s="75" t="s">
        <v>556</v>
      </c>
      <c r="B137" s="56" t="s">
        <v>526</v>
      </c>
      <c r="C137" s="56">
        <v>5</v>
      </c>
      <c r="D137" s="75">
        <v>30</v>
      </c>
      <c r="E137" s="56" t="s">
        <v>541</v>
      </c>
      <c r="F137" s="59" t="s">
        <v>545</v>
      </c>
      <c r="G137" s="59" t="s">
        <v>545</v>
      </c>
      <c r="H137" s="59" t="s">
        <v>545</v>
      </c>
    </row>
    <row r="138" spans="1:8" x14ac:dyDescent="0.25">
      <c r="A138" s="56" t="s">
        <v>557</v>
      </c>
      <c r="B138" s="56" t="s">
        <v>526</v>
      </c>
      <c r="C138" s="56">
        <v>5</v>
      </c>
      <c r="D138" s="75">
        <v>10</v>
      </c>
      <c r="E138" s="56" t="s">
        <v>540</v>
      </c>
      <c r="F138" s="61">
        <f>Data!$I$277</f>
        <v>0.63497491106563964</v>
      </c>
      <c r="G138" s="61">
        <f>Data!$I$278</f>
        <v>0.54370653102766464</v>
      </c>
      <c r="H138" s="61">
        <f>AVERAGE($F$138:$G$138)</f>
        <v>0.58934072104665214</v>
      </c>
    </row>
    <row r="139" spans="1:8" x14ac:dyDescent="0.25">
      <c r="A139" s="75" t="s">
        <v>557</v>
      </c>
      <c r="B139" s="56" t="s">
        <v>526</v>
      </c>
      <c r="C139" s="56">
        <v>5</v>
      </c>
      <c r="D139" s="75">
        <v>10</v>
      </c>
      <c r="E139" s="56" t="s">
        <v>541</v>
      </c>
      <c r="F139" s="61">
        <f>Data!$J$277</f>
        <v>0.36502508893436036</v>
      </c>
      <c r="G139" s="61">
        <f>Data!$J$278</f>
        <v>0.45629346897233536</v>
      </c>
      <c r="H139" s="61">
        <f>AVERAGE($F$139:$G$139)</f>
        <v>0.41065927895334786</v>
      </c>
    </row>
    <row r="140" spans="1:8" x14ac:dyDescent="0.25">
      <c r="A140" s="75" t="s">
        <v>557</v>
      </c>
      <c r="B140" s="56" t="s">
        <v>526</v>
      </c>
      <c r="C140" s="56">
        <v>5</v>
      </c>
      <c r="D140" s="75">
        <v>100</v>
      </c>
      <c r="E140" s="56" t="s">
        <v>540</v>
      </c>
      <c r="F140" s="61">
        <f>Data!$I$286</f>
        <v>0.16586640977028072</v>
      </c>
      <c r="G140" s="61">
        <f>Data!$I$287</f>
        <v>0.1416312821454789</v>
      </c>
      <c r="H140" s="61">
        <f>AVERAGE($F$140:$G$140)</f>
        <v>0.1537488459578798</v>
      </c>
    </row>
    <row r="141" spans="1:8" x14ac:dyDescent="0.25">
      <c r="A141" s="75" t="s">
        <v>557</v>
      </c>
      <c r="B141" s="56" t="s">
        <v>526</v>
      </c>
      <c r="C141" s="56">
        <v>5</v>
      </c>
      <c r="D141" s="75">
        <v>100</v>
      </c>
      <c r="E141" s="56" t="s">
        <v>541</v>
      </c>
      <c r="F141" s="61">
        <f>Data!$J$286</f>
        <v>0.83413359022971933</v>
      </c>
      <c r="G141" s="61">
        <f>Data!$J$287</f>
        <v>0.85836871785452107</v>
      </c>
      <c r="H141" s="61">
        <f>AVERAGE($F$141:$G$141)</f>
        <v>0.84625115404212026</v>
      </c>
    </row>
    <row r="142" spans="1:8" x14ac:dyDescent="0.25">
      <c r="A142" s="75" t="s">
        <v>557</v>
      </c>
      <c r="B142" s="56" t="s">
        <v>526</v>
      </c>
      <c r="C142" s="56">
        <v>5</v>
      </c>
      <c r="D142" s="75">
        <v>30</v>
      </c>
      <c r="E142" s="56" t="s">
        <v>540</v>
      </c>
      <c r="F142" s="61">
        <f>Data!$I$295</f>
        <v>0.34996382021487898</v>
      </c>
      <c r="G142" s="61">
        <f>Data!$I$296</f>
        <v>0.32995659375777631</v>
      </c>
      <c r="H142" s="61">
        <f>AVERAGE($F$142:$G$142)</f>
        <v>0.33996020698632767</v>
      </c>
    </row>
    <row r="143" spans="1:8" x14ac:dyDescent="0.25">
      <c r="A143" s="75" t="s">
        <v>557</v>
      </c>
      <c r="B143" s="56" t="s">
        <v>526</v>
      </c>
      <c r="C143" s="56">
        <v>5</v>
      </c>
      <c r="D143" s="75">
        <v>30</v>
      </c>
      <c r="E143" s="56" t="s">
        <v>541</v>
      </c>
      <c r="F143" s="61">
        <f>Data!$J$295</f>
        <v>0.65003617978512107</v>
      </c>
      <c r="G143" s="61">
        <f>Data!$J$296</f>
        <v>0.67004340624222369</v>
      </c>
      <c r="H143" s="61">
        <f>AVERAGE($F$143:$G$143)</f>
        <v>0.66003979301367233</v>
      </c>
    </row>
    <row r="144" spans="1:8" x14ac:dyDescent="0.25">
      <c r="A144" s="56" t="s">
        <v>558</v>
      </c>
      <c r="B144" s="56" t="s">
        <v>526</v>
      </c>
      <c r="C144" s="56">
        <v>5</v>
      </c>
      <c r="D144" s="75">
        <v>10</v>
      </c>
      <c r="E144" s="56" t="s">
        <v>540</v>
      </c>
      <c r="F144" s="61">
        <f>Data!$I$304</f>
        <v>0.73359242912966638</v>
      </c>
      <c r="G144" s="61">
        <f>Data!$I$305</f>
        <v>0.9322987086848662</v>
      </c>
      <c r="H144" s="61">
        <f>AVERAGE($F$144:$G$144)</f>
        <v>0.83294556890726623</v>
      </c>
    </row>
    <row r="145" spans="1:8" x14ac:dyDescent="0.25">
      <c r="A145" s="75" t="s">
        <v>558</v>
      </c>
      <c r="B145" s="56" t="s">
        <v>526</v>
      </c>
      <c r="C145" s="56">
        <v>5</v>
      </c>
      <c r="D145" s="75">
        <v>10</v>
      </c>
      <c r="E145" s="56" t="s">
        <v>541</v>
      </c>
      <c r="F145" s="61">
        <f>Data!$J$304</f>
        <v>0.26640757087033362</v>
      </c>
      <c r="G145" s="60">
        <f>Data!$J$305</f>
        <v>6.7701291315133805E-2</v>
      </c>
      <c r="H145" s="61">
        <f>AVERAGE($F$145:$G$145)</f>
        <v>0.16705443109273371</v>
      </c>
    </row>
    <row r="146" spans="1:8" x14ac:dyDescent="0.25">
      <c r="A146" s="75" t="s">
        <v>558</v>
      </c>
      <c r="B146" s="56" t="s">
        <v>526</v>
      </c>
      <c r="C146" s="56">
        <v>5</v>
      </c>
      <c r="D146" s="75">
        <v>100</v>
      </c>
      <c r="E146" s="56" t="s">
        <v>540</v>
      </c>
      <c r="F146" s="61">
        <f>Data!$I$313</f>
        <v>0.70824614480740544</v>
      </c>
      <c r="G146" s="61">
        <f>Data!$I$314</f>
        <v>0.65718829489452069</v>
      </c>
      <c r="H146" s="61">
        <f>AVERAGE($F$146:$G$146)</f>
        <v>0.68271721985096301</v>
      </c>
    </row>
    <row r="147" spans="1:8" x14ac:dyDescent="0.25">
      <c r="A147" s="75" t="s">
        <v>558</v>
      </c>
      <c r="B147" s="56" t="s">
        <v>526</v>
      </c>
      <c r="C147" s="56">
        <v>5</v>
      </c>
      <c r="D147" s="75">
        <v>100</v>
      </c>
      <c r="E147" s="56" t="s">
        <v>541</v>
      </c>
      <c r="F147" s="61">
        <f>Data!$J$313</f>
        <v>0.29175385519259456</v>
      </c>
      <c r="G147" s="61">
        <f>Data!$J$314</f>
        <v>0.34281170510547931</v>
      </c>
      <c r="H147" s="61">
        <f>AVERAGE($F$147:$G$147)</f>
        <v>0.31728278014903694</v>
      </c>
    </row>
    <row r="148" spans="1:8" x14ac:dyDescent="0.25">
      <c r="A148" s="75" t="s">
        <v>558</v>
      </c>
      <c r="B148" s="56" t="s">
        <v>526</v>
      </c>
      <c r="C148" s="56">
        <v>5</v>
      </c>
      <c r="D148" s="75">
        <v>30</v>
      </c>
      <c r="E148" s="56" t="s">
        <v>540</v>
      </c>
      <c r="F148" s="61">
        <f>Data!$I$322</f>
        <v>0.7042418754750972</v>
      </c>
      <c r="G148" s="61">
        <f>Data!$I$323</f>
        <v>0.573890143251369</v>
      </c>
      <c r="H148" s="61">
        <f>AVERAGE($F$148:$G$148)</f>
        <v>0.6390660093632331</v>
      </c>
    </row>
    <row r="149" spans="1:8" x14ac:dyDescent="0.25">
      <c r="A149" s="75" t="s">
        <v>558</v>
      </c>
      <c r="B149" s="56" t="s">
        <v>526</v>
      </c>
      <c r="C149" s="56">
        <v>5</v>
      </c>
      <c r="D149" s="75">
        <v>30</v>
      </c>
      <c r="E149" s="56" t="s">
        <v>541</v>
      </c>
      <c r="F149" s="61">
        <f>Data!$J$322</f>
        <v>0.2957581245249028</v>
      </c>
      <c r="G149" s="61">
        <f>Data!$J$323</f>
        <v>0.426109856748631</v>
      </c>
      <c r="H149" s="61">
        <f>AVERAGE($F$149:$G$149)</f>
        <v>0.3609339906367669</v>
      </c>
    </row>
    <row r="150" spans="1:8" x14ac:dyDescent="0.25">
      <c r="A150" s="56" t="s">
        <v>559</v>
      </c>
      <c r="B150" s="56" t="s">
        <v>526</v>
      </c>
      <c r="C150" s="56">
        <v>5</v>
      </c>
      <c r="D150" s="75">
        <v>10</v>
      </c>
      <c r="E150" s="56" t="s">
        <v>540</v>
      </c>
      <c r="F150" s="61">
        <f>Data!$I$331</f>
        <v>9.9678040000427362E-2</v>
      </c>
      <c r="G150" s="61">
        <f>Data!$I$332</f>
        <v>8.3935733269861493E-2</v>
      </c>
      <c r="H150" s="61">
        <f>AVERAGE($F$150:$G$150)</f>
        <v>9.1806886635144427E-2</v>
      </c>
    </row>
    <row r="151" spans="1:8" x14ac:dyDescent="0.25">
      <c r="A151" s="75" t="s">
        <v>559</v>
      </c>
      <c r="B151" s="56" t="s">
        <v>526</v>
      </c>
      <c r="C151" s="56">
        <v>5</v>
      </c>
      <c r="D151" s="75">
        <v>10</v>
      </c>
      <c r="E151" s="56" t="s">
        <v>541</v>
      </c>
      <c r="F151" s="61">
        <f>Data!$J$331</f>
        <v>0.90032195999957265</v>
      </c>
      <c r="G151" s="61">
        <f>Data!$J$332</f>
        <v>0.91606426673013852</v>
      </c>
      <c r="H151" s="61">
        <f>AVERAGE($F$151:$G$151)</f>
        <v>0.90819311336485553</v>
      </c>
    </row>
    <row r="152" spans="1:8" x14ac:dyDescent="0.25">
      <c r="A152" s="75" t="s">
        <v>559</v>
      </c>
      <c r="B152" s="56" t="s">
        <v>526</v>
      </c>
      <c r="C152" s="56">
        <v>5</v>
      </c>
      <c r="D152" s="75">
        <v>100</v>
      </c>
      <c r="E152" s="56" t="s">
        <v>540</v>
      </c>
      <c r="F152" s="61">
        <f>Data!$I$340</f>
        <v>1.0436930823597741E-2</v>
      </c>
      <c r="G152" s="61">
        <f>Data!$I$341</f>
        <v>8.3099755178096899E-3</v>
      </c>
      <c r="H152" s="61">
        <f>AVERAGE($F$152:$G$152)</f>
        <v>9.3734531707037154E-3</v>
      </c>
    </row>
    <row r="153" spans="1:8" x14ac:dyDescent="0.25">
      <c r="A153" s="75" t="s">
        <v>559</v>
      </c>
      <c r="B153" s="56" t="s">
        <v>526</v>
      </c>
      <c r="C153" s="56">
        <v>5</v>
      </c>
      <c r="D153" s="75">
        <v>100</v>
      </c>
      <c r="E153" s="56" t="s">
        <v>541</v>
      </c>
      <c r="F153" s="61">
        <f>Data!$J$340</f>
        <v>0.98956306917640224</v>
      </c>
      <c r="G153" s="61">
        <f>Data!$J$341</f>
        <v>0.99169002448219035</v>
      </c>
      <c r="H153" s="61">
        <f>AVERAGE($F$153:$G$153)</f>
        <v>0.9906265468292963</v>
      </c>
    </row>
    <row r="154" spans="1:8" x14ac:dyDescent="0.25">
      <c r="A154" s="75" t="s">
        <v>559</v>
      </c>
      <c r="B154" s="56" t="s">
        <v>526</v>
      </c>
      <c r="C154" s="56">
        <v>5</v>
      </c>
      <c r="D154" s="75">
        <v>30</v>
      </c>
      <c r="E154" s="56" t="s">
        <v>540</v>
      </c>
      <c r="F154" s="61">
        <f>Data!$I$349</f>
        <v>4.3123053301521899E-2</v>
      </c>
      <c r="G154" s="61">
        <f>Data!$I$350</f>
        <v>2.927964260503221E-2</v>
      </c>
      <c r="H154" s="61">
        <f>AVERAGE($F$154:$G$154)</f>
        <v>3.6201347953277056E-2</v>
      </c>
    </row>
    <row r="155" spans="1:8" x14ac:dyDescent="0.25">
      <c r="A155" s="75" t="s">
        <v>559</v>
      </c>
      <c r="B155" s="56" t="s">
        <v>526</v>
      </c>
      <c r="C155" s="56">
        <v>5</v>
      </c>
      <c r="D155" s="75">
        <v>30</v>
      </c>
      <c r="E155" s="56" t="s">
        <v>541</v>
      </c>
      <c r="F155" s="61">
        <f>Data!$J$349</f>
        <v>0.95687694669847811</v>
      </c>
      <c r="G155" s="61">
        <f>Data!$J$350</f>
        <v>0.97072035739496776</v>
      </c>
      <c r="H155" s="61">
        <f>AVERAGE($F$155:$G$155)</f>
        <v>0.96379865204672299</v>
      </c>
    </row>
    <row r="156" spans="1:8" x14ac:dyDescent="0.25">
      <c r="A156" s="56" t="s">
        <v>560</v>
      </c>
      <c r="B156" s="56" t="s">
        <v>526</v>
      </c>
      <c r="C156" s="56">
        <v>5</v>
      </c>
      <c r="D156" s="75">
        <v>10</v>
      </c>
      <c r="E156" s="56" t="s">
        <v>540</v>
      </c>
      <c r="F156" s="61">
        <f>Data!$I$359</f>
        <v>0.2383982572687654</v>
      </c>
      <c r="G156" s="61">
        <f>Data!$I$360</f>
        <v>0.20654305393685968</v>
      </c>
      <c r="H156" s="61">
        <f>AVERAGE($F$156:$G$156)</f>
        <v>0.22247065560281254</v>
      </c>
    </row>
    <row r="157" spans="1:8" x14ac:dyDescent="0.25">
      <c r="A157" s="75" t="s">
        <v>560</v>
      </c>
      <c r="B157" s="56" t="s">
        <v>526</v>
      </c>
      <c r="C157" s="56">
        <v>5</v>
      </c>
      <c r="D157" s="75">
        <v>10</v>
      </c>
      <c r="E157" s="56" t="s">
        <v>541</v>
      </c>
      <c r="F157" s="61">
        <f>Data!$J$359</f>
        <v>0.7616017427312346</v>
      </c>
      <c r="G157" s="61">
        <f>Data!$J$360</f>
        <v>0.79345694606314032</v>
      </c>
      <c r="H157" s="61">
        <f>AVERAGE($F$157:$G$157)</f>
        <v>0.77752934439718746</v>
      </c>
    </row>
    <row r="158" spans="1:8" x14ac:dyDescent="0.25">
      <c r="A158" s="75" t="s">
        <v>560</v>
      </c>
      <c r="B158" s="56" t="s">
        <v>526</v>
      </c>
      <c r="C158" s="56">
        <v>5</v>
      </c>
      <c r="D158" s="75">
        <v>100</v>
      </c>
      <c r="E158" s="56" t="s">
        <v>540</v>
      </c>
      <c r="F158" s="61">
        <f>Data!$I$368</f>
        <v>2.2713750630925112E-2</v>
      </c>
      <c r="G158" s="61">
        <f>Data!$I$369</f>
        <v>2.4987741063209244E-2</v>
      </c>
      <c r="H158" s="61">
        <f>AVERAGE($F$158:$G$158)</f>
        <v>2.385074584706718E-2</v>
      </c>
    </row>
    <row r="159" spans="1:8" x14ac:dyDescent="0.25">
      <c r="A159" s="75" t="s">
        <v>560</v>
      </c>
      <c r="B159" s="56" t="s">
        <v>526</v>
      </c>
      <c r="C159" s="56">
        <v>5</v>
      </c>
      <c r="D159" s="75">
        <v>100</v>
      </c>
      <c r="E159" s="56" t="s">
        <v>541</v>
      </c>
      <c r="F159" s="61">
        <f>Data!$J$368</f>
        <v>0.97728624936907493</v>
      </c>
      <c r="G159" s="61">
        <f>Data!$J$369</f>
        <v>0.97501225893679078</v>
      </c>
      <c r="H159" s="61">
        <f>AVERAGE($F$159:$G$159)</f>
        <v>0.97614925415293285</v>
      </c>
    </row>
    <row r="160" spans="1:8" x14ac:dyDescent="0.25">
      <c r="A160" s="75" t="s">
        <v>560</v>
      </c>
      <c r="B160" s="56" t="s">
        <v>526</v>
      </c>
      <c r="C160" s="56">
        <v>5</v>
      </c>
      <c r="D160" s="75">
        <v>30</v>
      </c>
      <c r="E160" s="56" t="s">
        <v>540</v>
      </c>
      <c r="F160" s="61">
        <f>Data!$I$377</f>
        <v>9.8291144896920202E-2</v>
      </c>
      <c r="G160" s="61">
        <f>Data!$I$378</f>
        <v>8.762405817537379E-2</v>
      </c>
      <c r="H160" s="61">
        <f>AVERAGE($F$160:$G$160)</f>
        <v>9.2957601536146989E-2</v>
      </c>
    </row>
    <row r="161" spans="1:9" x14ac:dyDescent="0.25">
      <c r="A161" s="75" t="s">
        <v>560</v>
      </c>
      <c r="B161" s="56" t="s">
        <v>526</v>
      </c>
      <c r="C161" s="56">
        <v>5</v>
      </c>
      <c r="D161" s="75">
        <v>30</v>
      </c>
      <c r="E161" s="56" t="s">
        <v>541</v>
      </c>
      <c r="F161" s="61">
        <f>Data!$J$377</f>
        <v>0.90170885510307985</v>
      </c>
      <c r="G161" s="61">
        <f>Data!$J$378</f>
        <v>0.91237594182462622</v>
      </c>
      <c r="H161" s="61">
        <f>AVERAGE($F$161:$G$161)</f>
        <v>0.90704239846385304</v>
      </c>
    </row>
    <row r="162" spans="1:9" x14ac:dyDescent="0.25">
      <c r="A162" s="56" t="s">
        <v>561</v>
      </c>
      <c r="B162" s="56" t="s">
        <v>526</v>
      </c>
      <c r="C162" s="56">
        <v>5</v>
      </c>
      <c r="D162" s="75">
        <v>10</v>
      </c>
      <c r="E162" s="56" t="s">
        <v>540</v>
      </c>
      <c r="F162" s="61">
        <f>Data!$I$386</f>
        <v>0.13680835441871639</v>
      </c>
      <c r="G162" s="61">
        <f>Data!$I$387</f>
        <v>0.13968806875210235</v>
      </c>
      <c r="H162" s="61">
        <f>AVERAGE($F$162:$G$162)</f>
        <v>0.13824821158540937</v>
      </c>
    </row>
    <row r="163" spans="1:9" x14ac:dyDescent="0.25">
      <c r="A163" s="75" t="s">
        <v>561</v>
      </c>
      <c r="B163" s="56" t="s">
        <v>526</v>
      </c>
      <c r="C163" s="56">
        <v>5</v>
      </c>
      <c r="D163" s="75">
        <v>10</v>
      </c>
      <c r="E163" s="56" t="s">
        <v>541</v>
      </c>
      <c r="F163" s="61">
        <f>Data!$J$386</f>
        <v>0.86319164558128358</v>
      </c>
      <c r="G163" s="61">
        <f>Data!$J$387</f>
        <v>0.86031193124789762</v>
      </c>
      <c r="H163" s="61">
        <f>AVERAGE($F$163:$G$163)</f>
        <v>0.86175178841459066</v>
      </c>
    </row>
    <row r="164" spans="1:9" x14ac:dyDescent="0.25">
      <c r="A164" s="75" t="s">
        <v>561</v>
      </c>
      <c r="B164" s="56" t="s">
        <v>526</v>
      </c>
      <c r="C164" s="56">
        <v>5</v>
      </c>
      <c r="D164" s="75">
        <v>100</v>
      </c>
      <c r="E164" s="56" t="s">
        <v>540</v>
      </c>
      <c r="F164" s="61">
        <f>Data!$I$395</f>
        <v>1.6461290518879332E-2</v>
      </c>
      <c r="G164" s="61">
        <f>Data!$I$396</f>
        <v>1.3835551278492805E-2</v>
      </c>
      <c r="H164" s="61">
        <f>AVERAGE($F$164:$G$164)</f>
        <v>1.5148420898686069E-2</v>
      </c>
    </row>
    <row r="165" spans="1:9" x14ac:dyDescent="0.25">
      <c r="A165" s="75" t="s">
        <v>561</v>
      </c>
      <c r="B165" s="56" t="s">
        <v>526</v>
      </c>
      <c r="C165" s="56">
        <v>5</v>
      </c>
      <c r="D165" s="75">
        <v>100</v>
      </c>
      <c r="E165" s="56" t="s">
        <v>541</v>
      </c>
      <c r="F165" s="61">
        <f>Data!$J$395</f>
        <v>0.98353870948112065</v>
      </c>
      <c r="G165" s="61">
        <f>Data!$J$396</f>
        <v>0.98616444872150721</v>
      </c>
      <c r="H165" s="61">
        <f>AVERAGE($F$165:$G$165)</f>
        <v>0.98485157910131393</v>
      </c>
    </row>
    <row r="166" spans="1:9" x14ac:dyDescent="0.25">
      <c r="A166" s="75" t="s">
        <v>561</v>
      </c>
      <c r="B166" s="56" t="s">
        <v>526</v>
      </c>
      <c r="C166" s="56">
        <v>5</v>
      </c>
      <c r="D166" s="75">
        <v>30</v>
      </c>
      <c r="E166" s="56" t="s">
        <v>540</v>
      </c>
      <c r="F166" s="61">
        <f>Data!$I$404</f>
        <v>4.2699097387731998E-2</v>
      </c>
      <c r="G166" s="61">
        <f>Data!$I$405</f>
        <v>4.7405860920478271E-2</v>
      </c>
      <c r="H166" s="61">
        <f>AVERAGE($F$166:$G$166)</f>
        <v>4.5052479154105138E-2</v>
      </c>
      <c r="I166" s="76"/>
    </row>
    <row r="167" spans="1:9" x14ac:dyDescent="0.25">
      <c r="A167" s="75" t="s">
        <v>561</v>
      </c>
      <c r="B167" s="56" t="s">
        <v>526</v>
      </c>
      <c r="C167" s="56">
        <v>5</v>
      </c>
      <c r="D167" s="75">
        <v>30</v>
      </c>
      <c r="E167" s="56" t="s">
        <v>541</v>
      </c>
      <c r="F167" s="61">
        <f>Data!$J$404</f>
        <v>0.95730090261226797</v>
      </c>
      <c r="G167" s="61">
        <f>Data!$J$405</f>
        <v>0.95259413907952173</v>
      </c>
      <c r="H167" s="61">
        <f>AVERAGE($F$167:$G$167)</f>
        <v>0.95494752084589485</v>
      </c>
    </row>
    <row r="168" spans="1:9" x14ac:dyDescent="0.25">
      <c r="A168" s="56" t="s">
        <v>562</v>
      </c>
      <c r="B168" s="56" t="s">
        <v>526</v>
      </c>
      <c r="C168" s="56">
        <v>5</v>
      </c>
      <c r="D168" s="75">
        <v>10</v>
      </c>
      <c r="E168" s="56" t="s">
        <v>540</v>
      </c>
      <c r="F168" s="61">
        <f>Data!$I$413</f>
        <v>1.1877555891391504E-3</v>
      </c>
      <c r="G168" s="61">
        <f>Data!$I$414</f>
        <v>9.386064457944577E-4</v>
      </c>
      <c r="H168" s="61">
        <f>AVERAGE($F$168:$G$168)</f>
        <v>1.0631810174668041E-3</v>
      </c>
    </row>
    <row r="169" spans="1:9" x14ac:dyDescent="0.25">
      <c r="A169" s="75" t="s">
        <v>562</v>
      </c>
      <c r="B169" s="56" t="s">
        <v>526</v>
      </c>
      <c r="C169" s="56">
        <v>5</v>
      </c>
      <c r="D169" s="75">
        <v>10</v>
      </c>
      <c r="E169" s="56" t="s">
        <v>541</v>
      </c>
      <c r="F169" s="61">
        <f>Data!$J$413</f>
        <v>0.99881224441086081</v>
      </c>
      <c r="G169" s="61">
        <f>Data!$J$414</f>
        <v>0.99906139355420553</v>
      </c>
      <c r="H169" s="61">
        <f>AVERAGE($F$169:$G$169)</f>
        <v>0.99893681898253317</v>
      </c>
    </row>
    <row r="170" spans="1:9" x14ac:dyDescent="0.25">
      <c r="A170" s="75" t="s">
        <v>562</v>
      </c>
      <c r="B170" s="56" t="s">
        <v>526</v>
      </c>
      <c r="C170" s="56">
        <v>5</v>
      </c>
      <c r="D170" s="75">
        <v>100</v>
      </c>
      <c r="E170" s="56" t="s">
        <v>540</v>
      </c>
      <c r="F170" s="62" t="s">
        <v>546</v>
      </c>
      <c r="G170" s="62" t="s">
        <v>546</v>
      </c>
      <c r="H170" s="62" t="s">
        <v>546</v>
      </c>
    </row>
    <row r="171" spans="1:9" x14ac:dyDescent="0.25">
      <c r="A171" s="75" t="s">
        <v>562</v>
      </c>
      <c r="B171" s="56" t="s">
        <v>526</v>
      </c>
      <c r="C171" s="56">
        <v>5</v>
      </c>
      <c r="D171" s="75">
        <v>100</v>
      </c>
      <c r="E171" s="56" t="s">
        <v>541</v>
      </c>
      <c r="F171" s="59" t="s">
        <v>545</v>
      </c>
      <c r="G171" s="59" t="s">
        <v>545</v>
      </c>
      <c r="H171" s="59" t="s">
        <v>545</v>
      </c>
    </row>
    <row r="172" spans="1:9" x14ac:dyDescent="0.25">
      <c r="A172" s="75" t="s">
        <v>562</v>
      </c>
      <c r="B172" s="56" t="s">
        <v>526</v>
      </c>
      <c r="C172" s="56">
        <v>5</v>
      </c>
      <c r="D172" s="75">
        <v>30</v>
      </c>
      <c r="E172" s="56" t="s">
        <v>540</v>
      </c>
      <c r="F172" s="62" t="s">
        <v>546</v>
      </c>
      <c r="G172" s="62" t="s">
        <v>546</v>
      </c>
      <c r="H172" s="62" t="s">
        <v>546</v>
      </c>
    </row>
    <row r="173" spans="1:9" x14ac:dyDescent="0.25">
      <c r="A173" s="75" t="s">
        <v>562</v>
      </c>
      <c r="B173" s="56" t="s">
        <v>526</v>
      </c>
      <c r="C173" s="56">
        <v>5</v>
      </c>
      <c r="D173" s="75">
        <v>30</v>
      </c>
      <c r="E173" s="56" t="s">
        <v>541</v>
      </c>
      <c r="F173" s="59" t="s">
        <v>545</v>
      </c>
      <c r="G173" s="59" t="s">
        <v>545</v>
      </c>
      <c r="H173" s="59" t="s">
        <v>545</v>
      </c>
    </row>
    <row r="174" spans="1:9" x14ac:dyDescent="0.25">
      <c r="A174" s="56" t="s">
        <v>563</v>
      </c>
      <c r="B174" s="56" t="s">
        <v>526</v>
      </c>
      <c r="C174" s="56">
        <v>5</v>
      </c>
      <c r="D174" s="75">
        <v>10</v>
      </c>
      <c r="E174" s="56" t="s">
        <v>540</v>
      </c>
      <c r="F174" s="61">
        <f>Data!$I$440</f>
        <v>2.6670622497682265E-3</v>
      </c>
      <c r="G174" s="61">
        <f>Data!$I$441</f>
        <v>2.910836122968163E-3</v>
      </c>
      <c r="H174" s="61">
        <f>AVERAGE($F$174:$G$174)</f>
        <v>2.788949186368195E-3</v>
      </c>
    </row>
    <row r="175" spans="1:9" x14ac:dyDescent="0.25">
      <c r="A175" s="75" t="s">
        <v>563</v>
      </c>
      <c r="B175" s="56" t="s">
        <v>526</v>
      </c>
      <c r="C175" s="56">
        <v>5</v>
      </c>
      <c r="D175" s="75">
        <v>10</v>
      </c>
      <c r="E175" s="56" t="s">
        <v>541</v>
      </c>
      <c r="F175" s="61">
        <f>Data!$J$440</f>
        <v>0.9973329377502318</v>
      </c>
      <c r="G175" s="61">
        <f>Data!$J$441</f>
        <v>0.99708916387703184</v>
      </c>
      <c r="H175" s="61">
        <f>AVERAGE($F$175:$G$175)</f>
        <v>0.99721105081363182</v>
      </c>
    </row>
    <row r="176" spans="1:9" x14ac:dyDescent="0.25">
      <c r="A176" s="75" t="s">
        <v>563</v>
      </c>
      <c r="B176" s="56" t="s">
        <v>526</v>
      </c>
      <c r="C176" s="56">
        <v>5</v>
      </c>
      <c r="D176" s="75">
        <v>100</v>
      </c>
      <c r="E176" s="56" t="s">
        <v>540</v>
      </c>
      <c r="F176" s="62" t="s">
        <v>546</v>
      </c>
      <c r="G176" s="62" t="s">
        <v>546</v>
      </c>
      <c r="H176" s="62" t="s">
        <v>546</v>
      </c>
    </row>
    <row r="177" spans="1:8" x14ac:dyDescent="0.25">
      <c r="A177" s="75" t="s">
        <v>563</v>
      </c>
      <c r="B177" s="56" t="s">
        <v>526</v>
      </c>
      <c r="C177" s="56">
        <v>5</v>
      </c>
      <c r="D177" s="75">
        <v>100</v>
      </c>
      <c r="E177" s="56" t="s">
        <v>541</v>
      </c>
      <c r="F177" s="59" t="s">
        <v>545</v>
      </c>
      <c r="G177" s="59" t="s">
        <v>545</v>
      </c>
      <c r="H177" s="59" t="s">
        <v>545</v>
      </c>
    </row>
    <row r="178" spans="1:8" x14ac:dyDescent="0.25">
      <c r="A178" s="75" t="s">
        <v>563</v>
      </c>
      <c r="B178" s="56" t="s">
        <v>526</v>
      </c>
      <c r="C178" s="56">
        <v>5</v>
      </c>
      <c r="D178" s="75">
        <v>30</v>
      </c>
      <c r="E178" s="56" t="s">
        <v>540</v>
      </c>
      <c r="F178" s="62" t="s">
        <v>546</v>
      </c>
      <c r="G178" s="62" t="s">
        <v>546</v>
      </c>
      <c r="H178" s="62" t="s">
        <v>546</v>
      </c>
    </row>
    <row r="179" spans="1:8" x14ac:dyDescent="0.25">
      <c r="A179" s="75" t="s">
        <v>563</v>
      </c>
      <c r="B179" s="56" t="s">
        <v>526</v>
      </c>
      <c r="C179" s="56">
        <v>5</v>
      </c>
      <c r="D179" s="75">
        <v>30</v>
      </c>
      <c r="E179" s="56" t="s">
        <v>541</v>
      </c>
      <c r="F179" s="59" t="s">
        <v>545</v>
      </c>
      <c r="G179" s="59" t="s">
        <v>545</v>
      </c>
      <c r="H179" s="59" t="s">
        <v>545</v>
      </c>
    </row>
    <row r="180" spans="1:8" x14ac:dyDescent="0.25">
      <c r="A180" s="56" t="s">
        <v>564</v>
      </c>
      <c r="B180" s="56" t="s">
        <v>526</v>
      </c>
      <c r="C180" s="56">
        <v>5</v>
      </c>
      <c r="D180" s="75">
        <v>10</v>
      </c>
      <c r="E180" s="56" t="s">
        <v>540</v>
      </c>
      <c r="F180" s="62" t="s">
        <v>546</v>
      </c>
      <c r="G180" s="62" t="s">
        <v>546</v>
      </c>
      <c r="H180" s="62" t="s">
        <v>546</v>
      </c>
    </row>
    <row r="181" spans="1:8" x14ac:dyDescent="0.25">
      <c r="A181" s="75" t="s">
        <v>564</v>
      </c>
      <c r="B181" s="56" t="s">
        <v>526</v>
      </c>
      <c r="C181" s="56">
        <v>5</v>
      </c>
      <c r="D181" s="75">
        <v>10</v>
      </c>
      <c r="E181" s="56" t="s">
        <v>541</v>
      </c>
      <c r="F181" s="59" t="s">
        <v>545</v>
      </c>
      <c r="G181" s="59" t="s">
        <v>545</v>
      </c>
      <c r="H181" s="59" t="s">
        <v>545</v>
      </c>
    </row>
    <row r="182" spans="1:8" x14ac:dyDescent="0.25">
      <c r="A182" s="75" t="s">
        <v>564</v>
      </c>
      <c r="B182" s="56" t="s">
        <v>526</v>
      </c>
      <c r="C182" s="56">
        <v>5</v>
      </c>
      <c r="D182" s="75">
        <v>100</v>
      </c>
      <c r="E182" s="56" t="s">
        <v>540</v>
      </c>
      <c r="F182" s="62" t="s">
        <v>546</v>
      </c>
      <c r="G182" s="62" t="s">
        <v>546</v>
      </c>
      <c r="H182" s="62" t="s">
        <v>546</v>
      </c>
    </row>
    <row r="183" spans="1:8" x14ac:dyDescent="0.25">
      <c r="A183" s="75" t="s">
        <v>564</v>
      </c>
      <c r="B183" s="56" t="s">
        <v>526</v>
      </c>
      <c r="C183" s="56">
        <v>5</v>
      </c>
      <c r="D183" s="75">
        <v>100</v>
      </c>
      <c r="E183" s="56" t="s">
        <v>541</v>
      </c>
      <c r="F183" s="59" t="s">
        <v>545</v>
      </c>
      <c r="G183" s="59" t="s">
        <v>545</v>
      </c>
      <c r="H183" s="59" t="s">
        <v>545</v>
      </c>
    </row>
    <row r="184" spans="1:8" x14ac:dyDescent="0.25">
      <c r="A184" s="75" t="s">
        <v>564</v>
      </c>
      <c r="B184" s="56" t="s">
        <v>526</v>
      </c>
      <c r="C184" s="56">
        <v>5</v>
      </c>
      <c r="D184" s="75">
        <v>30</v>
      </c>
      <c r="E184" s="56" t="s">
        <v>540</v>
      </c>
      <c r="F184" s="62" t="s">
        <v>546</v>
      </c>
      <c r="G184" s="62" t="s">
        <v>546</v>
      </c>
      <c r="H184" s="62" t="s">
        <v>546</v>
      </c>
    </row>
    <row r="185" spans="1:8" x14ac:dyDescent="0.25">
      <c r="A185" s="75" t="s">
        <v>564</v>
      </c>
      <c r="B185" s="56" t="s">
        <v>526</v>
      </c>
      <c r="C185" s="56">
        <v>5</v>
      </c>
      <c r="D185" s="75">
        <v>30</v>
      </c>
      <c r="E185" s="56" t="s">
        <v>541</v>
      </c>
      <c r="F185" s="59" t="s">
        <v>545</v>
      </c>
      <c r="G185" s="59" t="s">
        <v>545</v>
      </c>
      <c r="H185" s="59" t="s">
        <v>545</v>
      </c>
    </row>
    <row r="186" spans="1:8" x14ac:dyDescent="0.25">
      <c r="A186" s="56" t="s">
        <v>565</v>
      </c>
      <c r="B186" s="56" t="s">
        <v>526</v>
      </c>
      <c r="C186" s="56">
        <v>5</v>
      </c>
      <c r="D186" s="75">
        <v>10</v>
      </c>
      <c r="E186" s="56" t="s">
        <v>540</v>
      </c>
      <c r="F186" s="62" t="s">
        <v>546</v>
      </c>
      <c r="G186" s="62" t="s">
        <v>546</v>
      </c>
      <c r="H186" s="62" t="s">
        <v>546</v>
      </c>
    </row>
    <row r="187" spans="1:8" x14ac:dyDescent="0.25">
      <c r="A187" s="75" t="s">
        <v>565</v>
      </c>
      <c r="B187" s="56" t="s">
        <v>526</v>
      </c>
      <c r="C187" s="56">
        <v>5</v>
      </c>
      <c r="D187" s="75">
        <v>10</v>
      </c>
      <c r="E187" s="56" t="s">
        <v>541</v>
      </c>
      <c r="F187" s="59" t="s">
        <v>545</v>
      </c>
      <c r="G187" s="59" t="s">
        <v>545</v>
      </c>
      <c r="H187" s="59" t="s">
        <v>545</v>
      </c>
    </row>
    <row r="188" spans="1:8" x14ac:dyDescent="0.25">
      <c r="A188" s="75" t="s">
        <v>565</v>
      </c>
      <c r="B188" s="56" t="s">
        <v>526</v>
      </c>
      <c r="C188" s="56">
        <v>5</v>
      </c>
      <c r="D188" s="75">
        <v>100</v>
      </c>
      <c r="E188" s="56" t="s">
        <v>540</v>
      </c>
      <c r="F188" s="62" t="s">
        <v>546</v>
      </c>
      <c r="G188" s="62" t="s">
        <v>546</v>
      </c>
      <c r="H188" s="62" t="s">
        <v>546</v>
      </c>
    </row>
    <row r="189" spans="1:8" x14ac:dyDescent="0.25">
      <c r="A189" s="75" t="s">
        <v>565</v>
      </c>
      <c r="B189" s="56" t="s">
        <v>526</v>
      </c>
      <c r="C189" s="56">
        <v>5</v>
      </c>
      <c r="D189" s="75">
        <v>100</v>
      </c>
      <c r="E189" s="56" t="s">
        <v>541</v>
      </c>
      <c r="F189" s="59" t="s">
        <v>545</v>
      </c>
      <c r="G189" s="59" t="s">
        <v>545</v>
      </c>
      <c r="H189" s="59" t="s">
        <v>545</v>
      </c>
    </row>
    <row r="190" spans="1:8" x14ac:dyDescent="0.25">
      <c r="A190" s="75" t="s">
        <v>565</v>
      </c>
      <c r="B190" s="56" t="s">
        <v>526</v>
      </c>
      <c r="C190" s="56">
        <v>5</v>
      </c>
      <c r="D190" s="75">
        <v>30</v>
      </c>
      <c r="E190" s="56" t="s">
        <v>540</v>
      </c>
      <c r="F190" s="62" t="s">
        <v>546</v>
      </c>
      <c r="G190" s="62" t="s">
        <v>546</v>
      </c>
      <c r="H190" s="62" t="s">
        <v>546</v>
      </c>
    </row>
    <row r="191" spans="1:8" x14ac:dyDescent="0.25">
      <c r="A191" s="75" t="s">
        <v>565</v>
      </c>
      <c r="B191" s="56" t="s">
        <v>526</v>
      </c>
      <c r="C191" s="56">
        <v>5</v>
      </c>
      <c r="D191" s="75">
        <v>30</v>
      </c>
      <c r="E191" s="56" t="s">
        <v>541</v>
      </c>
      <c r="F191" s="59" t="s">
        <v>545</v>
      </c>
      <c r="G191" s="59" t="s">
        <v>545</v>
      </c>
      <c r="H191" s="59" t="s">
        <v>545</v>
      </c>
    </row>
    <row r="192" spans="1:8" x14ac:dyDescent="0.25">
      <c r="A192" s="56" t="s">
        <v>566</v>
      </c>
      <c r="B192" s="56" t="s">
        <v>526</v>
      </c>
      <c r="C192" s="56">
        <v>5</v>
      </c>
      <c r="D192" s="75">
        <v>10</v>
      </c>
      <c r="E192" s="56" t="s">
        <v>540</v>
      </c>
      <c r="F192" s="61">
        <f>Data!$I$521</f>
        <v>0.43955092757539588</v>
      </c>
      <c r="G192" s="61">
        <f>Data!$I$522</f>
        <v>0.55663550016898744</v>
      </c>
      <c r="H192" s="61">
        <f>AVERAGE($F$192:$G$192)</f>
        <v>0.49809321387219163</v>
      </c>
    </row>
    <row r="193" spans="1:8" x14ac:dyDescent="0.25">
      <c r="A193" s="75" t="s">
        <v>566</v>
      </c>
      <c r="B193" s="56" t="s">
        <v>526</v>
      </c>
      <c r="C193" s="56">
        <v>5</v>
      </c>
      <c r="D193" s="75">
        <v>10</v>
      </c>
      <c r="E193" s="56" t="s">
        <v>541</v>
      </c>
      <c r="F193" s="61">
        <f>Data!$J$521</f>
        <v>0.56044907242460407</v>
      </c>
      <c r="G193" s="61">
        <f>Data!$J$522</f>
        <v>0.44336449983101256</v>
      </c>
      <c r="H193" s="61">
        <f>AVERAGE($F$193:$G$193)</f>
        <v>0.50190678612780837</v>
      </c>
    </row>
    <row r="194" spans="1:8" x14ac:dyDescent="0.25">
      <c r="A194" s="75" t="s">
        <v>566</v>
      </c>
      <c r="B194" s="56" t="s">
        <v>526</v>
      </c>
      <c r="C194" s="56">
        <v>5</v>
      </c>
      <c r="D194" s="75">
        <v>100</v>
      </c>
      <c r="E194" s="56" t="s">
        <v>540</v>
      </c>
      <c r="F194" s="61">
        <f>Data!$I$530</f>
        <v>0.1103894376402093</v>
      </c>
      <c r="G194" s="61">
        <f>Data!$I$531</f>
        <v>0.11737023885453489</v>
      </c>
      <c r="H194" s="61">
        <f>AVERAGE($F$194:$G$194)</f>
        <v>0.11387983824737209</v>
      </c>
    </row>
    <row r="195" spans="1:8" x14ac:dyDescent="0.25">
      <c r="A195" s="75" t="s">
        <v>566</v>
      </c>
      <c r="B195" s="56" t="s">
        <v>526</v>
      </c>
      <c r="C195" s="56">
        <v>5</v>
      </c>
      <c r="D195" s="75">
        <v>100</v>
      </c>
      <c r="E195" s="56" t="s">
        <v>541</v>
      </c>
      <c r="F195" s="61">
        <f>Data!$J$530</f>
        <v>0.88961056235979075</v>
      </c>
      <c r="G195" s="61">
        <f>Data!$J$531</f>
        <v>0.8826297611454651</v>
      </c>
      <c r="H195" s="61">
        <f>AVERAGE($F$195:$G$195)</f>
        <v>0.88612016175262798</v>
      </c>
    </row>
    <row r="196" spans="1:8" x14ac:dyDescent="0.25">
      <c r="A196" s="75" t="s">
        <v>566</v>
      </c>
      <c r="B196" s="56" t="s">
        <v>526</v>
      </c>
      <c r="C196" s="56">
        <v>5</v>
      </c>
      <c r="D196" s="75">
        <v>30</v>
      </c>
      <c r="E196" s="56" t="s">
        <v>540</v>
      </c>
      <c r="F196" s="61">
        <f>Data!$I$539</f>
        <v>0.29728389048076737</v>
      </c>
      <c r="G196" s="61">
        <f>Data!$I$540</f>
        <v>0.35147094558722891</v>
      </c>
      <c r="H196" s="61">
        <f>AVERAGE($F$196:$G$196)</f>
        <v>0.32437741803399811</v>
      </c>
    </row>
    <row r="197" spans="1:8" x14ac:dyDescent="0.25">
      <c r="A197" s="75" t="s">
        <v>566</v>
      </c>
      <c r="B197" s="56" t="s">
        <v>526</v>
      </c>
      <c r="C197" s="56">
        <v>5</v>
      </c>
      <c r="D197" s="75">
        <v>30</v>
      </c>
      <c r="E197" s="56" t="s">
        <v>541</v>
      </c>
      <c r="F197" s="61">
        <f>Data!$J$539</f>
        <v>0.70271610951923269</v>
      </c>
      <c r="G197" s="61">
        <f>Data!$J$540</f>
        <v>0.64852905441277109</v>
      </c>
      <c r="H197" s="61">
        <f>AVERAGE($F$197:$G$197)</f>
        <v>0.67562258196600189</v>
      </c>
    </row>
    <row r="198" spans="1:8" x14ac:dyDescent="0.25">
      <c r="A198" s="56" t="s">
        <v>567</v>
      </c>
      <c r="B198" s="56" t="s">
        <v>526</v>
      </c>
      <c r="C198" s="56">
        <v>5</v>
      </c>
      <c r="D198" s="75">
        <v>10</v>
      </c>
      <c r="E198" s="56" t="s">
        <v>540</v>
      </c>
      <c r="F198" s="68" t="s">
        <v>546</v>
      </c>
      <c r="G198" s="64" t="s">
        <v>546</v>
      </c>
      <c r="H198" s="68" t="s">
        <v>546</v>
      </c>
    </row>
    <row r="199" spans="1:8" x14ac:dyDescent="0.25">
      <c r="A199" s="75" t="s">
        <v>567</v>
      </c>
      <c r="B199" s="56" t="s">
        <v>526</v>
      </c>
      <c r="C199" s="56">
        <v>5</v>
      </c>
      <c r="D199" s="75">
        <v>10</v>
      </c>
      <c r="E199" s="56" t="s">
        <v>541</v>
      </c>
      <c r="F199" s="61" t="s">
        <v>545</v>
      </c>
      <c r="G199" s="61" t="s">
        <v>545</v>
      </c>
      <c r="H199" s="61" t="s">
        <v>545</v>
      </c>
    </row>
    <row r="200" spans="1:8" x14ac:dyDescent="0.25">
      <c r="A200" s="75" t="s">
        <v>567</v>
      </c>
      <c r="B200" s="56" t="s">
        <v>526</v>
      </c>
      <c r="C200" s="56">
        <v>5</v>
      </c>
      <c r="D200" s="75">
        <v>100</v>
      </c>
      <c r="E200" s="56" t="s">
        <v>540</v>
      </c>
      <c r="F200" s="64" t="s">
        <v>546</v>
      </c>
      <c r="G200" s="64" t="s">
        <v>546</v>
      </c>
      <c r="H200" s="64" t="s">
        <v>546</v>
      </c>
    </row>
    <row r="201" spans="1:8" x14ac:dyDescent="0.25">
      <c r="A201" s="75" t="s">
        <v>567</v>
      </c>
      <c r="B201" s="56" t="s">
        <v>526</v>
      </c>
      <c r="C201" s="56">
        <v>5</v>
      </c>
      <c r="D201" s="75">
        <v>100</v>
      </c>
      <c r="E201" s="56" t="s">
        <v>541</v>
      </c>
      <c r="F201" s="59" t="s">
        <v>545</v>
      </c>
      <c r="G201" s="59" t="s">
        <v>545</v>
      </c>
      <c r="H201" s="59" t="s">
        <v>545</v>
      </c>
    </row>
    <row r="202" spans="1:8" x14ac:dyDescent="0.25">
      <c r="A202" s="75" t="s">
        <v>567</v>
      </c>
      <c r="B202" s="56" t="s">
        <v>526</v>
      </c>
      <c r="C202" s="56">
        <v>5</v>
      </c>
      <c r="D202" s="75">
        <v>30</v>
      </c>
      <c r="E202" s="56" t="s">
        <v>540</v>
      </c>
      <c r="F202" s="62" t="s">
        <v>546</v>
      </c>
      <c r="G202" s="62" t="s">
        <v>546</v>
      </c>
      <c r="H202" s="62" t="s">
        <v>546</v>
      </c>
    </row>
    <row r="203" spans="1:8" x14ac:dyDescent="0.25">
      <c r="A203" s="75" t="s">
        <v>567</v>
      </c>
      <c r="B203" s="56" t="s">
        <v>526</v>
      </c>
      <c r="C203" s="56">
        <v>5</v>
      </c>
      <c r="D203" s="75">
        <v>30</v>
      </c>
      <c r="E203" s="56" t="s">
        <v>541</v>
      </c>
      <c r="F203" s="59" t="s">
        <v>545</v>
      </c>
      <c r="G203" s="61" t="s">
        <v>545</v>
      </c>
      <c r="H203" s="59" t="s">
        <v>545</v>
      </c>
    </row>
    <row r="204" spans="1:8" x14ac:dyDescent="0.25">
      <c r="A204" s="75" t="s">
        <v>542</v>
      </c>
      <c r="B204" s="56" t="s">
        <v>526</v>
      </c>
      <c r="C204" s="56">
        <v>5</v>
      </c>
      <c r="D204" s="75">
        <v>10</v>
      </c>
      <c r="E204" s="56" t="s">
        <v>540</v>
      </c>
      <c r="F204" s="61">
        <f>Data!$I$575</f>
        <v>0.64061573487801182</v>
      </c>
      <c r="G204" s="61">
        <f>Data!$I$576</f>
        <v>0.6889414824850888</v>
      </c>
      <c r="H204" s="61">
        <f>AVERAGE($F$204:$G$204)</f>
        <v>0.66477860868155036</v>
      </c>
    </row>
    <row r="205" spans="1:8" x14ac:dyDescent="0.25">
      <c r="A205" s="75" t="s">
        <v>542</v>
      </c>
      <c r="B205" s="56" t="s">
        <v>526</v>
      </c>
      <c r="C205" s="56">
        <v>5</v>
      </c>
      <c r="D205" s="75">
        <v>10</v>
      </c>
      <c r="E205" s="56" t="s">
        <v>541</v>
      </c>
      <c r="F205" s="61">
        <f>Data!$J$575</f>
        <v>0.35938426512198818</v>
      </c>
      <c r="G205" s="61">
        <f>Data!$J$576</f>
        <v>0.3110585175149112</v>
      </c>
      <c r="H205" s="61">
        <f>AVERAGE($F$205:$G$205)</f>
        <v>0.33522139131844969</v>
      </c>
    </row>
    <row r="206" spans="1:8" x14ac:dyDescent="0.25">
      <c r="A206" s="75" t="s">
        <v>542</v>
      </c>
      <c r="B206" s="56" t="s">
        <v>526</v>
      </c>
      <c r="C206" s="56">
        <v>5</v>
      </c>
      <c r="D206" s="75">
        <v>100</v>
      </c>
      <c r="E206" s="56" t="s">
        <v>540</v>
      </c>
      <c r="F206" s="61">
        <f>Data!$I$584</f>
        <v>0.20048599764452649</v>
      </c>
      <c r="G206" s="61">
        <f>Data!$I$585</f>
        <v>0.23008687142624284</v>
      </c>
      <c r="H206" s="61">
        <f>AVERAGE($F$206:$G$206)</f>
        <v>0.21528643453538465</v>
      </c>
    </row>
    <row r="207" spans="1:8" x14ac:dyDescent="0.25">
      <c r="A207" s="75" t="s">
        <v>542</v>
      </c>
      <c r="B207" s="56" t="s">
        <v>526</v>
      </c>
      <c r="C207" s="56">
        <v>5</v>
      </c>
      <c r="D207" s="75">
        <v>100</v>
      </c>
      <c r="E207" s="56" t="s">
        <v>541</v>
      </c>
      <c r="F207" s="61">
        <f>Data!$J$584</f>
        <v>0.79951400235547354</v>
      </c>
      <c r="G207" s="61">
        <f>Data!$J$585</f>
        <v>0.76991312857375716</v>
      </c>
      <c r="H207" s="61">
        <f>AVERAGE($F$207:$G$207)</f>
        <v>0.78471356546461535</v>
      </c>
    </row>
    <row r="208" spans="1:8" x14ac:dyDescent="0.25">
      <c r="A208" s="75" t="s">
        <v>542</v>
      </c>
      <c r="B208" s="56" t="s">
        <v>526</v>
      </c>
      <c r="C208" s="56">
        <v>5</v>
      </c>
      <c r="D208" s="75">
        <v>30</v>
      </c>
      <c r="E208" s="56" t="s">
        <v>540</v>
      </c>
      <c r="F208" s="61">
        <f>Data!$I$593</f>
        <v>0.39294694534864261</v>
      </c>
      <c r="G208" s="61">
        <f>Data!$I$594</f>
        <v>0.43743958009402623</v>
      </c>
      <c r="H208" s="61">
        <f>AVERAGE($F$208:$G$208)</f>
        <v>0.41519326272133439</v>
      </c>
    </row>
    <row r="209" spans="1:8" x14ac:dyDescent="0.25">
      <c r="A209" s="75" t="s">
        <v>542</v>
      </c>
      <c r="B209" s="56" t="s">
        <v>526</v>
      </c>
      <c r="C209" s="56">
        <v>5</v>
      </c>
      <c r="D209" s="75">
        <v>30</v>
      </c>
      <c r="E209" s="56" t="s">
        <v>541</v>
      </c>
      <c r="F209" s="61">
        <f>Data!$J$593</f>
        <v>0.60705305465135739</v>
      </c>
      <c r="G209" s="61">
        <f>Data!$J$594</f>
        <v>0.56256041990597372</v>
      </c>
      <c r="H209" s="61">
        <f>AVERAGE($F$209:$G$209)</f>
        <v>0.58480673727866561</v>
      </c>
    </row>
    <row r="210" spans="1:8" x14ac:dyDescent="0.25">
      <c r="A210" s="56" t="s">
        <v>543</v>
      </c>
      <c r="B210" s="56" t="s">
        <v>526</v>
      </c>
      <c r="C210" s="56">
        <v>5</v>
      </c>
      <c r="D210" s="75">
        <v>10</v>
      </c>
      <c r="E210" s="56" t="s">
        <v>540</v>
      </c>
      <c r="F210" s="61">
        <f>Data!$I$602</f>
        <v>7.4826526287298245E-2</v>
      </c>
      <c r="G210" s="61">
        <f>Data!$I$603</f>
        <v>7.6949559093554429E-2</v>
      </c>
      <c r="H210" s="61">
        <f>AVERAGE($F$210:$G$210)</f>
        <v>7.5888042690426344E-2</v>
      </c>
    </row>
    <row r="211" spans="1:8" x14ac:dyDescent="0.25">
      <c r="A211" s="75" t="s">
        <v>543</v>
      </c>
      <c r="B211" s="56" t="s">
        <v>526</v>
      </c>
      <c r="C211" s="56">
        <v>5</v>
      </c>
      <c r="D211" s="75">
        <v>10</v>
      </c>
      <c r="E211" s="56" t="s">
        <v>541</v>
      </c>
      <c r="F211" s="61">
        <f>Data!$J$602</f>
        <v>0.92517347371270175</v>
      </c>
      <c r="G211" s="61">
        <f>Data!$J$603</f>
        <v>0.92305044090644561</v>
      </c>
      <c r="H211" s="61">
        <f>AVERAGE($F$211:$G$211)</f>
        <v>0.92411195730957374</v>
      </c>
    </row>
    <row r="212" spans="1:8" x14ac:dyDescent="0.25">
      <c r="A212" s="75" t="s">
        <v>543</v>
      </c>
      <c r="B212" s="56" t="s">
        <v>526</v>
      </c>
      <c r="C212" s="56">
        <v>5</v>
      </c>
      <c r="D212" s="75">
        <v>100</v>
      </c>
      <c r="E212" s="56" t="s">
        <v>540</v>
      </c>
      <c r="F212" s="61">
        <f>Data!$I$611</f>
        <v>5.6753866353934654E-3</v>
      </c>
      <c r="G212" s="61">
        <f>Data!$I$612</f>
        <v>8.6284996028219568E-3</v>
      </c>
      <c r="H212" s="61">
        <f>AVERAGE($F$212:$G$212)</f>
        <v>7.1519431191077107E-3</v>
      </c>
    </row>
    <row r="213" spans="1:8" x14ac:dyDescent="0.25">
      <c r="A213" s="75" t="s">
        <v>543</v>
      </c>
      <c r="B213" s="56" t="s">
        <v>526</v>
      </c>
      <c r="C213" s="56">
        <v>5</v>
      </c>
      <c r="D213" s="75">
        <v>100</v>
      </c>
      <c r="E213" s="56" t="s">
        <v>541</v>
      </c>
      <c r="F213" s="61">
        <f>Data!$J$611</f>
        <v>0.99432461336460654</v>
      </c>
      <c r="G213" s="61">
        <f>Data!$J$612</f>
        <v>0.99137150039717803</v>
      </c>
      <c r="H213" s="61">
        <f>AVERAGE($F$213:$G$213)</f>
        <v>0.99284805688089228</v>
      </c>
    </row>
    <row r="214" spans="1:8" x14ac:dyDescent="0.25">
      <c r="A214" s="75" t="s">
        <v>543</v>
      </c>
      <c r="B214" s="56" t="s">
        <v>526</v>
      </c>
      <c r="C214" s="56">
        <v>5</v>
      </c>
      <c r="D214" s="75">
        <v>30</v>
      </c>
      <c r="E214" s="56" t="s">
        <v>540</v>
      </c>
      <c r="F214" s="61">
        <f>Data!$I$620</f>
        <v>2.309511568843748E-2</v>
      </c>
      <c r="G214" s="61">
        <f>Data!$I$621</f>
        <v>2.5655766884446259E-2</v>
      </c>
      <c r="H214" s="61">
        <f>AVERAGE($F$214:$G$214)</f>
        <v>2.4375441286441868E-2</v>
      </c>
    </row>
    <row r="215" spans="1:8" ht="15.75" thickBot="1" x14ac:dyDescent="0.3">
      <c r="A215" s="65" t="s">
        <v>543</v>
      </c>
      <c r="B215" s="65" t="s">
        <v>526</v>
      </c>
      <c r="C215" s="65">
        <v>5</v>
      </c>
      <c r="D215" s="65">
        <v>30</v>
      </c>
      <c r="E215" s="65" t="s">
        <v>541</v>
      </c>
      <c r="F215" s="66">
        <f>Data!$J$620</f>
        <v>0.97690488431156253</v>
      </c>
      <c r="G215" s="66">
        <f>Data!$J$621</f>
        <v>0.97434423311555374</v>
      </c>
      <c r="H215" s="66">
        <f>AVERAGE($F$215:$G$215)</f>
        <v>0.97562455871355813</v>
      </c>
    </row>
    <row r="216" spans="1:8" ht="15.75" thickTop="1" x14ac:dyDescent="0.25"/>
  </sheetData>
  <mergeCells count="1">
    <mergeCell ref="A1:A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625"/>
  <sheetViews>
    <sheetView tabSelected="1" workbookViewId="0">
      <pane ySplit="1" topLeftCell="A2" activePane="bottomLeft" state="frozenSplit"/>
      <selection pane="bottomLeft" activeCell="K1" sqref="G1:K1048576"/>
    </sheetView>
  </sheetViews>
  <sheetFormatPr defaultRowHeight="15" x14ac:dyDescent="0.25"/>
  <cols>
    <col min="1" max="1" width="57.140625" bestFit="1" customWidth="1"/>
    <col min="2" max="2" width="19.7109375" bestFit="1" customWidth="1"/>
    <col min="3" max="3" width="16.5703125" bestFit="1" customWidth="1"/>
    <col min="4" max="4" width="12.85546875" style="70" bestFit="1" customWidth="1"/>
    <col min="5" max="5" width="14" style="70" bestFit="1" customWidth="1"/>
    <col min="6" max="6" width="8.7109375" style="70" customWidth="1"/>
    <col min="7" max="7" width="15.140625" style="1" bestFit="1" customWidth="1"/>
    <col min="8" max="8" width="9" bestFit="1" customWidth="1"/>
    <col min="9" max="9" width="11.140625" bestFit="1" customWidth="1"/>
    <col min="10" max="10" width="9.85546875" bestFit="1" customWidth="1"/>
    <col min="11" max="11" width="11.7109375" bestFit="1" customWidth="1"/>
    <col min="12" max="40" width="8.7109375" customWidth="1"/>
  </cols>
  <sheetData>
    <row r="1" spans="1:13" x14ac:dyDescent="0.25">
      <c r="A1" t="s">
        <v>0</v>
      </c>
      <c r="B1" t="s">
        <v>1</v>
      </c>
      <c r="C1" t="s">
        <v>2</v>
      </c>
      <c r="D1" s="70" t="s">
        <v>3</v>
      </c>
      <c r="E1" s="70" t="s">
        <v>4</v>
      </c>
      <c r="F1" s="70" t="s">
        <v>5</v>
      </c>
      <c r="G1" s="3" t="s">
        <v>520</v>
      </c>
      <c r="H1" s="4" t="s">
        <v>521</v>
      </c>
      <c r="I1" s="4" t="s">
        <v>522</v>
      </c>
      <c r="J1" s="4" t="s">
        <v>523</v>
      </c>
      <c r="K1" s="4" t="s">
        <v>524</v>
      </c>
    </row>
    <row r="2" spans="1:13" x14ac:dyDescent="0.25">
      <c r="A2" s="52" t="s">
        <v>6</v>
      </c>
      <c r="B2" s="52" t="s">
        <v>89</v>
      </c>
      <c r="C2" s="52" t="s">
        <v>75</v>
      </c>
      <c r="D2" s="71">
        <v>54.53</v>
      </c>
      <c r="E2" s="71">
        <v>3171000</v>
      </c>
      <c r="F2" s="71">
        <v>1.7196467991169979E-5</v>
      </c>
      <c r="I2" s="2" t="s">
        <v>525</v>
      </c>
    </row>
    <row r="3" spans="1:13" x14ac:dyDescent="0.25">
      <c r="A3" s="53" t="s">
        <v>9</v>
      </c>
      <c r="B3" s="53" t="s">
        <v>89</v>
      </c>
      <c r="C3" s="53" t="s">
        <v>75</v>
      </c>
      <c r="D3" s="72">
        <v>61.39</v>
      </c>
      <c r="E3" s="72">
        <v>3171000</v>
      </c>
      <c r="F3" s="72">
        <v>1.9359823399558499E-5</v>
      </c>
      <c r="H3" t="s">
        <v>526</v>
      </c>
      <c r="I3" s="5">
        <v>1.8278145695364238E-5</v>
      </c>
      <c r="J3" t="s">
        <v>526</v>
      </c>
    </row>
    <row r="4" spans="1:13" x14ac:dyDescent="0.25">
      <c r="A4" s="52" t="s">
        <v>92</v>
      </c>
      <c r="B4" s="52" t="s">
        <v>89</v>
      </c>
      <c r="C4" s="52" t="s">
        <v>75</v>
      </c>
      <c r="D4" s="71">
        <v>32510</v>
      </c>
      <c r="E4" s="71">
        <v>5915000</v>
      </c>
      <c r="F4" s="71">
        <v>5.4961961115807274E-3</v>
      </c>
      <c r="G4" s="6">
        <v>2.7389589829426818E-2</v>
      </c>
      <c r="H4" s="4">
        <v>1</v>
      </c>
      <c r="I4" s="7">
        <v>1.0674212717935094</v>
      </c>
      <c r="J4" s="8">
        <v>-6.742127179350943E-2</v>
      </c>
      <c r="K4" s="13">
        <v>0.13075675889352251</v>
      </c>
    </row>
    <row r="5" spans="1:13" x14ac:dyDescent="0.25">
      <c r="A5" s="53" t="s">
        <v>93</v>
      </c>
      <c r="B5" s="53" t="s">
        <v>89</v>
      </c>
      <c r="C5" s="53" t="s">
        <v>75</v>
      </c>
      <c r="D5" s="72">
        <v>44440</v>
      </c>
      <c r="E5" s="72">
        <v>5740000</v>
      </c>
      <c r="F5" s="72">
        <v>7.7421602787456443E-3</v>
      </c>
      <c r="G5" s="6">
        <v>3.8619410665251402E-2</v>
      </c>
      <c r="H5" s="4">
        <v>2</v>
      </c>
      <c r="I5" s="15">
        <v>0.99691527466454311</v>
      </c>
      <c r="J5" s="16">
        <v>3.0847253354568949E-3</v>
      </c>
      <c r="K5" s="17">
        <v>0.18058322156641515</v>
      </c>
    </row>
    <row r="6" spans="1:13" x14ac:dyDescent="0.25">
      <c r="A6" s="52" t="s">
        <v>94</v>
      </c>
      <c r="B6" s="52" t="s">
        <v>89</v>
      </c>
      <c r="C6" s="52" t="s">
        <v>75</v>
      </c>
      <c r="D6" s="71">
        <v>677000</v>
      </c>
      <c r="E6" s="71">
        <v>5814000</v>
      </c>
      <c r="F6" s="71">
        <v>0.11644306845545235</v>
      </c>
      <c r="G6" s="1">
        <v>0.58212395154878493</v>
      </c>
      <c r="H6" s="4" t="s">
        <v>527</v>
      </c>
      <c r="I6" s="10">
        <v>1.0321682732290263</v>
      </c>
      <c r="J6" s="11">
        <v>-3.2168273229026267E-2</v>
      </c>
      <c r="K6" s="14">
        <v>0.15566999022996883</v>
      </c>
    </row>
    <row r="7" spans="1:13" x14ac:dyDescent="0.25">
      <c r="A7" s="53" t="s">
        <v>95</v>
      </c>
      <c r="B7" s="53" t="s">
        <v>89</v>
      </c>
      <c r="C7" s="53" t="s">
        <v>75</v>
      </c>
      <c r="D7" s="72">
        <v>697600</v>
      </c>
      <c r="E7" s="72">
        <v>6127000</v>
      </c>
      <c r="F7" s="72">
        <v>0.11385669985310919</v>
      </c>
      <c r="G7" s="1">
        <v>0.56919210853706903</v>
      </c>
    </row>
    <row r="8" spans="1:13" x14ac:dyDescent="0.25">
      <c r="A8" s="52" t="s">
        <v>90</v>
      </c>
      <c r="B8" s="52" t="s">
        <v>89</v>
      </c>
      <c r="C8" s="52" t="s">
        <v>75</v>
      </c>
      <c r="D8" s="71">
        <v>88960</v>
      </c>
      <c r="E8" s="71">
        <v>6078000</v>
      </c>
      <c r="F8" s="71">
        <v>1.4636393550510036E-2</v>
      </c>
      <c r="G8" s="6">
        <v>2.9236230809629345E-2</v>
      </c>
    </row>
    <row r="9" spans="1:13" x14ac:dyDescent="0.25">
      <c r="A9" s="53" t="s">
        <v>91</v>
      </c>
      <c r="B9" s="53" t="s">
        <v>89</v>
      </c>
      <c r="C9" s="53" t="s">
        <v>75</v>
      </c>
      <c r="D9" s="72">
        <v>112200</v>
      </c>
      <c r="E9" s="72">
        <v>5823000</v>
      </c>
      <c r="F9" s="72">
        <v>1.926841834106131E-2</v>
      </c>
      <c r="G9" s="6">
        <v>3.8500280390731889E-2</v>
      </c>
    </row>
    <row r="10" spans="1:13" x14ac:dyDescent="0.25">
      <c r="A10" s="52"/>
      <c r="B10" s="52"/>
      <c r="C10" s="52"/>
      <c r="D10" s="71"/>
      <c r="E10" s="71"/>
      <c r="F10" s="71"/>
    </row>
    <row r="11" spans="1:13" x14ac:dyDescent="0.25">
      <c r="A11" s="53" t="s">
        <v>6</v>
      </c>
      <c r="B11" s="53" t="s">
        <v>74</v>
      </c>
      <c r="C11" s="53" t="s">
        <v>75</v>
      </c>
      <c r="D11" s="72">
        <v>20.47</v>
      </c>
      <c r="E11" s="72">
        <v>10890000</v>
      </c>
      <c r="F11" s="72">
        <v>1.8797061524334251E-6</v>
      </c>
      <c r="I11" s="2" t="s">
        <v>525</v>
      </c>
      <c r="M11" s="69"/>
    </row>
    <row r="12" spans="1:13" x14ac:dyDescent="0.25">
      <c r="A12" s="52" t="s">
        <v>9</v>
      </c>
      <c r="B12" s="52" t="s">
        <v>74</v>
      </c>
      <c r="C12" s="52" t="s">
        <v>75</v>
      </c>
      <c r="D12" s="71">
        <v>3.1459999999999999</v>
      </c>
      <c r="E12" s="71">
        <v>9200000</v>
      </c>
      <c r="F12" s="71">
        <v>3.4195652173913043E-7</v>
      </c>
      <c r="H12" t="s">
        <v>526</v>
      </c>
      <c r="I12" s="5">
        <v>1.1108313370862778E-6</v>
      </c>
      <c r="J12" t="s">
        <v>526</v>
      </c>
      <c r="M12" s="69"/>
    </row>
    <row r="13" spans="1:13" x14ac:dyDescent="0.25">
      <c r="A13" s="53" t="s">
        <v>78</v>
      </c>
      <c r="B13" s="53" t="s">
        <v>74</v>
      </c>
      <c r="C13" s="53" t="s">
        <v>75</v>
      </c>
      <c r="D13" s="72">
        <v>13500</v>
      </c>
      <c r="E13" s="72">
        <v>3698000</v>
      </c>
      <c r="F13" s="72">
        <v>3.6506219578150353E-3</v>
      </c>
      <c r="G13" s="6">
        <v>1.8247555632389743E-2</v>
      </c>
      <c r="H13" s="4">
        <v>1</v>
      </c>
      <c r="I13" s="18">
        <v>0.62166267941635911</v>
      </c>
      <c r="J13" s="9">
        <v>0.37833732058364089</v>
      </c>
      <c r="K13" s="20">
        <v>3.9373804606375615E-2</v>
      </c>
      <c r="M13" s="69"/>
    </row>
    <row r="14" spans="1:13" x14ac:dyDescent="0.25">
      <c r="A14" s="52" t="s">
        <v>79</v>
      </c>
      <c r="B14" s="52" t="s">
        <v>74</v>
      </c>
      <c r="C14" s="52" t="s">
        <v>75</v>
      </c>
      <c r="D14" s="71">
        <v>11480</v>
      </c>
      <c r="E14" s="71">
        <v>3629000</v>
      </c>
      <c r="F14" s="71">
        <v>3.1634058969413062E-3</v>
      </c>
      <c r="G14" s="6">
        <v>1.5811475328021098E-2</v>
      </c>
      <c r="H14" s="4">
        <v>2</v>
      </c>
      <c r="I14" s="22">
        <v>1.1846210841393696</v>
      </c>
      <c r="J14" s="23">
        <v>-0.18462108413936962</v>
      </c>
      <c r="K14" s="24">
        <v>5.1777008184691005E-2</v>
      </c>
      <c r="M14" s="69"/>
    </row>
    <row r="15" spans="1:13" x14ac:dyDescent="0.25">
      <c r="A15" s="53" t="s">
        <v>80</v>
      </c>
      <c r="B15" s="53" t="s">
        <v>74</v>
      </c>
      <c r="C15" s="53" t="s">
        <v>75</v>
      </c>
      <c r="D15" s="72">
        <v>666200</v>
      </c>
      <c r="E15" s="72">
        <v>3530000</v>
      </c>
      <c r="F15" s="72">
        <v>0.18872521246458923</v>
      </c>
      <c r="G15" s="1">
        <v>0.94362050816626075</v>
      </c>
      <c r="H15" s="4" t="s">
        <v>527</v>
      </c>
      <c r="I15" s="19">
        <v>0.90314188177786436</v>
      </c>
      <c r="J15" s="11">
        <v>9.6858118222135636E-2</v>
      </c>
      <c r="K15" s="21">
        <v>4.5575406395533313E-2</v>
      </c>
      <c r="M15" s="69"/>
    </row>
    <row r="16" spans="1:13" x14ac:dyDescent="0.25">
      <c r="A16" s="52" t="s">
        <v>81</v>
      </c>
      <c r="B16" s="52" t="s">
        <v>74</v>
      </c>
      <c r="C16" s="52" t="s">
        <v>75</v>
      </c>
      <c r="D16" s="71">
        <v>642900</v>
      </c>
      <c r="E16" s="71">
        <v>3539000</v>
      </c>
      <c r="F16" s="71">
        <v>0.18166148629556372</v>
      </c>
      <c r="G16" s="1">
        <v>0.90830187732113321</v>
      </c>
      <c r="M16" s="69"/>
    </row>
    <row r="17" spans="1:13" x14ac:dyDescent="0.25">
      <c r="A17" s="53" t="s">
        <v>76</v>
      </c>
      <c r="B17" s="53" t="s">
        <v>74</v>
      </c>
      <c r="C17" s="53" t="s">
        <v>75</v>
      </c>
      <c r="D17" s="72">
        <v>20230</v>
      </c>
      <c r="E17" s="72">
        <v>3566000</v>
      </c>
      <c r="F17" s="72">
        <v>5.6730229949523278E-3</v>
      </c>
      <c r="G17" s="6">
        <v>1.1343824327230483E-2</v>
      </c>
      <c r="M17" s="69"/>
    </row>
    <row r="18" spans="1:13" x14ac:dyDescent="0.25">
      <c r="A18" s="52" t="s">
        <v>77</v>
      </c>
      <c r="B18" s="52" t="s">
        <v>74</v>
      </c>
      <c r="C18" s="52" t="s">
        <v>75</v>
      </c>
      <c r="D18" s="71">
        <v>33410</v>
      </c>
      <c r="E18" s="71">
        <v>3567000</v>
      </c>
      <c r="F18" s="71">
        <v>9.3664143537987108E-3</v>
      </c>
      <c r="G18" s="6">
        <v>1.8730607044923249E-2</v>
      </c>
      <c r="M18" s="69"/>
    </row>
    <row r="19" spans="1:13" x14ac:dyDescent="0.25">
      <c r="A19" s="53"/>
      <c r="B19" s="53"/>
      <c r="C19" s="53"/>
      <c r="D19" s="72"/>
      <c r="E19" s="72"/>
      <c r="F19" s="72"/>
    </row>
    <row r="20" spans="1:13" x14ac:dyDescent="0.25">
      <c r="A20" s="52" t="s">
        <v>6</v>
      </c>
      <c r="B20" s="52" t="s">
        <v>82</v>
      </c>
      <c r="C20" s="52" t="s">
        <v>75</v>
      </c>
      <c r="D20" s="71">
        <v>54.36</v>
      </c>
      <c r="E20" s="71">
        <v>2310000</v>
      </c>
      <c r="F20" s="71">
        <v>2.3532467532467532E-5</v>
      </c>
      <c r="I20" s="2" t="s">
        <v>525</v>
      </c>
    </row>
    <row r="21" spans="1:13" x14ac:dyDescent="0.25">
      <c r="A21" s="53" t="s">
        <v>9</v>
      </c>
      <c r="B21" s="53" t="s">
        <v>82</v>
      </c>
      <c r="C21" s="53" t="s">
        <v>75</v>
      </c>
      <c r="D21" s="72">
        <v>11.57</v>
      </c>
      <c r="E21" s="72">
        <v>2310000</v>
      </c>
      <c r="F21" s="72">
        <v>5.0086580086580084E-6</v>
      </c>
      <c r="H21" t="s">
        <v>526</v>
      </c>
      <c r="I21" s="5">
        <v>1.427056277056277E-5</v>
      </c>
      <c r="J21" t="s">
        <v>526</v>
      </c>
    </row>
    <row r="22" spans="1:13" x14ac:dyDescent="0.25">
      <c r="A22" s="52" t="s">
        <v>85</v>
      </c>
      <c r="B22" s="52" t="s">
        <v>82</v>
      </c>
      <c r="C22" s="52" t="s">
        <v>75</v>
      </c>
      <c r="D22" s="71">
        <v>15020</v>
      </c>
      <c r="E22" s="71">
        <v>5238000</v>
      </c>
      <c r="F22" s="71">
        <v>2.8675066819396715E-3</v>
      </c>
      <c r="G22" s="6">
        <v>1.4266180595845545E-2</v>
      </c>
      <c r="H22" s="4">
        <v>1</v>
      </c>
      <c r="I22" s="7">
        <v>1.3674752556255048</v>
      </c>
      <c r="J22" s="9">
        <v>-0.36747525562550476</v>
      </c>
      <c r="K22" s="20">
        <v>6.4395563042849727E-2</v>
      </c>
    </row>
    <row r="23" spans="1:13" x14ac:dyDescent="0.25">
      <c r="A23" s="53" t="s">
        <v>86</v>
      </c>
      <c r="B23" s="53" t="s">
        <v>82</v>
      </c>
      <c r="C23" s="53" t="s">
        <v>75</v>
      </c>
      <c r="D23" s="72">
        <v>10400</v>
      </c>
      <c r="E23" s="72">
        <v>5737000</v>
      </c>
      <c r="F23" s="72">
        <v>1.8127941432804601E-3</v>
      </c>
      <c r="G23" s="25">
        <v>8.9926179025494862E-3</v>
      </c>
      <c r="H23" s="4">
        <v>2</v>
      </c>
      <c r="I23" s="22">
        <v>1.3081278889158527</v>
      </c>
      <c r="J23" s="23">
        <v>-0.30812788891585274</v>
      </c>
      <c r="K23" s="24">
        <v>4.0345749713816298E-2</v>
      </c>
    </row>
    <row r="24" spans="1:13" x14ac:dyDescent="0.25">
      <c r="A24" s="52" t="s">
        <v>87</v>
      </c>
      <c r="B24" s="52" t="s">
        <v>82</v>
      </c>
      <c r="C24" s="52" t="s">
        <v>75</v>
      </c>
      <c r="D24" s="71">
        <v>727400</v>
      </c>
      <c r="E24" s="71">
        <v>5006000</v>
      </c>
      <c r="F24" s="71">
        <v>0.14530563324011186</v>
      </c>
      <c r="G24" s="1">
        <v>0.72645681338670653</v>
      </c>
      <c r="H24" s="4" t="s">
        <v>527</v>
      </c>
      <c r="I24" s="10">
        <v>1.3378015722706786</v>
      </c>
      <c r="J24" s="12">
        <v>-0.33780157227067875</v>
      </c>
      <c r="K24" s="21">
        <v>5.2370656378333012E-2</v>
      </c>
    </row>
    <row r="25" spans="1:13" x14ac:dyDescent="0.25">
      <c r="A25" s="53" t="s">
        <v>88</v>
      </c>
      <c r="B25" s="53" t="s">
        <v>82</v>
      </c>
      <c r="C25" s="53" t="s">
        <v>75</v>
      </c>
      <c r="D25" s="72">
        <v>743500</v>
      </c>
      <c r="E25" s="72">
        <v>5244000</v>
      </c>
      <c r="F25" s="72">
        <v>0.14178108314263921</v>
      </c>
      <c r="G25" s="1">
        <v>0.70883406289934325</v>
      </c>
    </row>
    <row r="26" spans="1:13" x14ac:dyDescent="0.25">
      <c r="A26" s="52" t="s">
        <v>83</v>
      </c>
      <c r="B26" s="52" t="s">
        <v>82</v>
      </c>
      <c r="C26" s="52" t="s">
        <v>75</v>
      </c>
      <c r="D26" s="71">
        <v>47280</v>
      </c>
      <c r="E26" s="71">
        <v>4840000</v>
      </c>
      <c r="F26" s="71">
        <v>9.7685950413223133E-3</v>
      </c>
      <c r="G26" s="6">
        <v>1.9508648957103501E-2</v>
      </c>
    </row>
    <row r="27" spans="1:13" x14ac:dyDescent="0.25">
      <c r="A27" s="53" t="s">
        <v>84</v>
      </c>
      <c r="B27" s="53" t="s">
        <v>82</v>
      </c>
      <c r="C27" s="53" t="s">
        <v>75</v>
      </c>
      <c r="D27" s="72">
        <v>31980</v>
      </c>
      <c r="E27" s="72">
        <v>5424000</v>
      </c>
      <c r="F27" s="72">
        <v>5.8960176991150444E-3</v>
      </c>
      <c r="G27" s="6">
        <v>1.1763494272688963E-2</v>
      </c>
    </row>
    <row r="28" spans="1:13" x14ac:dyDescent="0.25">
      <c r="A28" s="52"/>
      <c r="B28" s="52"/>
      <c r="C28" s="52"/>
      <c r="D28" s="71"/>
      <c r="E28" s="71"/>
      <c r="F28" s="71"/>
    </row>
    <row r="29" spans="1:13" x14ac:dyDescent="0.25">
      <c r="A29" s="53" t="s">
        <v>6</v>
      </c>
      <c r="B29" s="53" t="s">
        <v>243</v>
      </c>
      <c r="C29" s="53" t="s">
        <v>229</v>
      </c>
      <c r="D29" s="72">
        <v>54.53</v>
      </c>
      <c r="E29" s="72">
        <v>3171000</v>
      </c>
      <c r="F29" s="72">
        <v>1.7196467991169979E-5</v>
      </c>
      <c r="I29" s="2" t="s">
        <v>525</v>
      </c>
      <c r="M29" s="69"/>
    </row>
    <row r="30" spans="1:13" x14ac:dyDescent="0.25">
      <c r="A30" s="52" t="s">
        <v>9</v>
      </c>
      <c r="B30" s="52" t="s">
        <v>243</v>
      </c>
      <c r="C30" s="52" t="s">
        <v>229</v>
      </c>
      <c r="D30" s="71">
        <v>61.39</v>
      </c>
      <c r="E30" s="71">
        <v>3171000</v>
      </c>
      <c r="F30" s="71">
        <v>1.9359823399558499E-5</v>
      </c>
      <c r="H30" t="s">
        <v>526</v>
      </c>
      <c r="I30" s="5">
        <v>1.8278145695364238E-5</v>
      </c>
      <c r="J30" t="s">
        <v>526</v>
      </c>
      <c r="M30" s="69"/>
    </row>
    <row r="31" spans="1:13" x14ac:dyDescent="0.25">
      <c r="A31" s="53" t="s">
        <v>246</v>
      </c>
      <c r="B31" s="53" t="s">
        <v>243</v>
      </c>
      <c r="C31" s="53" t="s">
        <v>229</v>
      </c>
      <c r="D31" s="72">
        <v>460600</v>
      </c>
      <c r="E31" s="72">
        <v>5717000</v>
      </c>
      <c r="F31" s="72">
        <v>8.0566730802868636E-2</v>
      </c>
      <c r="G31" s="1">
        <v>0.40274226328586632</v>
      </c>
      <c r="H31" s="4">
        <v>1</v>
      </c>
      <c r="I31" s="18">
        <v>0.31122194766638944</v>
      </c>
      <c r="J31" s="9">
        <v>0.68877805233361056</v>
      </c>
      <c r="K31" s="13">
        <v>0.53374811570111014</v>
      </c>
      <c r="M31" s="69"/>
    </row>
    <row r="32" spans="1:13" x14ac:dyDescent="0.25">
      <c r="A32" s="52" t="s">
        <v>247</v>
      </c>
      <c r="B32" s="52" t="s">
        <v>243</v>
      </c>
      <c r="C32" s="52" t="s">
        <v>229</v>
      </c>
      <c r="D32" s="71">
        <v>535700</v>
      </c>
      <c r="E32" s="71">
        <v>5919000</v>
      </c>
      <c r="F32" s="71">
        <v>9.0505152897448898E-2</v>
      </c>
      <c r="G32" s="1">
        <v>0.45243437375876766</v>
      </c>
      <c r="H32" s="4">
        <v>2</v>
      </c>
      <c r="I32" s="15">
        <v>0.26722247281716904</v>
      </c>
      <c r="J32" s="23">
        <v>0.73277752718283096</v>
      </c>
      <c r="K32" s="17">
        <v>0.60271998481646138</v>
      </c>
      <c r="M32" s="69"/>
    </row>
    <row r="33" spans="1:13" x14ac:dyDescent="0.25">
      <c r="A33" s="53" t="s">
        <v>248</v>
      </c>
      <c r="B33" s="53" t="s">
        <v>243</v>
      </c>
      <c r="C33" s="53" t="s">
        <v>229</v>
      </c>
      <c r="D33" s="72">
        <v>1411000</v>
      </c>
      <c r="E33" s="72">
        <v>6156000</v>
      </c>
      <c r="F33" s="72">
        <v>0.22920727745289149</v>
      </c>
      <c r="G33" s="26">
        <v>1.1459449965359807</v>
      </c>
      <c r="H33" s="4" t="s">
        <v>527</v>
      </c>
      <c r="I33" s="19">
        <v>0.28922221024177924</v>
      </c>
      <c r="J33" s="12">
        <v>0.71077778975822081</v>
      </c>
      <c r="K33" s="14">
        <v>0.56823405025878571</v>
      </c>
      <c r="M33" s="69"/>
    </row>
    <row r="34" spans="1:13" x14ac:dyDescent="0.25">
      <c r="A34" s="52" t="s">
        <v>249</v>
      </c>
      <c r="B34" s="52" t="s">
        <v>243</v>
      </c>
      <c r="C34" s="52" t="s">
        <v>229</v>
      </c>
      <c r="D34" s="71">
        <v>1347000</v>
      </c>
      <c r="E34" s="71">
        <v>6207000</v>
      </c>
      <c r="F34" s="71">
        <v>0.21701304978250363</v>
      </c>
      <c r="G34" s="26">
        <v>1.0849738581840414</v>
      </c>
      <c r="M34" s="69"/>
    </row>
    <row r="35" spans="1:13" x14ac:dyDescent="0.25">
      <c r="A35" s="53" t="s">
        <v>244</v>
      </c>
      <c r="B35" s="53" t="s">
        <v>243</v>
      </c>
      <c r="C35" s="53" t="s">
        <v>229</v>
      </c>
      <c r="D35" s="72">
        <v>364100</v>
      </c>
      <c r="E35" s="72">
        <v>5808000</v>
      </c>
      <c r="F35" s="72">
        <v>6.2689393939393934E-2</v>
      </c>
      <c r="G35" s="1">
        <v>0.12534223158739713</v>
      </c>
      <c r="M35" s="69"/>
    </row>
    <row r="36" spans="1:13" x14ac:dyDescent="0.25">
      <c r="A36" s="52" t="s">
        <v>245</v>
      </c>
      <c r="B36" s="52" t="s">
        <v>243</v>
      </c>
      <c r="C36" s="52" t="s">
        <v>229</v>
      </c>
      <c r="D36" s="71">
        <v>363900</v>
      </c>
      <c r="E36" s="71">
        <v>6018000</v>
      </c>
      <c r="F36" s="71">
        <v>6.046859421734796E-2</v>
      </c>
      <c r="G36" s="1">
        <v>0.1209006321433052</v>
      </c>
      <c r="M36" s="69"/>
    </row>
    <row r="37" spans="1:13" x14ac:dyDescent="0.25">
      <c r="A37" s="53"/>
      <c r="B37" s="53"/>
      <c r="C37" s="53"/>
      <c r="D37" s="72"/>
      <c r="E37" s="72"/>
      <c r="F37" s="72"/>
      <c r="M37" s="69"/>
    </row>
    <row r="38" spans="1:13" x14ac:dyDescent="0.25">
      <c r="A38" s="52" t="s">
        <v>6</v>
      </c>
      <c r="B38" s="52" t="s">
        <v>228</v>
      </c>
      <c r="C38" s="52" t="s">
        <v>229</v>
      </c>
      <c r="D38" s="71">
        <v>20.47</v>
      </c>
      <c r="E38" s="71">
        <v>10890000</v>
      </c>
      <c r="F38" s="71">
        <v>1.8797061524334251E-6</v>
      </c>
      <c r="I38" s="2" t="s">
        <v>525</v>
      </c>
      <c r="M38" s="69"/>
    </row>
    <row r="39" spans="1:13" x14ac:dyDescent="0.25">
      <c r="A39" s="53" t="s">
        <v>9</v>
      </c>
      <c r="B39" s="53" t="s">
        <v>228</v>
      </c>
      <c r="C39" s="53" t="s">
        <v>229</v>
      </c>
      <c r="D39" s="72">
        <v>3.1459999999999999</v>
      </c>
      <c r="E39" s="72">
        <v>9200000</v>
      </c>
      <c r="F39" s="72">
        <v>3.4195652173913043E-7</v>
      </c>
      <c r="H39" t="s">
        <v>526</v>
      </c>
      <c r="I39" s="5">
        <v>1.1108313370862778E-6</v>
      </c>
      <c r="J39" t="s">
        <v>526</v>
      </c>
      <c r="M39" s="69"/>
    </row>
    <row r="40" spans="1:13" x14ac:dyDescent="0.25">
      <c r="A40" s="52" t="s">
        <v>232</v>
      </c>
      <c r="B40" s="52" t="s">
        <v>228</v>
      </c>
      <c r="C40" s="52" t="s">
        <v>229</v>
      </c>
      <c r="D40" s="71">
        <v>448200</v>
      </c>
      <c r="E40" s="71">
        <v>5853000</v>
      </c>
      <c r="F40" s="71">
        <v>7.6576114812916457E-2</v>
      </c>
      <c r="G40" s="1">
        <v>0.38287501990789685</v>
      </c>
      <c r="H40" s="4">
        <v>1</v>
      </c>
      <c r="I40" s="27">
        <v>4.3852057909877569E-2</v>
      </c>
      <c r="J40" s="9">
        <v>0.95614794209012244</v>
      </c>
      <c r="K40" s="30">
        <v>1.1179549092069869</v>
      </c>
      <c r="M40" s="69"/>
    </row>
    <row r="41" spans="1:13" x14ac:dyDescent="0.25">
      <c r="A41" s="53" t="s">
        <v>233</v>
      </c>
      <c r="B41" s="53" t="s">
        <v>228</v>
      </c>
      <c r="C41" s="53" t="s">
        <v>229</v>
      </c>
      <c r="D41" s="72">
        <v>398700</v>
      </c>
      <c r="E41" s="72">
        <v>6168000</v>
      </c>
      <c r="F41" s="72">
        <v>6.4640077821011679E-2</v>
      </c>
      <c r="G41" s="1">
        <v>0.32319483494837298</v>
      </c>
      <c r="H41" s="4">
        <v>2</v>
      </c>
      <c r="I41" s="31">
        <v>4.3210168726420931E-2</v>
      </c>
      <c r="J41" s="23">
        <v>0.95678983127357908</v>
      </c>
      <c r="K41" s="17">
        <v>0.82562489819096196</v>
      </c>
      <c r="M41" s="69"/>
    </row>
    <row r="42" spans="1:13" x14ac:dyDescent="0.25">
      <c r="A42" s="52" t="s">
        <v>234</v>
      </c>
      <c r="B42" s="52" t="s">
        <v>228</v>
      </c>
      <c r="C42" s="52" t="s">
        <v>229</v>
      </c>
      <c r="D42" s="71">
        <v>439400</v>
      </c>
      <c r="E42" s="71">
        <v>5978000</v>
      </c>
      <c r="F42" s="71">
        <v>7.3502843760455003E-2</v>
      </c>
      <c r="G42" s="1">
        <v>0.36750866464558962</v>
      </c>
      <c r="H42" s="4" t="s">
        <v>527</v>
      </c>
      <c r="I42" s="29">
        <v>4.3531113318149253E-2</v>
      </c>
      <c r="J42" s="12">
        <v>0.95646888668185071</v>
      </c>
      <c r="K42" s="14">
        <v>0.97178990369897444</v>
      </c>
      <c r="M42" s="69"/>
    </row>
    <row r="43" spans="1:13" x14ac:dyDescent="0.25">
      <c r="A43" s="53" t="s">
        <v>235</v>
      </c>
      <c r="B43" s="53" t="s">
        <v>228</v>
      </c>
      <c r="C43" s="53" t="s">
        <v>229</v>
      </c>
      <c r="D43" s="72">
        <v>506100</v>
      </c>
      <c r="E43" s="72">
        <v>6030000</v>
      </c>
      <c r="F43" s="72">
        <v>8.3930348258706461E-2</v>
      </c>
      <c r="G43" s="1">
        <v>0.41964618713684687</v>
      </c>
      <c r="M43" s="69"/>
    </row>
    <row r="44" spans="1:13" x14ac:dyDescent="0.25">
      <c r="A44" s="52" t="s">
        <v>230</v>
      </c>
      <c r="B44" s="52" t="s">
        <v>228</v>
      </c>
      <c r="C44" s="52" t="s">
        <v>229</v>
      </c>
      <c r="D44" s="71">
        <v>50880</v>
      </c>
      <c r="E44" s="71">
        <v>6060000</v>
      </c>
      <c r="F44" s="71">
        <v>8.3960396039603966E-3</v>
      </c>
      <c r="G44" s="6">
        <v>1.678985754524662E-2</v>
      </c>
      <c r="M44" s="69"/>
    </row>
    <row r="45" spans="1:13" x14ac:dyDescent="0.25">
      <c r="A45" s="53" t="s">
        <v>231</v>
      </c>
      <c r="B45" s="53" t="s">
        <v>228</v>
      </c>
      <c r="C45" s="53" t="s">
        <v>229</v>
      </c>
      <c r="D45" s="72">
        <v>42580</v>
      </c>
      <c r="E45" s="72">
        <v>6097000</v>
      </c>
      <c r="F45" s="72">
        <v>6.983762506150566E-3</v>
      </c>
      <c r="G45" s="6">
        <v>1.3965303349626959E-2</v>
      </c>
      <c r="M45" s="69"/>
    </row>
    <row r="46" spans="1:13" x14ac:dyDescent="0.25">
      <c r="A46" s="52"/>
      <c r="B46" s="52"/>
      <c r="C46" s="52"/>
      <c r="D46" s="71"/>
      <c r="E46" s="71"/>
      <c r="F46" s="71"/>
      <c r="M46" s="69"/>
    </row>
    <row r="47" spans="1:13" x14ac:dyDescent="0.25">
      <c r="A47" s="53" t="s">
        <v>6</v>
      </c>
      <c r="B47" s="53" t="s">
        <v>236</v>
      </c>
      <c r="C47" s="53" t="s">
        <v>229</v>
      </c>
      <c r="D47" s="72">
        <v>54.36</v>
      </c>
      <c r="E47" s="72">
        <v>2310000</v>
      </c>
      <c r="F47" s="72">
        <v>2.3532467532467532E-5</v>
      </c>
      <c r="I47" s="2" t="s">
        <v>525</v>
      </c>
      <c r="M47" s="69"/>
    </row>
    <row r="48" spans="1:13" x14ac:dyDescent="0.25">
      <c r="A48" s="52" t="s">
        <v>9</v>
      </c>
      <c r="B48" s="52" t="s">
        <v>236</v>
      </c>
      <c r="C48" s="52" t="s">
        <v>229</v>
      </c>
      <c r="D48" s="71">
        <v>11.57</v>
      </c>
      <c r="E48" s="71">
        <v>2310000</v>
      </c>
      <c r="F48" s="71">
        <v>5.0086580086580084E-6</v>
      </c>
      <c r="H48" t="s">
        <v>526</v>
      </c>
      <c r="I48" s="5">
        <v>1.427056277056277E-5</v>
      </c>
      <c r="J48" t="s">
        <v>526</v>
      </c>
      <c r="M48" s="69"/>
    </row>
    <row r="49" spans="1:13" x14ac:dyDescent="0.25">
      <c r="A49" s="53" t="s">
        <v>239</v>
      </c>
      <c r="B49" s="53" t="s">
        <v>236</v>
      </c>
      <c r="C49" s="53" t="s">
        <v>229</v>
      </c>
      <c r="D49" s="72">
        <v>407400</v>
      </c>
      <c r="E49" s="72">
        <v>5424000</v>
      </c>
      <c r="F49" s="72">
        <v>7.5110619469026543E-2</v>
      </c>
      <c r="G49" s="1">
        <v>0.37548174453127992</v>
      </c>
      <c r="H49" s="4">
        <v>1</v>
      </c>
      <c r="I49" s="18">
        <v>0.12257652351079236</v>
      </c>
      <c r="J49" s="9">
        <v>0.8774234764892076</v>
      </c>
      <c r="K49" s="13">
        <v>0.54206187126922567</v>
      </c>
      <c r="M49" s="69"/>
    </row>
    <row r="50" spans="1:13" x14ac:dyDescent="0.25">
      <c r="A50" s="52" t="s">
        <v>240</v>
      </c>
      <c r="B50" s="52" t="s">
        <v>236</v>
      </c>
      <c r="C50" s="52" t="s">
        <v>229</v>
      </c>
      <c r="D50" s="71">
        <v>448700</v>
      </c>
      <c r="E50" s="71">
        <v>5679000</v>
      </c>
      <c r="F50" s="71">
        <v>7.9010389153019903E-2</v>
      </c>
      <c r="G50" s="1">
        <v>0.39498059295124671</v>
      </c>
      <c r="H50" s="4">
        <v>2</v>
      </c>
      <c r="I50" s="15">
        <v>0.12378411257751662</v>
      </c>
      <c r="J50" s="23">
        <v>0.87621588742248335</v>
      </c>
      <c r="K50" s="17">
        <v>0.57930444828793803</v>
      </c>
      <c r="M50" s="69"/>
    </row>
    <row r="51" spans="1:13" x14ac:dyDescent="0.25">
      <c r="A51" s="53" t="s">
        <v>241</v>
      </c>
      <c r="B51" s="53" t="s">
        <v>236</v>
      </c>
      <c r="C51" s="53" t="s">
        <v>229</v>
      </c>
      <c r="D51" s="72">
        <v>973600</v>
      </c>
      <c r="E51" s="72">
        <v>5835000</v>
      </c>
      <c r="F51" s="72">
        <v>0.16685518423307627</v>
      </c>
      <c r="G51" s="1">
        <v>0.83420456835152856</v>
      </c>
      <c r="H51" s="4" t="s">
        <v>527</v>
      </c>
      <c r="I51" s="19">
        <v>0.1231803180441545</v>
      </c>
      <c r="J51" s="12">
        <v>0.87681968195584548</v>
      </c>
      <c r="K51" s="14">
        <v>0.56068315977858185</v>
      </c>
      <c r="M51" s="69"/>
    </row>
    <row r="52" spans="1:13" x14ac:dyDescent="0.25">
      <c r="A52" s="52" t="s">
        <v>242</v>
      </c>
      <c r="B52" s="52" t="s">
        <v>236</v>
      </c>
      <c r="C52" s="52" t="s">
        <v>229</v>
      </c>
      <c r="D52" s="71">
        <v>992000</v>
      </c>
      <c r="E52" s="71">
        <v>6030000</v>
      </c>
      <c r="F52" s="71">
        <v>0.16451077943615258</v>
      </c>
      <c r="G52" s="1">
        <v>0.82248254436691015</v>
      </c>
      <c r="M52" s="69"/>
    </row>
    <row r="53" spans="1:13" x14ac:dyDescent="0.25">
      <c r="A53" s="53" t="s">
        <v>237</v>
      </c>
      <c r="B53" s="53" t="s">
        <v>236</v>
      </c>
      <c r="C53" s="53" t="s">
        <v>229</v>
      </c>
      <c r="D53" s="72">
        <v>131000</v>
      </c>
      <c r="E53" s="72">
        <v>5689000</v>
      </c>
      <c r="F53" s="72">
        <v>2.3026894005976444E-2</v>
      </c>
      <c r="G53" s="6">
        <v>4.6025246886411762E-2</v>
      </c>
      <c r="M53" s="69"/>
    </row>
    <row r="54" spans="1:13" x14ac:dyDescent="0.25">
      <c r="A54" s="52" t="s">
        <v>238</v>
      </c>
      <c r="B54" s="52" t="s">
        <v>236</v>
      </c>
      <c r="C54" s="52" t="s">
        <v>229</v>
      </c>
      <c r="D54" s="71">
        <v>136000</v>
      </c>
      <c r="E54" s="71">
        <v>5560000</v>
      </c>
      <c r="F54" s="71">
        <v>2.4460431654676259E-2</v>
      </c>
      <c r="G54" s="6">
        <v>4.8892322183811392E-2</v>
      </c>
      <c r="M54" s="69"/>
    </row>
    <row r="55" spans="1:13" x14ac:dyDescent="0.25">
      <c r="A55" s="53"/>
      <c r="B55" s="53"/>
      <c r="C55" s="53"/>
      <c r="D55" s="72"/>
      <c r="E55" s="72"/>
      <c r="F55" s="72"/>
    </row>
    <row r="56" spans="1:13" x14ac:dyDescent="0.25">
      <c r="A56" s="52" t="s">
        <v>6</v>
      </c>
      <c r="B56" s="52" t="s">
        <v>331</v>
      </c>
      <c r="C56" s="52" t="s">
        <v>317</v>
      </c>
      <c r="D56" s="71">
        <v>54.53</v>
      </c>
      <c r="E56" s="71">
        <v>3171000</v>
      </c>
      <c r="F56" s="71">
        <v>1.7196467991169979E-5</v>
      </c>
      <c r="I56" s="2" t="s">
        <v>525</v>
      </c>
    </row>
    <row r="57" spans="1:13" x14ac:dyDescent="0.25">
      <c r="A57" s="53" t="s">
        <v>9</v>
      </c>
      <c r="B57" s="53" t="s">
        <v>331</v>
      </c>
      <c r="C57" s="53" t="s">
        <v>317</v>
      </c>
      <c r="D57" s="72">
        <v>61.39</v>
      </c>
      <c r="E57" s="72">
        <v>3171000</v>
      </c>
      <c r="F57" s="72">
        <v>1.9359823399558499E-5</v>
      </c>
      <c r="H57" t="s">
        <v>526</v>
      </c>
      <c r="I57" s="5">
        <v>1.8278145695364238E-5</v>
      </c>
      <c r="J57" t="s">
        <v>526</v>
      </c>
    </row>
    <row r="58" spans="1:13" x14ac:dyDescent="0.25">
      <c r="A58" s="52" t="s">
        <v>334</v>
      </c>
      <c r="B58" s="52" t="s">
        <v>331</v>
      </c>
      <c r="C58" s="52" t="s">
        <v>317</v>
      </c>
      <c r="D58" s="71">
        <v>84980</v>
      </c>
      <c r="E58" s="71">
        <v>6104000</v>
      </c>
      <c r="F58" s="71">
        <v>1.3922018348623853E-2</v>
      </c>
      <c r="G58" s="6">
        <v>6.9518701014642442E-2</v>
      </c>
      <c r="H58" s="4">
        <v>1</v>
      </c>
      <c r="I58" s="33">
        <v>5.9395218996092895E-3</v>
      </c>
      <c r="J58" s="9">
        <v>0.99406047810039067</v>
      </c>
      <c r="K58" s="13">
        <v>0.97264490025689498</v>
      </c>
    </row>
    <row r="59" spans="1:13" x14ac:dyDescent="0.25">
      <c r="A59" s="53" t="s">
        <v>335</v>
      </c>
      <c r="B59" s="53" t="s">
        <v>331</v>
      </c>
      <c r="C59" s="53" t="s">
        <v>317</v>
      </c>
      <c r="D59" s="72">
        <v>85800</v>
      </c>
      <c r="E59" s="72">
        <v>5914000</v>
      </c>
      <c r="F59" s="72">
        <v>1.4507947243828204E-2</v>
      </c>
      <c r="G59" s="6">
        <v>7.2448345490664201E-2</v>
      </c>
      <c r="H59" s="4">
        <v>2</v>
      </c>
      <c r="I59" s="37">
        <v>-4.3743478627745081E-4</v>
      </c>
      <c r="J59" s="38">
        <v>1.0004374347862774</v>
      </c>
      <c r="K59" s="39">
        <v>1.0525316857715592</v>
      </c>
    </row>
    <row r="60" spans="1:13" x14ac:dyDescent="0.25">
      <c r="A60" s="52" t="s">
        <v>336</v>
      </c>
      <c r="B60" s="52" t="s">
        <v>331</v>
      </c>
      <c r="C60" s="52" t="s">
        <v>317</v>
      </c>
      <c r="D60" s="71">
        <v>88910</v>
      </c>
      <c r="E60" s="71">
        <v>6151000</v>
      </c>
      <c r="F60" s="71">
        <v>1.4454560234108274E-2</v>
      </c>
      <c r="G60" s="6">
        <v>7.2181410442064553E-2</v>
      </c>
      <c r="H60" s="4" t="s">
        <v>527</v>
      </c>
      <c r="I60" s="34">
        <v>2.7510435566659194E-3</v>
      </c>
      <c r="J60" s="12">
        <v>0.997248956443334</v>
      </c>
      <c r="K60" s="36">
        <v>1.0125882930142271</v>
      </c>
    </row>
    <row r="61" spans="1:13" x14ac:dyDescent="0.25">
      <c r="A61" s="53" t="s">
        <v>337</v>
      </c>
      <c r="B61" s="53" t="s">
        <v>331</v>
      </c>
      <c r="C61" s="53" t="s">
        <v>317</v>
      </c>
      <c r="D61" s="72">
        <v>81450</v>
      </c>
      <c r="E61" s="72">
        <v>5913000</v>
      </c>
      <c r="F61" s="72">
        <v>1.3774733637747337E-2</v>
      </c>
      <c r="G61" s="6">
        <v>6.8782277460259861E-2</v>
      </c>
    </row>
    <row r="62" spans="1:13" x14ac:dyDescent="0.25">
      <c r="A62" s="52" t="s">
        <v>332</v>
      </c>
      <c r="B62" s="52" t="s">
        <v>331</v>
      </c>
      <c r="C62" s="52" t="s">
        <v>317</v>
      </c>
      <c r="D62" s="71">
        <v>1363</v>
      </c>
      <c r="E62" s="71">
        <v>6065000</v>
      </c>
      <c r="F62" s="71">
        <v>2.2473206924979389E-4</v>
      </c>
      <c r="G62" s="32">
        <v>4.129078471088593E-4</v>
      </c>
    </row>
    <row r="63" spans="1:13" x14ac:dyDescent="0.25">
      <c r="A63" s="53" t="s">
        <v>333</v>
      </c>
      <c r="B63" s="53" t="s">
        <v>331</v>
      </c>
      <c r="C63" s="53" t="s">
        <v>317</v>
      </c>
      <c r="D63" s="72">
        <v>15.3</v>
      </c>
      <c r="E63" s="72">
        <v>6290000</v>
      </c>
      <c r="F63" s="72">
        <v>2.4324324324324325E-6</v>
      </c>
      <c r="G63" s="5">
        <v>-3.1691426525863611E-5</v>
      </c>
    </row>
    <row r="64" spans="1:13" x14ac:dyDescent="0.25">
      <c r="A64" s="52"/>
      <c r="B64" s="52"/>
      <c r="C64" s="52"/>
      <c r="D64" s="71"/>
      <c r="E64" s="71"/>
      <c r="F64" s="71"/>
    </row>
    <row r="65" spans="1:11" x14ac:dyDescent="0.25">
      <c r="A65" s="53" t="s">
        <v>6</v>
      </c>
      <c r="B65" s="53" t="s">
        <v>316</v>
      </c>
      <c r="C65" s="53" t="s">
        <v>317</v>
      </c>
      <c r="D65" s="72">
        <v>20.47</v>
      </c>
      <c r="E65" s="72">
        <v>10890000</v>
      </c>
      <c r="F65" s="72">
        <v>1.8797061524334251E-6</v>
      </c>
      <c r="I65" s="2" t="s">
        <v>525</v>
      </c>
    </row>
    <row r="66" spans="1:11" x14ac:dyDescent="0.25">
      <c r="A66" s="52" t="s">
        <v>9</v>
      </c>
      <c r="B66" s="52" t="s">
        <v>316</v>
      </c>
      <c r="C66" s="52" t="s">
        <v>317</v>
      </c>
      <c r="D66" s="71">
        <v>3.1459999999999999</v>
      </c>
      <c r="E66" s="71">
        <v>9200000</v>
      </c>
      <c r="F66" s="71">
        <v>3.4195652173913043E-7</v>
      </c>
      <c r="H66" t="s">
        <v>526</v>
      </c>
      <c r="I66" s="5">
        <v>1.1108313370862778E-6</v>
      </c>
      <c r="J66" t="s">
        <v>526</v>
      </c>
    </row>
    <row r="67" spans="1:11" x14ac:dyDescent="0.25">
      <c r="A67" s="53" t="s">
        <v>320</v>
      </c>
      <c r="B67" s="53" t="s">
        <v>316</v>
      </c>
      <c r="C67" s="53" t="s">
        <v>317</v>
      </c>
      <c r="D67" s="72">
        <v>30010</v>
      </c>
      <c r="E67" s="72">
        <v>3597000</v>
      </c>
      <c r="F67" s="72">
        <v>8.3430636641645822E-3</v>
      </c>
      <c r="G67" s="6">
        <v>4.1709764164137478E-2</v>
      </c>
      <c r="H67" s="4">
        <v>1</v>
      </c>
      <c r="I67" s="40">
        <v>5.5669818113851261E-4</v>
      </c>
      <c r="J67" s="9">
        <v>0.99944330181886154</v>
      </c>
      <c r="K67" s="30">
        <v>1.672286773913489</v>
      </c>
    </row>
    <row r="68" spans="1:11" x14ac:dyDescent="0.25">
      <c r="A68" s="52" t="s">
        <v>321</v>
      </c>
      <c r="B68" s="52" t="s">
        <v>316</v>
      </c>
      <c r="C68" s="52" t="s">
        <v>317</v>
      </c>
      <c r="D68" s="71">
        <v>26190</v>
      </c>
      <c r="E68" s="71">
        <v>3594000</v>
      </c>
      <c r="F68" s="71">
        <v>7.2871452420701166E-3</v>
      </c>
      <c r="G68" s="6">
        <v>3.6430172053665152E-2</v>
      </c>
      <c r="H68" s="4">
        <v>2</v>
      </c>
      <c r="I68" s="42">
        <v>1.3896818985177457E-3</v>
      </c>
      <c r="J68" s="23">
        <v>0.99861031810148226</v>
      </c>
      <c r="K68" s="39">
        <v>1.2781659785140522</v>
      </c>
    </row>
    <row r="69" spans="1:11" x14ac:dyDescent="0.25">
      <c r="A69" s="53" t="s">
        <v>322</v>
      </c>
      <c r="B69" s="53" t="s">
        <v>316</v>
      </c>
      <c r="C69" s="53" t="s">
        <v>317</v>
      </c>
      <c r="D69" s="72">
        <v>16900</v>
      </c>
      <c r="E69" s="72">
        <v>3384000</v>
      </c>
      <c r="F69" s="72">
        <v>4.9940898345153667E-3</v>
      </c>
      <c r="G69" s="6">
        <v>2.49648950158914E-2</v>
      </c>
      <c r="H69" s="4" t="s">
        <v>527</v>
      </c>
      <c r="I69" s="41">
        <v>9.7319003982812916E-4</v>
      </c>
      <c r="J69" s="12">
        <v>0.9990268099601719</v>
      </c>
      <c r="K69" s="36">
        <v>1.4752263762137705</v>
      </c>
    </row>
    <row r="70" spans="1:11" x14ac:dyDescent="0.25">
      <c r="A70" s="52" t="s">
        <v>323</v>
      </c>
      <c r="B70" s="52" t="s">
        <v>316</v>
      </c>
      <c r="C70" s="52" t="s">
        <v>317</v>
      </c>
      <c r="D70" s="71">
        <v>19910</v>
      </c>
      <c r="E70" s="71">
        <v>3484000</v>
      </c>
      <c r="F70" s="71">
        <v>5.7146957520091846E-3</v>
      </c>
      <c r="G70" s="6">
        <v>2.8567924603360492E-2</v>
      </c>
    </row>
    <row r="71" spans="1:11" x14ac:dyDescent="0.25">
      <c r="A71" s="53" t="s">
        <v>318</v>
      </c>
      <c r="B71" s="53" t="s">
        <v>316</v>
      </c>
      <c r="C71" s="53" t="s">
        <v>317</v>
      </c>
      <c r="D71" s="72">
        <v>47.55</v>
      </c>
      <c r="E71" s="72">
        <v>3738000</v>
      </c>
      <c r="F71" s="72">
        <v>1.2720706260032101E-5</v>
      </c>
      <c r="G71" s="5">
        <v>2.3219749845891646E-5</v>
      </c>
    </row>
    <row r="72" spans="1:11" x14ac:dyDescent="0.25">
      <c r="A72" s="52" t="s">
        <v>319</v>
      </c>
      <c r="B72" s="52" t="s">
        <v>316</v>
      </c>
      <c r="C72" s="52" t="s">
        <v>317</v>
      </c>
      <c r="D72" s="71">
        <v>95.1</v>
      </c>
      <c r="E72" s="71">
        <v>3599000</v>
      </c>
      <c r="F72" s="71">
        <v>2.6424006668519032E-5</v>
      </c>
      <c r="G72" s="5">
        <v>5.0626350662865511E-5</v>
      </c>
    </row>
    <row r="73" spans="1:11" x14ac:dyDescent="0.25">
      <c r="A73" s="53"/>
      <c r="B73" s="53"/>
      <c r="C73" s="53"/>
      <c r="D73" s="72"/>
      <c r="E73" s="72"/>
      <c r="F73" s="72"/>
    </row>
    <row r="74" spans="1:11" x14ac:dyDescent="0.25">
      <c r="A74" s="52" t="s">
        <v>6</v>
      </c>
      <c r="B74" s="52" t="s">
        <v>324</v>
      </c>
      <c r="C74" s="52" t="s">
        <v>317</v>
      </c>
      <c r="D74" s="71">
        <v>54.36</v>
      </c>
      <c r="E74" s="71">
        <v>2310000</v>
      </c>
      <c r="F74" s="71">
        <v>2.3532467532467532E-5</v>
      </c>
      <c r="I74" s="2" t="s">
        <v>525</v>
      </c>
    </row>
    <row r="75" spans="1:11" x14ac:dyDescent="0.25">
      <c r="A75" s="53" t="s">
        <v>9</v>
      </c>
      <c r="B75" s="53" t="s">
        <v>324</v>
      </c>
      <c r="C75" s="53" t="s">
        <v>317</v>
      </c>
      <c r="D75" s="72">
        <v>11.57</v>
      </c>
      <c r="E75" s="72">
        <v>2310000</v>
      </c>
      <c r="F75" s="72">
        <v>5.0086580086580084E-6</v>
      </c>
      <c r="H75" t="s">
        <v>526</v>
      </c>
      <c r="I75" s="5">
        <v>1.427056277056277E-5</v>
      </c>
      <c r="J75" t="s">
        <v>526</v>
      </c>
    </row>
    <row r="76" spans="1:11" x14ac:dyDescent="0.25">
      <c r="A76" s="52" t="s">
        <v>327</v>
      </c>
      <c r="B76" s="52" t="s">
        <v>324</v>
      </c>
      <c r="C76" s="52" t="s">
        <v>317</v>
      </c>
      <c r="D76" s="71">
        <v>27210</v>
      </c>
      <c r="E76" s="71">
        <v>4302000</v>
      </c>
      <c r="F76" s="71">
        <v>6.324965132496513E-3</v>
      </c>
      <c r="G76" s="6">
        <v>3.1553472848629749E-2</v>
      </c>
      <c r="H76" s="4">
        <v>1</v>
      </c>
      <c r="I76" s="40">
        <v>-6.7679533376978959E-4</v>
      </c>
      <c r="J76" s="28">
        <v>1.0006767953337699</v>
      </c>
      <c r="K76" s="13">
        <v>0.74001402159916407</v>
      </c>
    </row>
    <row r="77" spans="1:11" x14ac:dyDescent="0.25">
      <c r="A77" s="53" t="s">
        <v>328</v>
      </c>
      <c r="B77" s="53" t="s">
        <v>324</v>
      </c>
      <c r="C77" s="53" t="s">
        <v>317</v>
      </c>
      <c r="D77" s="72">
        <v>32570</v>
      </c>
      <c r="E77" s="72">
        <v>5044000</v>
      </c>
      <c r="F77" s="72">
        <v>6.4571768437747821E-3</v>
      </c>
      <c r="G77" s="6">
        <v>3.2214531405021098E-2</v>
      </c>
      <c r="H77" s="4">
        <v>2</v>
      </c>
      <c r="I77" s="37">
        <v>-3.3709903112350573E-6</v>
      </c>
      <c r="J77" s="38">
        <v>1.0000033709903113</v>
      </c>
      <c r="K77" s="17">
        <v>0.83224432058579068</v>
      </c>
    </row>
    <row r="78" spans="1:11" x14ac:dyDescent="0.25">
      <c r="A78" s="52" t="s">
        <v>329</v>
      </c>
      <c r="B78" s="52" t="s">
        <v>324</v>
      </c>
      <c r="C78" s="52" t="s">
        <v>317</v>
      </c>
      <c r="D78" s="71">
        <v>45350</v>
      </c>
      <c r="E78" s="71">
        <v>5315000</v>
      </c>
      <c r="F78" s="71">
        <v>8.5324553151458135E-3</v>
      </c>
      <c r="G78" s="6">
        <v>4.2590923761876252E-2</v>
      </c>
      <c r="H78" s="4" t="s">
        <v>527</v>
      </c>
      <c r="I78" s="41">
        <v>-3.4008316204051233E-4</v>
      </c>
      <c r="J78" s="35">
        <v>1.0003400831620406</v>
      </c>
      <c r="K78" s="14">
        <v>0.78612917109247737</v>
      </c>
    </row>
    <row r="79" spans="1:11" x14ac:dyDescent="0.25">
      <c r="A79" s="53" t="s">
        <v>330</v>
      </c>
      <c r="B79" s="53" t="s">
        <v>324</v>
      </c>
      <c r="C79" s="53" t="s">
        <v>317</v>
      </c>
      <c r="D79" s="72">
        <v>41230</v>
      </c>
      <c r="E79" s="72">
        <v>5316000</v>
      </c>
      <c r="F79" s="72">
        <v>7.7558314522197143E-3</v>
      </c>
      <c r="G79" s="6">
        <v>3.8707804447245753E-2</v>
      </c>
    </row>
    <row r="80" spans="1:11" x14ac:dyDescent="0.25">
      <c r="A80" s="52" t="s">
        <v>325</v>
      </c>
      <c r="B80" s="52" t="s">
        <v>324</v>
      </c>
      <c r="C80" s="52" t="s">
        <v>317</v>
      </c>
      <c r="D80" s="71">
        <v>15.27</v>
      </c>
      <c r="E80" s="71">
        <v>4250000</v>
      </c>
      <c r="F80" s="71">
        <f>D80/E80</f>
        <v>3.592941176470588E-6</v>
      </c>
      <c r="G80" s="5">
        <v>-2.1355243188184364E-5</v>
      </c>
    </row>
    <row r="81" spans="1:11" x14ac:dyDescent="0.25">
      <c r="A81" s="53" t="s">
        <v>326</v>
      </c>
      <c r="B81" s="53" t="s">
        <v>324</v>
      </c>
      <c r="C81" s="53" t="s">
        <v>317</v>
      </c>
      <c r="D81" s="72">
        <v>62.58</v>
      </c>
      <c r="E81" s="72">
        <v>4402000</v>
      </c>
      <c r="F81" s="71">
        <f>D81/E81</f>
        <v>1.4216265333939118E-5</v>
      </c>
      <c r="G81" s="5">
        <v>-1.0859487324730359E-7</v>
      </c>
    </row>
    <row r="82" spans="1:11" x14ac:dyDescent="0.25">
      <c r="A82" s="52"/>
      <c r="B82" s="52"/>
      <c r="C82" s="52"/>
      <c r="D82" s="71"/>
      <c r="E82" s="71"/>
      <c r="F82" s="71"/>
    </row>
    <row r="83" spans="1:11" x14ac:dyDescent="0.25">
      <c r="A83" s="53" t="s">
        <v>6</v>
      </c>
      <c r="B83" s="53" t="s">
        <v>353</v>
      </c>
      <c r="C83" s="53" t="s">
        <v>339</v>
      </c>
      <c r="D83" s="72">
        <v>54.53</v>
      </c>
      <c r="E83" s="72">
        <v>3171000</v>
      </c>
      <c r="F83" s="72">
        <v>1.7196467991169979E-5</v>
      </c>
      <c r="I83" s="2" t="s">
        <v>525</v>
      </c>
    </row>
    <row r="84" spans="1:11" x14ac:dyDescent="0.25">
      <c r="A84" s="52" t="s">
        <v>9</v>
      </c>
      <c r="B84" s="52" t="s">
        <v>353</v>
      </c>
      <c r="C84" s="52" t="s">
        <v>339</v>
      </c>
      <c r="D84" s="71">
        <v>61.39</v>
      </c>
      <c r="E84" s="71">
        <v>3171000</v>
      </c>
      <c r="F84" s="71">
        <v>1.9359823399558499E-5</v>
      </c>
      <c r="H84" t="s">
        <v>526</v>
      </c>
      <c r="I84" s="5">
        <v>1.8278145695364238E-5</v>
      </c>
      <c r="J84" t="s">
        <v>526</v>
      </c>
    </row>
    <row r="85" spans="1:11" x14ac:dyDescent="0.25">
      <c r="A85" s="53" t="s">
        <v>356</v>
      </c>
      <c r="B85" s="53" t="s">
        <v>353</v>
      </c>
      <c r="C85" s="53" t="s">
        <v>339</v>
      </c>
      <c r="D85" s="72">
        <v>33370</v>
      </c>
      <c r="E85" s="72">
        <v>5946000</v>
      </c>
      <c r="F85" s="72">
        <v>5.6121762529431551E-3</v>
      </c>
      <c r="G85" s="6">
        <v>2.7969490536238952E-2</v>
      </c>
      <c r="H85" s="4">
        <v>1</v>
      </c>
      <c r="I85" s="27">
        <v>5.2840389342587606E-2</v>
      </c>
      <c r="J85" s="9">
        <v>0.94715961065741239</v>
      </c>
      <c r="K85" s="30">
        <v>1.1292281140993812</v>
      </c>
    </row>
    <row r="86" spans="1:11" x14ac:dyDescent="0.25">
      <c r="A86" s="52" t="s">
        <v>357</v>
      </c>
      <c r="B86" s="52" t="s">
        <v>353</v>
      </c>
      <c r="C86" s="52" t="s">
        <v>339</v>
      </c>
      <c r="D86" s="71">
        <v>34710</v>
      </c>
      <c r="E86" s="71">
        <v>6005000</v>
      </c>
      <c r="F86" s="71">
        <v>5.7801831806827643E-3</v>
      </c>
      <c r="G86" s="6">
        <v>2.8809525174936998E-2</v>
      </c>
      <c r="H86" s="4">
        <v>2</v>
      </c>
      <c r="I86" s="31">
        <v>5.0826229886601203E-2</v>
      </c>
      <c r="J86" s="23">
        <v>0.94917377011339876</v>
      </c>
      <c r="K86" s="17">
        <v>0.98021785336921374</v>
      </c>
    </row>
    <row r="87" spans="1:11" x14ac:dyDescent="0.25">
      <c r="A87" s="53" t="s">
        <v>358</v>
      </c>
      <c r="B87" s="53" t="s">
        <v>353</v>
      </c>
      <c r="C87" s="53" t="s">
        <v>339</v>
      </c>
      <c r="D87" s="72">
        <v>34110</v>
      </c>
      <c r="E87" s="72">
        <v>6307000</v>
      </c>
      <c r="F87" s="72">
        <v>5.4082765181544317E-3</v>
      </c>
      <c r="G87" s="6">
        <v>2.6949991862295335E-2</v>
      </c>
      <c r="H87" s="4" t="s">
        <v>527</v>
      </c>
      <c r="I87" s="29">
        <v>5.1833309614594404E-2</v>
      </c>
      <c r="J87" s="12">
        <v>0.94816669038540558</v>
      </c>
      <c r="K87" s="36">
        <v>1.0547229837342975</v>
      </c>
    </row>
    <row r="88" spans="1:11" x14ac:dyDescent="0.25">
      <c r="A88" s="52" t="s">
        <v>359</v>
      </c>
      <c r="B88" s="52" t="s">
        <v>353</v>
      </c>
      <c r="C88" s="52" t="s">
        <v>339</v>
      </c>
      <c r="D88" s="71">
        <v>41180</v>
      </c>
      <c r="E88" s="71">
        <v>6440000</v>
      </c>
      <c r="F88" s="71">
        <v>6.3944099378881987E-3</v>
      </c>
      <c r="G88" s="6">
        <v>3.1880658960964169E-2</v>
      </c>
    </row>
    <row r="89" spans="1:11" x14ac:dyDescent="0.25">
      <c r="A89" s="53" t="s">
        <v>354</v>
      </c>
      <c r="B89" s="53" t="s">
        <v>353</v>
      </c>
      <c r="C89" s="53" t="s">
        <v>339</v>
      </c>
      <c r="D89" s="72">
        <v>4342</v>
      </c>
      <c r="E89" s="72">
        <v>5734000</v>
      </c>
      <c r="F89" s="72">
        <v>7.5723753051970706E-4</v>
      </c>
      <c r="G89" s="25">
        <v>1.4779187696486857E-3</v>
      </c>
    </row>
    <row r="90" spans="1:11" x14ac:dyDescent="0.25">
      <c r="A90" s="52" t="s">
        <v>355</v>
      </c>
      <c r="B90" s="52" t="s">
        <v>353</v>
      </c>
      <c r="C90" s="52" t="s">
        <v>339</v>
      </c>
      <c r="D90" s="71">
        <v>4489</v>
      </c>
      <c r="E90" s="71">
        <v>5982000</v>
      </c>
      <c r="F90" s="71">
        <v>7.5041792042795051E-4</v>
      </c>
      <c r="G90" s="25">
        <v>1.4642795494651726E-3</v>
      </c>
    </row>
    <row r="91" spans="1:11" x14ac:dyDescent="0.25">
      <c r="A91" s="53"/>
      <c r="B91" s="53"/>
      <c r="C91" s="53"/>
      <c r="D91" s="72"/>
      <c r="E91" s="72"/>
      <c r="F91" s="72"/>
    </row>
    <row r="92" spans="1:11" x14ac:dyDescent="0.25">
      <c r="A92" s="52" t="s">
        <v>6</v>
      </c>
      <c r="B92" s="52" t="s">
        <v>338</v>
      </c>
      <c r="C92" s="52" t="s">
        <v>339</v>
      </c>
      <c r="D92" s="71">
        <v>20.47</v>
      </c>
      <c r="E92" s="71">
        <v>10890000</v>
      </c>
      <c r="F92" s="71">
        <v>1.8797061524334251E-6</v>
      </c>
      <c r="I92" s="2" t="s">
        <v>525</v>
      </c>
    </row>
    <row r="93" spans="1:11" x14ac:dyDescent="0.25">
      <c r="A93" s="53" t="s">
        <v>9</v>
      </c>
      <c r="B93" s="53" t="s">
        <v>338</v>
      </c>
      <c r="C93" s="53" t="s">
        <v>339</v>
      </c>
      <c r="D93" s="72">
        <v>3.1459999999999999</v>
      </c>
      <c r="E93" s="72">
        <v>9200000</v>
      </c>
      <c r="F93" s="72">
        <v>3.4195652173913043E-7</v>
      </c>
      <c r="H93" t="s">
        <v>526</v>
      </c>
      <c r="I93" s="5">
        <v>1.1108313370862778E-6</v>
      </c>
      <c r="J93" t="s">
        <v>526</v>
      </c>
    </row>
    <row r="94" spans="1:11" x14ac:dyDescent="0.25">
      <c r="A94" s="52" t="s">
        <v>342</v>
      </c>
      <c r="B94" s="52" t="s">
        <v>338</v>
      </c>
      <c r="C94" s="52" t="s">
        <v>339</v>
      </c>
      <c r="D94" s="71">
        <v>14920</v>
      </c>
      <c r="E94" s="71">
        <v>5993000</v>
      </c>
      <c r="F94" s="71">
        <v>2.4895711663607541E-3</v>
      </c>
      <c r="G94" s="6">
        <v>1.2442301675118339E-2</v>
      </c>
      <c r="H94" s="4">
        <v>1</v>
      </c>
      <c r="I94" s="33">
        <v>3.6529326068063975E-3</v>
      </c>
      <c r="J94" s="9">
        <v>0.99634706739319356</v>
      </c>
      <c r="K94" s="30">
        <v>1.6018518921742313</v>
      </c>
    </row>
    <row r="95" spans="1:11" x14ac:dyDescent="0.25">
      <c r="A95" s="53" t="s">
        <v>343</v>
      </c>
      <c r="B95" s="53" t="s">
        <v>338</v>
      </c>
      <c r="C95" s="53" t="s">
        <v>339</v>
      </c>
      <c r="D95" s="72">
        <v>13750</v>
      </c>
      <c r="E95" s="72">
        <v>5942000</v>
      </c>
      <c r="F95" s="72">
        <v>2.3140356782228207E-3</v>
      </c>
      <c r="G95" s="6">
        <v>1.1564624234428672E-2</v>
      </c>
      <c r="H95" s="4">
        <v>2</v>
      </c>
      <c r="I95" s="42">
        <v>2.5718175095458904E-3</v>
      </c>
      <c r="J95" s="23">
        <v>0.99742818249045406</v>
      </c>
      <c r="K95" s="39">
        <v>1.3172518321682891</v>
      </c>
    </row>
    <row r="96" spans="1:11" x14ac:dyDescent="0.25">
      <c r="A96" s="52" t="s">
        <v>344</v>
      </c>
      <c r="B96" s="52" t="s">
        <v>338</v>
      </c>
      <c r="C96" s="52" t="s">
        <v>339</v>
      </c>
      <c r="D96" s="71">
        <v>9095</v>
      </c>
      <c r="E96" s="71">
        <v>5815000</v>
      </c>
      <c r="F96" s="71">
        <v>1.5640584694754944E-3</v>
      </c>
      <c r="G96" s="25">
        <v>7.8147381906920402E-3</v>
      </c>
      <c r="H96" s="4" t="s">
        <v>527</v>
      </c>
      <c r="I96" s="34">
        <v>3.1123750581761441E-3</v>
      </c>
      <c r="J96" s="12">
        <v>0.99688762494182381</v>
      </c>
      <c r="K96" s="36">
        <v>1.4595518621712602</v>
      </c>
    </row>
    <row r="97" spans="1:11" x14ac:dyDescent="0.25">
      <c r="A97" s="53" t="s">
        <v>345</v>
      </c>
      <c r="B97" s="53" t="s">
        <v>338</v>
      </c>
      <c r="C97" s="53" t="s">
        <v>339</v>
      </c>
      <c r="D97" s="72">
        <v>10520</v>
      </c>
      <c r="E97" s="72">
        <v>5962000</v>
      </c>
      <c r="F97" s="72">
        <v>1.764508554176451E-3</v>
      </c>
      <c r="G97" s="25">
        <v>8.8169886141968232E-3</v>
      </c>
    </row>
    <row r="98" spans="1:11" x14ac:dyDescent="0.25">
      <c r="A98" s="52" t="s">
        <v>340</v>
      </c>
      <c r="B98" s="52" t="s">
        <v>338</v>
      </c>
      <c r="C98" s="52" t="s">
        <v>339</v>
      </c>
      <c r="D98" s="71">
        <v>148.5</v>
      </c>
      <c r="E98" s="71">
        <v>6230000</v>
      </c>
      <c r="F98" s="71">
        <v>2.3836276083467096E-5</v>
      </c>
      <c r="G98" s="5">
        <v>4.5450889492761639E-5</v>
      </c>
    </row>
    <row r="99" spans="1:11" x14ac:dyDescent="0.25">
      <c r="A99" s="53" t="s">
        <v>341</v>
      </c>
      <c r="B99" s="53" t="s">
        <v>338</v>
      </c>
      <c r="C99" s="53" t="s">
        <v>339</v>
      </c>
      <c r="D99" s="72">
        <v>98.8</v>
      </c>
      <c r="E99" s="72">
        <v>6182000</v>
      </c>
      <c r="F99" s="72">
        <v>1.5981882885797475E-5</v>
      </c>
      <c r="G99" s="5">
        <v>2.9742103097422395E-5</v>
      </c>
    </row>
    <row r="100" spans="1:11" x14ac:dyDescent="0.25">
      <c r="A100" s="52"/>
      <c r="B100" s="52"/>
      <c r="C100" s="52"/>
      <c r="D100" s="71"/>
      <c r="E100" s="71"/>
      <c r="F100" s="71"/>
    </row>
    <row r="101" spans="1:11" x14ac:dyDescent="0.25">
      <c r="A101" s="53" t="s">
        <v>6</v>
      </c>
      <c r="B101" s="53" t="s">
        <v>346</v>
      </c>
      <c r="C101" s="53" t="s">
        <v>339</v>
      </c>
      <c r="D101" s="72">
        <v>54.36</v>
      </c>
      <c r="E101" s="72">
        <v>2310000</v>
      </c>
      <c r="F101" s="72">
        <v>2.3532467532467532E-5</v>
      </c>
      <c r="I101" s="2" t="s">
        <v>525</v>
      </c>
    </row>
    <row r="102" spans="1:11" x14ac:dyDescent="0.25">
      <c r="A102" s="52" t="s">
        <v>9</v>
      </c>
      <c r="B102" s="52" t="s">
        <v>346</v>
      </c>
      <c r="C102" s="52" t="s">
        <v>339</v>
      </c>
      <c r="D102" s="71">
        <v>11.57</v>
      </c>
      <c r="E102" s="71">
        <v>2310000</v>
      </c>
      <c r="F102" s="71">
        <v>5.0086580086580084E-6</v>
      </c>
      <c r="H102" t="s">
        <v>526</v>
      </c>
      <c r="I102" s="5">
        <v>1.427056277056277E-5</v>
      </c>
      <c r="J102" t="s">
        <v>526</v>
      </c>
    </row>
    <row r="103" spans="1:11" x14ac:dyDescent="0.25">
      <c r="A103" s="53" t="s">
        <v>349</v>
      </c>
      <c r="B103" s="53" t="s">
        <v>346</v>
      </c>
      <c r="C103" s="53" t="s">
        <v>339</v>
      </c>
      <c r="D103" s="72">
        <v>60430</v>
      </c>
      <c r="E103" s="72">
        <v>5578000</v>
      </c>
      <c r="F103" s="72">
        <v>1.0833632126210111E-2</v>
      </c>
      <c r="G103" s="6">
        <v>5.4096807817197737E-2</v>
      </c>
      <c r="H103" s="4">
        <v>1</v>
      </c>
      <c r="I103" s="27">
        <v>1.6110887883599583E-2</v>
      </c>
      <c r="J103" s="9">
        <v>0.9838891121164004</v>
      </c>
      <c r="K103" s="13">
        <v>0.80353424424886422</v>
      </c>
    </row>
    <row r="104" spans="1:11" x14ac:dyDescent="0.25">
      <c r="A104" s="52" t="s">
        <v>350</v>
      </c>
      <c r="B104" s="52" t="s">
        <v>346</v>
      </c>
      <c r="C104" s="52" t="s">
        <v>339</v>
      </c>
      <c r="D104" s="71">
        <v>48070</v>
      </c>
      <c r="E104" s="71">
        <v>5827000</v>
      </c>
      <c r="F104" s="71">
        <v>8.2495280590355238E-3</v>
      </c>
      <c r="G104" s="6">
        <v>4.1176287481324805E-2</v>
      </c>
      <c r="H104" s="4">
        <v>2</v>
      </c>
      <c r="I104" s="31">
        <v>1.9417931944694655E-2</v>
      </c>
      <c r="J104" s="23">
        <v>0.98058206805530534</v>
      </c>
      <c r="K104" s="39">
        <v>1.1168523274363586</v>
      </c>
    </row>
    <row r="105" spans="1:11" x14ac:dyDescent="0.25">
      <c r="A105" s="53" t="s">
        <v>351</v>
      </c>
      <c r="B105" s="53" t="s">
        <v>346</v>
      </c>
      <c r="C105" s="53" t="s">
        <v>339</v>
      </c>
      <c r="D105" s="72">
        <v>68220</v>
      </c>
      <c r="E105" s="72">
        <v>4929000</v>
      </c>
      <c r="F105" s="72">
        <v>1.3840535605599513E-2</v>
      </c>
      <c r="G105" s="6">
        <v>6.9131325214144751E-2</v>
      </c>
      <c r="H105" s="4" t="s">
        <v>527</v>
      </c>
      <c r="I105" s="29">
        <v>1.7764409914147121E-2</v>
      </c>
      <c r="J105" s="12">
        <v>0.98223559008585282</v>
      </c>
      <c r="K105" s="14">
        <v>0.96019328584261143</v>
      </c>
    </row>
    <row r="106" spans="1:11" x14ac:dyDescent="0.25">
      <c r="A106" s="52" t="s">
        <v>352</v>
      </c>
      <c r="B106" s="52" t="s">
        <v>346</v>
      </c>
      <c r="C106" s="52" t="s">
        <v>339</v>
      </c>
      <c r="D106" s="71">
        <v>42190</v>
      </c>
      <c r="E106" s="71">
        <v>5532000</v>
      </c>
      <c r="F106" s="71">
        <v>7.626536514822849E-3</v>
      </c>
      <c r="G106" s="6">
        <v>3.8061329760261428E-2</v>
      </c>
    </row>
    <row r="107" spans="1:11" x14ac:dyDescent="0.25">
      <c r="A107" s="53" t="s">
        <v>347</v>
      </c>
      <c r="B107" s="53" t="s">
        <v>346</v>
      </c>
      <c r="C107" s="53" t="s">
        <v>339</v>
      </c>
      <c r="D107" s="72">
        <v>2536</v>
      </c>
      <c r="E107" s="72">
        <v>5635000</v>
      </c>
      <c r="F107" s="72">
        <v>4.5004436557231588E-4</v>
      </c>
      <c r="G107" s="32">
        <v>8.7154760560350622E-4</v>
      </c>
    </row>
    <row r="108" spans="1:11" x14ac:dyDescent="0.25">
      <c r="A108" s="52" t="s">
        <v>348</v>
      </c>
      <c r="B108" s="52" t="s">
        <v>346</v>
      </c>
      <c r="C108" s="52" t="s">
        <v>339</v>
      </c>
      <c r="D108" s="71">
        <v>2281</v>
      </c>
      <c r="E108" s="71">
        <v>5509000</v>
      </c>
      <c r="F108" s="71">
        <v>4.1404973679433653E-4</v>
      </c>
      <c r="G108" s="32">
        <v>7.9955834804754751E-4</v>
      </c>
    </row>
    <row r="109" spans="1:11" x14ac:dyDescent="0.25">
      <c r="A109" s="53"/>
      <c r="B109" s="53"/>
      <c r="C109" s="53"/>
      <c r="D109" s="72"/>
      <c r="E109" s="72"/>
      <c r="F109" s="72"/>
    </row>
    <row r="110" spans="1:11" x14ac:dyDescent="0.25">
      <c r="A110" s="52" t="s">
        <v>6</v>
      </c>
      <c r="B110" s="52" t="s">
        <v>45</v>
      </c>
      <c r="C110" s="52" t="s">
        <v>31</v>
      </c>
      <c r="D110" s="71">
        <v>54.53</v>
      </c>
      <c r="E110" s="71">
        <v>3171000</v>
      </c>
      <c r="F110" s="71">
        <v>1.7196467991169979E-5</v>
      </c>
      <c r="I110" s="2" t="s">
        <v>525</v>
      </c>
    </row>
    <row r="111" spans="1:11" x14ac:dyDescent="0.25">
      <c r="A111" s="53" t="s">
        <v>9</v>
      </c>
      <c r="B111" s="53" t="s">
        <v>45</v>
      </c>
      <c r="C111" s="53" t="s">
        <v>31</v>
      </c>
      <c r="D111" s="72">
        <v>61.39</v>
      </c>
      <c r="E111" s="72">
        <v>3171000</v>
      </c>
      <c r="F111" s="72">
        <v>1.9359823399558499E-5</v>
      </c>
      <c r="H111" t="s">
        <v>526</v>
      </c>
      <c r="I111" s="5">
        <v>1.8278145695364238E-5</v>
      </c>
      <c r="J111" t="s">
        <v>526</v>
      </c>
    </row>
    <row r="112" spans="1:11" x14ac:dyDescent="0.25">
      <c r="A112" s="52" t="s">
        <v>48</v>
      </c>
      <c r="B112" s="52" t="s">
        <v>45</v>
      </c>
      <c r="C112" s="52" t="s">
        <v>31</v>
      </c>
      <c r="D112" s="71">
        <v>94140</v>
      </c>
      <c r="E112" s="71">
        <v>5380000</v>
      </c>
      <c r="F112" s="71">
        <v>1.7498141263940521E-2</v>
      </c>
      <c r="G112" s="6">
        <v>8.7399315591225768E-2</v>
      </c>
      <c r="H112" s="4">
        <v>1</v>
      </c>
      <c r="I112" s="18">
        <v>0.51416073244982441</v>
      </c>
      <c r="J112" s="9">
        <v>0.48583926755017559</v>
      </c>
      <c r="K112" s="13">
        <v>0.555786564712901</v>
      </c>
    </row>
    <row r="113" spans="1:11" x14ac:dyDescent="0.25">
      <c r="A113" s="53" t="s">
        <v>49</v>
      </c>
      <c r="B113" s="53" t="s">
        <v>45</v>
      </c>
      <c r="C113" s="53" t="s">
        <v>31</v>
      </c>
      <c r="D113" s="72">
        <v>110500</v>
      </c>
      <c r="E113" s="72">
        <v>5643000</v>
      </c>
      <c r="F113" s="72">
        <v>1.9581782739677478E-2</v>
      </c>
      <c r="G113" s="6">
        <v>9.7817522969910559E-2</v>
      </c>
      <c r="H113" s="4">
        <v>2</v>
      </c>
      <c r="I113" s="15">
        <v>0.53899162446877713</v>
      </c>
      <c r="J113" s="23">
        <v>0.46100837553122287</v>
      </c>
      <c r="K113" s="17">
        <v>0.52800964301758913</v>
      </c>
    </row>
    <row r="114" spans="1:11" x14ac:dyDescent="0.25">
      <c r="A114" s="52" t="s">
        <v>50</v>
      </c>
      <c r="B114" s="52" t="s">
        <v>45</v>
      </c>
      <c r="C114" s="52" t="s">
        <v>31</v>
      </c>
      <c r="D114" s="71">
        <v>364600</v>
      </c>
      <c r="E114" s="71">
        <v>6241000</v>
      </c>
      <c r="F114" s="71">
        <v>5.8420124979971157E-2</v>
      </c>
      <c r="G114" s="1">
        <v>0.29200923417137897</v>
      </c>
      <c r="H114" s="4" t="s">
        <v>527</v>
      </c>
      <c r="I114" s="19">
        <v>0.52657617845930083</v>
      </c>
      <c r="J114" s="12">
        <v>0.47342382154069923</v>
      </c>
      <c r="K114" s="14">
        <v>0.54189810386524506</v>
      </c>
    </row>
    <row r="115" spans="1:11" x14ac:dyDescent="0.25">
      <c r="A115" s="53" t="s">
        <v>51</v>
      </c>
      <c r="B115" s="53" t="s">
        <v>45</v>
      </c>
      <c r="C115" s="53" t="s">
        <v>31</v>
      </c>
      <c r="D115" s="72">
        <v>437600</v>
      </c>
      <c r="E115" s="72">
        <v>6220000</v>
      </c>
      <c r="F115" s="72">
        <v>7.0353697749196142E-2</v>
      </c>
      <c r="G115" s="1">
        <v>0.35167709801750385</v>
      </c>
    </row>
    <row r="116" spans="1:11" x14ac:dyDescent="0.25">
      <c r="A116" s="52" t="s">
        <v>46</v>
      </c>
      <c r="B116" s="52" t="s">
        <v>45</v>
      </c>
      <c r="C116" s="52" t="s">
        <v>31</v>
      </c>
      <c r="D116" s="71">
        <v>116100</v>
      </c>
      <c r="E116" s="71">
        <v>5163000</v>
      </c>
      <c r="F116" s="71">
        <v>2.2486926205694365E-2</v>
      </c>
      <c r="G116" s="6">
        <v>4.4937296119997999E-2</v>
      </c>
    </row>
    <row r="117" spans="1:11" x14ac:dyDescent="0.25">
      <c r="A117" s="53" t="s">
        <v>47</v>
      </c>
      <c r="B117" s="53" t="s">
        <v>45</v>
      </c>
      <c r="C117" s="53" t="s">
        <v>31</v>
      </c>
      <c r="D117" s="72">
        <v>143400</v>
      </c>
      <c r="E117" s="72">
        <v>5436000</v>
      </c>
      <c r="F117" s="72">
        <v>2.6379690949227375E-2</v>
      </c>
      <c r="G117" s="6">
        <v>5.2722825607064018E-2</v>
      </c>
    </row>
    <row r="118" spans="1:11" x14ac:dyDescent="0.25">
      <c r="A118" s="52"/>
      <c r="B118" s="52"/>
      <c r="C118" s="52"/>
      <c r="D118" s="71"/>
      <c r="E118" s="71"/>
      <c r="F118" s="71"/>
    </row>
    <row r="119" spans="1:11" x14ac:dyDescent="0.25">
      <c r="A119" s="53" t="s">
        <v>6</v>
      </c>
      <c r="B119" s="53" t="s">
        <v>30</v>
      </c>
      <c r="C119" s="53" t="s">
        <v>31</v>
      </c>
      <c r="D119" s="72">
        <v>20.47</v>
      </c>
      <c r="E119" s="72">
        <v>10890000</v>
      </c>
      <c r="F119" s="72">
        <v>1.8797061524334251E-6</v>
      </c>
      <c r="I119" s="2" t="s">
        <v>525</v>
      </c>
    </row>
    <row r="120" spans="1:11" x14ac:dyDescent="0.25">
      <c r="A120" s="52" t="s">
        <v>9</v>
      </c>
      <c r="B120" s="52" t="s">
        <v>30</v>
      </c>
      <c r="C120" s="52" t="s">
        <v>31</v>
      </c>
      <c r="D120" s="71">
        <v>3.1459999999999999</v>
      </c>
      <c r="E120" s="71">
        <v>9200000</v>
      </c>
      <c r="F120" s="71">
        <v>3.4195652173913043E-7</v>
      </c>
      <c r="H120" t="s">
        <v>526</v>
      </c>
      <c r="I120" s="5">
        <v>1.1108313370862778E-6</v>
      </c>
      <c r="J120" t="s">
        <v>526</v>
      </c>
    </row>
    <row r="121" spans="1:11" x14ac:dyDescent="0.25">
      <c r="A121" s="53" t="s">
        <v>34</v>
      </c>
      <c r="B121" s="53" t="s">
        <v>30</v>
      </c>
      <c r="C121" s="53" t="s">
        <v>31</v>
      </c>
      <c r="D121" s="72">
        <v>39380</v>
      </c>
      <c r="E121" s="72">
        <v>3409000</v>
      </c>
      <c r="F121" s="72">
        <v>1.1551774713992373E-2</v>
      </c>
      <c r="G121" s="6">
        <v>5.7753319413276431E-2</v>
      </c>
      <c r="H121" s="4">
        <v>1</v>
      </c>
      <c r="I121" s="18">
        <v>0.21962070713528467</v>
      </c>
      <c r="J121" s="9">
        <v>0.7803792928647153</v>
      </c>
      <c r="K121" s="13">
        <v>0.2958217910363265</v>
      </c>
    </row>
    <row r="122" spans="1:11" x14ac:dyDescent="0.25">
      <c r="A122" s="52" t="s">
        <v>35</v>
      </c>
      <c r="B122" s="52" t="s">
        <v>30</v>
      </c>
      <c r="C122" s="52" t="s">
        <v>31</v>
      </c>
      <c r="D122" s="71">
        <v>38190</v>
      </c>
      <c r="E122" s="71">
        <v>3451000</v>
      </c>
      <c r="F122" s="71">
        <v>1.1066357577513765E-2</v>
      </c>
      <c r="G122" s="6">
        <v>5.5326233730883391E-2</v>
      </c>
      <c r="H122" s="4">
        <v>2</v>
      </c>
      <c r="I122" s="15">
        <v>0.22315949860797984</v>
      </c>
      <c r="J122" s="23">
        <v>0.7768405013920201</v>
      </c>
      <c r="K122" s="17">
        <v>0.26068728504531935</v>
      </c>
    </row>
    <row r="123" spans="1:11" x14ac:dyDescent="0.25">
      <c r="A123" s="53" t="s">
        <v>36</v>
      </c>
      <c r="B123" s="53" t="s">
        <v>30</v>
      </c>
      <c r="C123" s="53" t="s">
        <v>31</v>
      </c>
      <c r="D123" s="72">
        <v>178100</v>
      </c>
      <c r="E123" s="72">
        <v>3339000</v>
      </c>
      <c r="F123" s="72">
        <v>5.3339323150643908E-2</v>
      </c>
      <c r="G123" s="1">
        <v>0.26669106159653411</v>
      </c>
      <c r="H123" s="4" t="s">
        <v>527</v>
      </c>
      <c r="I123" s="19">
        <v>0.22139010287163224</v>
      </c>
      <c r="J123" s="12">
        <v>0.7786098971283677</v>
      </c>
      <c r="K123" s="14">
        <v>0.2782545380408229</v>
      </c>
    </row>
    <row r="124" spans="1:11" x14ac:dyDescent="0.25">
      <c r="A124" s="52" t="s">
        <v>37</v>
      </c>
      <c r="B124" s="52" t="s">
        <v>30</v>
      </c>
      <c r="C124" s="52" t="s">
        <v>31</v>
      </c>
      <c r="D124" s="71">
        <v>192000</v>
      </c>
      <c r="E124" s="71">
        <v>3297000</v>
      </c>
      <c r="F124" s="71">
        <v>5.8234758871701549E-2</v>
      </c>
      <c r="G124" s="1">
        <v>0.2911682402018223</v>
      </c>
    </row>
    <row r="125" spans="1:11" x14ac:dyDescent="0.25">
      <c r="A125" s="53" t="s">
        <v>32</v>
      </c>
      <c r="B125" s="53" t="s">
        <v>30</v>
      </c>
      <c r="C125" s="53" t="s">
        <v>31</v>
      </c>
      <c r="D125" s="72">
        <v>21820</v>
      </c>
      <c r="E125" s="72">
        <v>3440000</v>
      </c>
      <c r="F125" s="72">
        <v>6.3430232558139531E-3</v>
      </c>
      <c r="G125" s="6">
        <v>1.2683824848953733E-2</v>
      </c>
    </row>
    <row r="126" spans="1:11" x14ac:dyDescent="0.25">
      <c r="A126" s="52" t="s">
        <v>33</v>
      </c>
      <c r="B126" s="52" t="s">
        <v>30</v>
      </c>
      <c r="C126" s="52" t="s">
        <v>31</v>
      </c>
      <c r="D126" s="71">
        <v>21030</v>
      </c>
      <c r="E126" s="71">
        <v>3406000</v>
      </c>
      <c r="F126" s="71">
        <v>6.1743981209630063E-3</v>
      </c>
      <c r="G126" s="6">
        <v>1.234657457925184E-2</v>
      </c>
    </row>
    <row r="127" spans="1:11" x14ac:dyDescent="0.25">
      <c r="A127" s="53"/>
      <c r="B127" s="53"/>
      <c r="C127" s="53"/>
      <c r="D127" s="72"/>
      <c r="E127" s="72"/>
      <c r="F127" s="72"/>
    </row>
    <row r="128" spans="1:11" x14ac:dyDescent="0.25">
      <c r="A128" s="52" t="s">
        <v>6</v>
      </c>
      <c r="B128" s="52" t="s">
        <v>38</v>
      </c>
      <c r="C128" s="52" t="s">
        <v>31</v>
      </c>
      <c r="D128" s="71">
        <v>54.36</v>
      </c>
      <c r="E128" s="71">
        <v>2310000</v>
      </c>
      <c r="F128" s="71">
        <v>2.3532467532467532E-5</v>
      </c>
      <c r="I128" s="2" t="s">
        <v>525</v>
      </c>
    </row>
    <row r="129" spans="1:11" x14ac:dyDescent="0.25">
      <c r="A129" s="53" t="s">
        <v>9</v>
      </c>
      <c r="B129" s="53" t="s">
        <v>38</v>
      </c>
      <c r="C129" s="53" t="s">
        <v>31</v>
      </c>
      <c r="D129" s="72">
        <v>11.57</v>
      </c>
      <c r="E129" s="72">
        <v>2310000</v>
      </c>
      <c r="F129" s="72">
        <v>5.0086580086580084E-6</v>
      </c>
      <c r="H129" t="s">
        <v>526</v>
      </c>
      <c r="I129" s="5">
        <v>1.427056277056277E-5</v>
      </c>
      <c r="J129" t="s">
        <v>526</v>
      </c>
    </row>
    <row r="130" spans="1:11" x14ac:dyDescent="0.25">
      <c r="A130" s="52" t="s">
        <v>41</v>
      </c>
      <c r="B130" s="52" t="s">
        <v>38</v>
      </c>
      <c r="C130" s="52" t="s">
        <v>31</v>
      </c>
      <c r="D130" s="71">
        <v>68750</v>
      </c>
      <c r="E130" s="71">
        <v>5484000</v>
      </c>
      <c r="F130" s="71">
        <v>1.2536469730123997E-2</v>
      </c>
      <c r="G130" s="6">
        <v>6.2610995836767172E-2</v>
      </c>
      <c r="H130" s="4">
        <v>1</v>
      </c>
      <c r="I130" s="18">
        <v>0.39552611575016861</v>
      </c>
      <c r="J130" s="9">
        <v>0.60447388424983139</v>
      </c>
      <c r="K130" s="13">
        <v>0.33529861786354276</v>
      </c>
    </row>
    <row r="131" spans="1:11" x14ac:dyDescent="0.25">
      <c r="A131" s="53" t="s">
        <v>42</v>
      </c>
      <c r="B131" s="53" t="s">
        <v>38</v>
      </c>
      <c r="C131" s="53" t="s">
        <v>31</v>
      </c>
      <c r="D131" s="72">
        <v>77830</v>
      </c>
      <c r="E131" s="72">
        <v>5518000</v>
      </c>
      <c r="F131" s="72">
        <v>1.4104748097136644E-2</v>
      </c>
      <c r="G131" s="6">
        <v>7.0452387671830402E-2</v>
      </c>
      <c r="H131" s="4">
        <v>2</v>
      </c>
      <c r="I131" s="15">
        <v>0.38596682988097181</v>
      </c>
      <c r="J131" s="23">
        <v>0.61403317011902825</v>
      </c>
      <c r="K131" s="17">
        <v>0.38913512010155038</v>
      </c>
    </row>
    <row r="132" spans="1:11" x14ac:dyDescent="0.25">
      <c r="A132" s="52" t="s">
        <v>43</v>
      </c>
      <c r="B132" s="52" t="s">
        <v>38</v>
      </c>
      <c r="C132" s="52" t="s">
        <v>31</v>
      </c>
      <c r="D132" s="71">
        <v>350000</v>
      </c>
      <c r="E132" s="71">
        <v>5647000</v>
      </c>
      <c r="F132" s="71">
        <v>6.1979812289711354E-2</v>
      </c>
      <c r="G132" s="1">
        <v>0.30982770863470394</v>
      </c>
      <c r="H132" s="4" t="s">
        <v>527</v>
      </c>
      <c r="I132" s="19">
        <v>0.39074647281557018</v>
      </c>
      <c r="J132" s="12">
        <v>0.60925352718442982</v>
      </c>
      <c r="K132" s="14">
        <v>0.36221686898254657</v>
      </c>
    </row>
    <row r="133" spans="1:11" x14ac:dyDescent="0.25">
      <c r="A133" s="53" t="s">
        <v>44</v>
      </c>
      <c r="B133" s="53" t="s">
        <v>38</v>
      </c>
      <c r="C133" s="53" t="s">
        <v>31</v>
      </c>
      <c r="D133" s="72">
        <v>349900</v>
      </c>
      <c r="E133" s="72">
        <v>5879000</v>
      </c>
      <c r="F133" s="72">
        <v>5.9516924647048816E-2</v>
      </c>
      <c r="G133" s="1">
        <v>0.29751327042139125</v>
      </c>
    </row>
    <row r="134" spans="1:11" x14ac:dyDescent="0.25">
      <c r="A134" s="52" t="s">
        <v>39</v>
      </c>
      <c r="B134" s="52" t="s">
        <v>38</v>
      </c>
      <c r="C134" s="52" t="s">
        <v>31</v>
      </c>
      <c r="D134" s="73">
        <v>69110</v>
      </c>
      <c r="E134" s="71">
        <v>5575000</v>
      </c>
      <c r="F134" s="71">
        <v>1.2396412556053811E-2</v>
      </c>
      <c r="G134" s="6">
        <v>2.4764283986566497E-2</v>
      </c>
    </row>
    <row r="135" spans="1:11" x14ac:dyDescent="0.25">
      <c r="A135" s="53" t="s">
        <v>40</v>
      </c>
      <c r="B135" s="53" t="s">
        <v>38</v>
      </c>
      <c r="C135" s="53" t="s">
        <v>31</v>
      </c>
      <c r="D135" s="74">
        <v>75810</v>
      </c>
      <c r="E135" s="72">
        <v>5570000</v>
      </c>
      <c r="F135" s="72">
        <v>1.3610412926391383E-2</v>
      </c>
      <c r="G135" s="6">
        <v>2.7192284727241639E-2</v>
      </c>
    </row>
    <row r="136" spans="1:11" x14ac:dyDescent="0.25">
      <c r="A136" s="52"/>
      <c r="B136" s="52"/>
      <c r="C136" s="52"/>
      <c r="D136" s="71"/>
      <c r="E136" s="71"/>
      <c r="F136" s="71"/>
    </row>
    <row r="137" spans="1:11" x14ac:dyDescent="0.25">
      <c r="A137" s="53" t="s">
        <v>6</v>
      </c>
      <c r="B137" s="53" t="s">
        <v>221</v>
      </c>
      <c r="C137" s="53" t="s">
        <v>207</v>
      </c>
      <c r="D137" s="72">
        <v>54.53</v>
      </c>
      <c r="E137" s="72">
        <v>3171000</v>
      </c>
      <c r="F137" s="72">
        <v>1.7196467991169979E-5</v>
      </c>
      <c r="I137" s="2" t="s">
        <v>525</v>
      </c>
    </row>
    <row r="138" spans="1:11" x14ac:dyDescent="0.25">
      <c r="A138" s="52" t="s">
        <v>9</v>
      </c>
      <c r="B138" s="52" t="s">
        <v>221</v>
      </c>
      <c r="C138" s="52" t="s">
        <v>207</v>
      </c>
      <c r="D138" s="71">
        <v>61.39</v>
      </c>
      <c r="E138" s="71">
        <v>3171000</v>
      </c>
      <c r="F138" s="71">
        <v>1.9359823399558499E-5</v>
      </c>
      <c r="H138" t="s">
        <v>526</v>
      </c>
      <c r="I138" s="5">
        <v>1.8278145695364238E-5</v>
      </c>
      <c r="J138" t="s">
        <v>526</v>
      </c>
    </row>
    <row r="139" spans="1:11" x14ac:dyDescent="0.25">
      <c r="A139" s="53" t="s">
        <v>224</v>
      </c>
      <c r="B139" s="53" t="s">
        <v>221</v>
      </c>
      <c r="C139" s="53" t="s">
        <v>207</v>
      </c>
      <c r="D139" s="72">
        <v>11050</v>
      </c>
      <c r="E139" s="72">
        <v>5717000</v>
      </c>
      <c r="F139" s="72">
        <v>1.9328319048451984E-3</v>
      </c>
      <c r="G139" s="25">
        <v>9.5727687957491703E-3</v>
      </c>
      <c r="H139" s="4">
        <v>1</v>
      </c>
      <c r="I139" s="33">
        <v>4.1850134234242432E-3</v>
      </c>
      <c r="J139" s="28">
        <v>0.99581498657657574</v>
      </c>
      <c r="K139" s="13">
        <v>0.66423472597864885</v>
      </c>
    </row>
    <row r="140" spans="1:11" x14ac:dyDescent="0.25">
      <c r="A140" s="52" t="s">
        <v>225</v>
      </c>
      <c r="B140" s="52" t="s">
        <v>221</v>
      </c>
      <c r="C140" s="52" t="s">
        <v>207</v>
      </c>
      <c r="D140" s="71">
        <v>8806</v>
      </c>
      <c r="E140" s="71">
        <v>5919000</v>
      </c>
      <c r="F140" s="71">
        <v>1.4877513093427945E-3</v>
      </c>
      <c r="G140" s="25">
        <v>7.3473658182371514E-3</v>
      </c>
      <c r="H140" s="4">
        <v>2</v>
      </c>
      <c r="I140" s="42">
        <v>-3.7519016336929412E-3</v>
      </c>
      <c r="J140" s="38">
        <v>1.0037519016336929</v>
      </c>
      <c r="K140" s="17">
        <v>0.42600824325437781</v>
      </c>
    </row>
    <row r="141" spans="1:11" x14ac:dyDescent="0.25">
      <c r="A141" s="53" t="s">
        <v>226</v>
      </c>
      <c r="B141" s="53" t="s">
        <v>221</v>
      </c>
      <c r="C141" s="53" t="s">
        <v>207</v>
      </c>
      <c r="D141" s="72">
        <v>17980</v>
      </c>
      <c r="E141" s="72">
        <v>6156000</v>
      </c>
      <c r="F141" s="72">
        <v>2.9207277452891487E-3</v>
      </c>
      <c r="G141" s="6">
        <v>1.4512247997968922E-2</v>
      </c>
      <c r="H141" s="4" t="s">
        <v>527</v>
      </c>
      <c r="I141" s="34">
        <v>2.1655589486565098E-4</v>
      </c>
      <c r="J141" s="35">
        <v>0.99978344410513431</v>
      </c>
      <c r="K141" s="14">
        <v>0.54512148461651333</v>
      </c>
    </row>
    <row r="142" spans="1:11" x14ac:dyDescent="0.25">
      <c r="A142" s="52" t="s">
        <v>227</v>
      </c>
      <c r="B142" s="52" t="s">
        <v>221</v>
      </c>
      <c r="C142" s="52" t="s">
        <v>207</v>
      </c>
      <c r="D142" s="71">
        <v>21390</v>
      </c>
      <c r="E142" s="71">
        <v>6207000</v>
      </c>
      <c r="F142" s="71">
        <v>3.4461092315128082E-3</v>
      </c>
      <c r="G142" s="6">
        <v>1.713915542908722E-2</v>
      </c>
    </row>
    <row r="143" spans="1:11" x14ac:dyDescent="0.25">
      <c r="A143" s="53" t="s">
        <v>222</v>
      </c>
      <c r="B143" s="53" t="s">
        <v>221</v>
      </c>
      <c r="C143" s="53" t="s">
        <v>207</v>
      </c>
      <c r="D143" s="72">
        <v>222.5</v>
      </c>
      <c r="E143" s="72">
        <v>5808000</v>
      </c>
      <c r="F143" s="72">
        <f>D143/E143</f>
        <v>3.8309228650137739E-5</v>
      </c>
      <c r="G143" s="5">
        <v>4.0062165909547003E-5</v>
      </c>
    </row>
    <row r="144" spans="1:11" x14ac:dyDescent="0.25">
      <c r="A144" s="52" t="s">
        <v>223</v>
      </c>
      <c r="B144" s="52" t="s">
        <v>221</v>
      </c>
      <c r="C144" s="52" t="s">
        <v>207</v>
      </c>
      <c r="D144" s="71">
        <v>27.05</v>
      </c>
      <c r="E144" s="71">
        <v>6018000</v>
      </c>
      <c r="F144" s="71">
        <f>D144/E144</f>
        <v>4.4948487869724161E-6</v>
      </c>
      <c r="G144" s="5">
        <v>-2.7566593816783641E-5</v>
      </c>
    </row>
    <row r="145" spans="1:11" x14ac:dyDescent="0.25">
      <c r="A145" s="53"/>
      <c r="B145" s="53"/>
      <c r="C145" s="53"/>
      <c r="D145" s="72"/>
      <c r="E145" s="72"/>
      <c r="F145" s="72"/>
    </row>
    <row r="146" spans="1:11" x14ac:dyDescent="0.25">
      <c r="A146" s="52" t="s">
        <v>6</v>
      </c>
      <c r="B146" s="52" t="s">
        <v>206</v>
      </c>
      <c r="C146" s="52" t="s">
        <v>207</v>
      </c>
      <c r="D146" s="71">
        <v>20.47</v>
      </c>
      <c r="E146" s="71">
        <v>10890000</v>
      </c>
      <c r="F146" s="71">
        <v>1.8797061524334251E-6</v>
      </c>
      <c r="I146" s="2" t="s">
        <v>525</v>
      </c>
    </row>
    <row r="147" spans="1:11" x14ac:dyDescent="0.25">
      <c r="A147" s="53" t="s">
        <v>9</v>
      </c>
      <c r="B147" s="53" t="s">
        <v>206</v>
      </c>
      <c r="C147" s="53" t="s">
        <v>207</v>
      </c>
      <c r="D147" s="72">
        <v>3.1459999999999999</v>
      </c>
      <c r="E147" s="72">
        <v>9200000</v>
      </c>
      <c r="F147" s="72">
        <v>3.4195652173913043E-7</v>
      </c>
      <c r="H147" t="s">
        <v>526</v>
      </c>
      <c r="I147" s="5">
        <v>1.1108313370862778E-6</v>
      </c>
      <c r="J147" t="s">
        <v>526</v>
      </c>
    </row>
    <row r="148" spans="1:11" x14ac:dyDescent="0.25">
      <c r="A148" s="52" t="s">
        <v>210</v>
      </c>
      <c r="B148" s="52" t="s">
        <v>206</v>
      </c>
      <c r="C148" s="52" t="s">
        <v>207</v>
      </c>
      <c r="D148" s="71">
        <v>7425</v>
      </c>
      <c r="E148" s="71">
        <v>5853000</v>
      </c>
      <c r="F148" s="71">
        <v>1.2685802152742184E-3</v>
      </c>
      <c r="G148" s="25">
        <v>6.3373469196856607E-3</v>
      </c>
      <c r="H148" s="4">
        <v>1</v>
      </c>
      <c r="I148" s="40">
        <v>3.4675066204642322E-4</v>
      </c>
      <c r="J148" s="28">
        <v>0.99965324933795363</v>
      </c>
      <c r="K148" s="30">
        <v>1.7100600359287452</v>
      </c>
    </row>
    <row r="149" spans="1:11" x14ac:dyDescent="0.25">
      <c r="A149" s="53" t="s">
        <v>211</v>
      </c>
      <c r="B149" s="53" t="s">
        <v>206</v>
      </c>
      <c r="C149" s="53" t="s">
        <v>207</v>
      </c>
      <c r="D149" s="72">
        <v>6974</v>
      </c>
      <c r="E149" s="72">
        <v>6168000</v>
      </c>
      <c r="F149" s="72">
        <v>1.130674448767834E-3</v>
      </c>
      <c r="G149" s="25">
        <v>5.647818087153738E-3</v>
      </c>
      <c r="H149" s="4">
        <v>2</v>
      </c>
      <c r="I149" s="37">
        <v>3.5936151119786512E-4</v>
      </c>
      <c r="J149" s="38">
        <v>0.99964063848880214</v>
      </c>
      <c r="K149" s="39">
        <v>1.4275068005404057</v>
      </c>
    </row>
    <row r="150" spans="1:11" x14ac:dyDescent="0.25">
      <c r="A150" s="52" t="s">
        <v>212</v>
      </c>
      <c r="B150" s="52" t="s">
        <v>206</v>
      </c>
      <c r="C150" s="52" t="s">
        <v>207</v>
      </c>
      <c r="D150" s="71">
        <v>4440</v>
      </c>
      <c r="E150" s="71">
        <v>5978000</v>
      </c>
      <c r="F150" s="71">
        <v>7.4272331883573097E-4</v>
      </c>
      <c r="G150" s="25">
        <v>3.7080624374932233E-3</v>
      </c>
      <c r="H150" s="4" t="s">
        <v>527</v>
      </c>
      <c r="I150" s="41">
        <v>3.5305608662214417E-4</v>
      </c>
      <c r="J150" s="35">
        <v>0.99964694391337794</v>
      </c>
      <c r="K150" s="36">
        <v>1.5687834182345755</v>
      </c>
    </row>
    <row r="151" spans="1:11" x14ac:dyDescent="0.25">
      <c r="A151" s="53" t="s">
        <v>213</v>
      </c>
      <c r="B151" s="53" t="s">
        <v>206</v>
      </c>
      <c r="C151" s="53" t="s">
        <v>207</v>
      </c>
      <c r="D151" s="72">
        <v>4781</v>
      </c>
      <c r="E151" s="72">
        <v>6030000</v>
      </c>
      <c r="F151" s="72">
        <v>7.9286898839137641E-4</v>
      </c>
      <c r="G151" s="25">
        <v>3.9587907852714505E-3</v>
      </c>
    </row>
    <row r="152" spans="1:11" x14ac:dyDescent="0.25">
      <c r="A152" s="52" t="s">
        <v>208</v>
      </c>
      <c r="B152" s="52" t="s">
        <v>206</v>
      </c>
      <c r="C152" s="52" t="s">
        <v>207</v>
      </c>
      <c r="D152" s="71">
        <v>13.39</v>
      </c>
      <c r="E152" s="71">
        <v>6060000</v>
      </c>
      <c r="F152" s="72">
        <f>D152/E152</f>
        <v>2.2095709570957096E-6</v>
      </c>
      <c r="G152" s="5">
        <v>2.1974792400188636E-6</v>
      </c>
    </row>
    <row r="153" spans="1:11" x14ac:dyDescent="0.25">
      <c r="A153" s="53" t="s">
        <v>209</v>
      </c>
      <c r="B153" s="53" t="s">
        <v>206</v>
      </c>
      <c r="C153" s="53" t="s">
        <v>207</v>
      </c>
      <c r="D153" s="72">
        <v>12.96</v>
      </c>
      <c r="E153" s="72">
        <v>6097000</v>
      </c>
      <c r="F153" s="71">
        <f>D153/E153</f>
        <v>2.1256355584713794E-6</v>
      </c>
      <c r="G153" s="5">
        <v>2.0296084427702032E-6</v>
      </c>
    </row>
    <row r="154" spans="1:11" x14ac:dyDescent="0.25">
      <c r="A154" s="52"/>
      <c r="B154" s="52"/>
      <c r="C154" s="52"/>
      <c r="D154" s="71"/>
      <c r="E154" s="71"/>
      <c r="F154" s="71"/>
    </row>
    <row r="155" spans="1:11" x14ac:dyDescent="0.25">
      <c r="A155" s="53" t="s">
        <v>6</v>
      </c>
      <c r="B155" s="53" t="s">
        <v>214</v>
      </c>
      <c r="C155" s="53" t="s">
        <v>207</v>
      </c>
      <c r="D155" s="72">
        <v>54.36</v>
      </c>
      <c r="E155" s="72">
        <v>2310000</v>
      </c>
      <c r="F155" s="72">
        <v>2.3532467532467532E-5</v>
      </c>
      <c r="I155" s="2" t="s">
        <v>525</v>
      </c>
    </row>
    <row r="156" spans="1:11" x14ac:dyDescent="0.25">
      <c r="A156" s="52" t="s">
        <v>9</v>
      </c>
      <c r="B156" s="52" t="s">
        <v>214</v>
      </c>
      <c r="C156" s="52" t="s">
        <v>207</v>
      </c>
      <c r="D156" s="71">
        <v>11.57</v>
      </c>
      <c r="E156" s="71">
        <v>2310000</v>
      </c>
      <c r="F156" s="71">
        <v>5.0086580086580084E-6</v>
      </c>
      <c r="H156" t="s">
        <v>526</v>
      </c>
      <c r="I156" s="5">
        <v>1.427056277056277E-5</v>
      </c>
      <c r="J156" t="s">
        <v>526</v>
      </c>
    </row>
    <row r="157" spans="1:11" x14ac:dyDescent="0.25">
      <c r="A157" s="53" t="s">
        <v>217</v>
      </c>
      <c r="B157" s="53" t="s">
        <v>214</v>
      </c>
      <c r="C157" s="53" t="s">
        <v>207</v>
      </c>
      <c r="D157" s="72">
        <v>5554</v>
      </c>
      <c r="E157" s="72">
        <v>5424000</v>
      </c>
      <c r="F157" s="72">
        <v>1.0239675516224189E-3</v>
      </c>
      <c r="G157" s="25">
        <v>5.0484849442592808E-3</v>
      </c>
      <c r="H157" s="4">
        <v>1</v>
      </c>
      <c r="I157" s="33">
        <v>-2.8484713285886884E-3</v>
      </c>
      <c r="J157" s="28">
        <v>1.0028484713285888</v>
      </c>
      <c r="K157" s="13">
        <v>0.45892895483899898</v>
      </c>
    </row>
    <row r="158" spans="1:11" x14ac:dyDescent="0.25">
      <c r="A158" s="52" t="s">
        <v>218</v>
      </c>
      <c r="B158" s="52" t="s">
        <v>214</v>
      </c>
      <c r="C158" s="52" t="s">
        <v>207</v>
      </c>
      <c r="D158" s="71">
        <v>7320</v>
      </c>
      <c r="E158" s="71">
        <v>5679000</v>
      </c>
      <c r="F158" s="71">
        <v>1.288959323824617E-3</v>
      </c>
      <c r="G158" s="25">
        <v>6.3734438052702709E-3</v>
      </c>
      <c r="H158" s="4">
        <v>2</v>
      </c>
      <c r="I158" s="42">
        <v>-3.5299534695663009E-3</v>
      </c>
      <c r="J158" s="38">
        <v>1.0035299534695663</v>
      </c>
      <c r="K158" s="17">
        <v>0.63443913972967236</v>
      </c>
    </row>
    <row r="159" spans="1:11" x14ac:dyDescent="0.25">
      <c r="A159" s="53" t="s">
        <v>219</v>
      </c>
      <c r="B159" s="53" t="s">
        <v>214</v>
      </c>
      <c r="C159" s="53" t="s">
        <v>207</v>
      </c>
      <c r="D159" s="72">
        <v>12860</v>
      </c>
      <c r="E159" s="72">
        <v>5835000</v>
      </c>
      <c r="F159" s="72">
        <v>2.2039417309340187E-3</v>
      </c>
      <c r="G159" s="6">
        <v>1.094835584081728E-2</v>
      </c>
      <c r="H159" s="4" t="s">
        <v>527</v>
      </c>
      <c r="I159" s="34">
        <v>-3.1892123990774944E-3</v>
      </c>
      <c r="J159" s="35">
        <v>1.0031892123990775</v>
      </c>
      <c r="K159" s="14">
        <v>0.54668404728433573</v>
      </c>
    </row>
    <row r="160" spans="1:11" x14ac:dyDescent="0.25">
      <c r="A160" s="52" t="s">
        <v>220</v>
      </c>
      <c r="B160" s="52" t="s">
        <v>214</v>
      </c>
      <c r="C160" s="52" t="s">
        <v>207</v>
      </c>
      <c r="D160" s="71">
        <v>12130</v>
      </c>
      <c r="E160" s="71">
        <v>6030000</v>
      </c>
      <c r="F160" s="71">
        <v>2.0116086235489219E-3</v>
      </c>
      <c r="G160" s="25">
        <v>9.9866903038917966E-3</v>
      </c>
    </row>
    <row r="161" spans="1:11" x14ac:dyDescent="0.25">
      <c r="A161" s="53" t="s">
        <v>215</v>
      </c>
      <c r="B161" s="53" t="s">
        <v>214</v>
      </c>
      <c r="C161" s="53" t="s">
        <v>207</v>
      </c>
      <c r="D161" s="72">
        <v>40.28</v>
      </c>
      <c r="E161" s="72">
        <v>5689000</v>
      </c>
      <c r="F161" s="72">
        <f>D161/E161</f>
        <v>7.0803304622956581E-6</v>
      </c>
      <c r="G161" s="5">
        <v>-1.4380464616534224E-5</v>
      </c>
    </row>
    <row r="162" spans="1:11" x14ac:dyDescent="0.25">
      <c r="A162" s="52" t="s">
        <v>216</v>
      </c>
      <c r="B162" s="52" t="s">
        <v>214</v>
      </c>
      <c r="C162" s="52" t="s">
        <v>207</v>
      </c>
      <c r="D162" s="71">
        <v>16.8</v>
      </c>
      <c r="E162" s="71">
        <v>5560000</v>
      </c>
      <c r="F162" s="71">
        <f>D162/E162</f>
        <v>3.02158273381295E-6</v>
      </c>
      <c r="G162" s="5">
        <v>-2.2497960073499642E-5</v>
      </c>
    </row>
    <row r="163" spans="1:11" x14ac:dyDescent="0.25">
      <c r="A163" s="53"/>
      <c r="B163" s="53"/>
      <c r="C163" s="53"/>
      <c r="D163" s="72"/>
      <c r="E163" s="72"/>
      <c r="F163" s="72"/>
    </row>
    <row r="164" spans="1:11" x14ac:dyDescent="0.25">
      <c r="A164" s="52" t="s">
        <v>379</v>
      </c>
      <c r="B164" s="52" t="s">
        <v>447</v>
      </c>
      <c r="C164" s="52" t="s">
        <v>433</v>
      </c>
      <c r="D164" s="71">
        <v>0.60599999999999998</v>
      </c>
      <c r="E164" s="71">
        <v>6823.6940000000004</v>
      </c>
      <c r="F164" s="71">
        <v>8.8808202712489733E-5</v>
      </c>
      <c r="I164" s="2" t="s">
        <v>525</v>
      </c>
    </row>
    <row r="165" spans="1:11" x14ac:dyDescent="0.25">
      <c r="A165" s="53" t="s">
        <v>381</v>
      </c>
      <c r="B165" s="53" t="s">
        <v>447</v>
      </c>
      <c r="C165" s="53" t="s">
        <v>433</v>
      </c>
      <c r="D165" s="72">
        <v>1.4999999999999999E-2</v>
      </c>
      <c r="E165" s="72">
        <v>6480.4089999999997</v>
      </c>
      <c r="F165" s="72">
        <v>2.3146687192120125E-6</v>
      </c>
      <c r="H165" t="s">
        <v>526</v>
      </c>
      <c r="I165" s="5">
        <v>4.5561435715850871E-5</v>
      </c>
      <c r="J165" t="s">
        <v>526</v>
      </c>
    </row>
    <row r="166" spans="1:11" x14ac:dyDescent="0.25">
      <c r="A166" s="52" t="s">
        <v>450</v>
      </c>
      <c r="B166" s="52" t="s">
        <v>447</v>
      </c>
      <c r="C166" s="52" t="s">
        <v>433</v>
      </c>
      <c r="D166" s="71">
        <v>12993.575999999999</v>
      </c>
      <c r="E166" s="71">
        <v>33814.815999999999</v>
      </c>
      <c r="F166" s="71">
        <v>0.38425688905123717</v>
      </c>
      <c r="G166" s="26">
        <v>1.9210566380776068</v>
      </c>
      <c r="H166" s="4">
        <v>1</v>
      </c>
      <c r="I166" s="18">
        <v>0.39622190155319559</v>
      </c>
      <c r="J166" s="9">
        <v>0.60377809844680441</v>
      </c>
      <c r="K166" s="13">
        <v>0.92287549595769813</v>
      </c>
    </row>
    <row r="167" spans="1:11" x14ac:dyDescent="0.25">
      <c r="A167" s="53" t="s">
        <v>451</v>
      </c>
      <c r="B167" s="53" t="s">
        <v>447</v>
      </c>
      <c r="C167" s="53" t="s">
        <v>433</v>
      </c>
      <c r="D167" s="72">
        <v>13206.125</v>
      </c>
      <c r="E167" s="72">
        <v>33946.781000000003</v>
      </c>
      <c r="F167" s="72">
        <v>0.38902436728831519</v>
      </c>
      <c r="G167" s="26">
        <v>1.9448940292629968</v>
      </c>
      <c r="H167" s="4">
        <v>2</v>
      </c>
      <c r="I167" s="15">
        <v>0.37621256838266875</v>
      </c>
      <c r="J167" s="23">
        <v>0.6237874316173313</v>
      </c>
      <c r="K167" s="39">
        <v>1.0136331844916426</v>
      </c>
    </row>
    <row r="168" spans="1:11" x14ac:dyDescent="0.25">
      <c r="A168" s="52" t="s">
        <v>452</v>
      </c>
      <c r="B168" s="52" t="s">
        <v>447</v>
      </c>
      <c r="C168" s="52" t="s">
        <v>433</v>
      </c>
      <c r="D168" s="71">
        <v>23019.226999999999</v>
      </c>
      <c r="E168" s="71">
        <v>33298.925999999999</v>
      </c>
      <c r="F168" s="71">
        <v>0.69129037374959179</v>
      </c>
      <c r="G168" s="26">
        <v>3.4562240615693796</v>
      </c>
      <c r="H168" s="4" t="s">
        <v>527</v>
      </c>
      <c r="I168" s="19">
        <v>0.38621723496793214</v>
      </c>
      <c r="J168" s="12">
        <v>0.61378276503206786</v>
      </c>
      <c r="K168" s="14">
        <v>0.96825434022467038</v>
      </c>
    </row>
    <row r="169" spans="1:11" x14ac:dyDescent="0.25">
      <c r="A169" s="53" t="s">
        <v>453</v>
      </c>
      <c r="B169" s="53" t="s">
        <v>447</v>
      </c>
      <c r="C169" s="53" t="s">
        <v>433</v>
      </c>
      <c r="D169" s="72">
        <v>28673.884999999998</v>
      </c>
      <c r="E169" s="72">
        <v>45921.555</v>
      </c>
      <c r="F169" s="72">
        <v>0.62441014900301173</v>
      </c>
      <c r="G169" s="26">
        <v>3.1218229378364795</v>
      </c>
    </row>
    <row r="170" spans="1:11" x14ac:dyDescent="0.25">
      <c r="A170" s="52" t="s">
        <v>448</v>
      </c>
      <c r="B170" s="52" t="s">
        <v>447</v>
      </c>
      <c r="C170" s="52" t="s">
        <v>433</v>
      </c>
      <c r="D170" s="71">
        <v>11956.323</v>
      </c>
      <c r="E170" s="71">
        <v>31412.101999999999</v>
      </c>
      <c r="F170" s="71">
        <v>0.38062791850096506</v>
      </c>
      <c r="G170" s="1">
        <v>0.76116471413049847</v>
      </c>
    </row>
    <row r="171" spans="1:11" x14ac:dyDescent="0.25">
      <c r="A171" s="53" t="s">
        <v>449</v>
      </c>
      <c r="B171" s="53" t="s">
        <v>447</v>
      </c>
      <c r="C171" s="53" t="s">
        <v>433</v>
      </c>
      <c r="D171" s="72">
        <v>13144.394</v>
      </c>
      <c r="E171" s="72">
        <v>35924.211000000003</v>
      </c>
      <c r="F171" s="72">
        <v>0.36589235042629048</v>
      </c>
      <c r="G171" s="1">
        <v>0.73169357798114931</v>
      </c>
    </row>
    <row r="172" spans="1:11" x14ac:dyDescent="0.25">
      <c r="A172" s="52"/>
      <c r="B172" s="52"/>
      <c r="C172" s="52"/>
      <c r="D172" s="71"/>
      <c r="E172" s="71"/>
      <c r="F172" s="71"/>
    </row>
    <row r="173" spans="1:11" x14ac:dyDescent="0.25">
      <c r="A173" s="53" t="s">
        <v>360</v>
      </c>
      <c r="B173" s="53" t="s">
        <v>432</v>
      </c>
      <c r="C173" s="53" t="s">
        <v>433</v>
      </c>
      <c r="D173" s="72">
        <v>0.41599999999999998</v>
      </c>
      <c r="E173" s="72">
        <v>4053.625</v>
      </c>
      <c r="F173" s="72">
        <v>1.0262419439390668E-4</v>
      </c>
      <c r="I173" s="2" t="s">
        <v>525</v>
      </c>
    </row>
    <row r="174" spans="1:11" x14ac:dyDescent="0.25">
      <c r="A174" s="52" t="s">
        <v>363</v>
      </c>
      <c r="B174" s="52" t="s">
        <v>432</v>
      </c>
      <c r="C174" s="52" t="s">
        <v>433</v>
      </c>
      <c r="D174" s="71">
        <v>2.3E-2</v>
      </c>
      <c r="E174" s="71">
        <v>3224.6329999999998</v>
      </c>
      <c r="F174" s="71">
        <v>7.1325946239463533E-6</v>
      </c>
      <c r="H174" t="s">
        <v>526</v>
      </c>
      <c r="I174" s="5">
        <v>5.4878394508926516E-5</v>
      </c>
      <c r="J174" t="s">
        <v>526</v>
      </c>
    </row>
    <row r="175" spans="1:11" x14ac:dyDescent="0.25">
      <c r="A175" s="53" t="s">
        <v>436</v>
      </c>
      <c r="B175" s="53" t="s">
        <v>432</v>
      </c>
      <c r="C175" s="53" t="s">
        <v>433</v>
      </c>
      <c r="D175" s="72">
        <v>11927.146000000001</v>
      </c>
      <c r="E175" s="72">
        <v>21174.217000000001</v>
      </c>
      <c r="F175" s="72">
        <v>0.56328628350224241</v>
      </c>
      <c r="G175" s="26">
        <v>2.8161570255386676</v>
      </c>
      <c r="H175" s="4">
        <v>1</v>
      </c>
      <c r="I175" s="27">
        <v>8.7191154860721862E-2</v>
      </c>
      <c r="J175" s="9">
        <v>0.91280884513927818</v>
      </c>
      <c r="K175" s="30">
        <v>1.1312937143444752</v>
      </c>
    </row>
    <row r="176" spans="1:11" x14ac:dyDescent="0.25">
      <c r="A176" s="52" t="s">
        <v>437</v>
      </c>
      <c r="B176" s="52" t="s">
        <v>432</v>
      </c>
      <c r="C176" s="52" t="s">
        <v>433</v>
      </c>
      <c r="D176" s="71">
        <v>16759.491999999998</v>
      </c>
      <c r="E176" s="71">
        <v>33039.410000000003</v>
      </c>
      <c r="F176" s="71">
        <v>0.50725760538702103</v>
      </c>
      <c r="G176" s="26">
        <v>2.5360136349625604</v>
      </c>
      <c r="H176" s="4">
        <v>2</v>
      </c>
      <c r="I176" s="31">
        <v>9.9000640659948749E-2</v>
      </c>
      <c r="J176" s="23">
        <v>0.90099935934005126</v>
      </c>
      <c r="K176" s="39">
        <v>1.088409893203282</v>
      </c>
    </row>
    <row r="177" spans="1:11" x14ac:dyDescent="0.25">
      <c r="A177" s="53" t="s">
        <v>438</v>
      </c>
      <c r="B177" s="53" t="s">
        <v>432</v>
      </c>
      <c r="C177" s="53" t="s">
        <v>433</v>
      </c>
      <c r="D177" s="72">
        <v>19054.851999999999</v>
      </c>
      <c r="E177" s="72">
        <v>33413.809000000001</v>
      </c>
      <c r="F177" s="72">
        <v>0.57026877719927105</v>
      </c>
      <c r="G177" s="26">
        <v>2.8510694940238106</v>
      </c>
      <c r="H177" s="4" t="s">
        <v>527</v>
      </c>
      <c r="I177" s="29">
        <v>9.3095897760335306E-2</v>
      </c>
      <c r="J177" s="12">
        <v>0.90690410223966467</v>
      </c>
      <c r="K177" s="36">
        <v>1.1098518037738785</v>
      </c>
    </row>
    <row r="178" spans="1:11" x14ac:dyDescent="0.25">
      <c r="A178" s="52" t="s">
        <v>439</v>
      </c>
      <c r="B178" s="52" t="s">
        <v>432</v>
      </c>
      <c r="C178" s="52" t="s">
        <v>433</v>
      </c>
      <c r="D178" s="71">
        <v>18180.745999999999</v>
      </c>
      <c r="E178" s="71">
        <v>33485.160000000003</v>
      </c>
      <c r="F178" s="71">
        <v>0.54294935428112023</v>
      </c>
      <c r="G178" s="26">
        <v>2.7144723794330567</v>
      </c>
    </row>
    <row r="179" spans="1:11" x14ac:dyDescent="0.25">
      <c r="A179" s="53" t="s">
        <v>434</v>
      </c>
      <c r="B179" s="53" t="s">
        <v>432</v>
      </c>
      <c r="C179" s="53" t="s">
        <v>433</v>
      </c>
      <c r="D179" s="72">
        <v>4555.8879999999999</v>
      </c>
      <c r="E179" s="72">
        <v>37091.949000000001</v>
      </c>
      <c r="F179" s="72">
        <v>0.12282687005743483</v>
      </c>
      <c r="G179" s="1">
        <v>0.24554398332585181</v>
      </c>
    </row>
    <row r="180" spans="1:11" x14ac:dyDescent="0.25">
      <c r="A180" s="52" t="s">
        <v>435</v>
      </c>
      <c r="B180" s="52" t="s">
        <v>432</v>
      </c>
      <c r="C180" s="52" t="s">
        <v>433</v>
      </c>
      <c r="D180" s="71">
        <v>4030.8180000000002</v>
      </c>
      <c r="E180" s="71">
        <v>32095.473000000002</v>
      </c>
      <c r="F180" s="71">
        <v>0.12558836568633838</v>
      </c>
      <c r="G180" s="1">
        <v>0.2510669745836589</v>
      </c>
    </row>
    <row r="181" spans="1:11" x14ac:dyDescent="0.25">
      <c r="A181" s="53"/>
      <c r="B181" s="53"/>
      <c r="C181" s="53"/>
      <c r="D181" s="72"/>
      <c r="E181" s="72"/>
      <c r="F181" s="72"/>
    </row>
    <row r="182" spans="1:11" x14ac:dyDescent="0.25">
      <c r="A182" s="52" t="s">
        <v>370</v>
      </c>
      <c r="B182" s="52" t="s">
        <v>440</v>
      </c>
      <c r="C182" s="52" t="s">
        <v>433</v>
      </c>
      <c r="D182" s="71">
        <v>15.349</v>
      </c>
      <c r="E182" s="71">
        <v>6516.0439999999999</v>
      </c>
      <c r="F182" s="71">
        <v>2.3555703429872484E-3</v>
      </c>
      <c r="I182" s="2" t="s">
        <v>525</v>
      </c>
    </row>
    <row r="183" spans="1:11" x14ac:dyDescent="0.25">
      <c r="A183" s="53" t="s">
        <v>372</v>
      </c>
      <c r="B183" s="53" t="s">
        <v>440</v>
      </c>
      <c r="C183" s="53" t="s">
        <v>433</v>
      </c>
      <c r="D183" s="72">
        <v>1.9E-2</v>
      </c>
      <c r="E183" s="72">
        <v>6163.2920000000004</v>
      </c>
      <c r="F183" s="72">
        <v>3.0827681050970812E-6</v>
      </c>
      <c r="H183" t="s">
        <v>526</v>
      </c>
      <c r="I183" s="25">
        <v>1.1793265555461727E-3</v>
      </c>
      <c r="J183" t="s">
        <v>526</v>
      </c>
    </row>
    <row r="184" spans="1:11" x14ac:dyDescent="0.25">
      <c r="A184" s="52" t="s">
        <v>443</v>
      </c>
      <c r="B184" s="52" t="s">
        <v>440</v>
      </c>
      <c r="C184" s="52" t="s">
        <v>433</v>
      </c>
      <c r="D184" s="71">
        <v>13200.512000000001</v>
      </c>
      <c r="E184" s="71">
        <v>29993.168000000001</v>
      </c>
      <c r="F184" s="71">
        <v>0.44011729604555277</v>
      </c>
      <c r="G184" s="26">
        <v>2.1946898474500331</v>
      </c>
      <c r="H184" s="4">
        <v>1</v>
      </c>
      <c r="I184" s="18">
        <v>0.23227487774424938</v>
      </c>
      <c r="J184" s="9">
        <v>0.76772512225575062</v>
      </c>
      <c r="K184" s="30">
        <v>1.0829843713919021</v>
      </c>
    </row>
    <row r="185" spans="1:11" x14ac:dyDescent="0.25">
      <c r="A185" s="53" t="s">
        <v>444</v>
      </c>
      <c r="B185" s="53" t="s">
        <v>440</v>
      </c>
      <c r="C185" s="53" t="s">
        <v>433</v>
      </c>
      <c r="D185" s="72">
        <v>12452.257</v>
      </c>
      <c r="E185" s="72">
        <v>28331.178</v>
      </c>
      <c r="F185" s="72">
        <v>0.43952485844393763</v>
      </c>
      <c r="G185" s="26">
        <v>2.1917276594419572</v>
      </c>
      <c r="H185" s="4">
        <v>2</v>
      </c>
      <c r="I185" s="15">
        <v>0.25590635006809248</v>
      </c>
      <c r="J185" s="23">
        <v>0.74409364993190752</v>
      </c>
      <c r="K185" s="39">
        <v>1.0579166413013277</v>
      </c>
    </row>
    <row r="186" spans="1:11" x14ac:dyDescent="0.25">
      <c r="A186" s="52" t="s">
        <v>445</v>
      </c>
      <c r="B186" s="52" t="s">
        <v>440</v>
      </c>
      <c r="C186" s="52" t="s">
        <v>433</v>
      </c>
      <c r="D186" s="71">
        <v>17016.23</v>
      </c>
      <c r="E186" s="71">
        <v>30203.467000000001</v>
      </c>
      <c r="F186" s="71">
        <v>0.5633866469700316</v>
      </c>
      <c r="G186" s="26">
        <v>2.8110366020724271</v>
      </c>
      <c r="H186" s="4" t="s">
        <v>527</v>
      </c>
      <c r="I186" s="19">
        <v>0.24409061390617093</v>
      </c>
      <c r="J186" s="12">
        <v>0.75590938609382907</v>
      </c>
      <c r="K186" s="36">
        <v>1.070450506346615</v>
      </c>
    </row>
    <row r="187" spans="1:11" x14ac:dyDescent="0.25">
      <c r="A187" s="53" t="s">
        <v>446</v>
      </c>
      <c r="B187" s="53" t="s">
        <v>440</v>
      </c>
      <c r="C187" s="53" t="s">
        <v>433</v>
      </c>
      <c r="D187" s="72">
        <v>17224.52</v>
      </c>
      <c r="E187" s="72">
        <v>29083.143</v>
      </c>
      <c r="F187" s="72">
        <v>0.592250981951985</v>
      </c>
      <c r="G187" s="26">
        <v>2.955358276982194</v>
      </c>
    </row>
    <row r="188" spans="1:11" x14ac:dyDescent="0.25">
      <c r="A188" s="52" t="s">
        <v>441</v>
      </c>
      <c r="B188" s="52" t="s">
        <v>440</v>
      </c>
      <c r="C188" s="52" t="s">
        <v>433</v>
      </c>
      <c r="D188" s="71">
        <v>9823.5370000000003</v>
      </c>
      <c r="E188" s="71">
        <v>38363.453000000001</v>
      </c>
      <c r="F188" s="71">
        <v>0.25606498455704702</v>
      </c>
      <c r="G188" s="1">
        <v>0.50977131600300174</v>
      </c>
    </row>
    <row r="189" spans="1:11" x14ac:dyDescent="0.25">
      <c r="A189" s="53" t="s">
        <v>442</v>
      </c>
      <c r="B189" s="53" t="s">
        <v>440</v>
      </c>
      <c r="C189" s="53" t="s">
        <v>433</v>
      </c>
      <c r="D189" s="72">
        <v>8925.3169999999991</v>
      </c>
      <c r="E189" s="72">
        <v>31693.01</v>
      </c>
      <c r="F189" s="72">
        <v>0.28161783939108337</v>
      </c>
      <c r="G189" s="1">
        <v>0.56087702567107445</v>
      </c>
    </row>
    <row r="190" spans="1:11" x14ac:dyDescent="0.25">
      <c r="A190" s="52"/>
      <c r="B190" s="52"/>
      <c r="C190" s="52"/>
      <c r="D190" s="71"/>
      <c r="E190" s="71"/>
      <c r="F190" s="71"/>
    </row>
    <row r="191" spans="1:11" x14ac:dyDescent="0.25">
      <c r="A191" s="53"/>
      <c r="B191" s="53"/>
      <c r="C191" s="53"/>
      <c r="D191" s="72"/>
      <c r="E191" s="72"/>
      <c r="F191" s="72"/>
    </row>
    <row r="192" spans="1:11" x14ac:dyDescent="0.25">
      <c r="A192" s="52" t="s">
        <v>6</v>
      </c>
      <c r="B192" s="52" t="s">
        <v>265</v>
      </c>
      <c r="C192" s="52" t="s">
        <v>251</v>
      </c>
      <c r="D192" s="71">
        <v>54.53</v>
      </c>
      <c r="E192" s="71">
        <v>3171000</v>
      </c>
      <c r="F192" s="71">
        <v>1.7196467991169979E-5</v>
      </c>
      <c r="I192" s="2" t="s">
        <v>525</v>
      </c>
    </row>
    <row r="193" spans="1:11" x14ac:dyDescent="0.25">
      <c r="A193" s="53" t="s">
        <v>9</v>
      </c>
      <c r="B193" s="53" t="s">
        <v>265</v>
      </c>
      <c r="C193" s="53" t="s">
        <v>251</v>
      </c>
      <c r="D193" s="72">
        <v>61.39</v>
      </c>
      <c r="E193" s="72">
        <v>3171000</v>
      </c>
      <c r="F193" s="72">
        <v>1.9359823399558499E-5</v>
      </c>
      <c r="H193" t="s">
        <v>526</v>
      </c>
      <c r="I193" s="5">
        <v>1.8278145695364238E-5</v>
      </c>
      <c r="J193" t="s">
        <v>526</v>
      </c>
    </row>
    <row r="194" spans="1:11" x14ac:dyDescent="0.25">
      <c r="A194" s="52" t="s">
        <v>268</v>
      </c>
      <c r="B194" s="52" t="s">
        <v>265</v>
      </c>
      <c r="C194" s="52" t="s">
        <v>251</v>
      </c>
      <c r="D194" s="71">
        <v>70130</v>
      </c>
      <c r="E194" s="71">
        <v>5946000</v>
      </c>
      <c r="F194" s="71">
        <v>1.1794483686511941E-2</v>
      </c>
      <c r="G194" s="6">
        <v>5.8881027704082885E-2</v>
      </c>
      <c r="H194" s="4">
        <v>1</v>
      </c>
      <c r="I194" s="27">
        <v>2.1409586498169871E-2</v>
      </c>
      <c r="J194" s="9">
        <v>0.97859041350183018</v>
      </c>
      <c r="K194" s="13">
        <v>0.15160639560882075</v>
      </c>
    </row>
    <row r="195" spans="1:11" x14ac:dyDescent="0.25">
      <c r="A195" s="53" t="s">
        <v>269</v>
      </c>
      <c r="B195" s="53" t="s">
        <v>265</v>
      </c>
      <c r="C195" s="53" t="s">
        <v>251</v>
      </c>
      <c r="D195" s="72">
        <v>70790</v>
      </c>
      <c r="E195" s="72">
        <v>6005000</v>
      </c>
      <c r="F195" s="72">
        <v>1.1788509575353871E-2</v>
      </c>
      <c r="G195" s="6">
        <v>5.8851157148292539E-2</v>
      </c>
      <c r="H195" s="4">
        <v>2</v>
      </c>
      <c r="I195" s="31">
        <v>1.7103709519889515E-2</v>
      </c>
      <c r="J195" s="23">
        <v>0.98289629048011051</v>
      </c>
      <c r="K195" s="17">
        <v>0.18318682281611967</v>
      </c>
    </row>
    <row r="196" spans="1:11" x14ac:dyDescent="0.25">
      <c r="A196" s="52" t="s">
        <v>270</v>
      </c>
      <c r="B196" s="52" t="s">
        <v>265</v>
      </c>
      <c r="C196" s="52" t="s">
        <v>251</v>
      </c>
      <c r="D196" s="71">
        <v>507500</v>
      </c>
      <c r="E196" s="71">
        <v>6307000</v>
      </c>
      <c r="F196" s="71">
        <v>8.0466148723640399E-2</v>
      </c>
      <c r="G196" s="1">
        <v>0.40223935288972512</v>
      </c>
      <c r="H196" s="4" t="s">
        <v>527</v>
      </c>
      <c r="I196" s="29">
        <v>1.9256648009029695E-2</v>
      </c>
      <c r="J196" s="12">
        <v>0.98074335199097029</v>
      </c>
      <c r="K196" s="14">
        <v>0.16739660921247021</v>
      </c>
    </row>
    <row r="197" spans="1:11" x14ac:dyDescent="0.25">
      <c r="A197" s="53" t="s">
        <v>271</v>
      </c>
      <c r="B197" s="53" t="s">
        <v>265</v>
      </c>
      <c r="C197" s="53" t="s">
        <v>251</v>
      </c>
      <c r="D197" s="72">
        <v>425700</v>
      </c>
      <c r="E197" s="72">
        <v>6440000</v>
      </c>
      <c r="F197" s="72">
        <v>6.6102484472049694E-2</v>
      </c>
      <c r="G197" s="1">
        <v>0.33042103163177161</v>
      </c>
    </row>
    <row r="198" spans="1:11" x14ac:dyDescent="0.25">
      <c r="A198" s="52" t="s">
        <v>266</v>
      </c>
      <c r="B198" s="52" t="s">
        <v>265</v>
      </c>
      <c r="C198" s="52" t="s">
        <v>251</v>
      </c>
      <c r="D198" s="71">
        <v>3719</v>
      </c>
      <c r="E198" s="71">
        <v>5734000</v>
      </c>
      <c r="F198" s="71">
        <f>D198/E198</f>
        <v>6.4858737356121381E-4</v>
      </c>
      <c r="G198" s="25">
        <v>1.2606184557316991E-3</v>
      </c>
    </row>
    <row r="199" spans="1:11" x14ac:dyDescent="0.25">
      <c r="A199" s="53" t="s">
        <v>267</v>
      </c>
      <c r="B199" s="53" t="s">
        <v>265</v>
      </c>
      <c r="C199" s="53" t="s">
        <v>251</v>
      </c>
      <c r="D199" s="72">
        <v>3120</v>
      </c>
      <c r="E199" s="72">
        <v>5982000</v>
      </c>
      <c r="F199" s="72">
        <f>D199/E199</f>
        <v>5.2156469408224672E-4</v>
      </c>
      <c r="G199" s="25">
        <v>1.006573096773765E-3</v>
      </c>
    </row>
    <row r="200" spans="1:11" x14ac:dyDescent="0.25">
      <c r="A200" s="52"/>
      <c r="B200" s="52"/>
      <c r="C200" s="52"/>
      <c r="D200" s="71"/>
      <c r="E200" s="71"/>
      <c r="F200" s="71"/>
    </row>
    <row r="201" spans="1:11" x14ac:dyDescent="0.25">
      <c r="A201" s="53" t="s">
        <v>6</v>
      </c>
      <c r="B201" s="53" t="s">
        <v>250</v>
      </c>
      <c r="C201" s="53" t="s">
        <v>251</v>
      </c>
      <c r="D201" s="72">
        <v>20.47</v>
      </c>
      <c r="E201" s="72">
        <v>10890000</v>
      </c>
      <c r="F201" s="72">
        <v>1.8797061524334251E-6</v>
      </c>
      <c r="I201" s="2" t="s">
        <v>525</v>
      </c>
    </row>
    <row r="202" spans="1:11" x14ac:dyDescent="0.25">
      <c r="A202" s="52" t="s">
        <v>9</v>
      </c>
      <c r="B202" s="52" t="s">
        <v>250</v>
      </c>
      <c r="C202" s="52" t="s">
        <v>251</v>
      </c>
      <c r="D202" s="71">
        <v>3.1459999999999999</v>
      </c>
      <c r="E202" s="71">
        <v>9200000</v>
      </c>
      <c r="F202" s="71">
        <v>3.4195652173913043E-7</v>
      </c>
      <c r="H202" t="s">
        <v>526</v>
      </c>
      <c r="I202" s="5">
        <v>1.1108313370862778E-6</v>
      </c>
      <c r="J202" t="s">
        <v>526</v>
      </c>
    </row>
    <row r="203" spans="1:11" x14ac:dyDescent="0.25">
      <c r="A203" s="53" t="s">
        <v>254</v>
      </c>
      <c r="B203" s="53" t="s">
        <v>250</v>
      </c>
      <c r="C203" s="53" t="s">
        <v>251</v>
      </c>
      <c r="D203" s="72">
        <v>43360</v>
      </c>
      <c r="E203" s="72">
        <v>5993000</v>
      </c>
      <c r="F203" s="72">
        <v>7.235107625563157E-3</v>
      </c>
      <c r="G203" s="6">
        <v>3.6169983971130353E-2</v>
      </c>
      <c r="H203" s="4">
        <v>1</v>
      </c>
      <c r="I203" s="40">
        <v>5.9758426839631967E-4</v>
      </c>
      <c r="J203" s="9">
        <v>0.99940241573160371</v>
      </c>
      <c r="K203" s="13">
        <v>0.16041380523629475</v>
      </c>
    </row>
    <row r="204" spans="1:11" x14ac:dyDescent="0.25">
      <c r="A204" s="52" t="s">
        <v>255</v>
      </c>
      <c r="B204" s="52" t="s">
        <v>250</v>
      </c>
      <c r="C204" s="52" t="s">
        <v>251</v>
      </c>
      <c r="D204" s="71">
        <v>45750</v>
      </c>
      <c r="E204" s="71">
        <v>5942000</v>
      </c>
      <c r="F204" s="71">
        <v>7.6994278020868397E-3</v>
      </c>
      <c r="G204" s="6">
        <v>3.8491584853748768E-2</v>
      </c>
      <c r="H204" s="4">
        <v>2</v>
      </c>
      <c r="I204" s="42">
        <v>3.9321122462724597E-3</v>
      </c>
      <c r="J204" s="23">
        <v>0.99606788775372757</v>
      </c>
      <c r="K204" s="17">
        <v>0.22635793346898433</v>
      </c>
    </row>
    <row r="205" spans="1:11" x14ac:dyDescent="0.25">
      <c r="A205" s="53" t="s">
        <v>256</v>
      </c>
      <c r="B205" s="53" t="s">
        <v>250</v>
      </c>
      <c r="C205" s="53" t="s">
        <v>251</v>
      </c>
      <c r="D205" s="72">
        <v>262500</v>
      </c>
      <c r="E205" s="72">
        <v>5815000</v>
      </c>
      <c r="F205" s="72">
        <v>4.514187446259673E-2</v>
      </c>
      <c r="G205" s="1">
        <v>0.2257038181562982</v>
      </c>
      <c r="H205" s="4" t="s">
        <v>527</v>
      </c>
      <c r="I205" s="34">
        <v>2.2648482573343898E-3</v>
      </c>
      <c r="J205" s="12">
        <v>0.99773515174266558</v>
      </c>
      <c r="K205" s="14">
        <v>0.19338586935263954</v>
      </c>
    </row>
    <row r="206" spans="1:11" x14ac:dyDescent="0.25">
      <c r="A206" s="52" t="s">
        <v>257</v>
      </c>
      <c r="B206" s="52" t="s">
        <v>250</v>
      </c>
      <c r="C206" s="52" t="s">
        <v>251</v>
      </c>
      <c r="D206" s="71">
        <v>204100</v>
      </c>
      <c r="E206" s="71">
        <v>5962000</v>
      </c>
      <c r="F206" s="71">
        <v>3.4233478698423345E-2</v>
      </c>
      <c r="G206" s="1">
        <v>0.17116183933543128</v>
      </c>
    </row>
    <row r="207" spans="1:11" x14ac:dyDescent="0.25">
      <c r="A207" s="53" t="s">
        <v>252</v>
      </c>
      <c r="B207" s="53" t="s">
        <v>250</v>
      </c>
      <c r="C207" s="53" t="s">
        <v>251</v>
      </c>
      <c r="D207" s="72">
        <v>74.25</v>
      </c>
      <c r="E207" s="72">
        <v>6230000</v>
      </c>
      <c r="F207" s="72">
        <v>1.1918138041733548E-5</v>
      </c>
      <c r="G207" s="5">
        <v>2.161461340929454E-5</v>
      </c>
    </row>
    <row r="208" spans="1:11" x14ac:dyDescent="0.25">
      <c r="A208" s="52" t="s">
        <v>253</v>
      </c>
      <c r="B208" s="52" t="s">
        <v>250</v>
      </c>
      <c r="C208" s="52" t="s">
        <v>251</v>
      </c>
      <c r="D208" s="71">
        <v>474.7</v>
      </c>
      <c r="E208" s="71">
        <v>6182000</v>
      </c>
      <c r="F208" s="71">
        <v>7.6787447428016819E-5</v>
      </c>
      <c r="G208" s="32">
        <v>1.5135323218186107E-4</v>
      </c>
    </row>
    <row r="209" spans="1:14" x14ac:dyDescent="0.25">
      <c r="A209" s="53"/>
      <c r="B209" s="53"/>
      <c r="C209" s="53"/>
      <c r="D209" s="72"/>
      <c r="E209" s="72"/>
      <c r="F209" s="72"/>
    </row>
    <row r="210" spans="1:14" x14ac:dyDescent="0.25">
      <c r="A210" s="52" t="s">
        <v>6</v>
      </c>
      <c r="B210" s="52" t="s">
        <v>258</v>
      </c>
      <c r="C210" s="52" t="s">
        <v>251</v>
      </c>
      <c r="D210" s="71">
        <v>54.36</v>
      </c>
      <c r="E210" s="71">
        <v>2310000</v>
      </c>
      <c r="F210" s="71">
        <v>2.3532467532467532E-5</v>
      </c>
      <c r="I210" s="2" t="s">
        <v>525</v>
      </c>
      <c r="N210" s="69"/>
    </row>
    <row r="211" spans="1:14" x14ac:dyDescent="0.25">
      <c r="A211" s="53" t="s">
        <v>9</v>
      </c>
      <c r="B211" s="53" t="s">
        <v>258</v>
      </c>
      <c r="C211" s="53" t="s">
        <v>251</v>
      </c>
      <c r="D211" s="72">
        <v>11.57</v>
      </c>
      <c r="E211" s="72">
        <v>2310000</v>
      </c>
      <c r="F211" s="72">
        <v>5.0086580086580084E-6</v>
      </c>
      <c r="H211" t="s">
        <v>526</v>
      </c>
      <c r="I211" s="5">
        <v>1.427056277056277E-5</v>
      </c>
      <c r="J211" t="s">
        <v>526</v>
      </c>
      <c r="N211" s="69"/>
    </row>
    <row r="212" spans="1:14" x14ac:dyDescent="0.25">
      <c r="A212" s="52" t="s">
        <v>261</v>
      </c>
      <c r="B212" s="52" t="s">
        <v>258</v>
      </c>
      <c r="C212" s="52" t="s">
        <v>251</v>
      </c>
      <c r="D212" s="71">
        <v>79200</v>
      </c>
      <c r="E212" s="71">
        <v>5578000</v>
      </c>
      <c r="F212" s="71">
        <v>1.4198637504481894E-2</v>
      </c>
      <c r="G212" s="6">
        <v>7.0921834708556647E-2</v>
      </c>
      <c r="H212" s="4">
        <v>1</v>
      </c>
      <c r="I212" s="27">
        <v>5.3676969168233975E-3</v>
      </c>
      <c r="J212" s="9">
        <v>0.99463230308317663</v>
      </c>
      <c r="K212" s="13">
        <v>0.6523669176077268</v>
      </c>
      <c r="N212" s="69"/>
    </row>
    <row r="213" spans="1:14" x14ac:dyDescent="0.25">
      <c r="A213" s="53" t="s">
        <v>262</v>
      </c>
      <c r="B213" s="53" t="s">
        <v>258</v>
      </c>
      <c r="C213" s="53" t="s">
        <v>251</v>
      </c>
      <c r="D213" s="72">
        <v>73550</v>
      </c>
      <c r="E213" s="72">
        <v>5827000</v>
      </c>
      <c r="F213" s="72">
        <v>1.2622275613523254E-2</v>
      </c>
      <c r="G213" s="6">
        <v>6.3040025253763454E-2</v>
      </c>
      <c r="H213" s="4">
        <v>2</v>
      </c>
      <c r="I213" s="31">
        <v>8.2360485222259652E-2</v>
      </c>
      <c r="J213" s="23">
        <v>0.91763951477774031</v>
      </c>
      <c r="K213" s="17">
        <v>0.39597208030401471</v>
      </c>
      <c r="N213" s="69"/>
    </row>
    <row r="214" spans="1:14" x14ac:dyDescent="0.25">
      <c r="A214" s="52" t="s">
        <v>263</v>
      </c>
      <c r="B214" s="52" t="s">
        <v>258</v>
      </c>
      <c r="C214" s="52" t="s">
        <v>251</v>
      </c>
      <c r="D214" s="71">
        <v>108200</v>
      </c>
      <c r="E214" s="71">
        <v>4929000</v>
      </c>
      <c r="F214" s="71">
        <v>2.1951714343680259E-2</v>
      </c>
      <c r="G214" s="1">
        <v>0.10968721890454848</v>
      </c>
      <c r="H214" s="4" t="s">
        <v>527</v>
      </c>
      <c r="I214" s="29">
        <v>4.3864091069541526E-2</v>
      </c>
      <c r="J214" s="12">
        <v>0.95613590893045841</v>
      </c>
      <c r="K214" s="14">
        <v>0.52416949895587073</v>
      </c>
      <c r="N214" s="69"/>
    </row>
    <row r="215" spans="1:14" x14ac:dyDescent="0.25">
      <c r="A215" s="53" t="s">
        <v>264</v>
      </c>
      <c r="B215" s="53" t="s">
        <v>258</v>
      </c>
      <c r="C215" s="53" t="s">
        <v>251</v>
      </c>
      <c r="D215" s="72">
        <v>200400</v>
      </c>
      <c r="E215" s="72">
        <v>5532000</v>
      </c>
      <c r="F215" s="72">
        <v>3.6225596529284164E-2</v>
      </c>
      <c r="G215" s="1">
        <v>0.18105662983256801</v>
      </c>
      <c r="N215" s="69"/>
    </row>
    <row r="216" spans="1:14" x14ac:dyDescent="0.25">
      <c r="A216" s="52" t="s">
        <v>259</v>
      </c>
      <c r="B216" s="52" t="s">
        <v>258</v>
      </c>
      <c r="C216" s="52" t="s">
        <v>251</v>
      </c>
      <c r="D216" s="71">
        <v>1153</v>
      </c>
      <c r="E216" s="71">
        <v>5635000</v>
      </c>
      <c r="F216" s="71">
        <f>D216/E216</f>
        <v>2.0461401952085183E-4</v>
      </c>
      <c r="G216" s="25">
        <v>3.8068691350057811E-4</v>
      </c>
      <c r="N216" s="69"/>
    </row>
    <row r="217" spans="1:14" x14ac:dyDescent="0.25">
      <c r="A217" s="53" t="s">
        <v>260</v>
      </c>
      <c r="B217" s="53" t="s">
        <v>258</v>
      </c>
      <c r="C217" s="53" t="s">
        <v>251</v>
      </c>
      <c r="D217" s="72">
        <v>14380</v>
      </c>
      <c r="E217" s="72">
        <v>5509000</v>
      </c>
      <c r="F217" s="72">
        <f>D217/E217</f>
        <v>2.6102740969322926E-3</v>
      </c>
      <c r="G217" s="25">
        <v>5.19200706832346E-3</v>
      </c>
      <c r="N217" s="69"/>
    </row>
    <row r="218" spans="1:14" x14ac:dyDescent="0.25">
      <c r="A218" s="52"/>
      <c r="B218" s="52"/>
      <c r="C218" s="52"/>
      <c r="D218" s="71"/>
      <c r="E218" s="71"/>
      <c r="F218" s="71"/>
    </row>
    <row r="219" spans="1:14" x14ac:dyDescent="0.25">
      <c r="A219" s="53"/>
      <c r="B219" s="53"/>
      <c r="C219" s="53"/>
      <c r="D219" s="72"/>
      <c r="E219" s="72"/>
      <c r="F219" s="72"/>
    </row>
    <row r="220" spans="1:14" x14ac:dyDescent="0.25">
      <c r="A220" s="52" t="s">
        <v>6</v>
      </c>
      <c r="B220" s="52" t="s">
        <v>111</v>
      </c>
      <c r="C220" s="52" t="s">
        <v>97</v>
      </c>
      <c r="D220" s="71">
        <v>54.53</v>
      </c>
      <c r="E220" s="71">
        <v>3171000</v>
      </c>
      <c r="F220" s="71">
        <v>1.7196467991169979E-5</v>
      </c>
      <c r="I220" s="2" t="s">
        <v>525</v>
      </c>
    </row>
    <row r="221" spans="1:14" x14ac:dyDescent="0.25">
      <c r="A221" s="53" t="s">
        <v>9</v>
      </c>
      <c r="B221" s="53" t="s">
        <v>111</v>
      </c>
      <c r="C221" s="53" t="s">
        <v>97</v>
      </c>
      <c r="D221" s="72">
        <v>61.39</v>
      </c>
      <c r="E221" s="72">
        <v>3171000</v>
      </c>
      <c r="F221" s="72">
        <v>1.9359823399558499E-5</v>
      </c>
      <c r="H221" t="s">
        <v>526</v>
      </c>
      <c r="I221" s="5">
        <v>1.8278145695364238E-5</v>
      </c>
      <c r="J221" t="s">
        <v>526</v>
      </c>
    </row>
    <row r="222" spans="1:14" x14ac:dyDescent="0.25">
      <c r="A222" s="52" t="s">
        <v>114</v>
      </c>
      <c r="B222" s="52" t="s">
        <v>111</v>
      </c>
      <c r="C222" s="52" t="s">
        <v>97</v>
      </c>
      <c r="D222" s="71">
        <v>164300</v>
      </c>
      <c r="E222" s="71">
        <v>6104000</v>
      </c>
      <c r="F222" s="71">
        <v>2.6916775884665792E-2</v>
      </c>
      <c r="G222" s="1">
        <v>0.13449248869485214</v>
      </c>
      <c r="H222" s="4">
        <v>1</v>
      </c>
      <c r="I222" s="18">
        <v>0.79708314580261674</v>
      </c>
      <c r="J222" s="9">
        <v>0.20291685419738326</v>
      </c>
      <c r="K222" s="13">
        <v>0.91904411480187109</v>
      </c>
    </row>
    <row r="223" spans="1:14" x14ac:dyDescent="0.25">
      <c r="A223" s="53" t="s">
        <v>115</v>
      </c>
      <c r="B223" s="53" t="s">
        <v>111</v>
      </c>
      <c r="C223" s="53" t="s">
        <v>97</v>
      </c>
      <c r="D223" s="72">
        <v>169200</v>
      </c>
      <c r="E223" s="72">
        <v>5914000</v>
      </c>
      <c r="F223" s="72">
        <v>2.8610077781535341E-2</v>
      </c>
      <c r="G223" s="1">
        <v>0.14295899817919988</v>
      </c>
      <c r="H223" s="4">
        <v>2</v>
      </c>
      <c r="I223" s="15">
        <v>0.76485854898790162</v>
      </c>
      <c r="J223" s="23">
        <v>0.23514145101209838</v>
      </c>
      <c r="K223" s="17">
        <v>0.9851104879955056</v>
      </c>
    </row>
    <row r="224" spans="1:14" x14ac:dyDescent="0.25">
      <c r="A224" s="52" t="s">
        <v>116</v>
      </c>
      <c r="B224" s="52" t="s">
        <v>111</v>
      </c>
      <c r="C224" s="52" t="s">
        <v>97</v>
      </c>
      <c r="D224" s="71">
        <v>419300</v>
      </c>
      <c r="E224" s="71">
        <v>6151000</v>
      </c>
      <c r="F224" s="71">
        <v>6.8167777597138671E-2</v>
      </c>
      <c r="G224" s="1">
        <v>0.34074749725721654</v>
      </c>
      <c r="H224" s="4" t="s">
        <v>527</v>
      </c>
      <c r="I224" s="19">
        <v>0.78097084739525924</v>
      </c>
      <c r="J224" s="12">
        <v>0.21902915260474082</v>
      </c>
      <c r="K224" s="14">
        <v>0.95207730139868829</v>
      </c>
    </row>
    <row r="225" spans="1:11" x14ac:dyDescent="0.25">
      <c r="A225" s="53" t="s">
        <v>117</v>
      </c>
      <c r="B225" s="53" t="s">
        <v>111</v>
      </c>
      <c r="C225" s="53" t="s">
        <v>97</v>
      </c>
      <c r="D225" s="72">
        <v>390500</v>
      </c>
      <c r="E225" s="72">
        <v>5913000</v>
      </c>
      <c r="F225" s="72">
        <v>6.6040926771520375E-2</v>
      </c>
      <c r="G225" s="1">
        <v>0.33011324312912504</v>
      </c>
    </row>
    <row r="226" spans="1:11" x14ac:dyDescent="0.25">
      <c r="A226" s="52" t="s">
        <v>112</v>
      </c>
      <c r="B226" s="52" t="s">
        <v>111</v>
      </c>
      <c r="C226" s="52" t="s">
        <v>97</v>
      </c>
      <c r="D226" s="71">
        <v>325200</v>
      </c>
      <c r="E226" s="71">
        <v>6065000</v>
      </c>
      <c r="F226" s="71">
        <v>5.3619126133553172E-2</v>
      </c>
      <c r="G226" s="1">
        <v>0.10720169597571562</v>
      </c>
    </row>
    <row r="227" spans="1:11" x14ac:dyDescent="0.25">
      <c r="A227" s="53" t="s">
        <v>113</v>
      </c>
      <c r="B227" s="53" t="s">
        <v>111</v>
      </c>
      <c r="C227" s="53" t="s">
        <v>97</v>
      </c>
      <c r="D227" s="72">
        <v>344000</v>
      </c>
      <c r="E227" s="72">
        <v>6290000</v>
      </c>
      <c r="F227" s="72">
        <v>5.4689984101748808E-2</v>
      </c>
      <c r="G227" s="1">
        <v>0.10934341191210689</v>
      </c>
    </row>
    <row r="228" spans="1:11" x14ac:dyDescent="0.25">
      <c r="A228" s="52"/>
      <c r="B228" s="52"/>
      <c r="C228" s="52"/>
      <c r="D228" s="71"/>
      <c r="E228" s="71"/>
      <c r="F228" s="71"/>
    </row>
    <row r="229" spans="1:11" x14ac:dyDescent="0.25">
      <c r="A229" s="53" t="s">
        <v>6</v>
      </c>
      <c r="B229" s="53" t="s">
        <v>96</v>
      </c>
      <c r="C229" s="53" t="s">
        <v>97</v>
      </c>
      <c r="D229" s="72">
        <v>20.47</v>
      </c>
      <c r="E229" s="72">
        <v>10890000</v>
      </c>
      <c r="F229" s="72">
        <v>1.8797061524334251E-6</v>
      </c>
      <c r="I229" s="2" t="s">
        <v>525</v>
      </c>
    </row>
    <row r="230" spans="1:11" x14ac:dyDescent="0.25">
      <c r="A230" s="52" t="s">
        <v>9</v>
      </c>
      <c r="B230" s="52" t="s">
        <v>96</v>
      </c>
      <c r="C230" s="52" t="s">
        <v>97</v>
      </c>
      <c r="D230" s="71">
        <v>3.1459999999999999</v>
      </c>
      <c r="E230" s="71">
        <v>9200000</v>
      </c>
      <c r="F230" s="71">
        <v>3.4195652173913043E-7</v>
      </c>
      <c r="H230" t="s">
        <v>526</v>
      </c>
      <c r="I230" s="5">
        <v>1.1108313370862778E-6</v>
      </c>
      <c r="J230" t="s">
        <v>526</v>
      </c>
    </row>
    <row r="231" spans="1:11" x14ac:dyDescent="0.25">
      <c r="A231" s="53" t="s">
        <v>100</v>
      </c>
      <c r="B231" s="53" t="s">
        <v>96</v>
      </c>
      <c r="C231" s="53" t="s">
        <v>97</v>
      </c>
      <c r="D231" s="72">
        <v>143000</v>
      </c>
      <c r="E231" s="72">
        <v>3597000</v>
      </c>
      <c r="F231" s="72">
        <v>3.9755351681957186E-2</v>
      </c>
      <c r="G231" s="1">
        <v>0.19877120425310049</v>
      </c>
      <c r="H231" s="4">
        <v>1</v>
      </c>
      <c r="I231" s="18">
        <v>0.48881344591351705</v>
      </c>
      <c r="J231" s="9">
        <v>0.51118655408648295</v>
      </c>
      <c r="K231" s="30">
        <v>2.4450307472500254</v>
      </c>
    </row>
    <row r="232" spans="1:11" x14ac:dyDescent="0.25">
      <c r="A232" s="52" t="s">
        <v>101</v>
      </c>
      <c r="B232" s="52" t="s">
        <v>96</v>
      </c>
      <c r="C232" s="52" t="s">
        <v>97</v>
      </c>
      <c r="D232" s="71">
        <v>109800</v>
      </c>
      <c r="E232" s="71">
        <v>3594000</v>
      </c>
      <c r="F232" s="71">
        <v>3.0550918196994993E-2</v>
      </c>
      <c r="G232" s="1">
        <v>0.15274903682828955</v>
      </c>
      <c r="H232" s="4">
        <v>2</v>
      </c>
      <c r="I232" s="15">
        <v>0.47511588498871804</v>
      </c>
      <c r="J232" s="23">
        <v>0.52488411501128196</v>
      </c>
      <c r="K232" s="39">
        <v>1.6512894983549098</v>
      </c>
    </row>
    <row r="233" spans="1:11" x14ac:dyDescent="0.25">
      <c r="A233" s="53" t="s">
        <v>102</v>
      </c>
      <c r="B233" s="53" t="s">
        <v>96</v>
      </c>
      <c r="C233" s="53" t="s">
        <v>97</v>
      </c>
      <c r="D233" s="72">
        <v>99850</v>
      </c>
      <c r="E233" s="72">
        <v>3384000</v>
      </c>
      <c r="F233" s="72">
        <v>2.9506501182033098E-2</v>
      </c>
      <c r="G233" s="1">
        <v>0.14752695175348007</v>
      </c>
      <c r="H233" s="4" t="s">
        <v>527</v>
      </c>
      <c r="I233" s="19">
        <v>0.48196466545111755</v>
      </c>
      <c r="J233" s="12">
        <v>0.5180353345488824</v>
      </c>
      <c r="K233" s="36">
        <v>2.0481601228024675</v>
      </c>
    </row>
    <row r="234" spans="1:11" x14ac:dyDescent="0.25">
      <c r="A234" s="52" t="s">
        <v>103</v>
      </c>
      <c r="B234" s="52" t="s">
        <v>96</v>
      </c>
      <c r="C234" s="52" t="s">
        <v>97</v>
      </c>
      <c r="D234" s="71">
        <v>115500</v>
      </c>
      <c r="E234" s="71">
        <v>3484000</v>
      </c>
      <c r="F234" s="71">
        <v>3.315154994259472E-2</v>
      </c>
      <c r="G234" s="1">
        <v>0.16575219555628817</v>
      </c>
    </row>
    <row r="235" spans="1:11" x14ac:dyDescent="0.25">
      <c r="A235" s="53" t="s">
        <v>98</v>
      </c>
      <c r="B235" s="53" t="s">
        <v>96</v>
      </c>
      <c r="C235" s="53" t="s">
        <v>97</v>
      </c>
      <c r="D235" s="72">
        <v>181600</v>
      </c>
      <c r="E235" s="72">
        <v>3738000</v>
      </c>
      <c r="F235" s="72">
        <v>4.8582129481005883E-2</v>
      </c>
      <c r="G235" s="6">
        <v>9.7162037299337589E-2</v>
      </c>
    </row>
    <row r="236" spans="1:11" x14ac:dyDescent="0.25">
      <c r="A236" s="52" t="s">
        <v>99</v>
      </c>
      <c r="B236" s="52" t="s">
        <v>96</v>
      </c>
      <c r="C236" s="52" t="s">
        <v>97</v>
      </c>
      <c r="D236" s="71">
        <v>130600</v>
      </c>
      <c r="E236" s="71">
        <v>3599000</v>
      </c>
      <c r="F236" s="71">
        <v>3.6287857738260626E-2</v>
      </c>
      <c r="G236" s="6">
        <v>7.2573493813847076E-2</v>
      </c>
    </row>
    <row r="237" spans="1:11" x14ac:dyDescent="0.25">
      <c r="A237" s="53"/>
      <c r="B237" s="53"/>
      <c r="C237" s="53"/>
      <c r="D237" s="72"/>
      <c r="E237" s="72"/>
      <c r="F237" s="72"/>
    </row>
    <row r="238" spans="1:11" x14ac:dyDescent="0.25">
      <c r="A238" s="52" t="s">
        <v>6</v>
      </c>
      <c r="B238" s="52" t="s">
        <v>104</v>
      </c>
      <c r="C238" s="52" t="s">
        <v>97</v>
      </c>
      <c r="D238" s="71">
        <v>54.36</v>
      </c>
      <c r="E238" s="71">
        <v>2310000</v>
      </c>
      <c r="F238" s="71">
        <v>2.3532467532467532E-5</v>
      </c>
      <c r="I238" s="2" t="s">
        <v>525</v>
      </c>
    </row>
    <row r="239" spans="1:11" x14ac:dyDescent="0.25">
      <c r="A239" s="53" t="s">
        <v>9</v>
      </c>
      <c r="B239" s="53" t="s">
        <v>104</v>
      </c>
      <c r="C239" s="53" t="s">
        <v>97</v>
      </c>
      <c r="D239" s="72">
        <v>11.57</v>
      </c>
      <c r="E239" s="72">
        <v>2310000</v>
      </c>
      <c r="F239" s="72">
        <v>5.0086580086580084E-6</v>
      </c>
      <c r="H239" t="s">
        <v>526</v>
      </c>
      <c r="I239" s="5">
        <v>1.427056277056277E-5</v>
      </c>
      <c r="J239" t="s">
        <v>526</v>
      </c>
    </row>
    <row r="240" spans="1:11" x14ac:dyDescent="0.25">
      <c r="A240" s="52" t="s">
        <v>107</v>
      </c>
      <c r="B240" s="52" t="s">
        <v>104</v>
      </c>
      <c r="C240" s="52" t="s">
        <v>97</v>
      </c>
      <c r="D240" s="71">
        <v>114400</v>
      </c>
      <c r="E240" s="71">
        <v>4302000</v>
      </c>
      <c r="F240" s="71">
        <v>2.6592282659228268E-2</v>
      </c>
      <c r="G240" s="1">
        <v>0.13289006048228852</v>
      </c>
      <c r="H240" s="4">
        <v>1</v>
      </c>
      <c r="I240" s="18">
        <v>0.66694440564035418</v>
      </c>
      <c r="J240" s="9">
        <v>0.33305559435964582</v>
      </c>
      <c r="K240" s="30">
        <v>1.1216937201363861</v>
      </c>
    </row>
    <row r="241" spans="1:11" x14ac:dyDescent="0.25">
      <c r="A241" s="53" t="s">
        <v>108</v>
      </c>
      <c r="B241" s="53" t="s">
        <v>104</v>
      </c>
      <c r="C241" s="53" t="s">
        <v>97</v>
      </c>
      <c r="D241" s="72">
        <v>148600</v>
      </c>
      <c r="E241" s="72">
        <v>5044000</v>
      </c>
      <c r="F241" s="72">
        <v>2.9460745440126883E-2</v>
      </c>
      <c r="G241" s="1">
        <v>0.14723237438678161</v>
      </c>
      <c r="H241" s="4">
        <v>2</v>
      </c>
      <c r="I241" s="15">
        <v>0.60309236604960537</v>
      </c>
      <c r="J241" s="23">
        <v>0.39690763395039463</v>
      </c>
      <c r="K241" s="39">
        <v>1.0581799193951964</v>
      </c>
    </row>
    <row r="242" spans="1:11" x14ac:dyDescent="0.25">
      <c r="A242" s="52" t="s">
        <v>109</v>
      </c>
      <c r="B242" s="52" t="s">
        <v>104</v>
      </c>
      <c r="C242" s="52" t="s">
        <v>97</v>
      </c>
      <c r="D242" s="71">
        <v>266000</v>
      </c>
      <c r="E242" s="71">
        <v>5315000</v>
      </c>
      <c r="F242" s="71">
        <v>5.0047036688617125E-2</v>
      </c>
      <c r="G242" s="1">
        <v>0.25016383062923281</v>
      </c>
      <c r="H242" s="4" t="s">
        <v>527</v>
      </c>
      <c r="I242" s="19">
        <v>0.63501838584497983</v>
      </c>
      <c r="J242" s="12">
        <v>0.36498161415502023</v>
      </c>
      <c r="K242" s="36">
        <v>1.0899368197657913</v>
      </c>
    </row>
    <row r="243" spans="1:11" x14ac:dyDescent="0.25">
      <c r="A243" s="53" t="s">
        <v>110</v>
      </c>
      <c r="B243" s="53" t="s">
        <v>104</v>
      </c>
      <c r="C243" s="53" t="s">
        <v>97</v>
      </c>
      <c r="D243" s="72">
        <v>296700</v>
      </c>
      <c r="E243" s="72">
        <v>5316000</v>
      </c>
      <c r="F243" s="72">
        <v>5.5812641083521443E-2</v>
      </c>
      <c r="G243" s="1">
        <v>0.27899185260375442</v>
      </c>
    </row>
    <row r="244" spans="1:11" x14ac:dyDescent="0.25">
      <c r="A244" s="52" t="s">
        <v>105</v>
      </c>
      <c r="B244" s="52" t="s">
        <v>104</v>
      </c>
      <c r="C244" s="52" t="s">
        <v>97</v>
      </c>
      <c r="D244" s="71">
        <v>188400</v>
      </c>
      <c r="E244" s="71">
        <v>4250000</v>
      </c>
      <c r="F244" s="71">
        <v>4.4329411764705881E-2</v>
      </c>
      <c r="G244" s="6">
        <v>8.8630282403870636E-2</v>
      </c>
    </row>
    <row r="245" spans="1:11" x14ac:dyDescent="0.25">
      <c r="A245" s="53" t="s">
        <v>106</v>
      </c>
      <c r="B245" s="53" t="s">
        <v>104</v>
      </c>
      <c r="C245" s="53" t="s">
        <v>97</v>
      </c>
      <c r="D245" s="72">
        <v>195500</v>
      </c>
      <c r="E245" s="72">
        <v>4402000</v>
      </c>
      <c r="F245" s="72">
        <v>4.4411631076783281E-2</v>
      </c>
      <c r="G245" s="6">
        <v>8.8794721028025436E-2</v>
      </c>
    </row>
    <row r="246" spans="1:11" x14ac:dyDescent="0.25">
      <c r="A246" s="52"/>
      <c r="B246" s="52"/>
      <c r="C246" s="52"/>
      <c r="D246" s="71"/>
      <c r="E246" s="71"/>
      <c r="F246" s="71"/>
    </row>
    <row r="247" spans="1:11" x14ac:dyDescent="0.25">
      <c r="A247" s="53"/>
      <c r="B247" s="53"/>
      <c r="C247" s="53"/>
      <c r="D247" s="72"/>
      <c r="E247" s="72"/>
      <c r="F247" s="72"/>
    </row>
    <row r="248" spans="1:11" x14ac:dyDescent="0.25">
      <c r="A248" s="52" t="s">
        <v>6</v>
      </c>
      <c r="B248" s="52" t="s">
        <v>309</v>
      </c>
      <c r="C248" s="52" t="s">
        <v>295</v>
      </c>
      <c r="D248" s="71">
        <v>54.53</v>
      </c>
      <c r="E248" s="71">
        <v>3171000</v>
      </c>
      <c r="F248" s="71">
        <v>1.7196467991169979E-5</v>
      </c>
      <c r="I248" s="2" t="s">
        <v>525</v>
      </c>
    </row>
    <row r="249" spans="1:11" x14ac:dyDescent="0.25">
      <c r="A249" s="53" t="s">
        <v>9</v>
      </c>
      <c r="B249" s="53" t="s">
        <v>309</v>
      </c>
      <c r="C249" s="53" t="s">
        <v>295</v>
      </c>
      <c r="D249" s="72">
        <v>61.39</v>
      </c>
      <c r="E249" s="72">
        <v>3171000</v>
      </c>
      <c r="F249" s="72">
        <v>1.9359823399558499E-5</v>
      </c>
      <c r="H249" t="s">
        <v>526</v>
      </c>
      <c r="I249" s="5">
        <v>1.8278145695364238E-5</v>
      </c>
      <c r="J249" t="s">
        <v>526</v>
      </c>
    </row>
    <row r="250" spans="1:11" x14ac:dyDescent="0.25">
      <c r="A250" s="52" t="s">
        <v>312</v>
      </c>
      <c r="B250" s="52" t="s">
        <v>309</v>
      </c>
      <c r="C250" s="52" t="s">
        <v>295</v>
      </c>
      <c r="D250" s="71">
        <v>22040</v>
      </c>
      <c r="E250" s="71">
        <v>5838000</v>
      </c>
      <c r="F250" s="71">
        <v>3.7752655018842068E-3</v>
      </c>
      <c r="G250" s="6">
        <v>1.8784936780944214E-2</v>
      </c>
      <c r="H250" s="4">
        <v>1</v>
      </c>
      <c r="I250" s="33">
        <v>2.0988778181298632E-3</v>
      </c>
      <c r="J250" s="9">
        <v>0.9979011221818701</v>
      </c>
      <c r="K250" s="30">
        <v>1.0517570243216285</v>
      </c>
    </row>
    <row r="251" spans="1:11" x14ac:dyDescent="0.25">
      <c r="A251" s="53" t="s">
        <v>313</v>
      </c>
      <c r="B251" s="53" t="s">
        <v>309</v>
      </c>
      <c r="C251" s="53" t="s">
        <v>295</v>
      </c>
      <c r="D251" s="72">
        <v>23060</v>
      </c>
      <c r="E251" s="72">
        <v>5925000</v>
      </c>
      <c r="F251" s="72">
        <v>3.8919831223628693E-3</v>
      </c>
      <c r="G251" s="6">
        <v>1.9368524883337526E-2</v>
      </c>
      <c r="H251" s="4">
        <v>2</v>
      </c>
      <c r="I251" s="37">
        <v>7.5791335446924034E-4</v>
      </c>
      <c r="J251" s="23">
        <v>0.99924208664553071</v>
      </c>
      <c r="K251" s="39">
        <v>1.1018248599634628</v>
      </c>
    </row>
    <row r="252" spans="1:11" x14ac:dyDescent="0.25">
      <c r="A252" s="52" t="s">
        <v>314</v>
      </c>
      <c r="B252" s="52" t="s">
        <v>309</v>
      </c>
      <c r="C252" s="52" t="s">
        <v>295</v>
      </c>
      <c r="D252" s="71">
        <v>21520</v>
      </c>
      <c r="E252" s="71">
        <v>5973000</v>
      </c>
      <c r="F252" s="71">
        <v>3.6028796249790726E-3</v>
      </c>
      <c r="G252" s="6">
        <v>1.7923007396418542E-2</v>
      </c>
      <c r="H252" s="4" t="s">
        <v>527</v>
      </c>
      <c r="I252" s="34">
        <v>1.4283955862995517E-3</v>
      </c>
      <c r="J252" s="12">
        <v>0.99857160441370041</v>
      </c>
      <c r="K252" s="36">
        <v>1.0767909421425457</v>
      </c>
    </row>
    <row r="253" spans="1:11" x14ac:dyDescent="0.25">
      <c r="A253" s="53" t="s">
        <v>315</v>
      </c>
      <c r="B253" s="53" t="s">
        <v>309</v>
      </c>
      <c r="C253" s="53" t="s">
        <v>295</v>
      </c>
      <c r="D253" s="72">
        <v>21910</v>
      </c>
      <c r="E253" s="72">
        <v>6192000</v>
      </c>
      <c r="F253" s="72">
        <v>3.53843669250646E-3</v>
      </c>
      <c r="G253" s="6">
        <v>1.760079273405548E-2</v>
      </c>
    </row>
    <row r="254" spans="1:11" x14ac:dyDescent="0.25">
      <c r="A254" s="52" t="s">
        <v>310</v>
      </c>
      <c r="B254" s="52" t="s">
        <v>309</v>
      </c>
      <c r="C254" s="52" t="s">
        <v>295</v>
      </c>
      <c r="D254" s="71">
        <v>222.1</v>
      </c>
      <c r="E254" s="71">
        <v>5846000</v>
      </c>
      <c r="F254" s="71">
        <v>3.7991789257612041E-5</v>
      </c>
      <c r="G254" s="5">
        <v>3.9427287124495607E-5</v>
      </c>
    </row>
    <row r="255" spans="1:11" x14ac:dyDescent="0.25">
      <c r="A255" s="53" t="s">
        <v>311</v>
      </c>
      <c r="B255" s="53" t="s">
        <v>309</v>
      </c>
      <c r="C255" s="53" t="s">
        <v>295</v>
      </c>
      <c r="D255" s="72">
        <v>148.19999999999999</v>
      </c>
      <c r="E255" s="72">
        <v>5785000</v>
      </c>
      <c r="F255" s="72">
        <v>2.5617977528089885E-5</v>
      </c>
      <c r="G255" s="5">
        <v>1.4679663665451296E-5</v>
      </c>
    </row>
    <row r="256" spans="1:11" x14ac:dyDescent="0.25">
      <c r="A256" s="52"/>
      <c r="B256" s="52"/>
      <c r="C256" s="52"/>
      <c r="D256" s="71"/>
      <c r="E256" s="71"/>
      <c r="F256" s="71"/>
    </row>
    <row r="257" spans="1:11" x14ac:dyDescent="0.25">
      <c r="A257" s="53" t="s">
        <v>6</v>
      </c>
      <c r="B257" s="53" t="s">
        <v>294</v>
      </c>
      <c r="C257" s="53" t="s">
        <v>295</v>
      </c>
      <c r="D257" s="72">
        <v>20.47</v>
      </c>
      <c r="E257" s="72">
        <v>10890000</v>
      </c>
      <c r="F257" s="72">
        <v>1.8797061524334251E-6</v>
      </c>
      <c r="I257" s="2" t="s">
        <v>525</v>
      </c>
    </row>
    <row r="258" spans="1:11" x14ac:dyDescent="0.25">
      <c r="A258" s="52" t="s">
        <v>9</v>
      </c>
      <c r="B258" s="52" t="s">
        <v>294</v>
      </c>
      <c r="C258" s="52" t="s">
        <v>295</v>
      </c>
      <c r="D258" s="71">
        <v>3.1459999999999999</v>
      </c>
      <c r="E258" s="71">
        <v>9200000</v>
      </c>
      <c r="F258" s="71">
        <v>3.4195652173913043E-7</v>
      </c>
      <c r="H258" t="s">
        <v>526</v>
      </c>
      <c r="I258" s="5">
        <v>1.1108313370862778E-6</v>
      </c>
      <c r="J258" t="s">
        <v>526</v>
      </c>
    </row>
    <row r="259" spans="1:11" x14ac:dyDescent="0.25">
      <c r="A259" s="53" t="s">
        <v>298</v>
      </c>
      <c r="B259" s="53" t="s">
        <v>294</v>
      </c>
      <c r="C259" s="53" t="s">
        <v>295</v>
      </c>
      <c r="D259" s="72">
        <v>9930</v>
      </c>
      <c r="E259" s="72">
        <v>3386000</v>
      </c>
      <c r="F259" s="72">
        <v>2.9326639102185471E-3</v>
      </c>
      <c r="G259" s="6">
        <v>1.4657765394407303E-2</v>
      </c>
      <c r="H259" s="4">
        <v>1</v>
      </c>
      <c r="I259" s="33">
        <v>1.827104552196308E-3</v>
      </c>
      <c r="J259" s="9">
        <v>0.99817289544780374</v>
      </c>
      <c r="K259" s="30">
        <v>2.6508862281930115</v>
      </c>
    </row>
    <row r="260" spans="1:11" x14ac:dyDescent="0.25">
      <c r="A260" s="52" t="s">
        <v>299</v>
      </c>
      <c r="B260" s="52" t="s">
        <v>294</v>
      </c>
      <c r="C260" s="52" t="s">
        <v>295</v>
      </c>
      <c r="D260" s="71">
        <v>8122</v>
      </c>
      <c r="E260" s="71">
        <v>3463000</v>
      </c>
      <c r="F260" s="71">
        <v>2.3453652902107997E-3</v>
      </c>
      <c r="G260" s="6">
        <v>1.1721272294368567E-2</v>
      </c>
      <c r="H260" s="4">
        <v>2</v>
      </c>
      <c r="I260" s="42">
        <v>1.0153193341395535E-3</v>
      </c>
      <c r="J260" s="23">
        <v>0.99898468066586044</v>
      </c>
      <c r="K260" s="39">
        <v>1.7763960239080159</v>
      </c>
    </row>
    <row r="261" spans="1:11" x14ac:dyDescent="0.25">
      <c r="A261" s="53" t="s">
        <v>300</v>
      </c>
      <c r="B261" s="53" t="s">
        <v>294</v>
      </c>
      <c r="C261" s="53" t="s">
        <v>295</v>
      </c>
      <c r="D261" s="72">
        <v>3753</v>
      </c>
      <c r="E261" s="72">
        <v>3380000</v>
      </c>
      <c r="F261" s="72">
        <v>1.1103550295857988E-3</v>
      </c>
      <c r="G261" s="25">
        <v>5.5462209912435622E-3</v>
      </c>
      <c r="H261" s="4" t="s">
        <v>527</v>
      </c>
      <c r="I261" s="34">
        <v>1.4212119431679308E-3</v>
      </c>
      <c r="J261" s="12">
        <v>0.99857878805683209</v>
      </c>
      <c r="K261" s="36">
        <v>2.2136411260505136</v>
      </c>
    </row>
    <row r="262" spans="1:11" x14ac:dyDescent="0.25">
      <c r="A262" s="52" t="s">
        <v>301</v>
      </c>
      <c r="B262" s="52" t="s">
        <v>294</v>
      </c>
      <c r="C262" s="52" t="s">
        <v>295</v>
      </c>
      <c r="D262" s="71">
        <v>4444</v>
      </c>
      <c r="E262" s="71">
        <v>3359000</v>
      </c>
      <c r="F262" s="71">
        <v>1.3230128014289967E-3</v>
      </c>
      <c r="G262" s="25">
        <v>6.6095098504595513E-3</v>
      </c>
    </row>
    <row r="263" spans="1:11" x14ac:dyDescent="0.25">
      <c r="A263" s="53" t="s">
        <v>296</v>
      </c>
      <c r="B263" s="53" t="s">
        <v>294</v>
      </c>
      <c r="C263" s="53" t="s">
        <v>295</v>
      </c>
      <c r="D263" s="72">
        <v>49.45</v>
      </c>
      <c r="E263" s="72">
        <v>3410000</v>
      </c>
      <c r="F263" s="72">
        <v>1.4501466275659826E-5</v>
      </c>
      <c r="G263" s="5">
        <v>2.6781269877147095E-5</v>
      </c>
    </row>
    <row r="264" spans="1:11" x14ac:dyDescent="0.25">
      <c r="A264" s="52" t="s">
        <v>297</v>
      </c>
      <c r="B264" s="52" t="s">
        <v>294</v>
      </c>
      <c r="C264" s="52" t="s">
        <v>295</v>
      </c>
      <c r="D264" s="71">
        <v>23.98</v>
      </c>
      <c r="E264" s="71">
        <v>3396000</v>
      </c>
      <c r="F264" s="71">
        <v>7.0612485276796235E-6</v>
      </c>
      <c r="G264" s="5">
        <v>1.1900834381186691E-5</v>
      </c>
    </row>
    <row r="265" spans="1:11" x14ac:dyDescent="0.25">
      <c r="A265" s="53"/>
      <c r="B265" s="53"/>
      <c r="C265" s="53"/>
      <c r="D265" s="72"/>
      <c r="E265" s="72"/>
      <c r="F265" s="72"/>
    </row>
    <row r="266" spans="1:11" x14ac:dyDescent="0.25">
      <c r="A266" s="52" t="s">
        <v>6</v>
      </c>
      <c r="B266" s="52" t="s">
        <v>302</v>
      </c>
      <c r="C266" s="52" t="s">
        <v>295</v>
      </c>
      <c r="D266" s="71">
        <v>54.36</v>
      </c>
      <c r="E266" s="71">
        <v>2310000</v>
      </c>
      <c r="F266" s="71">
        <v>2.3532467532467532E-5</v>
      </c>
      <c r="I266" s="2" t="s">
        <v>525</v>
      </c>
    </row>
    <row r="267" spans="1:11" x14ac:dyDescent="0.25">
      <c r="A267" s="53" t="s">
        <v>9</v>
      </c>
      <c r="B267" s="53" t="s">
        <v>302</v>
      </c>
      <c r="C267" s="53" t="s">
        <v>295</v>
      </c>
      <c r="D267" s="72">
        <v>11.57</v>
      </c>
      <c r="E267" s="72">
        <v>2310000</v>
      </c>
      <c r="F267" s="72">
        <v>5.0086580086580084E-6</v>
      </c>
      <c r="H267" t="s">
        <v>526</v>
      </c>
      <c r="I267" s="5">
        <v>1.427056277056277E-5</v>
      </c>
      <c r="J267" t="s">
        <v>526</v>
      </c>
    </row>
    <row r="268" spans="1:11" x14ac:dyDescent="0.25">
      <c r="A268" s="52" t="s">
        <v>305</v>
      </c>
      <c r="B268" s="52" t="s">
        <v>302</v>
      </c>
      <c r="C268" s="52" t="s">
        <v>295</v>
      </c>
      <c r="D268" s="71">
        <v>18420</v>
      </c>
      <c r="E268" s="71">
        <v>5374000</v>
      </c>
      <c r="F268" s="71">
        <v>3.4276144398957945E-3</v>
      </c>
      <c r="G268" s="6">
        <v>1.7066719385626161E-2</v>
      </c>
      <c r="H268" s="4">
        <v>1</v>
      </c>
      <c r="I268" s="33">
        <v>-8.6489463658697395E-4</v>
      </c>
      <c r="J268" s="28">
        <v>1.000864894636587</v>
      </c>
      <c r="K268" s="30">
        <v>1.4988097189155734</v>
      </c>
    </row>
    <row r="269" spans="1:11" x14ac:dyDescent="0.25">
      <c r="A269" s="53" t="s">
        <v>306</v>
      </c>
      <c r="B269" s="53" t="s">
        <v>302</v>
      </c>
      <c r="C269" s="53" t="s">
        <v>295</v>
      </c>
      <c r="D269" s="72">
        <v>19490</v>
      </c>
      <c r="E269" s="72">
        <v>5620000</v>
      </c>
      <c r="F269" s="72">
        <v>3.4679715302491105E-3</v>
      </c>
      <c r="G269" s="6">
        <v>1.7268504837392739E-2</v>
      </c>
      <c r="H269" s="4">
        <v>2</v>
      </c>
      <c r="I269" s="42">
        <v>-1.6316580649314775E-3</v>
      </c>
      <c r="J269" s="38">
        <v>1.0016316580649314</v>
      </c>
      <c r="K269" s="39">
        <v>1.693223722942798</v>
      </c>
    </row>
    <row r="270" spans="1:11" x14ac:dyDescent="0.25">
      <c r="A270" s="52" t="s">
        <v>307</v>
      </c>
      <c r="B270" s="52" t="s">
        <v>302</v>
      </c>
      <c r="C270" s="52" t="s">
        <v>295</v>
      </c>
      <c r="D270" s="71">
        <v>13110</v>
      </c>
      <c r="E270" s="71">
        <v>5729000</v>
      </c>
      <c r="F270" s="71">
        <v>2.2883574794903125E-3</v>
      </c>
      <c r="G270" s="6">
        <v>1.137043458359875E-2</v>
      </c>
      <c r="H270" s="4" t="s">
        <v>527</v>
      </c>
      <c r="I270" s="34">
        <v>-1.2482763507592257E-3</v>
      </c>
      <c r="J270" s="35">
        <v>1.0012482763507591</v>
      </c>
      <c r="K270" s="36">
        <v>1.5960167209291858</v>
      </c>
    </row>
    <row r="271" spans="1:11" x14ac:dyDescent="0.25">
      <c r="A271" s="53" t="s">
        <v>308</v>
      </c>
      <c r="B271" s="53" t="s">
        <v>302</v>
      </c>
      <c r="C271" s="53" t="s">
        <v>295</v>
      </c>
      <c r="D271" s="72">
        <v>11840</v>
      </c>
      <c r="E271" s="72">
        <v>5780000</v>
      </c>
      <c r="F271" s="72">
        <v>2.0484429065743943E-3</v>
      </c>
      <c r="G271" s="6">
        <v>1.0170861719019158E-2</v>
      </c>
    </row>
    <row r="272" spans="1:11" x14ac:dyDescent="0.25">
      <c r="A272" s="52" t="s">
        <v>303</v>
      </c>
      <c r="B272" s="52" t="s">
        <v>302</v>
      </c>
      <c r="C272" s="52" t="s">
        <v>295</v>
      </c>
      <c r="D272" s="71">
        <v>36.49</v>
      </c>
      <c r="E272" s="71">
        <v>5296000</v>
      </c>
      <c r="F272" s="71">
        <f>D272/E272</f>
        <v>6.8901057401812697E-6</v>
      </c>
      <c r="G272" s="5">
        <v>-1.4760914060763001E-5</v>
      </c>
    </row>
    <row r="273" spans="1:14" x14ac:dyDescent="0.25">
      <c r="A273" s="53" t="s">
        <v>304</v>
      </c>
      <c r="B273" s="53" t="s">
        <v>302</v>
      </c>
      <c r="C273" s="53" t="s">
        <v>295</v>
      </c>
      <c r="D273" s="72">
        <v>1</v>
      </c>
      <c r="E273" s="72">
        <v>5482000</v>
      </c>
      <c r="F273" s="72">
        <f>D273/E273</f>
        <v>1.8241517694272164E-7</v>
      </c>
      <c r="G273" s="5">
        <v>-2.8176295187240095E-5</v>
      </c>
    </row>
    <row r="274" spans="1:14" x14ac:dyDescent="0.25">
      <c r="A274" s="52"/>
      <c r="B274" s="52"/>
      <c r="C274" s="52"/>
      <c r="D274" s="71"/>
      <c r="E274" s="71"/>
      <c r="F274" s="71"/>
    </row>
    <row r="275" spans="1:14" x14ac:dyDescent="0.25">
      <c r="A275" s="53" t="s">
        <v>6</v>
      </c>
      <c r="B275" s="53" t="s">
        <v>133</v>
      </c>
      <c r="C275" s="53" t="s">
        <v>119</v>
      </c>
      <c r="D275" s="72">
        <v>54.53</v>
      </c>
      <c r="E275" s="72">
        <v>3171000</v>
      </c>
      <c r="F275" s="72">
        <v>1.7196467991169979E-5</v>
      </c>
      <c r="I275" s="2" t="s">
        <v>525</v>
      </c>
      <c r="N275" s="69"/>
    </row>
    <row r="276" spans="1:14" x14ac:dyDescent="0.25">
      <c r="A276" s="52" t="s">
        <v>9</v>
      </c>
      <c r="B276" s="52" t="s">
        <v>133</v>
      </c>
      <c r="C276" s="52" t="s">
        <v>119</v>
      </c>
      <c r="D276" s="71">
        <v>61.39</v>
      </c>
      <c r="E276" s="71">
        <v>3171000</v>
      </c>
      <c r="F276" s="71">
        <v>1.9359823399558499E-5</v>
      </c>
      <c r="H276" t="s">
        <v>526</v>
      </c>
      <c r="I276" s="5">
        <v>1.8278145695364238E-5</v>
      </c>
      <c r="J276" t="s">
        <v>526</v>
      </c>
      <c r="N276" s="69"/>
    </row>
    <row r="277" spans="1:14" x14ac:dyDescent="0.25">
      <c r="A277" s="53" t="s">
        <v>136</v>
      </c>
      <c r="B277" s="53" t="s">
        <v>133</v>
      </c>
      <c r="C277" s="53" t="s">
        <v>119</v>
      </c>
      <c r="D277" s="72">
        <v>166000</v>
      </c>
      <c r="E277" s="72">
        <v>5844000</v>
      </c>
      <c r="F277" s="72">
        <v>2.8405201916495551E-2</v>
      </c>
      <c r="G277" s="1">
        <v>0.14193461885400094</v>
      </c>
      <c r="H277" s="4">
        <v>1</v>
      </c>
      <c r="I277" s="18">
        <v>0.63497491106563964</v>
      </c>
      <c r="J277" s="9">
        <v>0.36502508893436036</v>
      </c>
      <c r="K277" s="30">
        <v>2.0643263017592255</v>
      </c>
      <c r="N277" s="69"/>
    </row>
    <row r="278" spans="1:14" x14ac:dyDescent="0.25">
      <c r="A278" s="52" t="s">
        <v>137</v>
      </c>
      <c r="B278" s="52" t="s">
        <v>133</v>
      </c>
      <c r="C278" s="52" t="s">
        <v>119</v>
      </c>
      <c r="D278" s="71">
        <v>125900</v>
      </c>
      <c r="E278" s="71">
        <v>5917000</v>
      </c>
      <c r="F278" s="71">
        <v>2.1277674497211425E-2</v>
      </c>
      <c r="G278" s="1">
        <v>0.10629698175758029</v>
      </c>
      <c r="H278" s="4">
        <v>2</v>
      </c>
      <c r="I278" s="15">
        <v>0.54370653102766464</v>
      </c>
      <c r="J278" s="23">
        <v>0.45629346897233536</v>
      </c>
      <c r="K278" s="39">
        <v>1.0930091398564641</v>
      </c>
      <c r="N278" s="69"/>
    </row>
    <row r="279" spans="1:14" x14ac:dyDescent="0.25">
      <c r="A279" s="53" t="s">
        <v>138</v>
      </c>
      <c r="B279" s="53" t="s">
        <v>133</v>
      </c>
      <c r="C279" s="53" t="s">
        <v>119</v>
      </c>
      <c r="D279" s="72">
        <v>165600</v>
      </c>
      <c r="E279" s="72">
        <v>5847000</v>
      </c>
      <c r="F279" s="72">
        <v>2.8322216521292971E-2</v>
      </c>
      <c r="G279" s="1">
        <v>0.14151969187798802</v>
      </c>
      <c r="H279" s="4" t="s">
        <v>527</v>
      </c>
      <c r="I279" s="19">
        <v>0.58934072104665214</v>
      </c>
      <c r="J279" s="12">
        <v>0.41065927895334786</v>
      </c>
      <c r="K279" s="36">
        <v>1.5786677208078448</v>
      </c>
      <c r="N279" s="69"/>
    </row>
    <row r="280" spans="1:14" x14ac:dyDescent="0.25">
      <c r="A280" s="52" t="s">
        <v>139</v>
      </c>
      <c r="B280" s="52" t="s">
        <v>133</v>
      </c>
      <c r="C280" s="52" t="s">
        <v>119</v>
      </c>
      <c r="D280" s="71">
        <v>221600</v>
      </c>
      <c r="E280" s="71">
        <v>5974000</v>
      </c>
      <c r="F280" s="71">
        <v>3.709407432206227E-2</v>
      </c>
      <c r="G280" s="1">
        <v>0.18537898088183455</v>
      </c>
      <c r="N280" s="69"/>
    </row>
    <row r="281" spans="1:14" x14ac:dyDescent="0.25">
      <c r="A281" s="53" t="s">
        <v>134</v>
      </c>
      <c r="B281" s="53" t="s">
        <v>133</v>
      </c>
      <c r="C281" s="53" t="s">
        <v>119</v>
      </c>
      <c r="D281" s="72">
        <v>270800</v>
      </c>
      <c r="E281" s="72">
        <v>6007000</v>
      </c>
      <c r="F281" s="72">
        <v>4.5080739137672715E-2</v>
      </c>
      <c r="G281" s="6">
        <v>9.0124921983954706E-2</v>
      </c>
      <c r="N281" s="69"/>
    </row>
    <row r="282" spans="1:14" x14ac:dyDescent="0.25">
      <c r="A282" s="52" t="s">
        <v>135</v>
      </c>
      <c r="B282" s="52" t="s">
        <v>133</v>
      </c>
      <c r="C282" s="52" t="s">
        <v>119</v>
      </c>
      <c r="D282" s="71">
        <v>171700</v>
      </c>
      <c r="E282" s="71">
        <v>5938000</v>
      </c>
      <c r="F282" s="71">
        <v>2.8915459750757832E-2</v>
      </c>
      <c r="G282" s="6">
        <v>5.7794363210124933E-2</v>
      </c>
      <c r="N282" s="69"/>
    </row>
    <row r="283" spans="1:14" x14ac:dyDescent="0.25">
      <c r="A283" s="53"/>
      <c r="B283" s="53"/>
      <c r="C283" s="53"/>
      <c r="D283" s="72"/>
      <c r="E283" s="72"/>
      <c r="F283" s="72"/>
      <c r="N283" s="69"/>
    </row>
    <row r="284" spans="1:14" x14ac:dyDescent="0.25">
      <c r="A284" s="52" t="s">
        <v>6</v>
      </c>
      <c r="B284" s="52" t="s">
        <v>118</v>
      </c>
      <c r="C284" s="52" t="s">
        <v>119</v>
      </c>
      <c r="D284" s="71">
        <v>20.47</v>
      </c>
      <c r="E284" s="71">
        <v>10890000</v>
      </c>
      <c r="F284" s="71">
        <v>1.8797061524334251E-6</v>
      </c>
      <c r="I284" s="2" t="s">
        <v>525</v>
      </c>
    </row>
    <row r="285" spans="1:14" x14ac:dyDescent="0.25">
      <c r="A285" s="53" t="s">
        <v>9</v>
      </c>
      <c r="B285" s="53" t="s">
        <v>118</v>
      </c>
      <c r="C285" s="53" t="s">
        <v>119</v>
      </c>
      <c r="D285" s="72">
        <v>3.1459999999999999</v>
      </c>
      <c r="E285" s="72">
        <v>9200000</v>
      </c>
      <c r="F285" s="72">
        <v>3.4195652173913043E-7</v>
      </c>
      <c r="H285" t="s">
        <v>526</v>
      </c>
      <c r="I285" s="5">
        <v>1.1108313370862778E-6</v>
      </c>
      <c r="J285" t="s">
        <v>526</v>
      </c>
    </row>
    <row r="286" spans="1:14" x14ac:dyDescent="0.25">
      <c r="A286" s="52" t="s">
        <v>122</v>
      </c>
      <c r="B286" s="52" t="s">
        <v>118</v>
      </c>
      <c r="C286" s="52" t="s">
        <v>119</v>
      </c>
      <c r="D286" s="71">
        <v>169000</v>
      </c>
      <c r="E286" s="71">
        <v>3506000</v>
      </c>
      <c r="F286" s="71">
        <v>4.8203080433542496E-2</v>
      </c>
      <c r="G286" s="1">
        <v>0.24100984801102704</v>
      </c>
      <c r="H286" s="4">
        <v>1</v>
      </c>
      <c r="I286" s="18">
        <v>0.16586640977028072</v>
      </c>
      <c r="J286" s="9">
        <v>0.83413359022971933</v>
      </c>
      <c r="K286" s="30">
        <v>3.6850462090055167</v>
      </c>
      <c r="M286" s="69"/>
    </row>
    <row r="287" spans="1:14" x14ac:dyDescent="0.25">
      <c r="A287" s="53" t="s">
        <v>123</v>
      </c>
      <c r="B287" s="53" t="s">
        <v>118</v>
      </c>
      <c r="C287" s="53" t="s">
        <v>119</v>
      </c>
      <c r="D287" s="72">
        <v>124300</v>
      </c>
      <c r="E287" s="72">
        <v>3306000</v>
      </c>
      <c r="F287" s="72">
        <v>3.7598306110102842E-2</v>
      </c>
      <c r="G287" s="1">
        <v>0.18798597639382877</v>
      </c>
      <c r="H287" s="4">
        <v>2</v>
      </c>
      <c r="I287" s="15">
        <v>0.1416312821454789</v>
      </c>
      <c r="J287" s="23">
        <v>0.85836871785452107</v>
      </c>
      <c r="K287" s="39">
        <v>2.1965339310781755</v>
      </c>
      <c r="M287" s="69"/>
    </row>
    <row r="288" spans="1:14" x14ac:dyDescent="0.25">
      <c r="A288" s="52" t="s">
        <v>124</v>
      </c>
      <c r="B288" s="52" t="s">
        <v>118</v>
      </c>
      <c r="C288" s="52" t="s">
        <v>119</v>
      </c>
      <c r="D288" s="71">
        <v>52280</v>
      </c>
      <c r="E288" s="71">
        <v>3131000</v>
      </c>
      <c r="F288" s="71">
        <v>1.6697540721814116E-2</v>
      </c>
      <c r="G288" s="6">
        <v>8.3482149452385163E-2</v>
      </c>
      <c r="H288" s="4" t="s">
        <v>527</v>
      </c>
      <c r="I288" s="19">
        <v>0.1537488459578798</v>
      </c>
      <c r="J288" s="12">
        <v>0.84625115404212026</v>
      </c>
      <c r="K288" s="36">
        <v>2.9407900700418459</v>
      </c>
      <c r="M288" s="69"/>
    </row>
    <row r="289" spans="1:14" x14ac:dyDescent="0.25">
      <c r="A289" s="53" t="s">
        <v>125</v>
      </c>
      <c r="B289" s="53" t="s">
        <v>118</v>
      </c>
      <c r="C289" s="53" t="s">
        <v>119</v>
      </c>
      <c r="D289" s="72">
        <v>68510</v>
      </c>
      <c r="E289" s="72">
        <v>3238000</v>
      </c>
      <c r="F289" s="72">
        <v>2.1158122297714639E-2</v>
      </c>
      <c r="G289" s="1">
        <v>0.10578505733188777</v>
      </c>
    </row>
    <row r="290" spans="1:14" x14ac:dyDescent="0.25">
      <c r="A290" s="52" t="s">
        <v>120</v>
      </c>
      <c r="B290" s="52" t="s">
        <v>118</v>
      </c>
      <c r="C290" s="52" t="s">
        <v>119</v>
      </c>
      <c r="D290" s="71">
        <v>71580</v>
      </c>
      <c r="E290" s="71">
        <v>3581000</v>
      </c>
      <c r="F290" s="71">
        <v>1.998882993577213E-2</v>
      </c>
      <c r="G290" s="6">
        <v>3.997543820887009E-2</v>
      </c>
    </row>
    <row r="291" spans="1:14" x14ac:dyDescent="0.25">
      <c r="A291" s="53" t="s">
        <v>121</v>
      </c>
      <c r="B291" s="53" t="s">
        <v>118</v>
      </c>
      <c r="C291" s="53" t="s">
        <v>119</v>
      </c>
      <c r="D291" s="72">
        <v>46890</v>
      </c>
      <c r="E291" s="72">
        <v>3522000</v>
      </c>
      <c r="F291" s="72">
        <v>1.3313458262350936E-2</v>
      </c>
      <c r="G291" s="6">
        <v>2.66246948620277E-2</v>
      </c>
    </row>
    <row r="292" spans="1:14" x14ac:dyDescent="0.25">
      <c r="A292" s="52"/>
      <c r="B292" s="52"/>
      <c r="C292" s="52"/>
      <c r="D292" s="71"/>
      <c r="E292" s="71"/>
      <c r="F292" s="71"/>
      <c r="N292" s="69"/>
    </row>
    <row r="293" spans="1:14" x14ac:dyDescent="0.25">
      <c r="A293" s="53" t="s">
        <v>6</v>
      </c>
      <c r="B293" s="53" t="s">
        <v>126</v>
      </c>
      <c r="C293" s="53" t="s">
        <v>119</v>
      </c>
      <c r="D293" s="72">
        <v>54.36</v>
      </c>
      <c r="E293" s="72">
        <v>2310000</v>
      </c>
      <c r="F293" s="72">
        <v>2.3532467532467532E-5</v>
      </c>
      <c r="I293" s="2" t="s">
        <v>525</v>
      </c>
      <c r="M293" s="69"/>
      <c r="N293" s="69"/>
    </row>
    <row r="294" spans="1:14" x14ac:dyDescent="0.25">
      <c r="A294" s="52" t="s">
        <v>9</v>
      </c>
      <c r="B294" s="52" t="s">
        <v>126</v>
      </c>
      <c r="C294" s="52" t="s">
        <v>119</v>
      </c>
      <c r="D294" s="71">
        <v>11.57</v>
      </c>
      <c r="E294" s="71">
        <v>2310000</v>
      </c>
      <c r="F294" s="71">
        <v>5.0086580086580084E-6</v>
      </c>
      <c r="H294" t="s">
        <v>526</v>
      </c>
      <c r="I294" s="5">
        <v>1.427056277056277E-5</v>
      </c>
      <c r="J294" t="s">
        <v>526</v>
      </c>
      <c r="N294" s="69"/>
    </row>
    <row r="295" spans="1:14" x14ac:dyDescent="0.25">
      <c r="A295" s="53" t="s">
        <v>129</v>
      </c>
      <c r="B295" s="53" t="s">
        <v>126</v>
      </c>
      <c r="C295" s="53" t="s">
        <v>119</v>
      </c>
      <c r="D295" s="72">
        <v>82630</v>
      </c>
      <c r="E295" s="72">
        <v>4602000</v>
      </c>
      <c r="F295" s="72">
        <v>1.7955236853541938E-2</v>
      </c>
      <c r="G295" s="6">
        <v>8.9704831453856881E-2</v>
      </c>
      <c r="H295" s="4">
        <v>1</v>
      </c>
      <c r="I295" s="18">
        <v>0.34996382021487898</v>
      </c>
      <c r="J295" s="9">
        <v>0.65003617978512107</v>
      </c>
      <c r="K295" s="13">
        <v>0.6362285352868563</v>
      </c>
      <c r="N295" s="69"/>
    </row>
    <row r="296" spans="1:14" x14ac:dyDescent="0.25">
      <c r="A296" s="52" t="s">
        <v>130</v>
      </c>
      <c r="B296" s="52" t="s">
        <v>126</v>
      </c>
      <c r="C296" s="52" t="s">
        <v>119</v>
      </c>
      <c r="D296" s="71">
        <v>122500</v>
      </c>
      <c r="E296" s="71">
        <v>5442000</v>
      </c>
      <c r="F296" s="71">
        <v>2.25101065784638E-2</v>
      </c>
      <c r="G296" s="1">
        <v>0.11247918007846619</v>
      </c>
      <c r="H296" s="4">
        <v>2</v>
      </c>
      <c r="I296" s="15">
        <v>0.32995659375777631</v>
      </c>
      <c r="J296" s="23">
        <v>0.67004340624222369</v>
      </c>
      <c r="K296" s="17">
        <v>0.96160792737744138</v>
      </c>
      <c r="N296" s="69"/>
    </row>
    <row r="297" spans="1:14" x14ac:dyDescent="0.25">
      <c r="A297" s="53" t="s">
        <v>131</v>
      </c>
      <c r="B297" s="53" t="s">
        <v>126</v>
      </c>
      <c r="C297" s="53" t="s">
        <v>119</v>
      </c>
      <c r="D297" s="72">
        <v>252200</v>
      </c>
      <c r="E297" s="72">
        <v>5647000</v>
      </c>
      <c r="F297" s="72">
        <v>4.4660881884186293E-2</v>
      </c>
      <c r="G297" s="1">
        <v>0.22323305660707865</v>
      </c>
      <c r="H297" s="4" t="s">
        <v>527</v>
      </c>
      <c r="I297" s="19">
        <v>0.33996020698632767</v>
      </c>
      <c r="J297" s="12">
        <v>0.66003979301367233</v>
      </c>
      <c r="K297" s="14">
        <v>0.79891823133214879</v>
      </c>
      <c r="N297" s="69"/>
    </row>
    <row r="298" spans="1:14" x14ac:dyDescent="0.25">
      <c r="A298" s="52" t="s">
        <v>132</v>
      </c>
      <c r="B298" s="52" t="s">
        <v>126</v>
      </c>
      <c r="C298" s="52" t="s">
        <v>119</v>
      </c>
      <c r="D298" s="71">
        <v>197000</v>
      </c>
      <c r="E298" s="71">
        <v>5431000</v>
      </c>
      <c r="F298" s="71">
        <v>3.6273246179340822E-2</v>
      </c>
      <c r="G298" s="1">
        <v>0.1812948780828513</v>
      </c>
      <c r="N298" s="69"/>
    </row>
    <row r="299" spans="1:14" x14ac:dyDescent="0.25">
      <c r="A299" s="53" t="s">
        <v>127</v>
      </c>
      <c r="B299" s="53" t="s">
        <v>126</v>
      </c>
      <c r="C299" s="53" t="s">
        <v>119</v>
      </c>
      <c r="D299" s="72">
        <v>68170</v>
      </c>
      <c r="E299" s="72">
        <v>4339000</v>
      </c>
      <c r="F299" s="72">
        <v>1.5710993316432359E-2</v>
      </c>
      <c r="G299" s="6">
        <v>3.1393445507323592E-2</v>
      </c>
      <c r="N299" s="69"/>
    </row>
    <row r="300" spans="1:14" x14ac:dyDescent="0.25">
      <c r="A300" s="52" t="s">
        <v>128</v>
      </c>
      <c r="B300" s="52" t="s">
        <v>126</v>
      </c>
      <c r="C300" s="52" t="s">
        <v>119</v>
      </c>
      <c r="D300" s="71">
        <v>99280</v>
      </c>
      <c r="E300" s="71">
        <v>5346000</v>
      </c>
      <c r="F300" s="71">
        <v>1.8570894126449682E-2</v>
      </c>
      <c r="G300" s="6">
        <v>3.7113247127358237E-2</v>
      </c>
      <c r="N300" s="69"/>
    </row>
    <row r="301" spans="1:14" x14ac:dyDescent="0.25">
      <c r="A301" s="53"/>
      <c r="B301" s="53"/>
      <c r="C301" s="53"/>
      <c r="D301" s="72"/>
      <c r="E301" s="72"/>
      <c r="F301" s="72"/>
    </row>
    <row r="302" spans="1:14" x14ac:dyDescent="0.25">
      <c r="A302" s="52" t="s">
        <v>6</v>
      </c>
      <c r="B302" s="52" t="s">
        <v>513</v>
      </c>
      <c r="C302" s="52" t="s">
        <v>499</v>
      </c>
      <c r="D302" s="71">
        <v>30.081</v>
      </c>
      <c r="E302" s="71">
        <v>3214000</v>
      </c>
      <c r="F302" s="71">
        <v>9.3593652769135034E-6</v>
      </c>
      <c r="I302" s="2" t="s">
        <v>525</v>
      </c>
    </row>
    <row r="303" spans="1:14" x14ac:dyDescent="0.25">
      <c r="A303" s="53" t="s">
        <v>9</v>
      </c>
      <c r="B303" s="53" t="s">
        <v>513</v>
      </c>
      <c r="C303" s="53" t="s">
        <v>499</v>
      </c>
      <c r="D303" s="72">
        <v>82.12</v>
      </c>
      <c r="E303" s="72">
        <v>3404000</v>
      </c>
      <c r="F303" s="72">
        <v>2.4124559341950647E-5</v>
      </c>
      <c r="H303" t="s">
        <v>526</v>
      </c>
      <c r="I303" s="5">
        <v>1.6741962309432075E-5</v>
      </c>
      <c r="J303" t="s">
        <v>526</v>
      </c>
    </row>
    <row r="304" spans="1:14" x14ac:dyDescent="0.25">
      <c r="A304" s="52" t="s">
        <v>516</v>
      </c>
      <c r="B304" s="52" t="s">
        <v>513</v>
      </c>
      <c r="C304" s="52" t="s">
        <v>499</v>
      </c>
      <c r="D304" s="71">
        <v>169700</v>
      </c>
      <c r="E304" s="71">
        <v>3548000</v>
      </c>
      <c r="F304" s="71">
        <v>4.7829763246899665E-2</v>
      </c>
      <c r="G304" s="1">
        <v>0.23906510642295115</v>
      </c>
      <c r="H304" s="4">
        <v>1</v>
      </c>
      <c r="I304" s="18">
        <v>0.73359242912966638</v>
      </c>
      <c r="J304" s="9">
        <v>0.26640757087033362</v>
      </c>
      <c r="K304" s="30">
        <v>1.0469003468704527</v>
      </c>
    </row>
    <row r="305" spans="1:11" x14ac:dyDescent="0.25">
      <c r="A305" s="53" t="s">
        <v>517</v>
      </c>
      <c r="B305" s="53" t="s">
        <v>513</v>
      </c>
      <c r="C305" s="53" t="s">
        <v>499</v>
      </c>
      <c r="D305" s="72">
        <v>141600</v>
      </c>
      <c r="E305" s="72">
        <v>3862000</v>
      </c>
      <c r="F305" s="72">
        <v>3.6664940445365099E-2</v>
      </c>
      <c r="G305" s="1">
        <v>0.18324099241527833</v>
      </c>
      <c r="H305" s="4">
        <v>2</v>
      </c>
      <c r="I305" s="15">
        <v>0.9322987086848662</v>
      </c>
      <c r="J305" s="43">
        <v>6.7701291315133805E-2</v>
      </c>
      <c r="K305" s="39">
        <v>1.0615870557407006</v>
      </c>
    </row>
    <row r="306" spans="1:11" x14ac:dyDescent="0.25">
      <c r="A306" s="52" t="s">
        <v>518</v>
      </c>
      <c r="B306" s="52" t="s">
        <v>513</v>
      </c>
      <c r="C306" s="52" t="s">
        <v>499</v>
      </c>
      <c r="D306" s="71">
        <v>332300</v>
      </c>
      <c r="E306" s="71">
        <v>3273000</v>
      </c>
      <c r="F306" s="71">
        <v>0.10152765047357165</v>
      </c>
      <c r="G306" s="1">
        <v>0.50755454255631116</v>
      </c>
      <c r="H306" s="4" t="s">
        <v>527</v>
      </c>
      <c r="I306" s="19">
        <v>0.83294556890726623</v>
      </c>
      <c r="J306" s="12">
        <v>0.16705443109273371</v>
      </c>
      <c r="K306" s="36">
        <v>1.0542437013055768</v>
      </c>
    </row>
    <row r="307" spans="1:11" x14ac:dyDescent="0.25">
      <c r="A307" s="53" t="s">
        <v>519</v>
      </c>
      <c r="B307" s="53" t="s">
        <v>513</v>
      </c>
      <c r="C307" s="53" t="s">
        <v>499</v>
      </c>
      <c r="D307" s="72">
        <v>320800</v>
      </c>
      <c r="E307" s="72">
        <v>3638000</v>
      </c>
      <c r="F307" s="72">
        <v>8.8180318856514575E-2</v>
      </c>
      <c r="G307" s="1">
        <v>0.44081788447102577</v>
      </c>
    </row>
    <row r="308" spans="1:11" x14ac:dyDescent="0.25">
      <c r="A308" s="52" t="s">
        <v>514</v>
      </c>
      <c r="B308" s="52" t="s">
        <v>513</v>
      </c>
      <c r="C308" s="52" t="s">
        <v>499</v>
      </c>
      <c r="D308" s="71">
        <v>321000</v>
      </c>
      <c r="E308" s="71">
        <v>3660000</v>
      </c>
      <c r="F308" s="71">
        <v>8.7704918032786891E-2</v>
      </c>
      <c r="G308" s="1">
        <v>0.17537635214095493</v>
      </c>
    </row>
    <row r="309" spans="1:11" x14ac:dyDescent="0.25">
      <c r="A309" s="53" t="s">
        <v>515</v>
      </c>
      <c r="B309" s="53" t="s">
        <v>513</v>
      </c>
      <c r="C309" s="53" t="s">
        <v>499</v>
      </c>
      <c r="D309" s="72">
        <v>300900</v>
      </c>
      <c r="E309" s="72">
        <v>3522000</v>
      </c>
      <c r="F309" s="72">
        <v>8.5434412265758097E-2</v>
      </c>
      <c r="G309" s="1">
        <v>0.17083534060689734</v>
      </c>
    </row>
    <row r="310" spans="1:11" x14ac:dyDescent="0.25">
      <c r="A310" s="52"/>
      <c r="B310" s="52"/>
      <c r="C310" s="52"/>
      <c r="D310" s="71"/>
      <c r="E310" s="71"/>
      <c r="F310" s="71"/>
    </row>
    <row r="311" spans="1:11" x14ac:dyDescent="0.25">
      <c r="A311" s="53" t="s">
        <v>6</v>
      </c>
      <c r="B311" s="53" t="s">
        <v>498</v>
      </c>
      <c r="C311" s="53" t="s">
        <v>499</v>
      </c>
      <c r="D311" s="72">
        <v>30.081</v>
      </c>
      <c r="E311" s="72">
        <v>3214000</v>
      </c>
      <c r="F311" s="72">
        <v>9.3593652769135034E-6</v>
      </c>
      <c r="I311" s="2" t="s">
        <v>525</v>
      </c>
    </row>
    <row r="312" spans="1:11" x14ac:dyDescent="0.25">
      <c r="A312" s="52" t="s">
        <v>9</v>
      </c>
      <c r="B312" s="52" t="s">
        <v>498</v>
      </c>
      <c r="C312" s="52" t="s">
        <v>499</v>
      </c>
      <c r="D312" s="71">
        <v>82.12</v>
      </c>
      <c r="E312" s="71">
        <v>3404000</v>
      </c>
      <c r="F312" s="71">
        <v>2.4124559341950647E-5</v>
      </c>
      <c r="H312" t="s">
        <v>526</v>
      </c>
      <c r="I312" s="5">
        <v>1.6741962309432075E-5</v>
      </c>
      <c r="J312" t="s">
        <v>526</v>
      </c>
    </row>
    <row r="313" spans="1:11" x14ac:dyDescent="0.25">
      <c r="A313" s="53" t="s">
        <v>502</v>
      </c>
      <c r="B313" s="53" t="s">
        <v>498</v>
      </c>
      <c r="C313" s="53" t="s">
        <v>499</v>
      </c>
      <c r="D313" s="72">
        <v>218500</v>
      </c>
      <c r="E313" s="72">
        <v>3575000</v>
      </c>
      <c r="F313" s="72">
        <v>6.111888111888112E-2</v>
      </c>
      <c r="G313" s="1">
        <v>0.30551069578285844</v>
      </c>
      <c r="H313" s="4">
        <v>1</v>
      </c>
      <c r="I313" s="18">
        <v>0.70824614480740544</v>
      </c>
      <c r="J313" s="9">
        <v>0.29175385519259456</v>
      </c>
      <c r="K313" s="30">
        <v>1.2505395813972671</v>
      </c>
    </row>
    <row r="314" spans="1:11" x14ac:dyDescent="0.25">
      <c r="A314" s="52" t="s">
        <v>503</v>
      </c>
      <c r="B314" s="52" t="s">
        <v>498</v>
      </c>
      <c r="C314" s="52" t="s">
        <v>499</v>
      </c>
      <c r="D314" s="71">
        <v>206100</v>
      </c>
      <c r="E314" s="71">
        <v>3416000</v>
      </c>
      <c r="F314" s="71">
        <v>6.0333723653395788E-2</v>
      </c>
      <c r="G314" s="1">
        <v>0.30158490845543179</v>
      </c>
      <c r="H314" s="4">
        <v>2</v>
      </c>
      <c r="I314" s="15">
        <v>0.65718829489452069</v>
      </c>
      <c r="J314" s="23">
        <v>0.34281170510547931</v>
      </c>
      <c r="K314" s="39">
        <v>1.2289839328214298</v>
      </c>
    </row>
    <row r="315" spans="1:11" x14ac:dyDescent="0.25">
      <c r="A315" s="53" t="s">
        <v>504</v>
      </c>
      <c r="B315" s="53" t="s">
        <v>498</v>
      </c>
      <c r="C315" s="53" t="s">
        <v>499</v>
      </c>
      <c r="D315" s="72">
        <v>393500</v>
      </c>
      <c r="E315" s="72">
        <v>3693000</v>
      </c>
      <c r="F315" s="72">
        <v>0.10655293799079339</v>
      </c>
      <c r="G315" s="1">
        <v>0.53268098014241982</v>
      </c>
      <c r="H315" s="4" t="s">
        <v>527</v>
      </c>
      <c r="I315" s="19">
        <v>0.68271721985096301</v>
      </c>
      <c r="J315" s="12">
        <v>0.31728278014903694</v>
      </c>
      <c r="K315" s="36">
        <v>1.2397617571093484</v>
      </c>
    </row>
    <row r="316" spans="1:11" x14ac:dyDescent="0.25">
      <c r="A316" s="52" t="s">
        <v>505</v>
      </c>
      <c r="B316" s="52" t="s">
        <v>498</v>
      </c>
      <c r="C316" s="52" t="s">
        <v>499</v>
      </c>
      <c r="D316" s="71">
        <v>349800</v>
      </c>
      <c r="E316" s="71">
        <v>3401000</v>
      </c>
      <c r="F316" s="71">
        <v>0.10285210232284622</v>
      </c>
      <c r="G316" s="1">
        <v>0.51417680180268399</v>
      </c>
    </row>
    <row r="317" spans="1:11" x14ac:dyDescent="0.25">
      <c r="A317" s="53" t="s">
        <v>500</v>
      </c>
      <c r="B317" s="53" t="s">
        <v>498</v>
      </c>
      <c r="C317" s="53" t="s">
        <v>499</v>
      </c>
      <c r="D317" s="72">
        <v>379800</v>
      </c>
      <c r="E317" s="72">
        <v>3510000</v>
      </c>
      <c r="F317" s="72">
        <v>0.1082051282051282</v>
      </c>
      <c r="G317" s="1">
        <v>0.21637677248563755</v>
      </c>
    </row>
    <row r="318" spans="1:11" x14ac:dyDescent="0.25">
      <c r="A318" s="52" t="s">
        <v>501</v>
      </c>
      <c r="B318" s="52" t="s">
        <v>498</v>
      </c>
      <c r="C318" s="52" t="s">
        <v>499</v>
      </c>
      <c r="D318" s="71">
        <v>358700</v>
      </c>
      <c r="E318" s="71">
        <v>3619000</v>
      </c>
      <c r="F318" s="71">
        <v>9.9115777839182101E-2</v>
      </c>
      <c r="G318" s="1">
        <v>0.19819807175374535</v>
      </c>
    </row>
    <row r="319" spans="1:11" x14ac:dyDescent="0.25">
      <c r="A319" s="53"/>
      <c r="B319" s="53"/>
      <c r="C319" s="53"/>
      <c r="D319" s="72"/>
      <c r="E319" s="72"/>
      <c r="F319" s="72"/>
    </row>
    <row r="320" spans="1:11" x14ac:dyDescent="0.25">
      <c r="A320" s="52" t="s">
        <v>6</v>
      </c>
      <c r="B320" s="52" t="s">
        <v>506</v>
      </c>
      <c r="C320" s="52" t="s">
        <v>499</v>
      </c>
      <c r="D320" s="71">
        <v>84.13</v>
      </c>
      <c r="E320" s="71">
        <v>3760000</v>
      </c>
      <c r="F320" s="71">
        <v>2.2374999999999998E-5</v>
      </c>
      <c r="I320" s="2" t="s">
        <v>525</v>
      </c>
    </row>
    <row r="321" spans="1:14" x14ac:dyDescent="0.25">
      <c r="A321" s="53" t="s">
        <v>9</v>
      </c>
      <c r="B321" s="53" t="s">
        <v>506</v>
      </c>
      <c r="C321" s="53" t="s">
        <v>499</v>
      </c>
      <c r="D321" s="72">
        <v>78.069999999999993</v>
      </c>
      <c r="E321" s="72">
        <v>3993000</v>
      </c>
      <c r="F321" s="72">
        <v>1.9551715502128723E-5</v>
      </c>
      <c r="H321" t="s">
        <v>526</v>
      </c>
      <c r="I321" s="5">
        <v>2.0963357751064361E-5</v>
      </c>
      <c r="J321" t="s">
        <v>526</v>
      </c>
    </row>
    <row r="322" spans="1:14" x14ac:dyDescent="0.25">
      <c r="A322" s="52" t="s">
        <v>509</v>
      </c>
      <c r="B322" s="52" t="s">
        <v>506</v>
      </c>
      <c r="C322" s="52" t="s">
        <v>499</v>
      </c>
      <c r="D322" s="71">
        <v>217400</v>
      </c>
      <c r="E322" s="71">
        <v>3795000</v>
      </c>
      <c r="F322" s="71">
        <v>5.7285902503293809E-2</v>
      </c>
      <c r="G322" s="1">
        <v>0.28632469572771374</v>
      </c>
      <c r="H322" s="4">
        <v>1</v>
      </c>
      <c r="I322" s="18">
        <v>0.7042418754750972</v>
      </c>
      <c r="J322" s="9">
        <v>0.2957581245249028</v>
      </c>
      <c r="K322" s="30">
        <v>1.0570276846288948</v>
      </c>
    </row>
    <row r="323" spans="1:14" x14ac:dyDescent="0.25">
      <c r="A323" s="53" t="s">
        <v>510</v>
      </c>
      <c r="B323" s="53" t="s">
        <v>506</v>
      </c>
      <c r="C323" s="53" t="s">
        <v>499</v>
      </c>
      <c r="D323" s="72">
        <v>199000</v>
      </c>
      <c r="E323" s="72">
        <v>3799000</v>
      </c>
      <c r="F323" s="72">
        <v>5.2382205843643066E-2</v>
      </c>
      <c r="G323" s="1">
        <v>0.26180621242946001</v>
      </c>
      <c r="H323" s="4">
        <v>2</v>
      </c>
      <c r="I323" s="15">
        <v>0.573890143251369</v>
      </c>
      <c r="J323" s="23">
        <v>0.426109856748631</v>
      </c>
      <c r="K323" s="39">
        <v>1.0011202118521565</v>
      </c>
    </row>
    <row r="324" spans="1:14" x14ac:dyDescent="0.25">
      <c r="A324" s="52" t="s">
        <v>511</v>
      </c>
      <c r="B324" s="52" t="s">
        <v>506</v>
      </c>
      <c r="C324" s="52" t="s">
        <v>499</v>
      </c>
      <c r="D324" s="71">
        <v>414600</v>
      </c>
      <c r="E324" s="71">
        <v>3520000</v>
      </c>
      <c r="F324" s="71">
        <v>0.11778409090909091</v>
      </c>
      <c r="G324" s="1">
        <v>0.58881563775669921</v>
      </c>
      <c r="H324" s="4" t="s">
        <v>527</v>
      </c>
      <c r="I324" s="19">
        <v>0.6390660093632331</v>
      </c>
      <c r="J324" s="12">
        <v>0.3609339906367669</v>
      </c>
      <c r="K324" s="36">
        <v>1.0290739482405256</v>
      </c>
    </row>
    <row r="325" spans="1:14" x14ac:dyDescent="0.25">
      <c r="A325" s="53" t="s">
        <v>512</v>
      </c>
      <c r="B325" s="53" t="s">
        <v>506</v>
      </c>
      <c r="C325" s="53" t="s">
        <v>499</v>
      </c>
      <c r="D325" s="72">
        <v>357100</v>
      </c>
      <c r="E325" s="72">
        <v>3489000</v>
      </c>
      <c r="F325" s="72">
        <v>0.10235024362281456</v>
      </c>
      <c r="G325" s="1">
        <v>0.51164640132531747</v>
      </c>
    </row>
    <row r="326" spans="1:14" x14ac:dyDescent="0.25">
      <c r="A326" s="52" t="s">
        <v>507</v>
      </c>
      <c r="B326" s="52" t="s">
        <v>506</v>
      </c>
      <c r="C326" s="52" t="s">
        <v>499</v>
      </c>
      <c r="D326" s="71">
        <v>383300</v>
      </c>
      <c r="E326" s="71">
        <v>3801000</v>
      </c>
      <c r="F326" s="71">
        <v>0.1008418837148119</v>
      </c>
      <c r="G326" s="1">
        <v>0.20164184071412167</v>
      </c>
    </row>
    <row r="327" spans="1:14" x14ac:dyDescent="0.25">
      <c r="A327" s="53" t="s">
        <v>508</v>
      </c>
      <c r="B327" s="53" t="s">
        <v>506</v>
      </c>
      <c r="C327" s="53" t="s">
        <v>499</v>
      </c>
      <c r="D327" s="72">
        <v>285100</v>
      </c>
      <c r="E327" s="72">
        <v>3794000</v>
      </c>
      <c r="F327" s="72">
        <v>7.5144965735371633E-2</v>
      </c>
      <c r="G327" s="1">
        <v>0.15024800475524114</v>
      </c>
    </row>
    <row r="328" spans="1:14" x14ac:dyDescent="0.25">
      <c r="A328" s="52"/>
      <c r="B328" s="52"/>
      <c r="C328" s="52"/>
      <c r="D328" s="71"/>
      <c r="E328" s="71"/>
      <c r="F328" s="71"/>
    </row>
    <row r="329" spans="1:14" x14ac:dyDescent="0.25">
      <c r="A329" s="53" t="s">
        <v>379</v>
      </c>
      <c r="B329" s="53" t="s">
        <v>425</v>
      </c>
      <c r="C329" s="53" t="s">
        <v>411</v>
      </c>
      <c r="D329" s="72">
        <v>0.60599999999999998</v>
      </c>
      <c r="E329" s="72">
        <v>6823.6940000000004</v>
      </c>
      <c r="F329" s="72">
        <v>8.8808202712489733E-5</v>
      </c>
      <c r="I329" s="2" t="s">
        <v>525</v>
      </c>
    </row>
    <row r="330" spans="1:14" x14ac:dyDescent="0.25">
      <c r="A330" s="52" t="s">
        <v>381</v>
      </c>
      <c r="B330" s="52" t="s">
        <v>425</v>
      </c>
      <c r="C330" s="52" t="s">
        <v>411</v>
      </c>
      <c r="D330" s="71">
        <v>1.4999999999999999E-2</v>
      </c>
      <c r="E330" s="71">
        <v>6480.4089999999997</v>
      </c>
      <c r="F330" s="71">
        <v>2.3146687192120125E-6</v>
      </c>
      <c r="H330" t="s">
        <v>526</v>
      </c>
      <c r="I330" s="5">
        <v>4.5561435715850871E-5</v>
      </c>
      <c r="J330" t="s">
        <v>526</v>
      </c>
      <c r="N330" s="69"/>
    </row>
    <row r="331" spans="1:14" x14ac:dyDescent="0.25">
      <c r="A331" s="53" t="s">
        <v>428</v>
      </c>
      <c r="B331" s="53" t="s">
        <v>425</v>
      </c>
      <c r="C331" s="53" t="s">
        <v>411</v>
      </c>
      <c r="D331" s="72">
        <v>18389.918000000001</v>
      </c>
      <c r="E331" s="72">
        <v>31728.437999999998</v>
      </c>
      <c r="F331" s="72">
        <v>0.57960363507336865</v>
      </c>
      <c r="G331" s="26">
        <v>2.897790368188264</v>
      </c>
      <c r="H331" s="4">
        <v>1</v>
      </c>
      <c r="I331" s="27">
        <v>9.9678040000427362E-2</v>
      </c>
      <c r="J331" s="9">
        <v>0.90032195999957265</v>
      </c>
      <c r="K331" s="13">
        <v>0.67213814574791719</v>
      </c>
      <c r="N331" s="69"/>
    </row>
    <row r="332" spans="1:14" x14ac:dyDescent="0.25">
      <c r="A332" s="52" t="s">
        <v>429</v>
      </c>
      <c r="B332" s="52" t="s">
        <v>425</v>
      </c>
      <c r="C332" s="52" t="s">
        <v>411</v>
      </c>
      <c r="D332" s="71">
        <v>20395.557000000001</v>
      </c>
      <c r="E332" s="71">
        <v>32344.518</v>
      </c>
      <c r="F332" s="71">
        <v>0.63057229667172654</v>
      </c>
      <c r="G332" s="26">
        <v>3.1526336761800531</v>
      </c>
      <c r="H332" s="4">
        <v>2</v>
      </c>
      <c r="I332" s="31">
        <v>8.3935733269861493E-2</v>
      </c>
      <c r="J332" s="23">
        <v>0.91606426673013852</v>
      </c>
      <c r="K332" s="17">
        <v>0.71384418170716846</v>
      </c>
      <c r="N332" s="69"/>
    </row>
    <row r="333" spans="1:14" x14ac:dyDescent="0.25">
      <c r="A333" s="53" t="s">
        <v>430</v>
      </c>
      <c r="B333" s="53" t="s">
        <v>425</v>
      </c>
      <c r="C333" s="53" t="s">
        <v>411</v>
      </c>
      <c r="D333" s="72">
        <v>31558.789000000001</v>
      </c>
      <c r="E333" s="72">
        <v>31384.502</v>
      </c>
      <c r="F333" s="72">
        <v>1.0055532823174955</v>
      </c>
      <c r="G333" s="26">
        <v>5.0275386044088988</v>
      </c>
      <c r="H333" s="4" t="s">
        <v>527</v>
      </c>
      <c r="I333" s="29">
        <v>9.1806886635144427E-2</v>
      </c>
      <c r="J333" s="12">
        <v>0.90819311336485553</v>
      </c>
      <c r="K333" s="14">
        <v>0.69299116372754277</v>
      </c>
      <c r="N333" s="69"/>
    </row>
    <row r="334" spans="1:14" x14ac:dyDescent="0.25">
      <c r="A334" s="52" t="s">
        <v>431</v>
      </c>
      <c r="B334" s="52" t="s">
        <v>425</v>
      </c>
      <c r="C334" s="52" t="s">
        <v>411</v>
      </c>
      <c r="D334" s="71">
        <v>30743.453000000001</v>
      </c>
      <c r="E334" s="71">
        <v>30532.956999999999</v>
      </c>
      <c r="F334" s="71">
        <v>1.006894058770659</v>
      </c>
      <c r="G334" s="26">
        <v>5.0342424866747155</v>
      </c>
      <c r="N334" s="69"/>
    </row>
    <row r="335" spans="1:14" x14ac:dyDescent="0.25">
      <c r="A335" s="53" t="s">
        <v>426</v>
      </c>
      <c r="B335" s="53" t="s">
        <v>425</v>
      </c>
      <c r="C335" s="53" t="s">
        <v>411</v>
      </c>
      <c r="D335" s="72">
        <v>4594.384</v>
      </c>
      <c r="E335" s="72">
        <v>31801.956999999999</v>
      </c>
      <c r="F335" s="72">
        <v>0.14446859355227731</v>
      </c>
      <c r="G335" s="1">
        <v>0.28884606423312292</v>
      </c>
      <c r="N335" s="69"/>
    </row>
    <row r="336" spans="1:14" x14ac:dyDescent="0.25">
      <c r="A336" s="52" t="s">
        <v>427</v>
      </c>
      <c r="B336" s="52" t="s">
        <v>425</v>
      </c>
      <c r="C336" s="52" t="s">
        <v>411</v>
      </c>
      <c r="D336" s="71">
        <v>4369.9669999999996</v>
      </c>
      <c r="E336" s="71">
        <v>33017.046999999999</v>
      </c>
      <c r="F336" s="71">
        <v>0.13235487110643177</v>
      </c>
      <c r="G336" s="1">
        <v>0.26461861934143183</v>
      </c>
      <c r="N336" s="69"/>
    </row>
    <row r="337" spans="1:11" x14ac:dyDescent="0.25">
      <c r="A337" s="53"/>
      <c r="B337" s="53"/>
      <c r="C337" s="53"/>
      <c r="D337" s="72"/>
      <c r="E337" s="72"/>
      <c r="F337" s="72"/>
    </row>
    <row r="338" spans="1:11" x14ac:dyDescent="0.25">
      <c r="A338" s="52" t="s">
        <v>360</v>
      </c>
      <c r="B338" s="52" t="s">
        <v>410</v>
      </c>
      <c r="C338" s="52" t="s">
        <v>411</v>
      </c>
      <c r="D338" s="71">
        <v>0.41599999999999998</v>
      </c>
      <c r="E338" s="71">
        <v>4053.625</v>
      </c>
      <c r="F338" s="71">
        <v>1.0262419439390668E-4</v>
      </c>
      <c r="I338" s="2" t="s">
        <v>525</v>
      </c>
    </row>
    <row r="339" spans="1:11" x14ac:dyDescent="0.25">
      <c r="A339" s="53" t="s">
        <v>363</v>
      </c>
      <c r="B339" s="53" t="s">
        <v>410</v>
      </c>
      <c r="C339" s="53" t="s">
        <v>411</v>
      </c>
      <c r="D339" s="72">
        <v>2.3E-2</v>
      </c>
      <c r="E339" s="72">
        <v>3224.6329999999998</v>
      </c>
      <c r="F339" s="72">
        <v>7.1325946239463533E-6</v>
      </c>
      <c r="H339" t="s">
        <v>526</v>
      </c>
      <c r="I339" s="5">
        <v>5.4878394508926516E-5</v>
      </c>
      <c r="J339" t="s">
        <v>526</v>
      </c>
    </row>
    <row r="340" spans="1:11" x14ac:dyDescent="0.25">
      <c r="A340" s="52" t="s">
        <v>414</v>
      </c>
      <c r="B340" s="52" t="s">
        <v>410</v>
      </c>
      <c r="C340" s="52" t="s">
        <v>411</v>
      </c>
      <c r="D340" s="71">
        <v>19837.826000000001</v>
      </c>
      <c r="E340" s="71">
        <v>41493.218999999997</v>
      </c>
      <c r="F340" s="71">
        <v>0.47809802367948367</v>
      </c>
      <c r="G340" s="26">
        <v>2.390215726424874</v>
      </c>
      <c r="H340" s="4">
        <v>1</v>
      </c>
      <c r="I340" s="27">
        <v>1.0436930823597741E-2</v>
      </c>
      <c r="J340" s="9">
        <v>0.98956306917640224</v>
      </c>
      <c r="K340" s="13">
        <v>0.86085176542099129</v>
      </c>
    </row>
    <row r="341" spans="1:11" x14ac:dyDescent="0.25">
      <c r="A341" s="53" t="s">
        <v>415</v>
      </c>
      <c r="B341" s="53" t="s">
        <v>410</v>
      </c>
      <c r="C341" s="53" t="s">
        <v>411</v>
      </c>
      <c r="D341" s="72">
        <v>20689.166000000001</v>
      </c>
      <c r="E341" s="72">
        <v>42295.785000000003</v>
      </c>
      <c r="F341" s="72">
        <v>0.48915432116935526</v>
      </c>
      <c r="G341" s="26">
        <v>2.4454972138742317</v>
      </c>
      <c r="H341" s="4">
        <v>2</v>
      </c>
      <c r="I341" s="42">
        <v>8.3099755178096899E-3</v>
      </c>
      <c r="J341" s="23">
        <v>0.99169002448219035</v>
      </c>
      <c r="K341" s="17">
        <v>0.91164555309115858</v>
      </c>
    </row>
    <row r="342" spans="1:11" x14ac:dyDescent="0.25">
      <c r="A342" s="52" t="s">
        <v>416</v>
      </c>
      <c r="B342" s="52" t="s">
        <v>410</v>
      </c>
      <c r="C342" s="52" t="s">
        <v>411</v>
      </c>
      <c r="D342" s="71">
        <v>11696.652</v>
      </c>
      <c r="E342" s="71">
        <v>20700.990000000002</v>
      </c>
      <c r="F342" s="71">
        <v>0.56502862906556639</v>
      </c>
      <c r="G342" s="26">
        <v>2.8248687533552874</v>
      </c>
      <c r="H342" s="4" t="s">
        <v>527</v>
      </c>
      <c r="I342" s="34">
        <v>9.3734531707037154E-3</v>
      </c>
      <c r="J342" s="12">
        <v>0.9906265468292963</v>
      </c>
      <c r="K342" s="14">
        <v>0.88624865925607499</v>
      </c>
    </row>
    <row r="343" spans="1:11" x14ac:dyDescent="0.25">
      <c r="A343" s="53" t="s">
        <v>417</v>
      </c>
      <c r="B343" s="53" t="s">
        <v>410</v>
      </c>
      <c r="C343" s="53" t="s">
        <v>411</v>
      </c>
      <c r="D343" s="72">
        <v>17487.699000000001</v>
      </c>
      <c r="E343" s="72">
        <v>32147.263999999999</v>
      </c>
      <c r="F343" s="72">
        <v>0.54398716481750986</v>
      </c>
      <c r="G343" s="26">
        <v>2.7196614321150046</v>
      </c>
    </row>
    <row r="344" spans="1:11" x14ac:dyDescent="0.25">
      <c r="A344" s="52" t="s">
        <v>412</v>
      </c>
      <c r="B344" s="52" t="s">
        <v>410</v>
      </c>
      <c r="C344" s="52" t="s">
        <v>411</v>
      </c>
      <c r="D344" s="71">
        <v>518.78700000000003</v>
      </c>
      <c r="E344" s="71">
        <v>41409.75</v>
      </c>
      <c r="F344" s="71">
        <v>1.2528136489594843E-2</v>
      </c>
      <c r="G344" s="6">
        <v>2.4946516190171832E-2</v>
      </c>
    </row>
    <row r="345" spans="1:11" x14ac:dyDescent="0.25">
      <c r="A345" s="53" t="s">
        <v>413</v>
      </c>
      <c r="B345" s="53" t="s">
        <v>410</v>
      </c>
      <c r="C345" s="53" t="s">
        <v>411</v>
      </c>
      <c r="D345" s="72">
        <v>330.28</v>
      </c>
      <c r="E345" s="72">
        <v>32330.028999999999</v>
      </c>
      <c r="F345" s="72">
        <v>1.0215889382592264E-2</v>
      </c>
      <c r="G345" s="6">
        <v>2.0322021976166674E-2</v>
      </c>
    </row>
    <row r="346" spans="1:11" x14ac:dyDescent="0.25">
      <c r="A346" s="52"/>
      <c r="B346" s="52"/>
      <c r="C346" s="52"/>
      <c r="D346" s="71"/>
      <c r="E346" s="71"/>
      <c r="F346" s="71"/>
    </row>
    <row r="347" spans="1:11" x14ac:dyDescent="0.25">
      <c r="A347" s="53" t="s">
        <v>370</v>
      </c>
      <c r="B347" s="53" t="s">
        <v>418</v>
      </c>
      <c r="C347" s="53" t="s">
        <v>411</v>
      </c>
      <c r="D347" s="72">
        <v>15.349</v>
      </c>
      <c r="E347" s="72">
        <v>6516.0439999999999</v>
      </c>
      <c r="F347" s="72">
        <v>2.3555703429872484E-3</v>
      </c>
      <c r="I347" s="2" t="s">
        <v>525</v>
      </c>
    </row>
    <row r="348" spans="1:11" x14ac:dyDescent="0.25">
      <c r="A348" s="52" t="s">
        <v>372</v>
      </c>
      <c r="B348" s="52" t="s">
        <v>418</v>
      </c>
      <c r="C348" s="52" t="s">
        <v>411</v>
      </c>
      <c r="D348" s="71">
        <v>1.9E-2</v>
      </c>
      <c r="E348" s="71">
        <v>6163.2920000000004</v>
      </c>
      <c r="F348" s="71">
        <v>3.0827681050970812E-6</v>
      </c>
      <c r="H348" t="s">
        <v>526</v>
      </c>
      <c r="I348" s="25">
        <v>1.1793265555461727E-3</v>
      </c>
      <c r="J348" t="s">
        <v>526</v>
      </c>
    </row>
    <row r="349" spans="1:11" x14ac:dyDescent="0.25">
      <c r="A349" s="53" t="s">
        <v>421</v>
      </c>
      <c r="B349" s="53" t="s">
        <v>418</v>
      </c>
      <c r="C349" s="53" t="s">
        <v>411</v>
      </c>
      <c r="D349" s="72">
        <v>22278.697</v>
      </c>
      <c r="E349" s="72">
        <v>27376.236000000001</v>
      </c>
      <c r="F349" s="72">
        <v>0.81379693687620169</v>
      </c>
      <c r="G349" s="26">
        <v>4.0630880516032777</v>
      </c>
      <c r="H349" s="4">
        <v>1</v>
      </c>
      <c r="I349" s="27">
        <v>4.3123053301521899E-2</v>
      </c>
      <c r="J349" s="9">
        <v>0.95687694669847811</v>
      </c>
      <c r="K349" s="30">
        <v>3.0799894771382843</v>
      </c>
    </row>
    <row r="350" spans="1:11" x14ac:dyDescent="0.25">
      <c r="A350" s="52" t="s">
        <v>422</v>
      </c>
      <c r="B350" s="52" t="s">
        <v>418</v>
      </c>
      <c r="C350" s="52" t="s">
        <v>411</v>
      </c>
      <c r="D350" s="71">
        <v>23477.228999999999</v>
      </c>
      <c r="E350" s="71">
        <v>34010.035000000003</v>
      </c>
      <c r="F350" s="71">
        <v>0.69030299439562459</v>
      </c>
      <c r="G350" s="26">
        <v>3.4456183392003918</v>
      </c>
      <c r="H350" s="4">
        <v>2</v>
      </c>
      <c r="I350" s="31">
        <v>2.927964260503221E-2</v>
      </c>
      <c r="J350" s="23">
        <v>0.97072035739496776</v>
      </c>
      <c r="K350" s="39">
        <v>2.1780317276967391</v>
      </c>
    </row>
    <row r="351" spans="1:11" x14ac:dyDescent="0.25">
      <c r="A351" s="53" t="s">
        <v>423</v>
      </c>
      <c r="B351" s="53" t="s">
        <v>418</v>
      </c>
      <c r="C351" s="53" t="s">
        <v>411</v>
      </c>
      <c r="D351" s="72">
        <v>8711.2960000000003</v>
      </c>
      <c r="E351" s="72">
        <v>30675.780999999999</v>
      </c>
      <c r="F351" s="72">
        <v>0.28397959941101419</v>
      </c>
      <c r="G351" s="26">
        <v>1.4140013642773401</v>
      </c>
      <c r="H351" s="4" t="s">
        <v>527</v>
      </c>
      <c r="I351" s="29">
        <v>3.6201347953277056E-2</v>
      </c>
      <c r="J351" s="12">
        <v>0.96379865204672299</v>
      </c>
      <c r="K351" s="36">
        <v>2.6290106024175115</v>
      </c>
    </row>
    <row r="352" spans="1:11" x14ac:dyDescent="0.25">
      <c r="A352" s="52" t="s">
        <v>424</v>
      </c>
      <c r="B352" s="52" t="s">
        <v>418</v>
      </c>
      <c r="C352" s="52" t="s">
        <v>411</v>
      </c>
      <c r="D352" s="71">
        <v>9929.768</v>
      </c>
      <c r="E352" s="71">
        <v>29817.620999999999</v>
      </c>
      <c r="F352" s="71">
        <v>0.33301677555026943</v>
      </c>
      <c r="G352" s="26">
        <v>1.6591872449736165</v>
      </c>
    </row>
    <row r="353" spans="1:11" x14ac:dyDescent="0.25">
      <c r="A353" s="53" t="s">
        <v>419</v>
      </c>
      <c r="B353" s="53" t="s">
        <v>418</v>
      </c>
      <c r="C353" s="53" t="s">
        <v>411</v>
      </c>
      <c r="D353" s="72">
        <v>2908.63</v>
      </c>
      <c r="E353" s="72">
        <v>32760.115000000002</v>
      </c>
      <c r="F353" s="72">
        <v>8.8785707864578622E-2</v>
      </c>
      <c r="G353" s="1">
        <v>0.1752127626180649</v>
      </c>
    </row>
    <row r="354" spans="1:11" x14ac:dyDescent="0.25">
      <c r="A354" s="52" t="s">
        <v>420</v>
      </c>
      <c r="B354" s="52" t="s">
        <v>418</v>
      </c>
      <c r="C354" s="52" t="s">
        <v>411</v>
      </c>
      <c r="D354" s="71">
        <v>1743.249</v>
      </c>
      <c r="E354" s="71">
        <v>33769.129000000001</v>
      </c>
      <c r="F354" s="71">
        <v>5.1622563318112234E-2</v>
      </c>
      <c r="G354" s="1">
        <v>0.10088647352513212</v>
      </c>
    </row>
    <row r="355" spans="1:11" x14ac:dyDescent="0.25">
      <c r="A355" s="53"/>
      <c r="B355" s="53"/>
      <c r="C355" s="53"/>
      <c r="D355" s="72"/>
      <c r="E355" s="72"/>
      <c r="F355" s="72"/>
    </row>
    <row r="356" spans="1:11" x14ac:dyDescent="0.25">
      <c r="A356" s="52"/>
      <c r="B356" s="52"/>
      <c r="C356" s="52"/>
      <c r="D356" s="71"/>
      <c r="E356" s="71"/>
      <c r="F356" s="71"/>
    </row>
    <row r="357" spans="1:11" x14ac:dyDescent="0.25">
      <c r="A357" s="53" t="s">
        <v>6</v>
      </c>
      <c r="B357" s="53" t="s">
        <v>177</v>
      </c>
      <c r="C357" s="53" t="s">
        <v>163</v>
      </c>
      <c r="D357" s="72">
        <v>54.53</v>
      </c>
      <c r="E357" s="72">
        <v>3171000</v>
      </c>
      <c r="F357" s="72">
        <v>1.7196467991169979E-5</v>
      </c>
      <c r="I357" s="2" t="s">
        <v>525</v>
      </c>
    </row>
    <row r="358" spans="1:11" x14ac:dyDescent="0.25">
      <c r="A358" s="52" t="s">
        <v>9</v>
      </c>
      <c r="B358" s="52" t="s">
        <v>177</v>
      </c>
      <c r="C358" s="52" t="s">
        <v>163</v>
      </c>
      <c r="D358" s="71">
        <v>61.39</v>
      </c>
      <c r="E358" s="71">
        <v>3171000</v>
      </c>
      <c r="F358" s="71">
        <v>1.9359823399558499E-5</v>
      </c>
      <c r="H358" t="s">
        <v>526</v>
      </c>
      <c r="I358" s="5">
        <v>1.8278145695364238E-5</v>
      </c>
      <c r="J358" t="s">
        <v>526</v>
      </c>
    </row>
    <row r="359" spans="1:11" x14ac:dyDescent="0.25">
      <c r="A359" s="53" t="s">
        <v>180</v>
      </c>
      <c r="B359" s="53" t="s">
        <v>177</v>
      </c>
      <c r="C359" s="53" t="s">
        <v>163</v>
      </c>
      <c r="D359" s="72">
        <v>312600</v>
      </c>
      <c r="E359" s="72">
        <v>6009000</v>
      </c>
      <c r="F359" s="72">
        <v>5.2021967049425862E-2</v>
      </c>
      <c r="G359" s="1">
        <v>0.26001844451865253</v>
      </c>
      <c r="H359" s="4">
        <v>1</v>
      </c>
      <c r="I359" s="18">
        <v>0.2383982572687654</v>
      </c>
      <c r="J359" s="9">
        <v>0.7616017427312346</v>
      </c>
      <c r="K359" s="13">
        <v>0.80697006554921369</v>
      </c>
    </row>
    <row r="360" spans="1:11" x14ac:dyDescent="0.25">
      <c r="A360" s="52" t="s">
        <v>181</v>
      </c>
      <c r="B360" s="52" t="s">
        <v>177</v>
      </c>
      <c r="C360" s="52" t="s">
        <v>163</v>
      </c>
      <c r="D360" s="71">
        <v>318300</v>
      </c>
      <c r="E360" s="71">
        <v>6086000</v>
      </c>
      <c r="F360" s="71">
        <v>5.230036148537627E-2</v>
      </c>
      <c r="G360" s="1">
        <v>0.26141041669840454</v>
      </c>
      <c r="H360" s="4">
        <v>2</v>
      </c>
      <c r="I360" s="15">
        <v>0.20654305393685968</v>
      </c>
      <c r="J360" s="23">
        <v>0.79345694606314032</v>
      </c>
      <c r="K360" s="17">
        <v>0.8683635924013825</v>
      </c>
    </row>
    <row r="361" spans="1:11" x14ac:dyDescent="0.25">
      <c r="A361" s="53" t="s">
        <v>182</v>
      </c>
      <c r="B361" s="53" t="s">
        <v>177</v>
      </c>
      <c r="C361" s="53" t="s">
        <v>163</v>
      </c>
      <c r="D361" s="72">
        <v>567600</v>
      </c>
      <c r="E361" s="72">
        <v>6302000</v>
      </c>
      <c r="F361" s="72">
        <v>9.0066645509362109E-2</v>
      </c>
      <c r="G361" s="1">
        <v>0.45024183681833368</v>
      </c>
      <c r="H361" s="4" t="s">
        <v>527</v>
      </c>
      <c r="I361" s="19">
        <v>0.22247065560281254</v>
      </c>
      <c r="J361" s="12">
        <v>0.77752934439718746</v>
      </c>
      <c r="K361" s="14">
        <v>0.83766682897529809</v>
      </c>
    </row>
    <row r="362" spans="1:11" x14ac:dyDescent="0.25">
      <c r="A362" s="52" t="s">
        <v>183</v>
      </c>
      <c r="B362" s="52" t="s">
        <v>177</v>
      </c>
      <c r="C362" s="52" t="s">
        <v>163</v>
      </c>
      <c r="D362" s="71">
        <v>520600</v>
      </c>
      <c r="E362" s="71">
        <v>6431000</v>
      </c>
      <c r="F362" s="71">
        <v>8.0951640491369922E-2</v>
      </c>
      <c r="G362" s="1">
        <v>0.40466681172837277</v>
      </c>
    </row>
    <row r="363" spans="1:11" x14ac:dyDescent="0.25">
      <c r="A363" s="53" t="s">
        <v>178</v>
      </c>
      <c r="B363" s="53" t="s">
        <v>177</v>
      </c>
      <c r="C363" s="53" t="s">
        <v>163</v>
      </c>
      <c r="D363" s="72">
        <v>192400</v>
      </c>
      <c r="E363" s="72">
        <v>6204000</v>
      </c>
      <c r="F363" s="72">
        <v>3.101225016118633E-2</v>
      </c>
      <c r="G363" s="6">
        <v>6.1987944030981929E-2</v>
      </c>
    </row>
    <row r="364" spans="1:11" x14ac:dyDescent="0.25">
      <c r="A364" s="52" t="s">
        <v>179</v>
      </c>
      <c r="B364" s="52" t="s">
        <v>177</v>
      </c>
      <c r="C364" s="52" t="s">
        <v>163</v>
      </c>
      <c r="D364" s="71">
        <v>163600</v>
      </c>
      <c r="E364" s="71">
        <v>6056000</v>
      </c>
      <c r="F364" s="71">
        <v>2.701453104359313E-2</v>
      </c>
      <c r="G364" s="6">
        <v>5.399250579579553E-2</v>
      </c>
    </row>
    <row r="365" spans="1:11" x14ac:dyDescent="0.25">
      <c r="A365" s="53"/>
      <c r="B365" s="53"/>
      <c r="C365" s="53"/>
      <c r="D365" s="72"/>
      <c r="E365" s="72"/>
      <c r="F365" s="72"/>
    </row>
    <row r="366" spans="1:11" x14ac:dyDescent="0.25">
      <c r="A366" s="52" t="s">
        <v>6</v>
      </c>
      <c r="B366" s="52" t="s">
        <v>162</v>
      </c>
      <c r="C366" s="52" t="s">
        <v>163</v>
      </c>
      <c r="D366" s="71">
        <v>20.47</v>
      </c>
      <c r="E366" s="71">
        <v>10890000</v>
      </c>
      <c r="F366" s="71">
        <v>1.8797061524334251E-6</v>
      </c>
      <c r="I366" s="2" t="s">
        <v>525</v>
      </c>
    </row>
    <row r="367" spans="1:11" x14ac:dyDescent="0.25">
      <c r="A367" s="53" t="s">
        <v>9</v>
      </c>
      <c r="B367" s="53" t="s">
        <v>162</v>
      </c>
      <c r="C367" s="53" t="s">
        <v>163</v>
      </c>
      <c r="D367" s="72">
        <v>3.1459999999999999</v>
      </c>
      <c r="E367" s="72">
        <v>9200000</v>
      </c>
      <c r="F367" s="72">
        <v>3.4195652173913043E-7</v>
      </c>
      <c r="H367" t="s">
        <v>526</v>
      </c>
      <c r="I367" s="5">
        <v>1.1108313370862778E-6</v>
      </c>
      <c r="J367" t="s">
        <v>526</v>
      </c>
    </row>
    <row r="368" spans="1:11" x14ac:dyDescent="0.25">
      <c r="A368" s="52" t="s">
        <v>166</v>
      </c>
      <c r="B368" s="52" t="s">
        <v>162</v>
      </c>
      <c r="C368" s="52" t="s">
        <v>163</v>
      </c>
      <c r="D368" s="71">
        <v>196700</v>
      </c>
      <c r="E368" s="71">
        <v>5413000</v>
      </c>
      <c r="F368" s="71">
        <v>3.6338444485497876E-2</v>
      </c>
      <c r="G368" s="1">
        <v>0.18168666827080393</v>
      </c>
      <c r="H368" s="4">
        <v>1</v>
      </c>
      <c r="I368" s="27">
        <v>2.2713750630925112E-2</v>
      </c>
      <c r="J368" s="9">
        <v>0.97728624936907493</v>
      </c>
      <c r="K368" s="13">
        <v>0.8488963280063454</v>
      </c>
    </row>
    <row r="369" spans="1:11" x14ac:dyDescent="0.25">
      <c r="A369" s="53" t="s">
        <v>167</v>
      </c>
      <c r="B369" s="53" t="s">
        <v>162</v>
      </c>
      <c r="C369" s="53" t="s">
        <v>163</v>
      </c>
      <c r="D369" s="72">
        <v>232200</v>
      </c>
      <c r="E369" s="72">
        <v>5848000</v>
      </c>
      <c r="F369" s="72">
        <v>3.9705882352941174E-2</v>
      </c>
      <c r="G369" s="1">
        <v>0.19852385760802044</v>
      </c>
      <c r="H369" s="4">
        <v>2</v>
      </c>
      <c r="I369" s="31">
        <v>2.4987741063209244E-2</v>
      </c>
      <c r="J369" s="23">
        <v>0.97501225893679078</v>
      </c>
      <c r="K369" s="39">
        <v>1.0904236723623746</v>
      </c>
    </row>
    <row r="370" spans="1:11" x14ac:dyDescent="0.25">
      <c r="A370" s="52" t="s">
        <v>168</v>
      </c>
      <c r="B370" s="52" t="s">
        <v>162</v>
      </c>
      <c r="C370" s="52" t="s">
        <v>163</v>
      </c>
      <c r="D370" s="71">
        <v>253900</v>
      </c>
      <c r="E370" s="71">
        <v>5715000</v>
      </c>
      <c r="F370" s="71">
        <v>4.4426946631671044E-2</v>
      </c>
      <c r="G370" s="1">
        <v>0.22212917900166979</v>
      </c>
      <c r="H370" s="4" t="s">
        <v>527</v>
      </c>
      <c r="I370" s="29">
        <v>2.385074584706718E-2</v>
      </c>
      <c r="J370" s="12">
        <v>0.97614925415293285</v>
      </c>
      <c r="K370" s="14">
        <v>0.96966000018436005</v>
      </c>
    </row>
    <row r="371" spans="1:11" x14ac:dyDescent="0.25">
      <c r="A371" s="53" t="s">
        <v>169</v>
      </c>
      <c r="B371" s="53" t="s">
        <v>162</v>
      </c>
      <c r="C371" s="53" t="s">
        <v>163</v>
      </c>
      <c r="D371" s="72">
        <v>209600</v>
      </c>
      <c r="E371" s="72">
        <v>5526000</v>
      </c>
      <c r="F371" s="72">
        <v>3.7929786463988417E-2</v>
      </c>
      <c r="G371" s="1">
        <v>0.18964337816325666</v>
      </c>
    </row>
    <row r="372" spans="1:11" x14ac:dyDescent="0.25">
      <c r="A372" s="52" t="s">
        <v>164</v>
      </c>
      <c r="B372" s="52" t="s">
        <v>162</v>
      </c>
      <c r="C372" s="52" t="s">
        <v>163</v>
      </c>
      <c r="D372" s="71">
        <v>10690</v>
      </c>
      <c r="E372" s="71">
        <v>5178000</v>
      </c>
      <c r="F372" s="71">
        <v>2.0645036693704133E-3</v>
      </c>
      <c r="G372" s="25">
        <v>4.1267856760666541E-3</v>
      </c>
    </row>
    <row r="373" spans="1:11" x14ac:dyDescent="0.25">
      <c r="A373" s="53" t="s">
        <v>165</v>
      </c>
      <c r="B373" s="53" t="s">
        <v>162</v>
      </c>
      <c r="C373" s="53" t="s">
        <v>163</v>
      </c>
      <c r="D373" s="72">
        <v>14040</v>
      </c>
      <c r="E373" s="72">
        <v>5658000</v>
      </c>
      <c r="F373" s="72">
        <v>2.481442205726405E-3</v>
      </c>
      <c r="G373" s="25">
        <v>4.9606627487786374E-3</v>
      </c>
    </row>
    <row r="374" spans="1:11" x14ac:dyDescent="0.25">
      <c r="A374" s="52"/>
      <c r="B374" s="52"/>
      <c r="C374" s="52"/>
      <c r="D374" s="71"/>
      <c r="E374" s="71"/>
      <c r="F374" s="71"/>
    </row>
    <row r="375" spans="1:11" x14ac:dyDescent="0.25">
      <c r="A375" s="53" t="s">
        <v>6</v>
      </c>
      <c r="B375" s="53" t="s">
        <v>170</v>
      </c>
      <c r="C375" s="53" t="s">
        <v>163</v>
      </c>
      <c r="D375" s="72">
        <v>54.36</v>
      </c>
      <c r="E375" s="72">
        <v>2310000</v>
      </c>
      <c r="F375" s="72">
        <v>2.3532467532467532E-5</v>
      </c>
      <c r="I375" s="2" t="s">
        <v>525</v>
      </c>
    </row>
    <row r="376" spans="1:11" x14ac:dyDescent="0.25">
      <c r="A376" s="52" t="s">
        <v>9</v>
      </c>
      <c r="B376" s="52" t="s">
        <v>170</v>
      </c>
      <c r="C376" s="52" t="s">
        <v>163</v>
      </c>
      <c r="D376" s="71">
        <v>11.57</v>
      </c>
      <c r="E376" s="71">
        <v>2310000</v>
      </c>
      <c r="F376" s="71">
        <v>5.0086580086580084E-6</v>
      </c>
      <c r="H376" t="s">
        <v>526</v>
      </c>
      <c r="I376" s="5">
        <v>1.427056277056277E-5</v>
      </c>
      <c r="J376" t="s">
        <v>526</v>
      </c>
    </row>
    <row r="377" spans="1:11" x14ac:dyDescent="0.25">
      <c r="A377" s="53" t="s">
        <v>173</v>
      </c>
      <c r="B377" s="53" t="s">
        <v>170</v>
      </c>
      <c r="C377" s="53" t="s">
        <v>163</v>
      </c>
      <c r="D377" s="72">
        <v>405400</v>
      </c>
      <c r="E377" s="72">
        <v>5801000</v>
      </c>
      <c r="F377" s="72">
        <v>6.9884502671953105E-2</v>
      </c>
      <c r="G377" s="1">
        <v>0.3493511605459127</v>
      </c>
      <c r="H377" s="4">
        <v>1</v>
      </c>
      <c r="I377" s="27">
        <v>9.8291144896920202E-2</v>
      </c>
      <c r="J377" s="9">
        <v>0.90170885510307985</v>
      </c>
      <c r="K377" s="30">
        <v>1.8826043435399937</v>
      </c>
    </row>
    <row r="378" spans="1:11" x14ac:dyDescent="0.25">
      <c r="A378" s="52" t="s">
        <v>174</v>
      </c>
      <c r="B378" s="52" t="s">
        <v>170</v>
      </c>
      <c r="C378" s="52" t="s">
        <v>163</v>
      </c>
      <c r="D378" s="71">
        <v>355600</v>
      </c>
      <c r="E378" s="71">
        <v>5865000</v>
      </c>
      <c r="F378" s="71">
        <v>6.06308610400682E-2</v>
      </c>
      <c r="G378" s="1">
        <v>0.30308295238648819</v>
      </c>
      <c r="H378" s="4">
        <v>2</v>
      </c>
      <c r="I378" s="31">
        <v>8.762405817537379E-2</v>
      </c>
      <c r="J378" s="23">
        <v>0.91237594182462622</v>
      </c>
      <c r="K378" s="39">
        <v>1.3392506442236676</v>
      </c>
    </row>
    <row r="379" spans="1:11" x14ac:dyDescent="0.25">
      <c r="A379" s="53" t="s">
        <v>175</v>
      </c>
      <c r="B379" s="53" t="s">
        <v>170</v>
      </c>
      <c r="C379" s="53" t="s">
        <v>163</v>
      </c>
      <c r="D379" s="72">
        <v>253500</v>
      </c>
      <c r="E379" s="72">
        <v>5867000</v>
      </c>
      <c r="F379" s="72">
        <v>4.3207772285665587E-2</v>
      </c>
      <c r="G379" s="1">
        <v>0.21596750861447511</v>
      </c>
      <c r="H379" s="4" t="s">
        <v>527</v>
      </c>
      <c r="I379" s="29">
        <v>9.2957601536146989E-2</v>
      </c>
      <c r="J379" s="12">
        <v>0.90704239846385304</v>
      </c>
      <c r="K379" s="36">
        <v>1.6109274938818308</v>
      </c>
    </row>
    <row r="380" spans="1:11" x14ac:dyDescent="0.25">
      <c r="A380" s="52" t="s">
        <v>176</v>
      </c>
      <c r="B380" s="52" t="s">
        <v>170</v>
      </c>
      <c r="C380" s="52" t="s">
        <v>163</v>
      </c>
      <c r="D380" s="71">
        <v>310900</v>
      </c>
      <c r="E380" s="71">
        <v>5992000</v>
      </c>
      <c r="F380" s="71">
        <v>5.1885847797062748E-2</v>
      </c>
      <c r="G380" s="1">
        <v>0.25935788617146094</v>
      </c>
    </row>
    <row r="381" spans="1:11" x14ac:dyDescent="0.25">
      <c r="A381" s="53" t="s">
        <v>171</v>
      </c>
      <c r="B381" s="53" t="s">
        <v>170</v>
      </c>
      <c r="C381" s="53" t="s">
        <v>163</v>
      </c>
      <c r="D381" s="72">
        <v>103100</v>
      </c>
      <c r="E381" s="72">
        <v>6000000</v>
      </c>
      <c r="F381" s="72">
        <v>1.7183333333333332E-2</v>
      </c>
      <c r="G381" s="6">
        <v>3.4338125541125537E-2</v>
      </c>
    </row>
    <row r="382" spans="1:11" x14ac:dyDescent="0.25">
      <c r="A382" s="52" t="s">
        <v>172</v>
      </c>
      <c r="B382" s="52" t="s">
        <v>170</v>
      </c>
      <c r="C382" s="52" t="s">
        <v>163</v>
      </c>
      <c r="D382" s="71">
        <v>79000</v>
      </c>
      <c r="E382" s="71">
        <v>5943000</v>
      </c>
      <c r="F382" s="71">
        <v>1.3292949688709406E-2</v>
      </c>
      <c r="G382" s="6">
        <v>2.6557358251877685E-2</v>
      </c>
    </row>
    <row r="383" spans="1:11" x14ac:dyDescent="0.25">
      <c r="A383" s="53"/>
      <c r="B383" s="53"/>
      <c r="C383" s="53"/>
      <c r="D383" s="72"/>
      <c r="E383" s="72"/>
      <c r="F383" s="72"/>
    </row>
    <row r="384" spans="1:11" x14ac:dyDescent="0.25">
      <c r="A384" s="52" t="s">
        <v>6</v>
      </c>
      <c r="B384" s="52" t="s">
        <v>155</v>
      </c>
      <c r="C384" s="52" t="s">
        <v>141</v>
      </c>
      <c r="D384" s="71">
        <v>54.53</v>
      </c>
      <c r="E384" s="71">
        <v>3171000</v>
      </c>
      <c r="F384" s="71">
        <v>1.7196467991169979E-5</v>
      </c>
      <c r="I384" s="2" t="s">
        <v>525</v>
      </c>
    </row>
    <row r="385" spans="1:11" x14ac:dyDescent="0.25">
      <c r="A385" s="53" t="s">
        <v>9</v>
      </c>
      <c r="B385" s="53" t="s">
        <v>155</v>
      </c>
      <c r="C385" s="53" t="s">
        <v>141</v>
      </c>
      <c r="D385" s="72">
        <v>61.39</v>
      </c>
      <c r="E385" s="72">
        <v>3171000</v>
      </c>
      <c r="F385" s="72">
        <v>1.9359823399558499E-5</v>
      </c>
      <c r="H385" t="s">
        <v>526</v>
      </c>
      <c r="I385" s="5">
        <v>1.8278145695364238E-5</v>
      </c>
      <c r="J385" t="s">
        <v>526</v>
      </c>
    </row>
    <row r="386" spans="1:11" x14ac:dyDescent="0.25">
      <c r="A386" s="52" t="s">
        <v>158</v>
      </c>
      <c r="B386" s="52" t="s">
        <v>155</v>
      </c>
      <c r="C386" s="52" t="s">
        <v>141</v>
      </c>
      <c r="D386" s="71">
        <v>3496000</v>
      </c>
      <c r="E386" s="71">
        <v>6212000</v>
      </c>
      <c r="F386" s="71">
        <v>0.56278171281390854</v>
      </c>
      <c r="G386" s="26">
        <v>2.8138171733410662</v>
      </c>
      <c r="H386" s="4">
        <v>1</v>
      </c>
      <c r="I386" s="18">
        <v>0.13680835441871639</v>
      </c>
      <c r="J386" s="9">
        <v>0.86319164558128358</v>
      </c>
      <c r="K386" s="13">
        <v>0.77342352871986109</v>
      </c>
    </row>
    <row r="387" spans="1:11" x14ac:dyDescent="0.25">
      <c r="A387" s="53" t="s">
        <v>159</v>
      </c>
      <c r="B387" s="53" t="s">
        <v>155</v>
      </c>
      <c r="C387" s="53" t="s">
        <v>141</v>
      </c>
      <c r="D387" s="72">
        <v>3306000</v>
      </c>
      <c r="E387" s="72">
        <v>6180000</v>
      </c>
      <c r="F387" s="72">
        <v>0.53495145631067964</v>
      </c>
      <c r="G387" s="26">
        <v>2.6746658908249215</v>
      </c>
      <c r="H387" s="4">
        <v>2</v>
      </c>
      <c r="I387" s="15">
        <v>0.13968806875210235</v>
      </c>
      <c r="J387" s="23">
        <v>0.86031193124789762</v>
      </c>
      <c r="K387" s="17">
        <v>0.73900468145871689</v>
      </c>
    </row>
    <row r="388" spans="1:11" x14ac:dyDescent="0.25">
      <c r="A388" s="52" t="s">
        <v>160</v>
      </c>
      <c r="B388" s="52" t="s">
        <v>155</v>
      </c>
      <c r="C388" s="52" t="s">
        <v>141</v>
      </c>
      <c r="D388" s="71">
        <v>5406000</v>
      </c>
      <c r="E388" s="71">
        <v>6050000</v>
      </c>
      <c r="F388" s="71">
        <v>0.89355371900826441</v>
      </c>
      <c r="G388" s="26">
        <v>4.4676772043128459</v>
      </c>
      <c r="H388" s="4" t="s">
        <v>527</v>
      </c>
      <c r="I388" s="19">
        <v>0.13824821158540937</v>
      </c>
      <c r="J388" s="12">
        <v>0.86175178841459066</v>
      </c>
      <c r="K388" s="14">
        <v>0.75621410508928899</v>
      </c>
    </row>
    <row r="389" spans="1:11" x14ac:dyDescent="0.25">
      <c r="A389" s="53" t="s">
        <v>161</v>
      </c>
      <c r="B389" s="53" t="s">
        <v>155</v>
      </c>
      <c r="C389" s="53" t="s">
        <v>141</v>
      </c>
      <c r="D389" s="72">
        <v>5623000</v>
      </c>
      <c r="E389" s="72">
        <v>6301000</v>
      </c>
      <c r="F389" s="72">
        <v>0.8923980320584034</v>
      </c>
      <c r="G389" s="26">
        <v>4.4618987695635406</v>
      </c>
    </row>
    <row r="390" spans="1:11" x14ac:dyDescent="0.25">
      <c r="A390" s="52" t="s">
        <v>156</v>
      </c>
      <c r="B390" s="52" t="s">
        <v>155</v>
      </c>
      <c r="C390" s="52" t="s">
        <v>141</v>
      </c>
      <c r="D390" s="71">
        <v>1185000</v>
      </c>
      <c r="E390" s="71">
        <v>6156000</v>
      </c>
      <c r="F390" s="71">
        <v>0.19249512670565302</v>
      </c>
      <c r="G390" s="1">
        <v>0.38495369711991534</v>
      </c>
    </row>
    <row r="391" spans="1:11" x14ac:dyDescent="0.25">
      <c r="A391" s="53" t="s">
        <v>157</v>
      </c>
      <c r="B391" s="53" t="s">
        <v>155</v>
      </c>
      <c r="C391" s="53" t="s">
        <v>141</v>
      </c>
      <c r="D391" s="72">
        <v>1129000</v>
      </c>
      <c r="E391" s="72">
        <v>6043000</v>
      </c>
      <c r="F391" s="72">
        <v>0.18682773456892271</v>
      </c>
      <c r="G391" s="1">
        <v>0.37361891284645471</v>
      </c>
    </row>
    <row r="392" spans="1:11" x14ac:dyDescent="0.25">
      <c r="A392" s="52"/>
      <c r="B392" s="52"/>
      <c r="C392" s="52"/>
      <c r="D392" s="71"/>
      <c r="E392" s="71"/>
      <c r="F392" s="71"/>
    </row>
    <row r="393" spans="1:11" x14ac:dyDescent="0.25">
      <c r="A393" s="53" t="s">
        <v>6</v>
      </c>
      <c r="B393" s="53" t="s">
        <v>140</v>
      </c>
      <c r="C393" s="53" t="s">
        <v>141</v>
      </c>
      <c r="D393" s="72">
        <v>20.47</v>
      </c>
      <c r="E393" s="72">
        <v>10890000</v>
      </c>
      <c r="F393" s="72">
        <v>1.8797061524334251E-6</v>
      </c>
      <c r="I393" s="2" t="s">
        <v>525</v>
      </c>
    </row>
    <row r="394" spans="1:11" x14ac:dyDescent="0.25">
      <c r="A394" s="52" t="s">
        <v>9</v>
      </c>
      <c r="B394" s="52" t="s">
        <v>140</v>
      </c>
      <c r="C394" s="52" t="s">
        <v>141</v>
      </c>
      <c r="D394" s="71">
        <v>3.1459999999999999</v>
      </c>
      <c r="E394" s="71">
        <v>9200000</v>
      </c>
      <c r="F394" s="71">
        <v>3.4195652173913043E-7</v>
      </c>
      <c r="H394" t="s">
        <v>526</v>
      </c>
      <c r="I394" s="5">
        <v>1.1108313370862778E-6</v>
      </c>
      <c r="J394" t="s">
        <v>526</v>
      </c>
    </row>
    <row r="395" spans="1:11" x14ac:dyDescent="0.25">
      <c r="A395" s="53" t="s">
        <v>144</v>
      </c>
      <c r="B395" s="53" t="s">
        <v>140</v>
      </c>
      <c r="C395" s="53" t="s">
        <v>141</v>
      </c>
      <c r="D395" s="72">
        <v>1112000</v>
      </c>
      <c r="E395" s="72">
        <v>3268000</v>
      </c>
      <c r="F395" s="72">
        <v>0.34026927784577721</v>
      </c>
      <c r="G395" s="26">
        <v>1.7013408350722006</v>
      </c>
      <c r="H395" s="4">
        <v>1</v>
      </c>
      <c r="I395" s="27">
        <v>1.6461290518879332E-2</v>
      </c>
      <c r="J395" s="9">
        <v>0.98353870948112065</v>
      </c>
      <c r="K395" s="13">
        <v>0.79409468594414323</v>
      </c>
    </row>
    <row r="396" spans="1:11" x14ac:dyDescent="0.25">
      <c r="A396" s="52" t="s">
        <v>145</v>
      </c>
      <c r="B396" s="52" t="s">
        <v>140</v>
      </c>
      <c r="C396" s="52" t="s">
        <v>141</v>
      </c>
      <c r="D396" s="71">
        <v>1101000</v>
      </c>
      <c r="E396" s="71">
        <v>3327000</v>
      </c>
      <c r="F396" s="71">
        <v>0.33092876465284038</v>
      </c>
      <c r="G396" s="26">
        <v>1.6546382691075165</v>
      </c>
      <c r="H396" s="4">
        <v>2</v>
      </c>
      <c r="I396" s="31">
        <v>1.3835551278492805E-2</v>
      </c>
      <c r="J396" s="23">
        <v>0.98616444872150721</v>
      </c>
      <c r="K396" s="17">
        <v>0.82707012131520419</v>
      </c>
    </row>
    <row r="397" spans="1:11" x14ac:dyDescent="0.25">
      <c r="A397" s="53" t="s">
        <v>146</v>
      </c>
      <c r="B397" s="53" t="s">
        <v>140</v>
      </c>
      <c r="C397" s="53" t="s">
        <v>141</v>
      </c>
      <c r="D397" s="72">
        <v>1448000</v>
      </c>
      <c r="E397" s="72">
        <v>3289000</v>
      </c>
      <c r="F397" s="72">
        <v>0.44025539677713593</v>
      </c>
      <c r="G397" s="26">
        <v>2.2012714297289944</v>
      </c>
      <c r="H397" s="4" t="s">
        <v>527</v>
      </c>
      <c r="I397" s="29">
        <v>1.5148420898686069E-2</v>
      </c>
      <c r="J397" s="12">
        <v>0.98485157910131393</v>
      </c>
      <c r="K397" s="14">
        <v>0.81058240362967371</v>
      </c>
    </row>
    <row r="398" spans="1:11" x14ac:dyDescent="0.25">
      <c r="A398" s="52" t="s">
        <v>147</v>
      </c>
      <c r="B398" s="52" t="s">
        <v>140</v>
      </c>
      <c r="C398" s="52" t="s">
        <v>141</v>
      </c>
      <c r="D398" s="71">
        <v>1375000</v>
      </c>
      <c r="E398" s="71">
        <v>3359000</v>
      </c>
      <c r="F398" s="71">
        <v>0.40934802024412026</v>
      </c>
      <c r="G398" s="26">
        <v>2.0467345470639158</v>
      </c>
    </row>
    <row r="399" spans="1:11" x14ac:dyDescent="0.25">
      <c r="A399" s="53" t="s">
        <v>142</v>
      </c>
      <c r="B399" s="53" t="s">
        <v>140</v>
      </c>
      <c r="C399" s="53" t="s">
        <v>141</v>
      </c>
      <c r="D399" s="72">
        <v>46200</v>
      </c>
      <c r="E399" s="72">
        <v>3299000</v>
      </c>
      <c r="F399" s="72">
        <v>1.4004243710215216E-2</v>
      </c>
      <c r="G399" s="6">
        <v>2.8006265757756259E-2</v>
      </c>
    </row>
    <row r="400" spans="1:11" x14ac:dyDescent="0.25">
      <c r="A400" s="52" t="s">
        <v>143</v>
      </c>
      <c r="B400" s="52" t="s">
        <v>140</v>
      </c>
      <c r="C400" s="52" t="s">
        <v>141</v>
      </c>
      <c r="D400" s="71">
        <v>37960</v>
      </c>
      <c r="E400" s="71">
        <v>3316000</v>
      </c>
      <c r="F400" s="71">
        <v>1.1447527141133897E-2</v>
      </c>
      <c r="G400" s="6">
        <v>2.2892832619593621E-2</v>
      </c>
    </row>
    <row r="401" spans="1:11" x14ac:dyDescent="0.25">
      <c r="A401" s="53"/>
      <c r="B401" s="53"/>
      <c r="C401" s="53"/>
      <c r="D401" s="72"/>
      <c r="E401" s="72"/>
      <c r="F401" s="72"/>
    </row>
    <row r="402" spans="1:11" x14ac:dyDescent="0.25">
      <c r="A402" s="52" t="s">
        <v>6</v>
      </c>
      <c r="B402" s="52" t="s">
        <v>148</v>
      </c>
      <c r="C402" s="52" t="s">
        <v>141</v>
      </c>
      <c r="D402" s="71">
        <v>54.36</v>
      </c>
      <c r="E402" s="71">
        <v>2310000</v>
      </c>
      <c r="F402" s="71">
        <v>2.3532467532467532E-5</v>
      </c>
      <c r="I402" s="2" t="s">
        <v>525</v>
      </c>
    </row>
    <row r="403" spans="1:11" x14ac:dyDescent="0.25">
      <c r="A403" s="53" t="s">
        <v>9</v>
      </c>
      <c r="B403" s="53" t="s">
        <v>148</v>
      </c>
      <c r="C403" s="53" t="s">
        <v>141</v>
      </c>
      <c r="D403" s="72">
        <v>11.57</v>
      </c>
      <c r="E403" s="72">
        <v>2310000</v>
      </c>
      <c r="F403" s="72">
        <v>5.0086580086580084E-6</v>
      </c>
      <c r="H403" t="s">
        <v>526</v>
      </c>
      <c r="I403" s="5">
        <v>1.427056277056277E-5</v>
      </c>
      <c r="J403" t="s">
        <v>526</v>
      </c>
    </row>
    <row r="404" spans="1:11" x14ac:dyDescent="0.25">
      <c r="A404" s="52" t="s">
        <v>151</v>
      </c>
      <c r="B404" s="52" t="s">
        <v>148</v>
      </c>
      <c r="C404" s="52" t="s">
        <v>141</v>
      </c>
      <c r="D404" s="71">
        <v>1265000</v>
      </c>
      <c r="E404" s="71">
        <v>4860000</v>
      </c>
      <c r="F404" s="71">
        <v>0.26028806584362141</v>
      </c>
      <c r="G404" s="26">
        <v>1.3013689764042544</v>
      </c>
      <c r="H404" s="4">
        <v>1</v>
      </c>
      <c r="I404" s="27">
        <v>4.2699097387731998E-2</v>
      </c>
      <c r="J404" s="9">
        <v>0.95730090261226797</v>
      </c>
      <c r="K404" s="13">
        <v>0.50772405029969381</v>
      </c>
    </row>
    <row r="405" spans="1:11" x14ac:dyDescent="0.25">
      <c r="A405" s="53" t="s">
        <v>152</v>
      </c>
      <c r="B405" s="53" t="s">
        <v>148</v>
      </c>
      <c r="C405" s="53" t="s">
        <v>141</v>
      </c>
      <c r="D405" s="72">
        <v>1477000</v>
      </c>
      <c r="E405" s="72">
        <v>5194000</v>
      </c>
      <c r="F405" s="72">
        <v>0.28436657681940702</v>
      </c>
      <c r="G405" s="26">
        <v>1.4217615312831824</v>
      </c>
      <c r="H405" s="4">
        <v>2</v>
      </c>
      <c r="I405" s="31">
        <v>4.7405860920478271E-2</v>
      </c>
      <c r="J405" s="23">
        <v>0.95259413907952173</v>
      </c>
      <c r="K405" s="17">
        <v>0.58191712445033994</v>
      </c>
    </row>
    <row r="406" spans="1:11" x14ac:dyDescent="0.25">
      <c r="A406" s="52" t="s">
        <v>153</v>
      </c>
      <c r="B406" s="52" t="s">
        <v>148</v>
      </c>
      <c r="C406" s="52" t="s">
        <v>141</v>
      </c>
      <c r="D406" s="71">
        <v>3197000</v>
      </c>
      <c r="E406" s="71">
        <v>5822000</v>
      </c>
      <c r="F406" s="71">
        <v>0.54912401236688424</v>
      </c>
      <c r="G406" s="26">
        <v>2.7455487090205684</v>
      </c>
      <c r="H406" s="4" t="s">
        <v>527</v>
      </c>
      <c r="I406" s="29">
        <v>4.5052479154105138E-2</v>
      </c>
      <c r="J406" s="12">
        <v>0.95494752084589485</v>
      </c>
      <c r="K406" s="14">
        <v>0.54482058737501693</v>
      </c>
    </row>
    <row r="407" spans="1:11" x14ac:dyDescent="0.25">
      <c r="A407" s="53" t="s">
        <v>154</v>
      </c>
      <c r="B407" s="53" t="s">
        <v>148</v>
      </c>
      <c r="C407" s="53" t="s">
        <v>141</v>
      </c>
      <c r="D407" s="72">
        <v>3084000</v>
      </c>
      <c r="E407" s="72">
        <v>5849000</v>
      </c>
      <c r="F407" s="72">
        <v>0.52726961873824585</v>
      </c>
      <c r="G407" s="26">
        <v>2.6362767408773764</v>
      </c>
    </row>
    <row r="408" spans="1:11" x14ac:dyDescent="0.25">
      <c r="A408" s="52" t="s">
        <v>149</v>
      </c>
      <c r="B408" s="52" t="s">
        <v>148</v>
      </c>
      <c r="C408" s="52" t="s">
        <v>141</v>
      </c>
      <c r="D408" s="71">
        <v>130400</v>
      </c>
      <c r="E408" s="71">
        <v>4691000</v>
      </c>
      <c r="F408" s="71">
        <v>2.7797910893199745E-2</v>
      </c>
      <c r="G408" s="6">
        <v>5.5567280660858365E-2</v>
      </c>
    </row>
    <row r="409" spans="1:11" x14ac:dyDescent="0.25">
      <c r="A409" s="53" t="s">
        <v>150</v>
      </c>
      <c r="B409" s="53" t="s">
        <v>148</v>
      </c>
      <c r="C409" s="53" t="s">
        <v>141</v>
      </c>
      <c r="D409" s="72">
        <v>191800</v>
      </c>
      <c r="E409" s="72">
        <v>5689000</v>
      </c>
      <c r="F409" s="72">
        <v>3.3714185269818946E-2</v>
      </c>
      <c r="G409" s="6">
        <v>6.7399829414096765E-2</v>
      </c>
    </row>
    <row r="410" spans="1:11" x14ac:dyDescent="0.25">
      <c r="A410" s="52"/>
      <c r="B410" s="52"/>
      <c r="C410" s="52"/>
      <c r="D410" s="71"/>
      <c r="E410" s="71"/>
      <c r="F410" s="71"/>
    </row>
    <row r="411" spans="1:11" x14ac:dyDescent="0.25">
      <c r="A411" s="53" t="s">
        <v>6</v>
      </c>
      <c r="B411" s="53" t="s">
        <v>23</v>
      </c>
      <c r="C411" s="53" t="s">
        <v>8</v>
      </c>
      <c r="D411" s="72">
        <v>54.53</v>
      </c>
      <c r="E411" s="72">
        <v>3171000</v>
      </c>
      <c r="F411" s="72">
        <v>1.7196467991169979E-5</v>
      </c>
      <c r="I411" s="2" t="s">
        <v>525</v>
      </c>
    </row>
    <row r="412" spans="1:11" x14ac:dyDescent="0.25">
      <c r="A412" s="52" t="s">
        <v>9</v>
      </c>
      <c r="B412" s="52" t="s">
        <v>23</v>
      </c>
      <c r="C412" s="52" t="s">
        <v>8</v>
      </c>
      <c r="D412" s="71">
        <v>61.39</v>
      </c>
      <c r="E412" s="71">
        <v>3171000</v>
      </c>
      <c r="F412" s="71">
        <v>1.9359823399558499E-5</v>
      </c>
      <c r="H412" t="s">
        <v>526</v>
      </c>
      <c r="I412" s="5">
        <v>1.8278145695364238E-5</v>
      </c>
      <c r="J412" t="s">
        <v>526</v>
      </c>
    </row>
    <row r="413" spans="1:11" x14ac:dyDescent="0.25">
      <c r="A413" s="53" t="s">
        <v>26</v>
      </c>
      <c r="B413" s="53" t="s">
        <v>23</v>
      </c>
      <c r="C413" s="53" t="s">
        <v>8</v>
      </c>
      <c r="D413" s="72">
        <v>583500</v>
      </c>
      <c r="E413" s="72">
        <v>5650000</v>
      </c>
      <c r="F413" s="72">
        <v>0.10327433628318584</v>
      </c>
      <c r="G413" s="1">
        <v>0.5162802906874524</v>
      </c>
      <c r="H413" s="4">
        <v>1</v>
      </c>
      <c r="I413" s="33">
        <v>1.1877555891391504E-3</v>
      </c>
      <c r="J413" s="9">
        <v>0.99881224441086081</v>
      </c>
      <c r="K413" s="13">
        <v>0.70838682501708061</v>
      </c>
    </row>
    <row r="414" spans="1:11" x14ac:dyDescent="0.25">
      <c r="A414" s="52" t="s">
        <v>27</v>
      </c>
      <c r="B414" s="52" t="s">
        <v>23</v>
      </c>
      <c r="C414" s="52" t="s">
        <v>8</v>
      </c>
      <c r="D414" s="71">
        <v>585500</v>
      </c>
      <c r="E414" s="71">
        <v>5720000</v>
      </c>
      <c r="F414" s="71">
        <v>0.10236013986013986</v>
      </c>
      <c r="G414" s="1">
        <v>0.51170930857222252</v>
      </c>
      <c r="H414" s="4">
        <v>2</v>
      </c>
      <c r="I414" s="37">
        <v>9.386064457944577E-4</v>
      </c>
      <c r="J414" s="23">
        <v>0.99906139355420553</v>
      </c>
      <c r="K414" s="17">
        <v>0.64184408243453106</v>
      </c>
    </row>
    <row r="415" spans="1:11" x14ac:dyDescent="0.25">
      <c r="A415" s="53" t="s">
        <v>28</v>
      </c>
      <c r="B415" s="53" t="s">
        <v>23</v>
      </c>
      <c r="C415" s="53" t="s">
        <v>8</v>
      </c>
      <c r="D415" s="72">
        <v>888100</v>
      </c>
      <c r="E415" s="72">
        <v>6080000</v>
      </c>
      <c r="F415" s="72">
        <v>0.14606907894736842</v>
      </c>
      <c r="G415" s="1">
        <v>0.73025400400836538</v>
      </c>
      <c r="H415" s="4" t="s">
        <v>527</v>
      </c>
      <c r="I415" s="34">
        <v>1.0631810174668041E-3</v>
      </c>
      <c r="J415" s="12">
        <v>0.99893681898253317</v>
      </c>
      <c r="K415" s="14">
        <v>0.67511545372580584</v>
      </c>
    </row>
    <row r="416" spans="1:11" x14ac:dyDescent="0.25">
      <c r="A416" s="52" t="s">
        <v>29</v>
      </c>
      <c r="B416" s="52" t="s">
        <v>23</v>
      </c>
      <c r="C416" s="52" t="s">
        <v>8</v>
      </c>
      <c r="D416" s="71">
        <v>927000</v>
      </c>
      <c r="E416" s="71">
        <v>5804000</v>
      </c>
      <c r="F416" s="71">
        <v>0.15971743625086149</v>
      </c>
      <c r="G416" s="1">
        <v>0.79849579052583064</v>
      </c>
    </row>
    <row r="417" spans="1:11" x14ac:dyDescent="0.25">
      <c r="A417" s="53" t="s">
        <v>24</v>
      </c>
      <c r="B417" s="53" t="s">
        <v>23</v>
      </c>
      <c r="C417" s="53" t="s">
        <v>8</v>
      </c>
      <c r="D417" s="72">
        <v>1987</v>
      </c>
      <c r="E417" s="72">
        <v>6116000</v>
      </c>
      <c r="F417" s="72">
        <v>3.2488554610856767E-4</v>
      </c>
      <c r="G417" s="32">
        <v>6.1321480082640687E-4</v>
      </c>
    </row>
    <row r="418" spans="1:11" x14ac:dyDescent="0.25">
      <c r="A418" s="52" t="s">
        <v>25</v>
      </c>
      <c r="B418" s="52" t="s">
        <v>23</v>
      </c>
      <c r="C418" s="52" t="s">
        <v>8</v>
      </c>
      <c r="D418" s="71">
        <v>1457</v>
      </c>
      <c r="E418" s="71">
        <v>5638000</v>
      </c>
      <c r="F418" s="71">
        <v>2.5842497339482085E-4</v>
      </c>
      <c r="G418" s="32">
        <v>4.8029365539891322E-4</v>
      </c>
    </row>
    <row r="419" spans="1:11" x14ac:dyDescent="0.25">
      <c r="A419" s="53"/>
      <c r="B419" s="53"/>
      <c r="C419" s="53"/>
      <c r="D419" s="72"/>
      <c r="E419" s="72"/>
      <c r="F419" s="72"/>
    </row>
    <row r="420" spans="1:11" x14ac:dyDescent="0.25">
      <c r="A420" s="52" t="s">
        <v>6</v>
      </c>
      <c r="B420" s="52" t="s">
        <v>7</v>
      </c>
      <c r="C420" s="52" t="s">
        <v>8</v>
      </c>
      <c r="D420" s="71">
        <v>20.47</v>
      </c>
      <c r="E420" s="71">
        <v>10890000</v>
      </c>
      <c r="F420" s="71">
        <v>1.8797061524334251E-6</v>
      </c>
      <c r="I420" s="2" t="s">
        <v>525</v>
      </c>
    </row>
    <row r="421" spans="1:11" x14ac:dyDescent="0.25">
      <c r="A421" s="53" t="s">
        <v>9</v>
      </c>
      <c r="B421" s="53" t="s">
        <v>7</v>
      </c>
      <c r="C421" s="53" t="s">
        <v>8</v>
      </c>
      <c r="D421" s="72">
        <v>3.1459999999999999</v>
      </c>
      <c r="E421" s="72">
        <v>9200000</v>
      </c>
      <c r="F421" s="72">
        <v>3.4195652173913043E-7</v>
      </c>
      <c r="H421" t="s">
        <v>526</v>
      </c>
      <c r="I421" s="5">
        <v>1.1108313370862778E-6</v>
      </c>
      <c r="J421" t="s">
        <v>526</v>
      </c>
    </row>
    <row r="422" spans="1:11" x14ac:dyDescent="0.25">
      <c r="A422" s="52" t="s">
        <v>12</v>
      </c>
      <c r="B422" s="52" t="s">
        <v>7</v>
      </c>
      <c r="C422" s="52" t="s">
        <v>8</v>
      </c>
      <c r="D422" s="71">
        <v>425500</v>
      </c>
      <c r="E422" s="71">
        <v>3355000</v>
      </c>
      <c r="F422" s="71">
        <v>0.12682563338301042</v>
      </c>
      <c r="G422" s="1">
        <v>0.63412261275836668</v>
      </c>
      <c r="H422" s="4">
        <v>1</v>
      </c>
      <c r="I422" s="45">
        <v>4.0655720832207959E-5</v>
      </c>
      <c r="J422" s="28">
        <v>0.99995934427916777</v>
      </c>
      <c r="K422" s="30">
        <v>1.4465703591069521</v>
      </c>
    </row>
    <row r="423" spans="1:11" x14ac:dyDescent="0.25">
      <c r="A423" s="53" t="s">
        <v>13</v>
      </c>
      <c r="B423" s="53" t="s">
        <v>7</v>
      </c>
      <c r="C423" s="53" t="s">
        <v>8</v>
      </c>
      <c r="D423" s="72">
        <v>413100</v>
      </c>
      <c r="E423" s="72">
        <v>3432000</v>
      </c>
      <c r="F423" s="72">
        <v>0.12036713286713287</v>
      </c>
      <c r="G423" s="1">
        <v>0.60183011017897892</v>
      </c>
      <c r="H423" s="4">
        <v>2</v>
      </c>
      <c r="I423" s="47">
        <v>7.6524931407260835E-5</v>
      </c>
      <c r="J423" s="38">
        <v>0.99992347506859269</v>
      </c>
      <c r="K423" s="39">
        <v>1.2016209266606828</v>
      </c>
    </row>
    <row r="424" spans="1:11" x14ac:dyDescent="0.25">
      <c r="A424" s="52" t="s">
        <v>14</v>
      </c>
      <c r="B424" s="52" t="s">
        <v>7</v>
      </c>
      <c r="C424" s="52" t="s">
        <v>8</v>
      </c>
      <c r="D424" s="71">
        <v>286800</v>
      </c>
      <c r="E424" s="71">
        <v>3271000</v>
      </c>
      <c r="F424" s="71">
        <v>8.7679608682360133E-2</v>
      </c>
      <c r="G424" s="1">
        <v>0.43839248925511526</v>
      </c>
      <c r="H424" s="4" t="s">
        <v>527</v>
      </c>
      <c r="I424" s="46">
        <v>5.85903261197344E-5</v>
      </c>
      <c r="J424" s="35">
        <v>0.99994140967388023</v>
      </c>
      <c r="K424" s="36">
        <v>1.3240956428838175</v>
      </c>
    </row>
    <row r="425" spans="1:11" x14ac:dyDescent="0.25">
      <c r="A425" s="53" t="s">
        <v>15</v>
      </c>
      <c r="B425" s="53" t="s">
        <v>7</v>
      </c>
      <c r="C425" s="53" t="s">
        <v>8</v>
      </c>
      <c r="D425" s="72">
        <v>327400</v>
      </c>
      <c r="E425" s="72">
        <v>3268000</v>
      </c>
      <c r="F425" s="72">
        <v>0.10018359853121175</v>
      </c>
      <c r="G425" s="1">
        <v>0.50091243849937339</v>
      </c>
    </row>
    <row r="426" spans="1:11" x14ac:dyDescent="0.25">
      <c r="A426" s="52" t="s">
        <v>10</v>
      </c>
      <c r="B426" s="52" t="s">
        <v>7</v>
      </c>
      <c r="C426" s="52" t="s">
        <v>8</v>
      </c>
      <c r="D426" s="71">
        <v>47.17</v>
      </c>
      <c r="E426" s="71">
        <v>3369000</v>
      </c>
      <c r="F426" s="71">
        <f>D426/E426</f>
        <v>1.4001187295933512E-5</v>
      </c>
      <c r="G426" s="5">
        <v>2.5780711917694467E-5</v>
      </c>
    </row>
    <row r="427" spans="1:11" x14ac:dyDescent="0.25">
      <c r="A427" s="53" t="s">
        <v>11</v>
      </c>
      <c r="B427" s="53" t="s">
        <v>7</v>
      </c>
      <c r="C427" s="53" t="s">
        <v>8</v>
      </c>
      <c r="D427" s="72">
        <v>82.36</v>
      </c>
      <c r="E427" s="72">
        <v>3412000</v>
      </c>
      <c r="F427" s="72">
        <f>D427/E427</f>
        <v>2.4138335287221572E-5</v>
      </c>
      <c r="G427" s="5">
        <v>4.6055007900270592E-5</v>
      </c>
    </row>
    <row r="428" spans="1:11" x14ac:dyDescent="0.25">
      <c r="A428" s="52"/>
      <c r="B428" s="52"/>
      <c r="C428" s="52"/>
      <c r="D428" s="71"/>
      <c r="E428" s="71"/>
      <c r="F428" s="71"/>
    </row>
    <row r="429" spans="1:11" x14ac:dyDescent="0.25">
      <c r="A429" s="53" t="s">
        <v>6</v>
      </c>
      <c r="B429" s="53" t="s">
        <v>16</v>
      </c>
      <c r="C429" s="53" t="s">
        <v>8</v>
      </c>
      <c r="D429" s="72">
        <v>54.36</v>
      </c>
      <c r="E429" s="72">
        <v>2310000</v>
      </c>
      <c r="F429" s="72">
        <v>2.3532467532467532E-5</v>
      </c>
      <c r="I429" s="2" t="s">
        <v>525</v>
      </c>
    </row>
    <row r="430" spans="1:11" x14ac:dyDescent="0.25">
      <c r="A430" s="52" t="s">
        <v>9</v>
      </c>
      <c r="B430" s="52" t="s">
        <v>16</v>
      </c>
      <c r="C430" s="52" t="s">
        <v>8</v>
      </c>
      <c r="D430" s="71">
        <v>11.57</v>
      </c>
      <c r="E430" s="71">
        <v>2310000</v>
      </c>
      <c r="F430" s="71">
        <v>5.0086580086580084E-6</v>
      </c>
      <c r="H430" t="s">
        <v>526</v>
      </c>
      <c r="I430" s="5">
        <v>1.427056277056277E-5</v>
      </c>
      <c r="J430" t="s">
        <v>526</v>
      </c>
    </row>
    <row r="431" spans="1:11" x14ac:dyDescent="0.25">
      <c r="A431" s="53" t="s">
        <v>19</v>
      </c>
      <c r="B431" s="53" t="s">
        <v>16</v>
      </c>
      <c r="C431" s="53" t="s">
        <v>8</v>
      </c>
      <c r="D431" s="72">
        <v>498000</v>
      </c>
      <c r="E431" s="72">
        <v>5657000</v>
      </c>
      <c r="F431" s="72">
        <v>8.8032526073890754E-2</v>
      </c>
      <c r="G431" s="1">
        <v>0.44009127755560096</v>
      </c>
      <c r="H431" s="4">
        <v>1</v>
      </c>
      <c r="I431" s="45">
        <v>6.3715239698083311E-6</v>
      </c>
      <c r="J431" s="9">
        <v>0.99999362847603024</v>
      </c>
      <c r="K431" s="30">
        <v>1.2087373221350708</v>
      </c>
    </row>
    <row r="432" spans="1:11" x14ac:dyDescent="0.25">
      <c r="A432" s="52" t="s">
        <v>20</v>
      </c>
      <c r="B432" s="52" t="s">
        <v>16</v>
      </c>
      <c r="C432" s="52" t="s">
        <v>8</v>
      </c>
      <c r="D432" s="71">
        <v>416100</v>
      </c>
      <c r="E432" s="71">
        <v>5518000</v>
      </c>
      <c r="F432" s="71">
        <v>7.5407756433490389E-2</v>
      </c>
      <c r="G432" s="1">
        <v>0.37696742935359911</v>
      </c>
      <c r="H432" s="4">
        <v>2</v>
      </c>
      <c r="I432" s="37">
        <v>3.187941385935023E-4</v>
      </c>
      <c r="J432" s="23">
        <v>0.99968120586140652</v>
      </c>
      <c r="K432" s="39">
        <v>1.0876448410973669</v>
      </c>
    </row>
    <row r="433" spans="1:11" x14ac:dyDescent="0.25">
      <c r="A433" s="53" t="s">
        <v>21</v>
      </c>
      <c r="B433" s="53" t="s">
        <v>16</v>
      </c>
      <c r="C433" s="53" t="s">
        <v>8</v>
      </c>
      <c r="D433" s="72">
        <v>411800</v>
      </c>
      <c r="E433" s="72">
        <v>5654000</v>
      </c>
      <c r="F433" s="72">
        <v>7.2833392288645202E-2</v>
      </c>
      <c r="G433" s="1">
        <v>0.36409560862937318</v>
      </c>
      <c r="H433" s="4" t="s">
        <v>527</v>
      </c>
      <c r="I433" s="41">
        <v>1.6258283128165531E-4</v>
      </c>
      <c r="J433" s="12">
        <v>0.99983741716871832</v>
      </c>
      <c r="K433" s="36">
        <v>1.1481910816162189</v>
      </c>
    </row>
    <row r="434" spans="1:11" x14ac:dyDescent="0.25">
      <c r="A434" s="52" t="s">
        <v>22</v>
      </c>
      <c r="B434" s="52" t="s">
        <v>16</v>
      </c>
      <c r="C434" s="52" t="s">
        <v>8</v>
      </c>
      <c r="D434" s="71">
        <v>397000</v>
      </c>
      <c r="E434" s="71">
        <v>5723000</v>
      </c>
      <c r="F434" s="71">
        <v>6.9369211951773549E-2</v>
      </c>
      <c r="G434" s="1">
        <v>0.34677470694501494</v>
      </c>
    </row>
    <row r="435" spans="1:11" x14ac:dyDescent="0.25">
      <c r="A435" s="53" t="s">
        <v>17</v>
      </c>
      <c r="B435" s="53" t="s">
        <v>16</v>
      </c>
      <c r="C435" s="53" t="s">
        <v>8</v>
      </c>
      <c r="D435" s="72">
        <v>86.45</v>
      </c>
      <c r="E435" s="72">
        <v>5516000</v>
      </c>
      <c r="F435" s="72">
        <v>1.5672588832487311E-5</v>
      </c>
      <c r="G435" s="5">
        <v>2.8040521238490828E-6</v>
      </c>
    </row>
    <row r="436" spans="1:11" x14ac:dyDescent="0.25">
      <c r="A436" s="52" t="s">
        <v>18</v>
      </c>
      <c r="B436" s="52" t="s">
        <v>16</v>
      </c>
      <c r="C436" s="52" t="s">
        <v>8</v>
      </c>
      <c r="D436" s="71">
        <v>419.9</v>
      </c>
      <c r="E436" s="71">
        <v>5647000</v>
      </c>
      <c r="F436" s="71">
        <v>7.4358066229856555E-5</v>
      </c>
      <c r="G436" s="32">
        <v>1.2017500691858756E-4</v>
      </c>
    </row>
    <row r="437" spans="1:11" x14ac:dyDescent="0.25">
      <c r="A437" s="53"/>
      <c r="B437" s="53"/>
      <c r="C437" s="53"/>
      <c r="D437" s="72"/>
      <c r="E437" s="72"/>
      <c r="F437" s="72"/>
    </row>
    <row r="438" spans="1:11" x14ac:dyDescent="0.25">
      <c r="A438" s="52" t="s">
        <v>6</v>
      </c>
      <c r="B438" s="52" t="s">
        <v>199</v>
      </c>
      <c r="C438" s="52" t="s">
        <v>185</v>
      </c>
      <c r="D438" s="71">
        <v>54.53</v>
      </c>
      <c r="E438" s="71">
        <v>3171000</v>
      </c>
      <c r="F438" s="71">
        <v>1.7196467991169979E-5</v>
      </c>
      <c r="I438" s="2" t="s">
        <v>525</v>
      </c>
    </row>
    <row r="439" spans="1:11" x14ac:dyDescent="0.25">
      <c r="A439" s="53" t="s">
        <v>9</v>
      </c>
      <c r="B439" s="53" t="s">
        <v>199</v>
      </c>
      <c r="C439" s="53" t="s">
        <v>185</v>
      </c>
      <c r="D439" s="72">
        <v>61.39</v>
      </c>
      <c r="E439" s="72">
        <v>3171000</v>
      </c>
      <c r="F439" s="72">
        <v>1.9359823399558499E-5</v>
      </c>
      <c r="H439" t="s">
        <v>526</v>
      </c>
      <c r="I439" s="5">
        <v>1.8278145695364238E-5</v>
      </c>
      <c r="J439" t="s">
        <v>526</v>
      </c>
    </row>
    <row r="440" spans="1:11" x14ac:dyDescent="0.25">
      <c r="A440" s="52" t="s">
        <v>202</v>
      </c>
      <c r="B440" s="52" t="s">
        <v>199</v>
      </c>
      <c r="C440" s="52" t="s">
        <v>185</v>
      </c>
      <c r="D440" s="71">
        <v>136600</v>
      </c>
      <c r="E440" s="71">
        <v>6009000</v>
      </c>
      <c r="F440" s="71">
        <v>2.273256781494425E-2</v>
      </c>
      <c r="G440" s="1">
        <v>0.11357144834624441</v>
      </c>
      <c r="H440" s="4">
        <v>1</v>
      </c>
      <c r="I440" s="33">
        <v>2.6670622497682265E-3</v>
      </c>
      <c r="J440" s="9">
        <v>0.9973329377502318</v>
      </c>
      <c r="K440" s="13">
        <v>0.68833032479833511</v>
      </c>
    </row>
    <row r="441" spans="1:11" x14ac:dyDescent="0.25">
      <c r="A441" s="53" t="s">
        <v>203</v>
      </c>
      <c r="B441" s="53" t="s">
        <v>199</v>
      </c>
      <c r="C441" s="53" t="s">
        <v>185</v>
      </c>
      <c r="D441" s="72">
        <v>155100</v>
      </c>
      <c r="E441" s="72">
        <v>6086000</v>
      </c>
      <c r="F441" s="72">
        <v>2.5484719027275716E-2</v>
      </c>
      <c r="G441" s="1">
        <v>0.12733220440790174</v>
      </c>
      <c r="H441" s="4">
        <v>2</v>
      </c>
      <c r="I441" s="42">
        <v>2.910836122968163E-3</v>
      </c>
      <c r="J441" s="23">
        <v>0.99708916387703184</v>
      </c>
      <c r="K441" s="17">
        <v>0.8427240338566746</v>
      </c>
    </row>
    <row r="442" spans="1:11" x14ac:dyDescent="0.25">
      <c r="A442" s="52" t="s">
        <v>204</v>
      </c>
      <c r="B442" s="52" t="s">
        <v>199</v>
      </c>
      <c r="C442" s="52" t="s">
        <v>185</v>
      </c>
      <c r="D442" s="71">
        <v>209000</v>
      </c>
      <c r="E442" s="71">
        <v>6302000</v>
      </c>
      <c r="F442" s="71">
        <v>3.3164074896858138E-2</v>
      </c>
      <c r="G442" s="1">
        <v>0.16572898375581388</v>
      </c>
      <c r="H442" s="4" t="s">
        <v>527</v>
      </c>
      <c r="I442" s="34">
        <v>2.788949186368195E-3</v>
      </c>
      <c r="J442" s="12">
        <v>0.99721105081363182</v>
      </c>
      <c r="K442" s="14">
        <v>0.76552717932750491</v>
      </c>
    </row>
    <row r="443" spans="1:11" x14ac:dyDescent="0.25">
      <c r="A443" s="53" t="s">
        <v>205</v>
      </c>
      <c r="B443" s="53" t="s">
        <v>199</v>
      </c>
      <c r="C443" s="53" t="s">
        <v>185</v>
      </c>
      <c r="D443" s="72">
        <v>195400</v>
      </c>
      <c r="E443" s="72">
        <v>6431000</v>
      </c>
      <c r="F443" s="72">
        <v>3.0384077126418909E-2</v>
      </c>
      <c r="G443" s="1">
        <v>0.15182899490361773</v>
      </c>
    </row>
    <row r="444" spans="1:11" x14ac:dyDescent="0.25">
      <c r="A444" s="52" t="s">
        <v>200</v>
      </c>
      <c r="B444" s="52" t="s">
        <v>199</v>
      </c>
      <c r="C444" s="52" t="s">
        <v>185</v>
      </c>
      <c r="D444" s="71">
        <v>1053</v>
      </c>
      <c r="E444" s="71">
        <v>6204000</v>
      </c>
      <c r="F444" s="71">
        <v>1.6972920696324952E-4</v>
      </c>
      <c r="G444" s="32">
        <v>3.0290212253577056E-4</v>
      </c>
    </row>
    <row r="445" spans="1:11" x14ac:dyDescent="0.25">
      <c r="A445" s="53" t="s">
        <v>201</v>
      </c>
      <c r="B445" s="53" t="s">
        <v>199</v>
      </c>
      <c r="C445" s="53" t="s">
        <v>185</v>
      </c>
      <c r="D445" s="72">
        <v>1233</v>
      </c>
      <c r="E445" s="72">
        <v>6056000</v>
      </c>
      <c r="F445" s="72">
        <v>2.035997357992074E-4</v>
      </c>
      <c r="G445" s="32">
        <v>3.7064318020768632E-4</v>
      </c>
    </row>
    <row r="446" spans="1:11" x14ac:dyDescent="0.25">
      <c r="A446" s="52"/>
      <c r="B446" s="52"/>
      <c r="C446" s="52"/>
      <c r="D446" s="71"/>
      <c r="E446" s="71"/>
      <c r="F446" s="71"/>
    </row>
    <row r="447" spans="1:11" x14ac:dyDescent="0.25">
      <c r="A447" s="53" t="s">
        <v>6</v>
      </c>
      <c r="B447" s="53" t="s">
        <v>184</v>
      </c>
      <c r="C447" s="53" t="s">
        <v>185</v>
      </c>
      <c r="D447" s="72">
        <v>20.47</v>
      </c>
      <c r="E447" s="72">
        <v>10890000</v>
      </c>
      <c r="F447" s="72">
        <v>1.8797061524334251E-6</v>
      </c>
      <c r="I447" s="2" t="s">
        <v>525</v>
      </c>
    </row>
    <row r="448" spans="1:11" x14ac:dyDescent="0.25">
      <c r="A448" s="52" t="s">
        <v>9</v>
      </c>
      <c r="B448" s="52" t="s">
        <v>184</v>
      </c>
      <c r="C448" s="52" t="s">
        <v>185</v>
      </c>
      <c r="D448" s="71">
        <v>3.1459999999999999</v>
      </c>
      <c r="E448" s="71">
        <v>9200000</v>
      </c>
      <c r="F448" s="71">
        <v>3.4195652173913043E-7</v>
      </c>
      <c r="H448" t="s">
        <v>526</v>
      </c>
      <c r="I448" s="5">
        <v>1.1108313370862778E-6</v>
      </c>
      <c r="J448" t="s">
        <v>526</v>
      </c>
    </row>
    <row r="449" spans="1:11" x14ac:dyDescent="0.25">
      <c r="A449" s="53" t="s">
        <v>188</v>
      </c>
      <c r="B449" s="53" t="s">
        <v>184</v>
      </c>
      <c r="C449" s="53" t="s">
        <v>185</v>
      </c>
      <c r="D449" s="72">
        <v>80500</v>
      </c>
      <c r="E449" s="72">
        <v>5413000</v>
      </c>
      <c r="F449" s="72">
        <v>1.4871605394420839E-2</v>
      </c>
      <c r="G449" s="6">
        <v>7.4352472815418763E-2</v>
      </c>
      <c r="H449" s="4">
        <v>1</v>
      </c>
      <c r="I449" s="48">
        <v>3.5235649613922721E-4</v>
      </c>
      <c r="J449" s="28">
        <v>0.99964764350386082</v>
      </c>
      <c r="K449" s="30">
        <v>1.7101476255757371</v>
      </c>
    </row>
    <row r="450" spans="1:11" x14ac:dyDescent="0.25">
      <c r="A450" s="52" t="s">
        <v>189</v>
      </c>
      <c r="B450" s="52" t="s">
        <v>184</v>
      </c>
      <c r="C450" s="52" t="s">
        <v>185</v>
      </c>
      <c r="D450" s="71">
        <v>79630</v>
      </c>
      <c r="E450" s="71">
        <v>5848000</v>
      </c>
      <c r="F450" s="71">
        <v>1.3616621067031464E-2</v>
      </c>
      <c r="G450" s="6">
        <v>6.807755117847189E-2</v>
      </c>
      <c r="H450" s="4">
        <v>2</v>
      </c>
      <c r="I450" s="50">
        <v>3.8534908240014384E-4</v>
      </c>
      <c r="J450" s="38">
        <v>0.99961465091759982</v>
      </c>
      <c r="K450" s="17">
        <v>0.98051374830651583</v>
      </c>
    </row>
    <row r="451" spans="1:11" x14ac:dyDescent="0.25">
      <c r="A451" s="53" t="s">
        <v>190</v>
      </c>
      <c r="B451" s="53" t="s">
        <v>184</v>
      </c>
      <c r="C451" s="53" t="s">
        <v>185</v>
      </c>
      <c r="D451" s="72">
        <v>49730</v>
      </c>
      <c r="E451" s="72">
        <v>5715000</v>
      </c>
      <c r="F451" s="72">
        <v>8.7016622922134728E-3</v>
      </c>
      <c r="G451" s="6">
        <v>4.3502757304381932E-2</v>
      </c>
      <c r="H451" s="4" t="s">
        <v>527</v>
      </c>
      <c r="I451" s="49">
        <v>3.6885278926968555E-4</v>
      </c>
      <c r="J451" s="35">
        <v>0.99963114721073032</v>
      </c>
      <c r="K451" s="36">
        <v>1.3453306869411263</v>
      </c>
    </row>
    <row r="452" spans="1:11" x14ac:dyDescent="0.25">
      <c r="A452" s="52" t="s">
        <v>191</v>
      </c>
      <c r="B452" s="52" t="s">
        <v>184</v>
      </c>
      <c r="C452" s="52" t="s">
        <v>185</v>
      </c>
      <c r="D452" s="71">
        <v>76790</v>
      </c>
      <c r="E452" s="71">
        <v>5526000</v>
      </c>
      <c r="F452" s="71">
        <v>1.3896127397756062E-2</v>
      </c>
      <c r="G452" s="6">
        <v>6.9475082832094873E-2</v>
      </c>
    </row>
    <row r="453" spans="1:11" x14ac:dyDescent="0.25">
      <c r="A453" s="53" t="s">
        <v>186</v>
      </c>
      <c r="B453" s="53" t="s">
        <v>184</v>
      </c>
      <c r="C453" s="53" t="s">
        <v>185</v>
      </c>
      <c r="D453" s="72">
        <v>73.58</v>
      </c>
      <c r="E453" s="72">
        <v>5178000</v>
      </c>
      <c r="F453" s="72">
        <f>D453/E453</f>
        <v>1.4210119737350327E-5</v>
      </c>
      <c r="G453" s="5">
        <v>2.6198576800528099E-5</v>
      </c>
    </row>
    <row r="454" spans="1:11" x14ac:dyDescent="0.25">
      <c r="A454" s="52" t="s">
        <v>187</v>
      </c>
      <c r="B454" s="52" t="s">
        <v>184</v>
      </c>
      <c r="C454" s="52" t="s">
        <v>185</v>
      </c>
      <c r="D454" s="71">
        <v>80.5</v>
      </c>
      <c r="E454" s="71">
        <v>5658000</v>
      </c>
      <c r="F454" s="71">
        <f>D454/E454</f>
        <v>1.4227642276422764E-5</v>
      </c>
      <c r="G454" s="5">
        <v>2.6233621878672972E-5</v>
      </c>
    </row>
    <row r="455" spans="1:11" x14ac:dyDescent="0.25">
      <c r="A455" s="53"/>
      <c r="B455" s="53"/>
      <c r="C455" s="53"/>
      <c r="D455" s="72"/>
      <c r="E455" s="72"/>
      <c r="F455" s="72"/>
    </row>
    <row r="456" spans="1:11" x14ac:dyDescent="0.25">
      <c r="A456" s="52" t="s">
        <v>6</v>
      </c>
      <c r="B456" s="52" t="s">
        <v>192</v>
      </c>
      <c r="C456" s="52" t="s">
        <v>185</v>
      </c>
      <c r="D456" s="71">
        <v>54.36</v>
      </c>
      <c r="E456" s="71">
        <v>2310000</v>
      </c>
      <c r="F456" s="71">
        <v>2.3532467532467532E-5</v>
      </c>
      <c r="I456" s="2" t="s">
        <v>525</v>
      </c>
    </row>
    <row r="457" spans="1:11" x14ac:dyDescent="0.25">
      <c r="A457" s="53" t="s">
        <v>9</v>
      </c>
      <c r="B457" s="53" t="s">
        <v>192</v>
      </c>
      <c r="C457" s="53" t="s">
        <v>185</v>
      </c>
      <c r="D457" s="72">
        <v>11.57</v>
      </c>
      <c r="E457" s="72">
        <v>2310000</v>
      </c>
      <c r="F457" s="72">
        <v>5.0086580086580084E-6</v>
      </c>
      <c r="H457" t="s">
        <v>526</v>
      </c>
      <c r="I457" s="5">
        <v>1.427056277056277E-5</v>
      </c>
      <c r="J457" t="s">
        <v>526</v>
      </c>
    </row>
    <row r="458" spans="1:11" x14ac:dyDescent="0.25">
      <c r="A458" s="52" t="s">
        <v>195</v>
      </c>
      <c r="B458" s="52" t="s">
        <v>192</v>
      </c>
      <c r="C458" s="52" t="s">
        <v>185</v>
      </c>
      <c r="D458" s="71">
        <v>107100</v>
      </c>
      <c r="E458" s="71">
        <v>5801000</v>
      </c>
      <c r="F458" s="71">
        <v>1.8462334080330978E-2</v>
      </c>
      <c r="G458" s="6">
        <v>9.2240317587802073E-2</v>
      </c>
      <c r="H458" s="4">
        <v>1</v>
      </c>
      <c r="I458" s="40">
        <v>5.0616417863373343E-5</v>
      </c>
      <c r="J458" s="28">
        <v>0.99994938358213659</v>
      </c>
      <c r="K458" s="13">
        <v>0.7453979914558837</v>
      </c>
    </row>
    <row r="459" spans="1:11" x14ac:dyDescent="0.25">
      <c r="A459" s="53" t="s">
        <v>196</v>
      </c>
      <c r="B459" s="53" t="s">
        <v>192</v>
      </c>
      <c r="C459" s="53" t="s">
        <v>185</v>
      </c>
      <c r="D459" s="72">
        <v>124500</v>
      </c>
      <c r="E459" s="72">
        <v>5865000</v>
      </c>
      <c r="F459" s="72">
        <v>2.1227621483375959E-2</v>
      </c>
      <c r="G459" s="1">
        <v>0.10606675460302697</v>
      </c>
      <c r="H459" s="4">
        <v>2</v>
      </c>
      <c r="I459" s="37">
        <v>3.2296115759634854E-4</v>
      </c>
      <c r="J459" s="38">
        <v>0.99967703884240366</v>
      </c>
      <c r="K459" s="17">
        <v>0.98883739672751303</v>
      </c>
    </row>
    <row r="460" spans="1:11" x14ac:dyDescent="0.25">
      <c r="A460" s="52" t="s">
        <v>197</v>
      </c>
      <c r="B460" s="52" t="s">
        <v>192</v>
      </c>
      <c r="C460" s="52" t="s">
        <v>185</v>
      </c>
      <c r="D460" s="71">
        <v>145300</v>
      </c>
      <c r="E460" s="71">
        <v>5867000</v>
      </c>
      <c r="F460" s="71">
        <v>2.4765638316004774E-2</v>
      </c>
      <c r="G460" s="1">
        <v>0.12375683876617105</v>
      </c>
      <c r="H460" s="4" t="s">
        <v>527</v>
      </c>
      <c r="I460" s="41">
        <v>1.8678878772986096E-4</v>
      </c>
      <c r="J460" s="35">
        <v>0.99981321121227018</v>
      </c>
      <c r="K460" s="14">
        <v>0.86711769409169837</v>
      </c>
    </row>
    <row r="461" spans="1:11" x14ac:dyDescent="0.25">
      <c r="A461" s="53" t="s">
        <v>198</v>
      </c>
      <c r="B461" s="53" t="s">
        <v>192</v>
      </c>
      <c r="C461" s="53" t="s">
        <v>185</v>
      </c>
      <c r="D461" s="72">
        <v>128700</v>
      </c>
      <c r="E461" s="72">
        <v>5992000</v>
      </c>
      <c r="F461" s="72">
        <v>2.1478638184245662E-2</v>
      </c>
      <c r="G461" s="1">
        <v>0.1073218381073755</v>
      </c>
    </row>
    <row r="462" spans="1:11" x14ac:dyDescent="0.25">
      <c r="A462" s="52" t="s">
        <v>193</v>
      </c>
      <c r="B462" s="52" t="s">
        <v>192</v>
      </c>
      <c r="C462" s="52" t="s">
        <v>185</v>
      </c>
      <c r="D462" s="71">
        <v>99.63</v>
      </c>
      <c r="E462" s="71">
        <v>6000000</v>
      </c>
      <c r="F462" s="71">
        <f>D462/E462</f>
        <v>1.6604999999999998E-5</v>
      </c>
      <c r="G462" s="5">
        <v>4.6688744588744554E-6</v>
      </c>
    </row>
    <row r="463" spans="1:11" x14ac:dyDescent="0.25">
      <c r="A463" s="53" t="s">
        <v>194</v>
      </c>
      <c r="B463" s="53" t="s">
        <v>192</v>
      </c>
      <c r="C463" s="53" t="s">
        <v>185</v>
      </c>
      <c r="D463" s="72">
        <v>186.6</v>
      </c>
      <c r="E463" s="72">
        <v>5943000</v>
      </c>
      <c r="F463" s="72">
        <f>D463/E463</f>
        <v>3.1398283695103481E-5</v>
      </c>
      <c r="G463" s="5">
        <v>3.4255441849081421E-5</v>
      </c>
    </row>
    <row r="464" spans="1:11" x14ac:dyDescent="0.25">
      <c r="A464" s="52"/>
      <c r="B464" s="52"/>
      <c r="C464" s="52"/>
      <c r="D464" s="71"/>
      <c r="E464" s="71"/>
      <c r="F464" s="71"/>
    </row>
    <row r="465" spans="1:11" x14ac:dyDescent="0.25">
      <c r="A465" s="53" t="s">
        <v>6</v>
      </c>
      <c r="B465" s="53" t="s">
        <v>287</v>
      </c>
      <c r="C465" s="53" t="s">
        <v>273</v>
      </c>
      <c r="D465" s="72">
        <v>54.53</v>
      </c>
      <c r="E465" s="72">
        <v>3171000</v>
      </c>
      <c r="F465" s="72">
        <v>1.7196467991169979E-5</v>
      </c>
      <c r="I465" s="2" t="s">
        <v>525</v>
      </c>
    </row>
    <row r="466" spans="1:11" x14ac:dyDescent="0.25">
      <c r="A466" s="52" t="s">
        <v>9</v>
      </c>
      <c r="B466" s="52" t="s">
        <v>287</v>
      </c>
      <c r="C466" s="52" t="s">
        <v>273</v>
      </c>
      <c r="D466" s="71">
        <v>61.39</v>
      </c>
      <c r="E466" s="71">
        <v>3171000</v>
      </c>
      <c r="F466" s="71">
        <v>1.9359823399558499E-5</v>
      </c>
      <c r="H466" t="s">
        <v>526</v>
      </c>
      <c r="I466" s="5">
        <v>1.8278145695364238E-5</v>
      </c>
      <c r="J466" t="s">
        <v>526</v>
      </c>
    </row>
    <row r="467" spans="1:11" x14ac:dyDescent="0.25">
      <c r="A467" s="53" t="s">
        <v>290</v>
      </c>
      <c r="B467" s="53" t="s">
        <v>287</v>
      </c>
      <c r="C467" s="53" t="s">
        <v>273</v>
      </c>
      <c r="D467" s="72">
        <v>13730</v>
      </c>
      <c r="E467" s="72">
        <v>6162000</v>
      </c>
      <c r="F467" s="72">
        <v>2.2281726712106457E-3</v>
      </c>
      <c r="G467" s="6">
        <v>1.1049472627576407E-2</v>
      </c>
      <c r="H467" s="4">
        <v>1</v>
      </c>
      <c r="I467" s="40">
        <v>-5.8381587131811088E-4</v>
      </c>
      <c r="J467" s="28">
        <v>1.0005838158713181</v>
      </c>
      <c r="K467" s="13">
        <v>0.52215157441084825</v>
      </c>
    </row>
    <row r="468" spans="1:11" x14ac:dyDescent="0.25">
      <c r="A468" s="52" t="s">
        <v>291</v>
      </c>
      <c r="B468" s="52" t="s">
        <v>287</v>
      </c>
      <c r="C468" s="52" t="s">
        <v>273</v>
      </c>
      <c r="D468" s="71">
        <v>17480</v>
      </c>
      <c r="E468" s="71">
        <v>6021000</v>
      </c>
      <c r="F468" s="71">
        <v>2.9031722305264906E-3</v>
      </c>
      <c r="G468" s="6">
        <v>1.4424470424155632E-2</v>
      </c>
      <c r="H468" s="4">
        <v>2</v>
      </c>
      <c r="I468" s="37">
        <v>-1.4406684578437915E-4</v>
      </c>
      <c r="J468" s="38">
        <v>1.0001440668457844</v>
      </c>
      <c r="K468" s="17">
        <v>0.70088654092115843</v>
      </c>
    </row>
    <row r="469" spans="1:11" x14ac:dyDescent="0.25">
      <c r="A469" s="53" t="s">
        <v>292</v>
      </c>
      <c r="B469" s="53" t="s">
        <v>287</v>
      </c>
      <c r="C469" s="53" t="s">
        <v>273</v>
      </c>
      <c r="D469" s="72">
        <v>26880</v>
      </c>
      <c r="E469" s="72">
        <v>6330000</v>
      </c>
      <c r="F469" s="72">
        <v>4.2464454976303316E-3</v>
      </c>
      <c r="G469" s="6">
        <v>2.1140836759674833E-2</v>
      </c>
      <c r="H469" s="4" t="s">
        <v>527</v>
      </c>
      <c r="I469" s="41">
        <v>-3.6394135855124501E-4</v>
      </c>
      <c r="J469" s="35">
        <v>1.0003639413585512</v>
      </c>
      <c r="K469" s="14">
        <v>0.61151905766600334</v>
      </c>
    </row>
    <row r="470" spans="1:11" x14ac:dyDescent="0.25">
      <c r="A470" s="52" t="s">
        <v>293</v>
      </c>
      <c r="B470" s="52" t="s">
        <v>287</v>
      </c>
      <c r="C470" s="52" t="s">
        <v>273</v>
      </c>
      <c r="D470" s="71">
        <v>26470</v>
      </c>
      <c r="E470" s="71">
        <v>6404000</v>
      </c>
      <c r="F470" s="71">
        <v>4.133354153653966E-3</v>
      </c>
      <c r="G470" s="6">
        <v>2.0575380039793006E-2</v>
      </c>
    </row>
    <row r="471" spans="1:11" x14ac:dyDescent="0.25">
      <c r="A471" s="53" t="s">
        <v>288</v>
      </c>
      <c r="B471" s="53" t="s">
        <v>287</v>
      </c>
      <c r="C471" s="53" t="s">
        <v>273</v>
      </c>
      <c r="D471" s="72">
        <v>92.8</v>
      </c>
      <c r="E471" s="72">
        <v>6165000</v>
      </c>
      <c r="F471" s="72">
        <v>1.5052716950527169E-5</v>
      </c>
      <c r="G471" s="5">
        <v>-6.4508574896741364E-6</v>
      </c>
    </row>
    <row r="472" spans="1:11" x14ac:dyDescent="0.25">
      <c r="A472" s="52" t="s">
        <v>289</v>
      </c>
      <c r="B472" s="52" t="s">
        <v>287</v>
      </c>
      <c r="C472" s="52" t="s">
        <v>273</v>
      </c>
      <c r="D472" s="71">
        <v>104.4</v>
      </c>
      <c r="E472" s="71">
        <v>6056000</v>
      </c>
      <c r="F472" s="71">
        <v>1.7239101717305154E-5</v>
      </c>
      <c r="G472" s="5">
        <v>-2.0780879561181674E-6</v>
      </c>
    </row>
    <row r="473" spans="1:11" x14ac:dyDescent="0.25">
      <c r="A473" s="53"/>
      <c r="B473" s="53"/>
      <c r="C473" s="53"/>
      <c r="D473" s="72"/>
      <c r="E473" s="72"/>
      <c r="F473" s="72"/>
    </row>
    <row r="474" spans="1:11" x14ac:dyDescent="0.25">
      <c r="A474" s="52" t="s">
        <v>6</v>
      </c>
      <c r="B474" s="52" t="s">
        <v>272</v>
      </c>
      <c r="C474" s="52" t="s">
        <v>273</v>
      </c>
      <c r="D474" s="71">
        <v>20.47</v>
      </c>
      <c r="E474" s="71">
        <v>10890000</v>
      </c>
      <c r="F474" s="71">
        <v>1.8797061524334251E-6</v>
      </c>
      <c r="I474" s="2" t="s">
        <v>525</v>
      </c>
    </row>
    <row r="475" spans="1:11" x14ac:dyDescent="0.25">
      <c r="A475" s="53" t="s">
        <v>9</v>
      </c>
      <c r="B475" s="53" t="s">
        <v>272</v>
      </c>
      <c r="C475" s="53" t="s">
        <v>273</v>
      </c>
      <c r="D475" s="72">
        <v>3.1459999999999999</v>
      </c>
      <c r="E475" s="72">
        <v>9200000</v>
      </c>
      <c r="F475" s="72">
        <v>3.4195652173913043E-7</v>
      </c>
      <c r="H475" t="s">
        <v>526</v>
      </c>
      <c r="I475" s="5">
        <v>1.1108313370862778E-6</v>
      </c>
      <c r="J475" t="s">
        <v>526</v>
      </c>
    </row>
    <row r="476" spans="1:11" x14ac:dyDescent="0.25">
      <c r="A476" s="52" t="s">
        <v>276</v>
      </c>
      <c r="B476" s="52" t="s">
        <v>272</v>
      </c>
      <c r="C476" s="52" t="s">
        <v>273</v>
      </c>
      <c r="D476" s="71">
        <v>8651</v>
      </c>
      <c r="E476" s="71">
        <v>6095000</v>
      </c>
      <c r="F476" s="71">
        <v>1.4193601312551271E-3</v>
      </c>
      <c r="G476" s="25">
        <v>7.0912464995902041E-3</v>
      </c>
      <c r="H476" s="4">
        <v>1</v>
      </c>
      <c r="I476" s="40">
        <v>-3.1329649509447222E-4</v>
      </c>
      <c r="J476" s="28">
        <v>1.0003132964950945</v>
      </c>
      <c r="K476" s="30">
        <v>2.276709968159885</v>
      </c>
    </row>
    <row r="477" spans="1:11" x14ac:dyDescent="0.25">
      <c r="A477" s="53" t="s">
        <v>277</v>
      </c>
      <c r="B477" s="53" t="s">
        <v>272</v>
      </c>
      <c r="C477" s="53" t="s">
        <v>273</v>
      </c>
      <c r="D477" s="72">
        <v>5768</v>
      </c>
      <c r="E477" s="72">
        <v>6038000</v>
      </c>
      <c r="F477" s="72">
        <v>9.5528320635972176E-4</v>
      </c>
      <c r="G477" s="25">
        <v>4.7708618751131776E-3</v>
      </c>
      <c r="H477" s="4">
        <v>2</v>
      </c>
      <c r="I477" s="37">
        <v>-4.656732331241201E-4</v>
      </c>
      <c r="J477" s="38">
        <v>1.0004656732331241</v>
      </c>
      <c r="K477" s="39">
        <v>6.0429028735171864</v>
      </c>
    </row>
    <row r="478" spans="1:11" x14ac:dyDescent="0.25">
      <c r="A478" s="52" t="s">
        <v>278</v>
      </c>
      <c r="B478" s="52" t="s">
        <v>272</v>
      </c>
      <c r="C478" s="52" t="s">
        <v>273</v>
      </c>
      <c r="D478" s="71">
        <v>3665</v>
      </c>
      <c r="E478" s="71">
        <v>5876000</v>
      </c>
      <c r="F478" s="71">
        <v>6.2372362151123209E-4</v>
      </c>
      <c r="G478" s="25">
        <v>3.1130639508707286E-3</v>
      </c>
      <c r="H478" s="4" t="s">
        <v>527</v>
      </c>
      <c r="I478" s="41">
        <v>-3.8948486410929616E-4</v>
      </c>
      <c r="J478" s="35">
        <v>1.0003894848641093</v>
      </c>
      <c r="K478" s="36">
        <v>4.1598064208385352</v>
      </c>
    </row>
    <row r="479" spans="1:11" x14ac:dyDescent="0.25">
      <c r="A479" s="53" t="s">
        <v>279</v>
      </c>
      <c r="B479" s="53" t="s">
        <v>272</v>
      </c>
      <c r="C479" s="53" t="s">
        <v>273</v>
      </c>
      <c r="D479" s="72">
        <v>943</v>
      </c>
      <c r="E479" s="72">
        <v>5935000</v>
      </c>
      <c r="F479" s="72">
        <v>1.5888795282224095E-4</v>
      </c>
      <c r="G479" s="32">
        <v>7.8888560742577333E-4</v>
      </c>
    </row>
    <row r="480" spans="1:11" x14ac:dyDescent="0.25">
      <c r="A480" s="52" t="s">
        <v>274</v>
      </c>
      <c r="B480" s="52" t="s">
        <v>272</v>
      </c>
      <c r="C480" s="52" t="s">
        <v>273</v>
      </c>
      <c r="D480" s="71">
        <v>0</v>
      </c>
      <c r="E480" s="71">
        <v>5998000</v>
      </c>
      <c r="F480" s="71">
        <v>0</v>
      </c>
      <c r="G480" s="5">
        <v>-2.2216626741725556E-6</v>
      </c>
    </row>
    <row r="481" spans="1:11" x14ac:dyDescent="0.25">
      <c r="A481" s="53" t="s">
        <v>275</v>
      </c>
      <c r="B481" s="53" t="s">
        <v>272</v>
      </c>
      <c r="C481" s="53" t="s">
        <v>273</v>
      </c>
      <c r="D481" s="72">
        <v>0</v>
      </c>
      <c r="E481" s="72">
        <v>6058000</v>
      </c>
      <c r="F481" s="72">
        <v>0</v>
      </c>
      <c r="G481" s="5">
        <v>-2.2216626741725556E-6</v>
      </c>
    </row>
    <row r="482" spans="1:11" x14ac:dyDescent="0.25">
      <c r="A482" s="52"/>
      <c r="B482" s="52"/>
      <c r="C482" s="52"/>
      <c r="D482" s="71"/>
      <c r="E482" s="71"/>
      <c r="F482" s="71"/>
    </row>
    <row r="483" spans="1:11" x14ac:dyDescent="0.25">
      <c r="A483" s="53" t="s">
        <v>6</v>
      </c>
      <c r="B483" s="53" t="s">
        <v>280</v>
      </c>
      <c r="C483" s="53" t="s">
        <v>273</v>
      </c>
      <c r="D483" s="72">
        <v>54.36</v>
      </c>
      <c r="E483" s="72">
        <v>2310000</v>
      </c>
      <c r="F483" s="72">
        <v>2.3532467532467532E-5</v>
      </c>
      <c r="I483" s="2" t="s">
        <v>525</v>
      </c>
    </row>
    <row r="484" spans="1:11" x14ac:dyDescent="0.25">
      <c r="A484" s="52" t="s">
        <v>9</v>
      </c>
      <c r="B484" s="52" t="s">
        <v>280</v>
      </c>
      <c r="C484" s="52" t="s">
        <v>273</v>
      </c>
      <c r="D484" s="71">
        <v>11.57</v>
      </c>
      <c r="E484" s="71">
        <v>2310000</v>
      </c>
      <c r="F484" s="71">
        <v>5.0086580086580084E-6</v>
      </c>
      <c r="H484" t="s">
        <v>526</v>
      </c>
      <c r="I484" s="5">
        <v>1.427056277056277E-5</v>
      </c>
      <c r="J484" t="s">
        <v>526</v>
      </c>
    </row>
    <row r="485" spans="1:11" x14ac:dyDescent="0.25">
      <c r="A485" s="53" t="s">
        <v>283</v>
      </c>
      <c r="B485" s="53" t="s">
        <v>280</v>
      </c>
      <c r="C485" s="53" t="s">
        <v>273</v>
      </c>
      <c r="D485" s="72">
        <v>12460</v>
      </c>
      <c r="E485" s="72">
        <v>5659000</v>
      </c>
      <c r="F485" s="72">
        <v>2.2018024385933909E-3</v>
      </c>
      <c r="G485" s="6">
        <v>1.0937659379114142E-2</v>
      </c>
      <c r="H485" s="4">
        <v>1</v>
      </c>
      <c r="I485" s="33">
        <v>-2.3583586167653741E-3</v>
      </c>
      <c r="J485" s="28">
        <v>1.0023583586167655</v>
      </c>
      <c r="K485" s="13">
        <v>0.8432727200045087</v>
      </c>
    </row>
    <row r="486" spans="1:11" x14ac:dyDescent="0.25">
      <c r="A486" s="52" t="s">
        <v>284</v>
      </c>
      <c r="B486" s="52" t="s">
        <v>280</v>
      </c>
      <c r="C486" s="52" t="s">
        <v>273</v>
      </c>
      <c r="D486" s="71">
        <v>9892</v>
      </c>
      <c r="E486" s="71">
        <v>5795000</v>
      </c>
      <c r="F486" s="71">
        <v>1.7069887834339948E-3</v>
      </c>
      <c r="G486" s="25">
        <v>8.4635911033171599E-3</v>
      </c>
      <c r="H486" s="4">
        <v>2</v>
      </c>
      <c r="I486" s="42">
        <v>-2.4838483757205943E-3</v>
      </c>
      <c r="J486" s="38">
        <v>1.0024838483757206</v>
      </c>
      <c r="K486" s="17">
        <v>0.80779605012824007</v>
      </c>
    </row>
    <row r="487" spans="1:11" x14ac:dyDescent="0.25">
      <c r="A487" s="53" t="s">
        <v>285</v>
      </c>
      <c r="B487" s="53" t="s">
        <v>280</v>
      </c>
      <c r="C487" s="53" t="s">
        <v>273</v>
      </c>
      <c r="D487" s="72">
        <v>15350</v>
      </c>
      <c r="E487" s="72">
        <v>5908000</v>
      </c>
      <c r="F487" s="72">
        <v>2.5981719702098849E-3</v>
      </c>
      <c r="G487" s="6">
        <v>1.2919507037196611E-2</v>
      </c>
      <c r="H487" s="4" t="s">
        <v>527</v>
      </c>
      <c r="I487" s="34">
        <v>-2.4211034962429842E-3</v>
      </c>
      <c r="J487" s="35">
        <v>1.0024211034962431</v>
      </c>
      <c r="K487" s="14">
        <v>0.82553438506637433</v>
      </c>
    </row>
    <row r="488" spans="1:11" x14ac:dyDescent="0.25">
      <c r="A488" s="52" t="s">
        <v>286</v>
      </c>
      <c r="B488" s="52" t="s">
        <v>280</v>
      </c>
      <c r="C488" s="52" t="s">
        <v>273</v>
      </c>
      <c r="D488" s="71">
        <v>12140</v>
      </c>
      <c r="E488" s="71">
        <v>5778000</v>
      </c>
      <c r="F488" s="71">
        <v>2.1010730356524751E-3</v>
      </c>
      <c r="G488" s="6">
        <v>1.0434012364409563E-2</v>
      </c>
    </row>
    <row r="489" spans="1:11" x14ac:dyDescent="0.25">
      <c r="A489" s="53" t="s">
        <v>281</v>
      </c>
      <c r="B489" s="53" t="s">
        <v>280</v>
      </c>
      <c r="C489" s="53" t="s">
        <v>273</v>
      </c>
      <c r="D489" s="72">
        <v>7.4119999999999999</v>
      </c>
      <c r="E489" s="72">
        <v>5398000</v>
      </c>
      <c r="F489" s="72">
        <f>D489/E489</f>
        <v>1.3731011485735457E-6</v>
      </c>
      <c r="G489" s="5">
        <v>-2.5794923243978447E-5</v>
      </c>
    </row>
    <row r="490" spans="1:11" x14ac:dyDescent="0.25">
      <c r="A490" s="52" t="s">
        <v>282</v>
      </c>
      <c r="B490" s="52" t="s">
        <v>280</v>
      </c>
      <c r="C490" s="52" t="s">
        <v>273</v>
      </c>
      <c r="D490" s="71">
        <v>21.94</v>
      </c>
      <c r="E490" s="71">
        <v>5836000</v>
      </c>
      <c r="F490" s="71">
        <f>D490/E490</f>
        <v>3.7594242631939688E-6</v>
      </c>
      <c r="G490" s="5">
        <v>-2.1022277014737602E-5</v>
      </c>
    </row>
    <row r="491" spans="1:11" x14ac:dyDescent="0.25">
      <c r="A491" s="53"/>
      <c r="B491" s="53"/>
      <c r="C491" s="53"/>
      <c r="D491" s="72"/>
      <c r="E491" s="72"/>
      <c r="F491" s="72"/>
    </row>
    <row r="492" spans="1:11" x14ac:dyDescent="0.25">
      <c r="A492" s="52" t="s">
        <v>6</v>
      </c>
      <c r="B492" s="52" t="s">
        <v>67</v>
      </c>
      <c r="C492" s="52" t="s">
        <v>53</v>
      </c>
      <c r="D492" s="71">
        <v>54.53</v>
      </c>
      <c r="E492" s="71">
        <v>3171000</v>
      </c>
      <c r="F492" s="71">
        <v>1.7196467991169979E-5</v>
      </c>
      <c r="I492" s="2" t="s">
        <v>525</v>
      </c>
    </row>
    <row r="493" spans="1:11" x14ac:dyDescent="0.25">
      <c r="A493" s="53" t="s">
        <v>9</v>
      </c>
      <c r="B493" s="53" t="s">
        <v>67</v>
      </c>
      <c r="C493" s="53" t="s">
        <v>53</v>
      </c>
      <c r="D493" s="72">
        <v>61.39</v>
      </c>
      <c r="E493" s="72">
        <v>3171000</v>
      </c>
      <c r="F493" s="72">
        <v>1.9359823399558499E-5</v>
      </c>
      <c r="H493" t="s">
        <v>526</v>
      </c>
      <c r="I493" s="5">
        <v>1.8278145695364238E-5</v>
      </c>
      <c r="J493" t="s">
        <v>526</v>
      </c>
    </row>
    <row r="494" spans="1:11" x14ac:dyDescent="0.25">
      <c r="A494" s="52" t="s">
        <v>70</v>
      </c>
      <c r="B494" s="52" t="s">
        <v>67</v>
      </c>
      <c r="C494" s="52" t="s">
        <v>53</v>
      </c>
      <c r="D494" s="71">
        <v>4428</v>
      </c>
      <c r="E494" s="71">
        <v>5838000</v>
      </c>
      <c r="F494" s="71">
        <v>7.5847893114080165E-4</v>
      </c>
      <c r="G494" s="25">
        <v>3.701003927227187E-3</v>
      </c>
      <c r="H494" s="4">
        <v>1</v>
      </c>
      <c r="I494" s="33">
        <v>-8.880914543123973E-3</v>
      </c>
      <c r="J494" s="28">
        <v>1.0088809145431239</v>
      </c>
      <c r="K494" s="13">
        <v>0.17527702081527241</v>
      </c>
    </row>
    <row r="495" spans="1:11" x14ac:dyDescent="0.25">
      <c r="A495" s="53" t="s">
        <v>71</v>
      </c>
      <c r="B495" s="53" t="s">
        <v>67</v>
      </c>
      <c r="C495" s="53" t="s">
        <v>53</v>
      </c>
      <c r="D495" s="72">
        <v>4840</v>
      </c>
      <c r="E495" s="72">
        <v>5925000</v>
      </c>
      <c r="F495" s="72">
        <v>8.1687763713080171E-4</v>
      </c>
      <c r="G495" s="25">
        <v>3.9929974571771875E-3</v>
      </c>
      <c r="H495" s="4">
        <v>2</v>
      </c>
      <c r="I495" s="42">
        <v>-8.0026937121305888E-3</v>
      </c>
      <c r="J495" s="38">
        <v>1.0080026937121307</v>
      </c>
      <c r="K495" s="17">
        <v>0.20468221533610215</v>
      </c>
    </row>
    <row r="496" spans="1:11" x14ac:dyDescent="0.25">
      <c r="A496" s="52" t="s">
        <v>72</v>
      </c>
      <c r="B496" s="52" t="s">
        <v>67</v>
      </c>
      <c r="C496" s="52" t="s">
        <v>53</v>
      </c>
      <c r="D496" s="71">
        <v>24960</v>
      </c>
      <c r="E496" s="71">
        <v>5973000</v>
      </c>
      <c r="F496" s="71">
        <v>4.1788046207935714E-3</v>
      </c>
      <c r="G496" s="6">
        <v>2.0802632375491036E-2</v>
      </c>
      <c r="H496" s="4" t="s">
        <v>527</v>
      </c>
      <c r="I496" s="34">
        <v>-8.4418041276272809E-3</v>
      </c>
      <c r="J496" s="35">
        <v>1.0084418041276273</v>
      </c>
      <c r="K496" s="14">
        <v>0.18997961807568728</v>
      </c>
    </row>
    <row r="497" spans="1:11" x14ac:dyDescent="0.25">
      <c r="A497" s="53" t="s">
        <v>73</v>
      </c>
      <c r="B497" s="53" t="s">
        <v>67</v>
      </c>
      <c r="C497" s="53" t="s">
        <v>53</v>
      </c>
      <c r="D497" s="72">
        <v>23950</v>
      </c>
      <c r="E497" s="72">
        <v>6192000</v>
      </c>
      <c r="F497" s="72">
        <v>3.8678940568475451E-3</v>
      </c>
      <c r="G497" s="6">
        <v>1.9248079555760904E-2</v>
      </c>
    </row>
    <row r="498" spans="1:11" x14ac:dyDescent="0.25">
      <c r="A498" s="52" t="s">
        <v>68</v>
      </c>
      <c r="B498" s="52" t="s">
        <v>67</v>
      </c>
      <c r="C498" s="52" t="s">
        <v>53</v>
      </c>
      <c r="D498" s="71">
        <v>10.78</v>
      </c>
      <c r="E498" s="71">
        <v>5846000</v>
      </c>
      <c r="F498" s="71">
        <f>D498/E498</f>
        <v>1.8439958946288059E-6</v>
      </c>
      <c r="G498" s="5">
        <v>-3.2868299601470861E-5</v>
      </c>
    </row>
    <row r="499" spans="1:11" x14ac:dyDescent="0.25">
      <c r="A499" s="53" t="s">
        <v>69</v>
      </c>
      <c r="B499" s="53" t="s">
        <v>67</v>
      </c>
      <c r="C499" s="53" t="s">
        <v>53</v>
      </c>
      <c r="D499" s="72">
        <v>13.31</v>
      </c>
      <c r="E499" s="72">
        <v>5785000</v>
      </c>
      <c r="F499" s="72">
        <f>D499/E499</f>
        <v>2.3007778738115818E-6</v>
      </c>
      <c r="G499" s="5">
        <v>-3.195473564310531E-5</v>
      </c>
    </row>
    <row r="500" spans="1:11" x14ac:dyDescent="0.25">
      <c r="A500" s="52"/>
      <c r="B500" s="52"/>
      <c r="C500" s="52"/>
      <c r="D500" s="71"/>
      <c r="E500" s="71"/>
      <c r="F500" s="71"/>
    </row>
    <row r="501" spans="1:11" x14ac:dyDescent="0.25">
      <c r="A501" s="53" t="s">
        <v>6</v>
      </c>
      <c r="B501" s="53" t="s">
        <v>52</v>
      </c>
      <c r="C501" s="53" t="s">
        <v>53</v>
      </c>
      <c r="D501" s="72">
        <v>20.47</v>
      </c>
      <c r="E501" s="72">
        <v>10890000</v>
      </c>
      <c r="F501" s="72">
        <v>1.8797061524334251E-6</v>
      </c>
      <c r="I501" s="2" t="s">
        <v>525</v>
      </c>
    </row>
    <row r="502" spans="1:11" x14ac:dyDescent="0.25">
      <c r="A502" s="52" t="s">
        <v>9</v>
      </c>
      <c r="B502" s="52" t="s">
        <v>52</v>
      </c>
      <c r="C502" s="52" t="s">
        <v>53</v>
      </c>
      <c r="D502" s="71">
        <v>3.1459999999999999</v>
      </c>
      <c r="E502" s="71">
        <v>9200000</v>
      </c>
      <c r="F502" s="71">
        <v>3.4195652173913043E-7</v>
      </c>
      <c r="H502" t="s">
        <v>526</v>
      </c>
      <c r="I502" s="5">
        <v>1.1108313370862778E-6</v>
      </c>
      <c r="J502" t="s">
        <v>526</v>
      </c>
    </row>
    <row r="503" spans="1:11" x14ac:dyDescent="0.25">
      <c r="A503" s="53" t="s">
        <v>56</v>
      </c>
      <c r="B503" s="53" t="s">
        <v>52</v>
      </c>
      <c r="C503" s="53" t="s">
        <v>53</v>
      </c>
      <c r="D503" s="72">
        <v>5959</v>
      </c>
      <c r="E503" s="72">
        <v>3386000</v>
      </c>
      <c r="F503" s="72">
        <v>1.7598936798582398E-3</v>
      </c>
      <c r="G503" s="25">
        <v>8.793914242605767E-3</v>
      </c>
      <c r="H503" s="4">
        <v>1</v>
      </c>
      <c r="I503" s="40">
        <v>5.3169702371969941E-4</v>
      </c>
      <c r="J503" s="28">
        <v>0.99946830297628031</v>
      </c>
      <c r="K503" s="13">
        <v>0.52439849276630179</v>
      </c>
    </row>
    <row r="504" spans="1:11" x14ac:dyDescent="0.25">
      <c r="A504" s="52" t="s">
        <v>57</v>
      </c>
      <c r="B504" s="52" t="s">
        <v>52</v>
      </c>
      <c r="C504" s="52" t="s">
        <v>53</v>
      </c>
      <c r="D504" s="71">
        <v>5080</v>
      </c>
      <c r="E504" s="71">
        <v>3463000</v>
      </c>
      <c r="F504" s="71">
        <v>1.4669361825007218E-3</v>
      </c>
      <c r="G504" s="25">
        <v>7.3291267558181772E-3</v>
      </c>
      <c r="H504" s="4">
        <v>2</v>
      </c>
      <c r="I504" s="37">
        <v>6.8924991422375222E-4</v>
      </c>
      <c r="J504" s="38">
        <v>0.9993107500857763</v>
      </c>
      <c r="K504" s="17">
        <v>0.38764228502654663</v>
      </c>
    </row>
    <row r="505" spans="1:11" x14ac:dyDescent="0.25">
      <c r="A505" s="53" t="s">
        <v>58</v>
      </c>
      <c r="B505" s="53" t="s">
        <v>52</v>
      </c>
      <c r="C505" s="53" t="s">
        <v>53</v>
      </c>
      <c r="D505" s="72">
        <v>11350</v>
      </c>
      <c r="E505" s="72">
        <v>3380000</v>
      </c>
      <c r="F505" s="72">
        <v>3.3579881656804734E-3</v>
      </c>
      <c r="G505" s="6">
        <v>1.6784386671716934E-2</v>
      </c>
      <c r="H505" s="4" t="s">
        <v>527</v>
      </c>
      <c r="I505" s="41">
        <v>6.1047346897172587E-4</v>
      </c>
      <c r="J505" s="35">
        <v>0.9993895265310283</v>
      </c>
      <c r="K505" s="14">
        <v>0.45602038889642421</v>
      </c>
    </row>
    <row r="506" spans="1:11" x14ac:dyDescent="0.25">
      <c r="A506" s="52" t="s">
        <v>59</v>
      </c>
      <c r="B506" s="52" t="s">
        <v>52</v>
      </c>
      <c r="C506" s="52" t="s">
        <v>53</v>
      </c>
      <c r="D506" s="71">
        <v>12720</v>
      </c>
      <c r="E506" s="71">
        <v>3359000</v>
      </c>
      <c r="F506" s="71">
        <v>3.786841321821971E-3</v>
      </c>
      <c r="G506" s="6">
        <v>1.8928652452424422E-2</v>
      </c>
    </row>
    <row r="507" spans="1:11" x14ac:dyDescent="0.25">
      <c r="A507" s="53" t="s">
        <v>54</v>
      </c>
      <c r="B507" s="53" t="s">
        <v>52</v>
      </c>
      <c r="C507" s="53" t="s">
        <v>53</v>
      </c>
      <c r="D507" s="72">
        <v>11.76</v>
      </c>
      <c r="E507" s="72">
        <v>3410000</v>
      </c>
      <c r="F507" s="72">
        <f>D507/E507</f>
        <v>3.4486803519061585E-6</v>
      </c>
      <c r="G507" s="5">
        <v>4.6756980296397609E-6</v>
      </c>
    </row>
    <row r="508" spans="1:11" x14ac:dyDescent="0.25">
      <c r="A508" s="52" t="s">
        <v>55</v>
      </c>
      <c r="B508" s="52" t="s">
        <v>52</v>
      </c>
      <c r="C508" s="52" t="s">
        <v>53</v>
      </c>
      <c r="D508" s="71">
        <v>12.35</v>
      </c>
      <c r="E508" s="71">
        <v>3396000</v>
      </c>
      <c r="F508" s="71">
        <f>D508/E508</f>
        <v>3.6366313309776204E-6</v>
      </c>
      <c r="G508" s="5">
        <v>5.0515999877826857E-6</v>
      </c>
    </row>
    <row r="509" spans="1:11" x14ac:dyDescent="0.25">
      <c r="A509" s="53"/>
      <c r="B509" s="53"/>
      <c r="C509" s="53"/>
      <c r="D509" s="72"/>
      <c r="E509" s="72"/>
      <c r="F509" s="72"/>
    </row>
    <row r="510" spans="1:11" x14ac:dyDescent="0.25">
      <c r="A510" s="52" t="s">
        <v>6</v>
      </c>
      <c r="B510" s="52" t="s">
        <v>60</v>
      </c>
      <c r="C510" s="52" t="s">
        <v>53</v>
      </c>
      <c r="D510" s="71">
        <v>54.36</v>
      </c>
      <c r="E510" s="71">
        <v>2310000</v>
      </c>
      <c r="F510" s="71">
        <v>2.3532467532467532E-5</v>
      </c>
      <c r="I510" s="2" t="s">
        <v>525</v>
      </c>
    </row>
    <row r="511" spans="1:11" x14ac:dyDescent="0.25">
      <c r="A511" s="53" t="s">
        <v>9</v>
      </c>
      <c r="B511" s="53" t="s">
        <v>60</v>
      </c>
      <c r="C511" s="53" t="s">
        <v>53</v>
      </c>
      <c r="D511" s="72">
        <v>11.57</v>
      </c>
      <c r="E511" s="72">
        <v>2310000</v>
      </c>
      <c r="F511" s="72">
        <v>5.0086580086580084E-6</v>
      </c>
      <c r="H511" t="s">
        <v>526</v>
      </c>
      <c r="I511" s="5">
        <v>1.427056277056277E-5</v>
      </c>
      <c r="J511" t="s">
        <v>526</v>
      </c>
    </row>
    <row r="512" spans="1:11" x14ac:dyDescent="0.25">
      <c r="A512" s="52" t="s">
        <v>63</v>
      </c>
      <c r="B512" s="52" t="s">
        <v>60</v>
      </c>
      <c r="C512" s="52" t="s">
        <v>53</v>
      </c>
      <c r="D512" s="71">
        <v>3124</v>
      </c>
      <c r="E512" s="71">
        <v>5374000</v>
      </c>
      <c r="F512" s="71">
        <v>5.8131745441012284E-4</v>
      </c>
      <c r="G512" s="25">
        <v>2.8352344581978007E-3</v>
      </c>
      <c r="H512" s="4">
        <v>1</v>
      </c>
      <c r="I512" s="27">
        <v>-8.3003973808902821E-3</v>
      </c>
      <c r="J512" s="28">
        <v>1.0083003973808904</v>
      </c>
      <c r="K512" s="13">
        <v>0.25632963933143232</v>
      </c>
    </row>
    <row r="513" spans="1:11" x14ac:dyDescent="0.25">
      <c r="A513" s="53" t="s">
        <v>64</v>
      </c>
      <c r="B513" s="53" t="s">
        <v>60</v>
      </c>
      <c r="C513" s="53" t="s">
        <v>53</v>
      </c>
      <c r="D513" s="72">
        <v>3379</v>
      </c>
      <c r="E513" s="72">
        <v>5620000</v>
      </c>
      <c r="F513" s="72">
        <v>6.0124555160142353E-4</v>
      </c>
      <c r="G513" s="25">
        <v>2.9348749441543039E-3</v>
      </c>
      <c r="H513" s="4">
        <v>2</v>
      </c>
      <c r="I513" s="42">
        <v>-6.206883384401455E-3</v>
      </c>
      <c r="J513" s="38">
        <v>1.0062068833844016</v>
      </c>
      <c r="K513" s="17">
        <v>0.22224821214531676</v>
      </c>
    </row>
    <row r="514" spans="1:11" x14ac:dyDescent="0.25">
      <c r="A514" s="52" t="s">
        <v>65</v>
      </c>
      <c r="B514" s="52" t="s">
        <v>60</v>
      </c>
      <c r="C514" s="52" t="s">
        <v>53</v>
      </c>
      <c r="D514" s="71">
        <v>12580</v>
      </c>
      <c r="E514" s="71">
        <v>5729000</v>
      </c>
      <c r="F514" s="71">
        <v>2.1958456973293771E-3</v>
      </c>
      <c r="G514" s="6">
        <v>1.0907875672794071E-2</v>
      </c>
      <c r="H514" s="4" t="s">
        <v>527</v>
      </c>
      <c r="I514" s="34">
        <v>-7.2536403826458686E-3</v>
      </c>
      <c r="J514" s="35">
        <v>1.007253640382646</v>
      </c>
      <c r="K514" s="14">
        <v>0.23928892573837454</v>
      </c>
    </row>
    <row r="515" spans="1:11" x14ac:dyDescent="0.25">
      <c r="A515" s="53" t="s">
        <v>66</v>
      </c>
      <c r="B515" s="53" t="s">
        <v>60</v>
      </c>
      <c r="C515" s="53" t="s">
        <v>53</v>
      </c>
      <c r="D515" s="72">
        <v>15190</v>
      </c>
      <c r="E515" s="72">
        <v>5780000</v>
      </c>
      <c r="F515" s="72">
        <v>2.6280276816608998E-3</v>
      </c>
      <c r="G515" s="6">
        <v>1.3068785594451685E-2</v>
      </c>
    </row>
    <row r="516" spans="1:11" x14ac:dyDescent="0.25">
      <c r="A516" s="52" t="s">
        <v>61</v>
      </c>
      <c r="B516" s="52" t="s">
        <v>60</v>
      </c>
      <c r="C516" s="52" t="s">
        <v>53</v>
      </c>
      <c r="D516" s="71">
        <v>13.26</v>
      </c>
      <c r="E516" s="71">
        <v>5296000</v>
      </c>
      <c r="F516" s="71">
        <f>D516/E516</f>
        <v>2.5037764350453174E-6</v>
      </c>
      <c r="G516" s="5">
        <v>-2.3533572671034904E-5</v>
      </c>
    </row>
    <row r="517" spans="1:11" x14ac:dyDescent="0.25">
      <c r="A517" s="53" t="s">
        <v>62</v>
      </c>
      <c r="B517" s="53" t="s">
        <v>60</v>
      </c>
      <c r="C517" s="53" t="s">
        <v>53</v>
      </c>
      <c r="D517" s="72">
        <v>28.3</v>
      </c>
      <c r="E517" s="72">
        <v>5482000</v>
      </c>
      <c r="F517" s="72">
        <f>D517/E517</f>
        <v>5.1623495074790223E-6</v>
      </c>
      <c r="G517" s="5">
        <v>-1.8216426526167497E-5</v>
      </c>
    </row>
    <row r="518" spans="1:11" x14ac:dyDescent="0.25">
      <c r="A518" s="52"/>
      <c r="B518" s="52"/>
      <c r="C518" s="52"/>
      <c r="D518" s="71"/>
      <c r="E518" s="71"/>
      <c r="F518" s="71"/>
    </row>
    <row r="519" spans="1:11" x14ac:dyDescent="0.25">
      <c r="A519" s="53" t="s">
        <v>6</v>
      </c>
      <c r="B519" s="53" t="s">
        <v>491</v>
      </c>
      <c r="C519" s="53" t="s">
        <v>477</v>
      </c>
      <c r="D519" s="72">
        <v>92.45</v>
      </c>
      <c r="E519" s="72">
        <v>3741000</v>
      </c>
      <c r="F519" s="72">
        <v>2.4712643678160919E-5</v>
      </c>
      <c r="I519" s="2" t="s">
        <v>525</v>
      </c>
    </row>
    <row r="520" spans="1:11" x14ac:dyDescent="0.25">
      <c r="A520" s="52" t="s">
        <v>9</v>
      </c>
      <c r="B520" s="52" t="s">
        <v>491</v>
      </c>
      <c r="C520" s="52" t="s">
        <v>477</v>
      </c>
      <c r="D520" s="71">
        <v>187.4</v>
      </c>
      <c r="E520" s="71">
        <v>3811000</v>
      </c>
      <c r="F520" s="71">
        <v>4.9173445289950148E-5</v>
      </c>
      <c r="H520" t="s">
        <v>526</v>
      </c>
      <c r="I520" s="5">
        <v>3.6943044484055533E-5</v>
      </c>
      <c r="J520" t="s">
        <v>526</v>
      </c>
    </row>
    <row r="521" spans="1:11" x14ac:dyDescent="0.25">
      <c r="A521" s="53" t="s">
        <v>494</v>
      </c>
      <c r="B521" s="53" t="s">
        <v>491</v>
      </c>
      <c r="C521" s="53" t="s">
        <v>477</v>
      </c>
      <c r="D521" s="72">
        <v>159400</v>
      </c>
      <c r="E521" s="72">
        <v>3772000</v>
      </c>
      <c r="F521" s="72">
        <v>4.2258748674443264E-2</v>
      </c>
      <c r="G521" s="1">
        <v>0.21110902814979604</v>
      </c>
      <c r="H521" s="4">
        <v>1</v>
      </c>
      <c r="I521" s="18">
        <v>0.43955092757539588</v>
      </c>
      <c r="J521" s="9">
        <v>0.56044907242460407</v>
      </c>
      <c r="K521" s="30">
        <v>1.1364780148686269</v>
      </c>
    </row>
    <row r="522" spans="1:11" x14ac:dyDescent="0.25">
      <c r="A522" s="52" t="s">
        <v>495</v>
      </c>
      <c r="B522" s="52" t="s">
        <v>491</v>
      </c>
      <c r="C522" s="52" t="s">
        <v>477</v>
      </c>
      <c r="D522" s="71">
        <v>154500</v>
      </c>
      <c r="E522" s="71">
        <v>3784000</v>
      </c>
      <c r="F522" s="71">
        <v>4.082980972515856E-2</v>
      </c>
      <c r="G522" s="1">
        <v>0.20396433340337253</v>
      </c>
      <c r="H522" s="4">
        <v>2</v>
      </c>
      <c r="I522" s="15">
        <v>0.55663550016898744</v>
      </c>
      <c r="J522" s="23">
        <v>0.44336449983101256</v>
      </c>
      <c r="K522" s="39">
        <v>1.3142832051130062</v>
      </c>
    </row>
    <row r="523" spans="1:11" x14ac:dyDescent="0.25">
      <c r="A523" s="53" t="s">
        <v>496</v>
      </c>
      <c r="B523" s="53" t="s">
        <v>491</v>
      </c>
      <c r="C523" s="53" t="s">
        <v>477</v>
      </c>
      <c r="D523" s="72">
        <v>243000</v>
      </c>
      <c r="E523" s="72">
        <v>3773000</v>
      </c>
      <c r="F523" s="72">
        <v>6.4404982772329714E-2</v>
      </c>
      <c r="G523" s="1">
        <v>0.3218401986392283</v>
      </c>
      <c r="H523" s="4" t="s">
        <v>527</v>
      </c>
      <c r="I523" s="19">
        <v>0.49809321387219163</v>
      </c>
      <c r="J523" s="12">
        <v>0.50190678612780837</v>
      </c>
      <c r="K523" s="36">
        <v>1.2253806099908164</v>
      </c>
    </row>
    <row r="524" spans="1:11" x14ac:dyDescent="0.25">
      <c r="A524" s="52" t="s">
        <v>497</v>
      </c>
      <c r="B524" s="52" t="s">
        <v>491</v>
      </c>
      <c r="C524" s="52" t="s">
        <v>477</v>
      </c>
      <c r="D524" s="71">
        <v>211700</v>
      </c>
      <c r="E524" s="71">
        <v>3536000</v>
      </c>
      <c r="F524" s="71">
        <v>5.9869909502262446E-2</v>
      </c>
      <c r="G524" s="1">
        <v>0.29916483228889196</v>
      </c>
    </row>
    <row r="525" spans="1:11" x14ac:dyDescent="0.25">
      <c r="A525" s="53" t="s">
        <v>492</v>
      </c>
      <c r="B525" s="53" t="s">
        <v>491</v>
      </c>
      <c r="C525" s="53" t="s">
        <v>477</v>
      </c>
      <c r="D525" s="72">
        <v>167300</v>
      </c>
      <c r="E525" s="72">
        <v>3603000</v>
      </c>
      <c r="F525" s="72">
        <v>4.6433527615875658E-2</v>
      </c>
      <c r="G525" s="6">
        <v>9.2793169142783211E-2</v>
      </c>
    </row>
    <row r="526" spans="1:11" x14ac:dyDescent="0.25">
      <c r="A526" s="52" t="s">
        <v>493</v>
      </c>
      <c r="B526" s="52" t="s">
        <v>491</v>
      </c>
      <c r="C526" s="52" t="s">
        <v>477</v>
      </c>
      <c r="D526" s="71">
        <v>225000</v>
      </c>
      <c r="E526" s="71">
        <v>3961000</v>
      </c>
      <c r="F526" s="71">
        <v>5.6803837414794243E-2</v>
      </c>
      <c r="G526" s="1">
        <v>0.11353378874062038</v>
      </c>
    </row>
    <row r="527" spans="1:11" x14ac:dyDescent="0.25">
      <c r="A527" s="53"/>
      <c r="B527" s="53"/>
      <c r="C527" s="53"/>
      <c r="D527" s="72"/>
      <c r="E527" s="72"/>
      <c r="F527" s="72"/>
    </row>
    <row r="528" spans="1:11" x14ac:dyDescent="0.25">
      <c r="A528" s="52" t="s">
        <v>6</v>
      </c>
      <c r="B528" s="52" t="s">
        <v>476</v>
      </c>
      <c r="C528" s="52" t="s">
        <v>477</v>
      </c>
      <c r="D528" s="71">
        <v>30.081</v>
      </c>
      <c r="E528" s="71">
        <v>3214000</v>
      </c>
      <c r="F528" s="71">
        <v>9.3593652769135034E-6</v>
      </c>
      <c r="I528" s="2" t="s">
        <v>525</v>
      </c>
    </row>
    <row r="529" spans="1:11" x14ac:dyDescent="0.25">
      <c r="A529" s="53" t="s">
        <v>9</v>
      </c>
      <c r="B529" s="53" t="s">
        <v>476</v>
      </c>
      <c r="C529" s="53" t="s">
        <v>477</v>
      </c>
      <c r="D529" s="72">
        <v>82.12</v>
      </c>
      <c r="E529" s="72">
        <v>3404000</v>
      </c>
      <c r="F529" s="72">
        <v>2.4124559341950647E-5</v>
      </c>
      <c r="H529" t="s">
        <v>526</v>
      </c>
      <c r="I529" s="5">
        <v>1.6741962309432075E-5</v>
      </c>
      <c r="J529" t="s">
        <v>526</v>
      </c>
    </row>
    <row r="530" spans="1:11" x14ac:dyDescent="0.25">
      <c r="A530" s="52" t="s">
        <v>480</v>
      </c>
      <c r="B530" s="52" t="s">
        <v>476</v>
      </c>
      <c r="C530" s="52" t="s">
        <v>477</v>
      </c>
      <c r="D530" s="71">
        <v>242900</v>
      </c>
      <c r="E530" s="71">
        <v>3540000</v>
      </c>
      <c r="F530" s="71">
        <v>6.8615819209039544E-2</v>
      </c>
      <c r="G530" s="1">
        <v>0.34299538623365056</v>
      </c>
      <c r="H530" s="4">
        <v>1</v>
      </c>
      <c r="I530" s="18">
        <v>0.1103894376402093</v>
      </c>
      <c r="J530" s="9">
        <v>0.88961056235979075</v>
      </c>
      <c r="K530" s="30">
        <v>1.2556051864656779</v>
      </c>
    </row>
    <row r="531" spans="1:11" x14ac:dyDescent="0.25">
      <c r="A531" s="53" t="s">
        <v>481</v>
      </c>
      <c r="B531" s="53" t="s">
        <v>476</v>
      </c>
      <c r="C531" s="53" t="s">
        <v>477</v>
      </c>
      <c r="D531" s="72">
        <v>210700</v>
      </c>
      <c r="E531" s="72">
        <v>3264000</v>
      </c>
      <c r="F531" s="72">
        <v>6.4552696078431379E-2</v>
      </c>
      <c r="G531" s="1">
        <v>0.32267977058060976</v>
      </c>
      <c r="H531" s="4">
        <v>2</v>
      </c>
      <c r="I531" s="15">
        <v>0.11737023885453489</v>
      </c>
      <c r="J531" s="23">
        <v>0.8826297611454651</v>
      </c>
      <c r="K531" s="39">
        <v>1.0545281138395923</v>
      </c>
    </row>
    <row r="532" spans="1:11" x14ac:dyDescent="0.25">
      <c r="A532" s="52" t="s">
        <v>482</v>
      </c>
      <c r="B532" s="52" t="s">
        <v>476</v>
      </c>
      <c r="C532" s="52" t="s">
        <v>477</v>
      </c>
      <c r="D532" s="71">
        <v>243800</v>
      </c>
      <c r="E532" s="71">
        <v>3768000</v>
      </c>
      <c r="F532" s="71">
        <v>6.470276008492569E-2</v>
      </c>
      <c r="G532" s="1">
        <v>0.32343009061308131</v>
      </c>
      <c r="H532" s="4" t="s">
        <v>527</v>
      </c>
      <c r="I532" s="19">
        <v>0.11387983824737209</v>
      </c>
      <c r="J532" s="12">
        <v>0.88612016175262798</v>
      </c>
      <c r="K532" s="36">
        <v>1.155066650152635</v>
      </c>
    </row>
    <row r="533" spans="1:11" x14ac:dyDescent="0.25">
      <c r="A533" s="53" t="s">
        <v>483</v>
      </c>
      <c r="B533" s="53" t="s">
        <v>476</v>
      </c>
      <c r="C533" s="53" t="s">
        <v>477</v>
      </c>
      <c r="D533" s="72">
        <v>260400</v>
      </c>
      <c r="E533" s="72">
        <v>3558000</v>
      </c>
      <c r="F533" s="72">
        <v>7.3187183811129847E-2</v>
      </c>
      <c r="G533" s="1">
        <v>0.36585220924410211</v>
      </c>
    </row>
    <row r="534" spans="1:11" x14ac:dyDescent="0.25">
      <c r="A534" s="52" t="s">
        <v>478</v>
      </c>
      <c r="B534" s="52" t="s">
        <v>476</v>
      </c>
      <c r="C534" s="52" t="s">
        <v>477</v>
      </c>
      <c r="D534" s="71">
        <v>65940</v>
      </c>
      <c r="E534" s="71">
        <v>3480000</v>
      </c>
      <c r="F534" s="71">
        <v>1.8948275862068965E-2</v>
      </c>
      <c r="G534" s="6">
        <v>3.7863067799519069E-2</v>
      </c>
    </row>
    <row r="535" spans="1:11" x14ac:dyDescent="0.25">
      <c r="A535" s="53" t="s">
        <v>479</v>
      </c>
      <c r="B535" s="53" t="s">
        <v>476</v>
      </c>
      <c r="C535" s="53" t="s">
        <v>477</v>
      </c>
      <c r="D535" s="72">
        <v>62830</v>
      </c>
      <c r="E535" s="72">
        <v>3315000</v>
      </c>
      <c r="F535" s="72">
        <v>1.8953242835595775E-2</v>
      </c>
      <c r="G535" s="6">
        <v>3.7873001746572689E-2</v>
      </c>
    </row>
    <row r="536" spans="1:11" x14ac:dyDescent="0.25">
      <c r="A536" s="52"/>
      <c r="B536" s="52"/>
      <c r="C536" s="52"/>
      <c r="D536" s="71"/>
      <c r="E536" s="71"/>
      <c r="F536" s="71"/>
    </row>
    <row r="537" spans="1:11" x14ac:dyDescent="0.25">
      <c r="A537" s="53" t="s">
        <v>6</v>
      </c>
      <c r="B537" s="53" t="s">
        <v>484</v>
      </c>
      <c r="C537" s="53" t="s">
        <v>477</v>
      </c>
      <c r="D537" s="72">
        <v>84.13</v>
      </c>
      <c r="E537" s="72">
        <v>3760000</v>
      </c>
      <c r="F537" s="72">
        <v>2.2374999999999998E-5</v>
      </c>
      <c r="I537" s="2" t="s">
        <v>525</v>
      </c>
    </row>
    <row r="538" spans="1:11" x14ac:dyDescent="0.25">
      <c r="A538" s="52" t="s">
        <v>9</v>
      </c>
      <c r="B538" s="52" t="s">
        <v>484</v>
      </c>
      <c r="C538" s="52" t="s">
        <v>477</v>
      </c>
      <c r="D538" s="71">
        <v>78.069999999999993</v>
      </c>
      <c r="E538" s="71">
        <v>3993000</v>
      </c>
      <c r="F538" s="71">
        <v>1.9551715502128723E-5</v>
      </c>
      <c r="H538" t="s">
        <v>526</v>
      </c>
      <c r="I538" s="5">
        <v>2.0963357751064361E-5</v>
      </c>
      <c r="J538" t="s">
        <v>526</v>
      </c>
    </row>
    <row r="539" spans="1:11" x14ac:dyDescent="0.25">
      <c r="A539" s="53" t="s">
        <v>487</v>
      </c>
      <c r="B539" s="53" t="s">
        <v>484</v>
      </c>
      <c r="C539" s="53" t="s">
        <v>477</v>
      </c>
      <c r="D539" s="72">
        <v>197100</v>
      </c>
      <c r="E539" s="72">
        <v>3438000</v>
      </c>
      <c r="F539" s="72">
        <v>5.7329842931937172E-2</v>
      </c>
      <c r="G539" s="1">
        <v>0.28654439787093056</v>
      </c>
      <c r="H539" s="4">
        <v>1</v>
      </c>
      <c r="I539" s="18">
        <v>0.29728389048076737</v>
      </c>
      <c r="J539" s="9">
        <v>0.70271610951923269</v>
      </c>
      <c r="K539" s="30">
        <v>1.1519995061725492</v>
      </c>
    </row>
    <row r="540" spans="1:11" x14ac:dyDescent="0.25">
      <c r="A540" s="52" t="s">
        <v>488</v>
      </c>
      <c r="B540" s="52" t="s">
        <v>484</v>
      </c>
      <c r="C540" s="52" t="s">
        <v>477</v>
      </c>
      <c r="D540" s="71">
        <v>191300</v>
      </c>
      <c r="E540" s="71">
        <v>3579000</v>
      </c>
      <c r="F540" s="71">
        <v>5.3450684548756636E-2</v>
      </c>
      <c r="G540" s="1">
        <v>0.26714860595502787</v>
      </c>
      <c r="H540" s="4">
        <v>2</v>
      </c>
      <c r="I540" s="15">
        <v>0.35147094558722891</v>
      </c>
      <c r="J540" s="23">
        <v>0.64852905441277109</v>
      </c>
      <c r="K540" s="39">
        <v>1.0569138567953769</v>
      </c>
    </row>
    <row r="541" spans="1:11" x14ac:dyDescent="0.25">
      <c r="A541" s="53" t="s">
        <v>489</v>
      </c>
      <c r="B541" s="53" t="s">
        <v>484</v>
      </c>
      <c r="C541" s="53" t="s">
        <v>477</v>
      </c>
      <c r="D541" s="72">
        <v>277500</v>
      </c>
      <c r="E541" s="72">
        <v>3729000</v>
      </c>
      <c r="F541" s="72">
        <v>7.4416733708769112E-2</v>
      </c>
      <c r="G541" s="1">
        <v>0.37197885175509027</v>
      </c>
      <c r="H541" s="4" t="s">
        <v>527</v>
      </c>
      <c r="I541" s="19">
        <v>0.32437741803399811</v>
      </c>
      <c r="J541" s="12">
        <v>0.67562258196600189</v>
      </c>
      <c r="K541" s="36">
        <v>1.1044566814839629</v>
      </c>
    </row>
    <row r="542" spans="1:11" x14ac:dyDescent="0.25">
      <c r="A542" s="52" t="s">
        <v>490</v>
      </c>
      <c r="B542" s="52" t="s">
        <v>484</v>
      </c>
      <c r="C542" s="52" t="s">
        <v>477</v>
      </c>
      <c r="D542" s="71">
        <v>275200</v>
      </c>
      <c r="E542" s="71">
        <v>3432000</v>
      </c>
      <c r="F542" s="71">
        <v>8.0186480186480183E-2</v>
      </c>
      <c r="G542" s="1">
        <v>0.40082758414364561</v>
      </c>
    </row>
    <row r="543" spans="1:11" x14ac:dyDescent="0.25">
      <c r="A543" s="53" t="s">
        <v>485</v>
      </c>
      <c r="B543" s="53" t="s">
        <v>484</v>
      </c>
      <c r="C543" s="53" t="s">
        <v>477</v>
      </c>
      <c r="D543" s="72">
        <v>154900</v>
      </c>
      <c r="E543" s="72">
        <v>3635000</v>
      </c>
      <c r="F543" s="72">
        <v>4.2613480055020636E-2</v>
      </c>
      <c r="G543" s="6">
        <v>8.5185033394539145E-2</v>
      </c>
    </row>
    <row r="544" spans="1:11" x14ac:dyDescent="0.25">
      <c r="A544" s="52" t="s">
        <v>486</v>
      </c>
      <c r="B544" s="52" t="s">
        <v>484</v>
      </c>
      <c r="C544" s="52" t="s">
        <v>477</v>
      </c>
      <c r="D544" s="71">
        <v>171200</v>
      </c>
      <c r="E544" s="71">
        <v>3645000</v>
      </c>
      <c r="F544" s="71">
        <v>4.6968449931412894E-2</v>
      </c>
      <c r="G544" s="6">
        <v>9.389497314732366E-2</v>
      </c>
    </row>
    <row r="545" spans="1:11" x14ac:dyDescent="0.25">
      <c r="A545" s="53"/>
      <c r="B545" s="53"/>
      <c r="C545" s="53"/>
      <c r="D545" s="72"/>
      <c r="E545" s="72"/>
      <c r="F545" s="72"/>
    </row>
    <row r="546" spans="1:11" x14ac:dyDescent="0.25">
      <c r="A546" s="52" t="s">
        <v>379</v>
      </c>
      <c r="B546" s="52" t="s">
        <v>469</v>
      </c>
      <c r="C546" s="52" t="s">
        <v>455</v>
      </c>
      <c r="D546" s="71">
        <v>0.60599999999999998</v>
      </c>
      <c r="E546" s="71">
        <v>6823.6940000000004</v>
      </c>
      <c r="F546" s="71">
        <v>8.8808202712489733E-5</v>
      </c>
      <c r="I546" s="2" t="s">
        <v>525</v>
      </c>
    </row>
    <row r="547" spans="1:11" x14ac:dyDescent="0.25">
      <c r="A547" s="53" t="s">
        <v>381</v>
      </c>
      <c r="B547" s="53" t="s">
        <v>469</v>
      </c>
      <c r="C547" s="53" t="s">
        <v>455</v>
      </c>
      <c r="D547" s="72">
        <v>1.4999999999999999E-2</v>
      </c>
      <c r="E547" s="72">
        <v>6480.4089999999997</v>
      </c>
      <c r="F547" s="72">
        <v>2.3146687192120125E-6</v>
      </c>
      <c r="H547" t="s">
        <v>526</v>
      </c>
      <c r="I547" s="5">
        <v>4.5561435715850871E-5</v>
      </c>
      <c r="J547" t="s">
        <v>526</v>
      </c>
    </row>
    <row r="548" spans="1:11" x14ac:dyDescent="0.25">
      <c r="A548" s="52" t="s">
        <v>472</v>
      </c>
      <c r="B548" s="52" t="s">
        <v>469</v>
      </c>
      <c r="C548" s="52" t="s">
        <v>455</v>
      </c>
      <c r="D548" s="71">
        <v>261741.07800000001</v>
      </c>
      <c r="E548" s="71">
        <v>33059.453000000001</v>
      </c>
      <c r="F548" s="71">
        <v>7.9172839913594455</v>
      </c>
      <c r="G548" s="44">
        <v>39.586192149618647</v>
      </c>
      <c r="H548" s="4">
        <v>1</v>
      </c>
      <c r="I548" s="51">
        <v>2.7151870628295247E-7</v>
      </c>
      <c r="J548" s="9">
        <v>0.9999997284812937</v>
      </c>
      <c r="K548" s="30">
        <v>1.0264174050569181</v>
      </c>
    </row>
    <row r="549" spans="1:11" x14ac:dyDescent="0.25">
      <c r="A549" s="53" t="s">
        <v>473</v>
      </c>
      <c r="B549" s="53" t="s">
        <v>469</v>
      </c>
      <c r="C549" s="53" t="s">
        <v>455</v>
      </c>
      <c r="D549" s="72">
        <v>275624.68800000002</v>
      </c>
      <c r="E549" s="72">
        <v>34690.203000000001</v>
      </c>
      <c r="F549" s="72">
        <v>7.9453178178288555</v>
      </c>
      <c r="G549" s="44">
        <v>39.726361281965701</v>
      </c>
      <c r="H549" s="4">
        <v>2</v>
      </c>
      <c r="I549" s="47">
        <v>2.6159145703715251E-6</v>
      </c>
      <c r="J549" s="23">
        <v>0.9999973840854296</v>
      </c>
      <c r="K549" s="39">
        <v>1.0214018004663681</v>
      </c>
    </row>
    <row r="550" spans="1:11" x14ac:dyDescent="0.25">
      <c r="A550" s="52" t="s">
        <v>474</v>
      </c>
      <c r="B550" s="52" t="s">
        <v>469</v>
      </c>
      <c r="C550" s="52" t="s">
        <v>455</v>
      </c>
      <c r="D550" s="71">
        <v>252972.016</v>
      </c>
      <c r="E550" s="71">
        <v>32795.934000000001</v>
      </c>
      <c r="F550" s="71">
        <v>7.7135176574022868</v>
      </c>
      <c r="G550" s="44">
        <v>38.567360479832857</v>
      </c>
      <c r="H550" s="4" t="s">
        <v>527</v>
      </c>
      <c r="I550" s="46">
        <v>1.4437166383272387E-6</v>
      </c>
      <c r="J550" s="12">
        <v>0.99999855628336165</v>
      </c>
      <c r="K550" s="36">
        <v>1.023909602761643</v>
      </c>
    </row>
    <row r="551" spans="1:11" x14ac:dyDescent="0.25">
      <c r="A551" s="53" t="s">
        <v>475</v>
      </c>
      <c r="B551" s="53" t="s">
        <v>469</v>
      </c>
      <c r="C551" s="53" t="s">
        <v>455</v>
      </c>
      <c r="D551" s="72">
        <v>253188.71900000001</v>
      </c>
      <c r="E551" s="72">
        <v>32548.258000000002</v>
      </c>
      <c r="F551" s="72">
        <v>7.7788715758612952</v>
      </c>
      <c r="G551" s="44">
        <v>38.894130072127894</v>
      </c>
    </row>
    <row r="552" spans="1:11" x14ac:dyDescent="0.25">
      <c r="A552" s="52" t="s">
        <v>470</v>
      </c>
      <c r="B552" s="52" t="s">
        <v>469</v>
      </c>
      <c r="C552" s="52" t="s">
        <v>455</v>
      </c>
      <c r="D552" s="71">
        <v>1.7010000000000001</v>
      </c>
      <c r="E552" s="71">
        <v>33395.089999999997</v>
      </c>
      <c r="F552" s="71">
        <v>5.0935631555417283E-5</v>
      </c>
      <c r="G552" s="5">
        <v>1.0748391679132825E-5</v>
      </c>
    </row>
    <row r="553" spans="1:11" x14ac:dyDescent="0.25">
      <c r="A553" s="53" t="s">
        <v>471</v>
      </c>
      <c r="B553" s="53" t="s">
        <v>469</v>
      </c>
      <c r="C553" s="53" t="s">
        <v>455</v>
      </c>
      <c r="D553" s="72">
        <v>3.2120000000000002</v>
      </c>
      <c r="E553" s="72">
        <v>32936.218999999997</v>
      </c>
      <c r="F553" s="72">
        <v>9.7521819368519516E-5</v>
      </c>
      <c r="G553" s="32">
        <v>1.0392076730533729E-4</v>
      </c>
    </row>
    <row r="554" spans="1:11" x14ac:dyDescent="0.25">
      <c r="A554" s="52"/>
      <c r="B554" s="52"/>
      <c r="C554" s="52"/>
      <c r="D554" s="71"/>
      <c r="E554" s="71"/>
      <c r="F554" s="71"/>
    </row>
    <row r="555" spans="1:11" x14ac:dyDescent="0.25">
      <c r="A555" s="53" t="s">
        <v>360</v>
      </c>
      <c r="B555" s="53" t="s">
        <v>454</v>
      </c>
      <c r="C555" s="53" t="s">
        <v>455</v>
      </c>
      <c r="D555" s="72">
        <v>0.41599999999999998</v>
      </c>
      <c r="E555" s="72">
        <v>4053.625</v>
      </c>
      <c r="F555" s="72">
        <v>1.0262419439390668E-4</v>
      </c>
      <c r="I555" s="2" t="s">
        <v>525</v>
      </c>
    </row>
    <row r="556" spans="1:11" x14ac:dyDescent="0.25">
      <c r="A556" s="52" t="s">
        <v>363</v>
      </c>
      <c r="B556" s="52" t="s">
        <v>454</v>
      </c>
      <c r="C556" s="52" t="s">
        <v>455</v>
      </c>
      <c r="D556" s="71">
        <v>2.3E-2</v>
      </c>
      <c r="E556" s="71">
        <v>3224.6329999999998</v>
      </c>
      <c r="F556" s="71">
        <v>7.1325946239463533E-6</v>
      </c>
      <c r="H556" t="s">
        <v>526</v>
      </c>
      <c r="I556" s="5">
        <v>5.4878394508926516E-5</v>
      </c>
      <c r="J556" t="s">
        <v>526</v>
      </c>
    </row>
    <row r="557" spans="1:11" x14ac:dyDescent="0.25">
      <c r="A557" s="53" t="s">
        <v>458</v>
      </c>
      <c r="B557" s="53" t="s">
        <v>454</v>
      </c>
      <c r="C557" s="53" t="s">
        <v>455</v>
      </c>
      <c r="D557" s="72">
        <v>259532.67199999999</v>
      </c>
      <c r="E557" s="72">
        <v>34754.421999999999</v>
      </c>
      <c r="F557" s="72">
        <v>7.4676158331736895</v>
      </c>
      <c r="G557" s="44">
        <v>37.337804773895904</v>
      </c>
      <c r="H557" s="4">
        <v>1</v>
      </c>
      <c r="I557" s="45">
        <v>-2.9091927736550436E-6</v>
      </c>
      <c r="J557" s="28">
        <v>1.0000029091927736</v>
      </c>
      <c r="K557" s="30">
        <v>1.6634524177313694</v>
      </c>
    </row>
    <row r="558" spans="1:11" x14ac:dyDescent="0.25">
      <c r="A558" s="52" t="s">
        <v>459</v>
      </c>
      <c r="B558" s="52" t="s">
        <v>454</v>
      </c>
      <c r="C558" s="52" t="s">
        <v>455</v>
      </c>
      <c r="D558" s="71">
        <v>253135.95300000001</v>
      </c>
      <c r="E558" s="71">
        <v>34419.555</v>
      </c>
      <c r="F558" s="71">
        <v>7.3544225949463904</v>
      </c>
      <c r="G558" s="44">
        <v>36.771838582759408</v>
      </c>
      <c r="H558" s="4">
        <v>2</v>
      </c>
      <c r="I558" s="47">
        <v>-2.8415342318337015E-6</v>
      </c>
      <c r="J558" s="38">
        <v>1.0000028415342319</v>
      </c>
      <c r="K558" s="39">
        <v>1.6608238087777312</v>
      </c>
    </row>
    <row r="559" spans="1:11" x14ac:dyDescent="0.25">
      <c r="A559" s="53" t="s">
        <v>460</v>
      </c>
      <c r="B559" s="53" t="s">
        <v>454</v>
      </c>
      <c r="C559" s="53" t="s">
        <v>455</v>
      </c>
      <c r="D559" s="72">
        <v>160070.484</v>
      </c>
      <c r="E559" s="72">
        <v>35656.578000000001</v>
      </c>
      <c r="F559" s="72">
        <v>4.4892273173269741</v>
      </c>
      <c r="G559" s="44">
        <v>22.445862194662325</v>
      </c>
      <c r="H559" s="4" t="s">
        <v>527</v>
      </c>
      <c r="I559" s="46">
        <v>-2.8753635027443725E-6</v>
      </c>
      <c r="J559" s="35">
        <v>1.0000028753635029</v>
      </c>
      <c r="K559" s="36">
        <v>1.6621381132545503</v>
      </c>
    </row>
    <row r="560" spans="1:11" x14ac:dyDescent="0.25">
      <c r="A560" s="52" t="s">
        <v>461</v>
      </c>
      <c r="B560" s="52" t="s">
        <v>454</v>
      </c>
      <c r="C560" s="52" t="s">
        <v>455</v>
      </c>
      <c r="D560" s="71">
        <v>148153.56299999999</v>
      </c>
      <c r="E560" s="71">
        <v>33457</v>
      </c>
      <c r="F560" s="71">
        <v>4.4281783483277044</v>
      </c>
      <c r="G560" s="44">
        <v>22.14061734966598</v>
      </c>
    </row>
    <row r="561" spans="1:11" x14ac:dyDescent="0.25">
      <c r="A561" s="53" t="s">
        <v>456</v>
      </c>
      <c r="B561" s="53" t="s">
        <v>454</v>
      </c>
      <c r="C561" s="53" t="s">
        <v>455</v>
      </c>
      <c r="D561" s="72">
        <v>2.1000000000000001E-2</v>
      </c>
      <c r="E561" s="72">
        <v>37039.741999999998</v>
      </c>
      <c r="F561" s="72">
        <v>5.6695859274613742E-7</v>
      </c>
      <c r="G561" s="32">
        <v>-1.0862287183236076E-4</v>
      </c>
    </row>
    <row r="562" spans="1:11" x14ac:dyDescent="0.25">
      <c r="A562" s="52" t="s">
        <v>457</v>
      </c>
      <c r="B562" s="52" t="s">
        <v>454</v>
      </c>
      <c r="C562" s="52" t="s">
        <v>455</v>
      </c>
      <c r="D562" s="71">
        <v>0.09</v>
      </c>
      <c r="E562" s="71">
        <v>34166.288999999997</v>
      </c>
      <c r="F562" s="71">
        <v>2.6341754587394613E-6</v>
      </c>
      <c r="G562" s="32">
        <v>-1.0448843810037411E-4</v>
      </c>
    </row>
    <row r="563" spans="1:11" x14ac:dyDescent="0.25">
      <c r="A563" s="53"/>
      <c r="B563" s="53"/>
      <c r="C563" s="53"/>
      <c r="D563" s="72"/>
      <c r="E563" s="72"/>
      <c r="F563" s="72"/>
    </row>
    <row r="564" spans="1:11" x14ac:dyDescent="0.25">
      <c r="A564" s="52" t="s">
        <v>370</v>
      </c>
      <c r="B564" s="52" t="s">
        <v>462</v>
      </c>
      <c r="C564" s="52" t="s">
        <v>455</v>
      </c>
      <c r="D564" s="71">
        <v>224.76900000000001</v>
      </c>
      <c r="E564" s="71">
        <v>6516.0439999999999</v>
      </c>
      <c r="F564" s="71">
        <v>3.4494702614040057E-2</v>
      </c>
      <c r="I564" s="2" t="s">
        <v>525</v>
      </c>
    </row>
    <row r="565" spans="1:11" x14ac:dyDescent="0.25">
      <c r="A565" s="53" t="s">
        <v>372</v>
      </c>
      <c r="B565" s="53" t="s">
        <v>462</v>
      </c>
      <c r="C565" s="53" t="s">
        <v>455</v>
      </c>
      <c r="D565" s="72">
        <v>127.06100000000001</v>
      </c>
      <c r="E565" s="72">
        <v>6163.2920000000004</v>
      </c>
      <c r="F565" s="72">
        <v>2.061576832640738E-2</v>
      </c>
      <c r="H565" t="s">
        <v>526</v>
      </c>
      <c r="I565" s="6">
        <v>2.7555235470223718E-2</v>
      </c>
      <c r="J565" t="s">
        <v>526</v>
      </c>
    </row>
    <row r="566" spans="1:11" x14ac:dyDescent="0.25">
      <c r="A566" s="52" t="s">
        <v>465</v>
      </c>
      <c r="B566" s="52" t="s">
        <v>462</v>
      </c>
      <c r="C566" s="52" t="s">
        <v>455</v>
      </c>
      <c r="D566" s="71">
        <v>252300.609</v>
      </c>
      <c r="E566" s="71">
        <v>30325.044999999998</v>
      </c>
      <c r="F566" s="71">
        <v>8.3198758320061845</v>
      </c>
      <c r="G566" s="44">
        <v>41.4616029826798</v>
      </c>
      <c r="H566" s="4">
        <v>1</v>
      </c>
      <c r="I566" s="33">
        <v>-1.3243791331815282E-3</v>
      </c>
      <c r="J566" s="28">
        <v>1.0013243791331816</v>
      </c>
      <c r="K566" s="30">
        <v>1.0897787718338083</v>
      </c>
    </row>
    <row r="567" spans="1:11" x14ac:dyDescent="0.25">
      <c r="A567" s="53" t="s">
        <v>466</v>
      </c>
      <c r="B567" s="53" t="s">
        <v>462</v>
      </c>
      <c r="C567" s="53" t="s">
        <v>455</v>
      </c>
      <c r="D567" s="72">
        <v>251102.53099999999</v>
      </c>
      <c r="E567" s="72">
        <v>30731.280999999999</v>
      </c>
      <c r="F567" s="72">
        <v>8.1709099923299657</v>
      </c>
      <c r="G567" s="44">
        <v>40.716773784298709</v>
      </c>
      <c r="H567" s="4">
        <v>2</v>
      </c>
      <c r="I567" s="42">
        <v>1.6343642864279865E-3</v>
      </c>
      <c r="J567" s="23">
        <v>0.99836563571357206</v>
      </c>
      <c r="K567" s="39">
        <v>1.170594339225342</v>
      </c>
    </row>
    <row r="568" spans="1:11" x14ac:dyDescent="0.25">
      <c r="A568" s="52" t="s">
        <v>467</v>
      </c>
      <c r="B568" s="52" t="s">
        <v>462</v>
      </c>
      <c r="C568" s="52" t="s">
        <v>455</v>
      </c>
      <c r="D568" s="71">
        <v>259527.625</v>
      </c>
      <c r="E568" s="71">
        <v>34059.023000000001</v>
      </c>
      <c r="F568" s="71">
        <v>7.619937453872355</v>
      </c>
      <c r="G568" s="44">
        <v>37.961911092010659</v>
      </c>
      <c r="H568" s="4" t="s">
        <v>527</v>
      </c>
      <c r="I568" s="41">
        <v>1.5499257662322915E-4</v>
      </c>
      <c r="J568" s="12">
        <v>0.9998450074233769</v>
      </c>
      <c r="K568" s="36">
        <v>1.1301865555295751</v>
      </c>
    </row>
    <row r="569" spans="1:11" x14ac:dyDescent="0.25">
      <c r="A569" s="53" t="s">
        <v>468</v>
      </c>
      <c r="B569" s="53" t="s">
        <v>462</v>
      </c>
      <c r="C569" s="53" t="s">
        <v>455</v>
      </c>
      <c r="D569" s="72">
        <v>144765.891</v>
      </c>
      <c r="E569" s="72">
        <v>20671.678</v>
      </c>
      <c r="F569" s="72">
        <v>7.0031030378859427</v>
      </c>
      <c r="G569" s="44">
        <v>34.8777390120786</v>
      </c>
    </row>
    <row r="570" spans="1:11" x14ac:dyDescent="0.25">
      <c r="A570" s="52" t="s">
        <v>463</v>
      </c>
      <c r="B570" s="52" t="s">
        <v>462</v>
      </c>
      <c r="C570" s="52" t="s">
        <v>455</v>
      </c>
      <c r="D570" s="71">
        <v>3.0569999999999999</v>
      </c>
      <c r="E570" s="71">
        <v>30632.932000000001</v>
      </c>
      <c r="F570" s="71">
        <v>9.9794560964650721E-5</v>
      </c>
      <c r="G570" s="6">
        <v>-5.4910881818518137E-2</v>
      </c>
    </row>
    <row r="571" spans="1:11" x14ac:dyDescent="0.25">
      <c r="A571" s="53" t="s">
        <v>464</v>
      </c>
      <c r="B571" s="53" t="s">
        <v>462</v>
      </c>
      <c r="C571" s="53" t="s">
        <v>455</v>
      </c>
      <c r="D571" s="72">
        <v>1910.5730000000001</v>
      </c>
      <c r="E571" s="72">
        <v>31409.300999999999</v>
      </c>
      <c r="F571" s="72">
        <v>6.0828255936036274E-2</v>
      </c>
      <c r="G571" s="6">
        <v>6.6546040931625111E-2</v>
      </c>
    </row>
    <row r="572" spans="1:11" x14ac:dyDescent="0.25">
      <c r="A572" s="52"/>
      <c r="B572" s="52"/>
      <c r="C572" s="52"/>
      <c r="D572" s="71"/>
      <c r="E572" s="71"/>
      <c r="F572" s="71"/>
    </row>
    <row r="573" spans="1:11" x14ac:dyDescent="0.25">
      <c r="A573" s="53" t="s">
        <v>379</v>
      </c>
      <c r="B573" s="53" t="s">
        <v>403</v>
      </c>
      <c r="C573" s="53" t="s">
        <v>389</v>
      </c>
      <c r="D573" s="72">
        <v>0.60599999999999998</v>
      </c>
      <c r="E573" s="72">
        <v>6823.6940000000004</v>
      </c>
      <c r="F573" s="72">
        <v>8.8808202712489733E-5</v>
      </c>
      <c r="I573" s="2" t="s">
        <v>525</v>
      </c>
    </row>
    <row r="574" spans="1:11" x14ac:dyDescent="0.25">
      <c r="A574" s="52" t="s">
        <v>381</v>
      </c>
      <c r="B574" s="52" t="s">
        <v>403</v>
      </c>
      <c r="C574" s="52" t="s">
        <v>389</v>
      </c>
      <c r="D574" s="71">
        <v>1.4999999999999999E-2</v>
      </c>
      <c r="E574" s="71">
        <v>6480.4089999999997</v>
      </c>
      <c r="F574" s="71">
        <v>2.3146687192120125E-6</v>
      </c>
      <c r="H574" t="s">
        <v>526</v>
      </c>
      <c r="I574" s="5">
        <v>4.5561435715850871E-5</v>
      </c>
      <c r="J574" t="s">
        <v>526</v>
      </c>
    </row>
    <row r="575" spans="1:11" x14ac:dyDescent="0.25">
      <c r="A575" s="53" t="s">
        <v>406</v>
      </c>
      <c r="B575" s="53" t="s">
        <v>403</v>
      </c>
      <c r="C575" s="53" t="s">
        <v>389</v>
      </c>
      <c r="D575" s="72">
        <v>9386.1669999999995</v>
      </c>
      <c r="E575" s="72">
        <v>32119.548999999999</v>
      </c>
      <c r="F575" s="72">
        <v>0.29222598984811399</v>
      </c>
      <c r="G575" s="26">
        <v>1.4609021420619908</v>
      </c>
      <c r="H575" s="4">
        <v>1</v>
      </c>
      <c r="I575" s="18">
        <v>0.64061573487801182</v>
      </c>
      <c r="J575" s="9">
        <v>0.35938426512198818</v>
      </c>
      <c r="K575" s="30">
        <v>1.9668132760004486</v>
      </c>
    </row>
    <row r="576" spans="1:11" x14ac:dyDescent="0.25">
      <c r="A576" s="52" t="s">
        <v>407</v>
      </c>
      <c r="B576" s="52" t="s">
        <v>403</v>
      </c>
      <c r="C576" s="52" t="s">
        <v>389</v>
      </c>
      <c r="D576" s="71">
        <v>7213.7020000000002</v>
      </c>
      <c r="E576" s="71">
        <v>30513.773000000001</v>
      </c>
      <c r="F576" s="71">
        <v>0.23640806399129993</v>
      </c>
      <c r="G576" s="26">
        <v>1.1818125127779204</v>
      </c>
      <c r="H576" s="4">
        <v>2</v>
      </c>
      <c r="I576" s="15">
        <v>0.6889414824850888</v>
      </c>
      <c r="J576" s="23">
        <v>0.3110585175149112</v>
      </c>
      <c r="K576" s="39">
        <v>1.6724019897427116</v>
      </c>
    </row>
    <row r="577" spans="1:11" x14ac:dyDescent="0.25">
      <c r="A577" s="53" t="s">
        <v>408</v>
      </c>
      <c r="B577" s="53" t="s">
        <v>403</v>
      </c>
      <c r="C577" s="53" t="s">
        <v>389</v>
      </c>
      <c r="D577" s="72">
        <v>9711.348</v>
      </c>
      <c r="E577" s="72">
        <v>31611.206999999999</v>
      </c>
      <c r="F577" s="72">
        <v>0.30721218585547844</v>
      </c>
      <c r="G577" s="26">
        <v>1.5358331220988131</v>
      </c>
      <c r="H577" s="4" t="s">
        <v>527</v>
      </c>
      <c r="I577" s="19">
        <v>0.66477860868155036</v>
      </c>
      <c r="J577" s="12">
        <v>0.33522139131844969</v>
      </c>
      <c r="K577" s="36">
        <v>1.81960763287158</v>
      </c>
    </row>
    <row r="578" spans="1:11" x14ac:dyDescent="0.25">
      <c r="A578" s="52" t="s">
        <v>409</v>
      </c>
      <c r="B578" s="52" t="s">
        <v>403</v>
      </c>
      <c r="C578" s="52" t="s">
        <v>389</v>
      </c>
      <c r="D578" s="71">
        <v>9833.9130000000005</v>
      </c>
      <c r="E578" s="71">
        <v>32384.809000000001</v>
      </c>
      <c r="F578" s="71">
        <v>0.3036582059199423</v>
      </c>
      <c r="G578" s="26">
        <v>1.5180632224211323</v>
      </c>
    </row>
    <row r="579" spans="1:11" x14ac:dyDescent="0.25">
      <c r="A579" s="53" t="s">
        <v>404</v>
      </c>
      <c r="B579" s="53" t="s">
        <v>403</v>
      </c>
      <c r="C579" s="53" t="s">
        <v>389</v>
      </c>
      <c r="D579" s="72">
        <v>18685.169999999998</v>
      </c>
      <c r="E579" s="72">
        <v>39926.940999999999</v>
      </c>
      <c r="F579" s="72">
        <v>0.46798401109666776</v>
      </c>
      <c r="G579" s="1">
        <v>0.93587689932190388</v>
      </c>
    </row>
    <row r="580" spans="1:11" x14ac:dyDescent="0.25">
      <c r="A580" s="52" t="s">
        <v>405</v>
      </c>
      <c r="B580" s="52" t="s">
        <v>403</v>
      </c>
      <c r="C580" s="52" t="s">
        <v>389</v>
      </c>
      <c r="D580" s="71">
        <v>16400.645</v>
      </c>
      <c r="E580" s="71">
        <v>40282.035000000003</v>
      </c>
      <c r="F580" s="71">
        <v>0.40714539372204006</v>
      </c>
      <c r="G580" s="1">
        <v>0.81419966457264847</v>
      </c>
    </row>
    <row r="581" spans="1:11" x14ac:dyDescent="0.25">
      <c r="A581" s="53"/>
      <c r="B581" s="53"/>
      <c r="C581" s="53"/>
      <c r="D581" s="72"/>
      <c r="E581" s="72"/>
      <c r="F581" s="72"/>
    </row>
    <row r="582" spans="1:11" x14ac:dyDescent="0.25">
      <c r="A582" s="52" t="s">
        <v>360</v>
      </c>
      <c r="B582" s="52" t="s">
        <v>388</v>
      </c>
      <c r="C582" s="52" t="s">
        <v>389</v>
      </c>
      <c r="D582" s="71">
        <v>0.41599999999999998</v>
      </c>
      <c r="E582" s="71">
        <v>4053.625</v>
      </c>
      <c r="F582" s="71">
        <v>1.0262419439390668E-4</v>
      </c>
      <c r="I582" s="2" t="s">
        <v>525</v>
      </c>
    </row>
    <row r="583" spans="1:11" x14ac:dyDescent="0.25">
      <c r="A583" s="53" t="s">
        <v>363</v>
      </c>
      <c r="B583" s="53" t="s">
        <v>388</v>
      </c>
      <c r="C583" s="53" t="s">
        <v>389</v>
      </c>
      <c r="D583" s="72">
        <v>2.3E-2</v>
      </c>
      <c r="E583" s="72">
        <v>3224.6329999999998</v>
      </c>
      <c r="F583" s="72">
        <v>7.1325946239463533E-6</v>
      </c>
      <c r="H583" t="s">
        <v>526</v>
      </c>
      <c r="I583" s="5">
        <v>5.4878394508926516E-5</v>
      </c>
      <c r="J583" t="s">
        <v>526</v>
      </c>
    </row>
    <row r="584" spans="1:11" x14ac:dyDescent="0.25">
      <c r="A584" s="52" t="s">
        <v>392</v>
      </c>
      <c r="B584" s="52" t="s">
        <v>388</v>
      </c>
      <c r="C584" s="52" t="s">
        <v>389</v>
      </c>
      <c r="D584" s="71">
        <v>8192.7000000000007</v>
      </c>
      <c r="E584" s="71">
        <v>30335.157999999999</v>
      </c>
      <c r="F584" s="71">
        <v>0.27007276507345046</v>
      </c>
      <c r="G584" s="26">
        <v>1.3500894333947078</v>
      </c>
      <c r="H584" s="4">
        <v>1</v>
      </c>
      <c r="I584" s="18">
        <v>0.20048599764452649</v>
      </c>
      <c r="J584" s="9">
        <v>0.79951400235547354</v>
      </c>
      <c r="K584" s="30">
        <v>1.5982210044620024</v>
      </c>
    </row>
    <row r="585" spans="1:11" x14ac:dyDescent="0.25">
      <c r="A585" s="53" t="s">
        <v>393</v>
      </c>
      <c r="B585" s="53" t="s">
        <v>388</v>
      </c>
      <c r="C585" s="53" t="s">
        <v>389</v>
      </c>
      <c r="D585" s="72">
        <v>8273.5709999999999</v>
      </c>
      <c r="E585" s="72">
        <v>30073.338</v>
      </c>
      <c r="F585" s="72">
        <v>0.27511315837304129</v>
      </c>
      <c r="G585" s="26">
        <v>1.3752913998926619</v>
      </c>
      <c r="H585" s="4">
        <v>2</v>
      </c>
      <c r="I585" s="15">
        <v>0.23008687142624284</v>
      </c>
      <c r="J585" s="23">
        <v>0.76991312857375716</v>
      </c>
      <c r="K585" s="39">
        <v>1.3551571333778605</v>
      </c>
    </row>
    <row r="586" spans="1:11" x14ac:dyDescent="0.25">
      <c r="A586" s="52" t="s">
        <v>394</v>
      </c>
      <c r="B586" s="52" t="s">
        <v>388</v>
      </c>
      <c r="C586" s="52" t="s">
        <v>389</v>
      </c>
      <c r="D586" s="71">
        <v>6437.0680000000002</v>
      </c>
      <c r="E586" s="71">
        <v>28551.187999999998</v>
      </c>
      <c r="F586" s="71">
        <v>0.22545709831759017</v>
      </c>
      <c r="G586" s="26">
        <v>1.1270110996154061</v>
      </c>
      <c r="H586" s="4" t="s">
        <v>527</v>
      </c>
      <c r="I586" s="19">
        <v>0.21528643453538465</v>
      </c>
      <c r="J586" s="12">
        <v>0.78471356546461535</v>
      </c>
      <c r="K586" s="36">
        <v>1.4766890689199315</v>
      </c>
    </row>
    <row r="587" spans="1:11" x14ac:dyDescent="0.25">
      <c r="A587" s="53" t="s">
        <v>395</v>
      </c>
      <c r="B587" s="53" t="s">
        <v>388</v>
      </c>
      <c r="C587" s="53" t="s">
        <v>389</v>
      </c>
      <c r="D587" s="72">
        <v>8080.7889999999998</v>
      </c>
      <c r="E587" s="72">
        <v>28771.436000000002</v>
      </c>
      <c r="F587" s="72">
        <v>0.28086151139623339</v>
      </c>
      <c r="G587" s="26">
        <v>1.4040331650086224</v>
      </c>
    </row>
    <row r="588" spans="1:11" x14ac:dyDescent="0.25">
      <c r="A588" s="52" t="s">
        <v>390</v>
      </c>
      <c r="B588" s="52" t="s">
        <v>388</v>
      </c>
      <c r="C588" s="52" t="s">
        <v>389</v>
      </c>
      <c r="D588" s="71">
        <v>3975.605</v>
      </c>
      <c r="E588" s="71">
        <v>29363.686000000002</v>
      </c>
      <c r="F588" s="71">
        <v>0.13539189187624467</v>
      </c>
      <c r="G588" s="1">
        <v>0.27067402696347148</v>
      </c>
    </row>
    <row r="589" spans="1:11" x14ac:dyDescent="0.25">
      <c r="A589" s="53" t="s">
        <v>391</v>
      </c>
      <c r="B589" s="53" t="s">
        <v>388</v>
      </c>
      <c r="C589" s="53" t="s">
        <v>389</v>
      </c>
      <c r="D589" s="72">
        <v>4480.54</v>
      </c>
      <c r="E589" s="72">
        <v>28308.912</v>
      </c>
      <c r="F589" s="72">
        <v>0.15827312614486916</v>
      </c>
      <c r="G589" s="1">
        <v>0.31643649550072045</v>
      </c>
    </row>
    <row r="590" spans="1:11" x14ac:dyDescent="0.25">
      <c r="A590" s="52"/>
      <c r="B590" s="52"/>
      <c r="C590" s="52"/>
      <c r="D590" s="71"/>
      <c r="E590" s="71"/>
      <c r="F590" s="71"/>
    </row>
    <row r="591" spans="1:11" x14ac:dyDescent="0.25">
      <c r="A591" s="53" t="s">
        <v>370</v>
      </c>
      <c r="B591" s="53" t="s">
        <v>396</v>
      </c>
      <c r="C591" s="53" t="s">
        <v>389</v>
      </c>
      <c r="D591" s="72">
        <v>15.349</v>
      </c>
      <c r="E591" s="72">
        <v>6516.0439999999999</v>
      </c>
      <c r="F591" s="72">
        <v>2.3555703429872484E-3</v>
      </c>
      <c r="I591" s="2" t="s">
        <v>525</v>
      </c>
    </row>
    <row r="592" spans="1:11" x14ac:dyDescent="0.25">
      <c r="A592" s="52" t="s">
        <v>372</v>
      </c>
      <c r="B592" s="52" t="s">
        <v>396</v>
      </c>
      <c r="C592" s="52" t="s">
        <v>389</v>
      </c>
      <c r="D592" s="71">
        <v>1.9E-2</v>
      </c>
      <c r="E592" s="71">
        <v>6163.2920000000004</v>
      </c>
      <c r="F592" s="71">
        <v>3.0827681050970812E-6</v>
      </c>
      <c r="H592" t="s">
        <v>526</v>
      </c>
      <c r="I592" s="25">
        <v>1.1793265555461727E-3</v>
      </c>
      <c r="J592" t="s">
        <v>526</v>
      </c>
    </row>
    <row r="593" spans="1:11" x14ac:dyDescent="0.25">
      <c r="A593" s="53" t="s">
        <v>399</v>
      </c>
      <c r="B593" s="53" t="s">
        <v>396</v>
      </c>
      <c r="C593" s="53" t="s">
        <v>389</v>
      </c>
      <c r="D593" s="72">
        <v>4881.701</v>
      </c>
      <c r="E593" s="72">
        <v>27006.383000000002</v>
      </c>
      <c r="F593" s="72">
        <v>0.18076100749959739</v>
      </c>
      <c r="G593" s="1">
        <v>0.89790840472025613</v>
      </c>
      <c r="H593" s="4">
        <v>1</v>
      </c>
      <c r="I593" s="18">
        <v>0.39294694534864261</v>
      </c>
      <c r="J593" s="9">
        <v>0.60705305465135739</v>
      </c>
      <c r="K593" s="13">
        <v>0.90880146155381036</v>
      </c>
    </row>
    <row r="594" spans="1:11" x14ac:dyDescent="0.25">
      <c r="A594" s="52" t="s">
        <v>400</v>
      </c>
      <c r="B594" s="52" t="s">
        <v>396</v>
      </c>
      <c r="C594" s="52" t="s">
        <v>389</v>
      </c>
      <c r="D594" s="71">
        <v>6927.3419999999996</v>
      </c>
      <c r="E594" s="71">
        <v>36385.762000000002</v>
      </c>
      <c r="F594" s="71">
        <v>0.19038606364764324</v>
      </c>
      <c r="G594" s="1">
        <v>0.94603368546048539</v>
      </c>
      <c r="H594" s="4">
        <v>2</v>
      </c>
      <c r="I594" s="15">
        <v>0.43743958009402623</v>
      </c>
      <c r="J594" s="23">
        <v>0.56256041990597372</v>
      </c>
      <c r="K594" s="17">
        <v>0.95941709943121745</v>
      </c>
    </row>
    <row r="595" spans="1:11" x14ac:dyDescent="0.25">
      <c r="A595" s="53" t="s">
        <v>401</v>
      </c>
      <c r="B595" s="53" t="s">
        <v>396</v>
      </c>
      <c r="C595" s="53" t="s">
        <v>389</v>
      </c>
      <c r="D595" s="72">
        <v>11514.522000000001</v>
      </c>
      <c r="E595" s="72">
        <v>35084.453000000001</v>
      </c>
      <c r="F595" s="72">
        <v>0.32819442845524771</v>
      </c>
      <c r="G595" s="26">
        <v>1.6350755094985079</v>
      </c>
      <c r="H595" s="4" t="s">
        <v>527</v>
      </c>
      <c r="I595" s="19">
        <v>0.41519326272133439</v>
      </c>
      <c r="J595" s="12">
        <v>0.58480673727866561</v>
      </c>
      <c r="K595" s="14">
        <v>0.93410928049251396</v>
      </c>
    </row>
    <row r="596" spans="1:11" x14ac:dyDescent="0.25">
      <c r="A596" s="52" t="s">
        <v>402</v>
      </c>
      <c r="B596" s="52" t="s">
        <v>396</v>
      </c>
      <c r="C596" s="52" t="s">
        <v>389</v>
      </c>
      <c r="D596" s="71">
        <v>10274.545</v>
      </c>
      <c r="E596" s="71">
        <v>30027.726999999999</v>
      </c>
      <c r="F596" s="71">
        <v>0.34216858971709713</v>
      </c>
      <c r="G596" s="26">
        <v>1.7049463158077549</v>
      </c>
    </row>
    <row r="597" spans="1:11" x14ac:dyDescent="0.25">
      <c r="A597" s="53" t="s">
        <v>397</v>
      </c>
      <c r="B597" s="53" t="s">
        <v>396</v>
      </c>
      <c r="C597" s="53" t="s">
        <v>389</v>
      </c>
      <c r="D597" s="72">
        <v>6260.8710000000001</v>
      </c>
      <c r="E597" s="72">
        <v>35253.741999999998</v>
      </c>
      <c r="F597" s="72">
        <v>0.17759450897439485</v>
      </c>
      <c r="G597" s="1">
        <v>0.35283036483769736</v>
      </c>
    </row>
    <row r="598" spans="1:11" x14ac:dyDescent="0.25">
      <c r="A598" s="52" t="s">
        <v>398</v>
      </c>
      <c r="B598" s="52" t="s">
        <v>396</v>
      </c>
      <c r="C598" s="52" t="s">
        <v>389</v>
      </c>
      <c r="D598" s="71">
        <v>7759.2709999999997</v>
      </c>
      <c r="E598" s="71">
        <v>37287.046999999999</v>
      </c>
      <c r="F598" s="71">
        <v>0.20809561561686557</v>
      </c>
      <c r="G598" s="1">
        <v>0.41383257812263879</v>
      </c>
    </row>
    <row r="599" spans="1:11" x14ac:dyDescent="0.25">
      <c r="A599" s="53"/>
      <c r="B599" s="53"/>
      <c r="C599" s="53"/>
      <c r="D599" s="72"/>
      <c r="E599" s="72"/>
      <c r="F599" s="72"/>
    </row>
    <row r="600" spans="1:11" x14ac:dyDescent="0.25">
      <c r="A600" s="52" t="s">
        <v>379</v>
      </c>
      <c r="B600" s="52" t="s">
        <v>380</v>
      </c>
      <c r="C600" s="52" t="s">
        <v>362</v>
      </c>
      <c r="D600" s="71">
        <v>0.60599999999999998</v>
      </c>
      <c r="E600" s="71">
        <v>6823.6940000000004</v>
      </c>
      <c r="F600" s="71">
        <v>8.8808202712489733E-5</v>
      </c>
      <c r="I600" s="2" t="s">
        <v>525</v>
      </c>
    </row>
    <row r="601" spans="1:11" x14ac:dyDescent="0.25">
      <c r="A601" s="53" t="s">
        <v>381</v>
      </c>
      <c r="B601" s="53" t="s">
        <v>380</v>
      </c>
      <c r="C601" s="53" t="s">
        <v>362</v>
      </c>
      <c r="D601" s="72">
        <v>1.4999999999999999E-2</v>
      </c>
      <c r="E601" s="72">
        <v>6480.4089999999997</v>
      </c>
      <c r="F601" s="72">
        <v>2.3146687192120125E-6</v>
      </c>
      <c r="H601" t="s">
        <v>526</v>
      </c>
      <c r="I601" s="5">
        <v>4.5561435715850871E-5</v>
      </c>
      <c r="J601" t="s">
        <v>526</v>
      </c>
    </row>
    <row r="602" spans="1:11" x14ac:dyDescent="0.25">
      <c r="A602" s="52" t="s">
        <v>384</v>
      </c>
      <c r="B602" s="52" t="s">
        <v>380</v>
      </c>
      <c r="C602" s="52" t="s">
        <v>362</v>
      </c>
      <c r="D602" s="71">
        <v>12573.279</v>
      </c>
      <c r="E602" s="71">
        <v>34346.129000000001</v>
      </c>
      <c r="F602" s="71">
        <v>0.36607557725064155</v>
      </c>
      <c r="G602" s="26">
        <v>1.8301500790746286</v>
      </c>
      <c r="H602" s="4">
        <v>1</v>
      </c>
      <c r="I602" s="27">
        <v>7.4826526287298245E-2</v>
      </c>
      <c r="J602" s="9">
        <v>0.92517347371270175</v>
      </c>
      <c r="K602" s="30">
        <v>1.0902592405935285</v>
      </c>
    </row>
    <row r="603" spans="1:11" x14ac:dyDescent="0.25">
      <c r="A603" s="53" t="s">
        <v>385</v>
      </c>
      <c r="B603" s="53" t="s">
        <v>380</v>
      </c>
      <c r="C603" s="53" t="s">
        <v>362</v>
      </c>
      <c r="D603" s="72">
        <v>10763.616</v>
      </c>
      <c r="E603" s="72">
        <v>31950.370999999999</v>
      </c>
      <c r="F603" s="72">
        <v>0.33688547779304345</v>
      </c>
      <c r="G603" s="26">
        <v>1.6841995817866382</v>
      </c>
      <c r="H603" s="4">
        <v>2</v>
      </c>
      <c r="I603" s="31">
        <v>7.6949559093554429E-2</v>
      </c>
      <c r="J603" s="23">
        <v>0.92305044090644561</v>
      </c>
      <c r="K603" s="39">
        <v>1.0182766671212145</v>
      </c>
    </row>
    <row r="604" spans="1:11" x14ac:dyDescent="0.25">
      <c r="A604" s="52" t="s">
        <v>386</v>
      </c>
      <c r="B604" s="52" t="s">
        <v>380</v>
      </c>
      <c r="C604" s="52" t="s">
        <v>362</v>
      </c>
      <c r="D604" s="71">
        <v>12744.011</v>
      </c>
      <c r="E604" s="71">
        <v>33746.281000000003</v>
      </c>
      <c r="F604" s="71">
        <v>0.37764193927028578</v>
      </c>
      <c r="G604" s="26">
        <v>1.8879818891728497</v>
      </c>
      <c r="H604" s="4" t="s">
        <v>527</v>
      </c>
      <c r="I604" s="29">
        <v>7.5888042690426344E-2</v>
      </c>
      <c r="J604" s="12">
        <v>0.92411195730957374</v>
      </c>
      <c r="K604" s="36">
        <v>1.0542679538573716</v>
      </c>
    </row>
    <row r="605" spans="1:11" x14ac:dyDescent="0.25">
      <c r="A605" s="53" t="s">
        <v>387</v>
      </c>
      <c r="B605" s="53" t="s">
        <v>380</v>
      </c>
      <c r="C605" s="53" t="s">
        <v>362</v>
      </c>
      <c r="D605" s="72">
        <v>12515.835999999999</v>
      </c>
      <c r="E605" s="72">
        <v>33530.809000000001</v>
      </c>
      <c r="F605" s="72">
        <v>0.37326376467683792</v>
      </c>
      <c r="G605" s="26">
        <v>1.8660910162056106</v>
      </c>
    </row>
    <row r="606" spans="1:11" x14ac:dyDescent="0.25">
      <c r="A606" s="52" t="s">
        <v>382</v>
      </c>
      <c r="B606" s="52" t="s">
        <v>380</v>
      </c>
      <c r="C606" s="52" t="s">
        <v>362</v>
      </c>
      <c r="D606" s="71">
        <v>2217.962</v>
      </c>
      <c r="E606" s="71">
        <v>32370.761999999999</v>
      </c>
      <c r="F606" s="71">
        <v>6.8517447936505174E-2</v>
      </c>
      <c r="G606" s="1">
        <v>0.13694377300157864</v>
      </c>
    </row>
    <row r="607" spans="1:11" x14ac:dyDescent="0.25">
      <c r="A607" s="53" t="s">
        <v>383</v>
      </c>
      <c r="B607" s="53" t="s">
        <v>380</v>
      </c>
      <c r="C607" s="53" t="s">
        <v>362</v>
      </c>
      <c r="D607" s="72">
        <v>2185.9609999999998</v>
      </c>
      <c r="E607" s="72">
        <v>33710.675999999999</v>
      </c>
      <c r="F607" s="72">
        <v>6.4844769057731136E-2</v>
      </c>
      <c r="G607" s="1">
        <v>0.12959841524403057</v>
      </c>
    </row>
    <row r="608" spans="1:11" x14ac:dyDescent="0.25">
      <c r="A608" s="52"/>
      <c r="B608" s="52"/>
      <c r="C608" s="52"/>
      <c r="D608" s="71"/>
      <c r="E608" s="71"/>
      <c r="F608" s="71"/>
    </row>
    <row r="609" spans="1:11" x14ac:dyDescent="0.25">
      <c r="A609" s="53" t="s">
        <v>360</v>
      </c>
      <c r="B609" s="53" t="s">
        <v>361</v>
      </c>
      <c r="C609" s="53" t="s">
        <v>362</v>
      </c>
      <c r="D609" s="72">
        <v>0.41599999999999998</v>
      </c>
      <c r="E609" s="72">
        <v>4053.625</v>
      </c>
      <c r="F609" s="72">
        <v>1.0262419439390668E-4</v>
      </c>
      <c r="I609" s="2" t="s">
        <v>525</v>
      </c>
    </row>
    <row r="610" spans="1:11" x14ac:dyDescent="0.25">
      <c r="A610" s="52" t="s">
        <v>363</v>
      </c>
      <c r="B610" s="52" t="s">
        <v>361</v>
      </c>
      <c r="C610" s="52" t="s">
        <v>362</v>
      </c>
      <c r="D610" s="71">
        <v>2.3E-2</v>
      </c>
      <c r="E610" s="71">
        <v>3224.6329999999998</v>
      </c>
      <c r="F610" s="71">
        <v>7.1325946239463533E-6</v>
      </c>
      <c r="H610" t="s">
        <v>526</v>
      </c>
      <c r="I610" s="5">
        <v>5.4878394508926516E-5</v>
      </c>
      <c r="J610" t="s">
        <v>526</v>
      </c>
    </row>
    <row r="611" spans="1:11" x14ac:dyDescent="0.25">
      <c r="A611" s="53" t="s">
        <v>366</v>
      </c>
      <c r="B611" s="53" t="s">
        <v>361</v>
      </c>
      <c r="C611" s="53" t="s">
        <v>362</v>
      </c>
      <c r="D611" s="72">
        <v>10588.638999999999</v>
      </c>
      <c r="E611" s="72">
        <v>33544.324000000001</v>
      </c>
      <c r="F611" s="72">
        <v>0.31566112347352709</v>
      </c>
      <c r="G611" s="26">
        <v>1.578031225395091</v>
      </c>
      <c r="H611" s="4">
        <v>1</v>
      </c>
      <c r="I611" s="33">
        <v>5.6753866353934654E-3</v>
      </c>
      <c r="J611" s="9">
        <v>0.99432461336460654</v>
      </c>
      <c r="K611" s="30">
        <v>1.3658026848655747</v>
      </c>
    </row>
    <row r="612" spans="1:11" x14ac:dyDescent="0.25">
      <c r="A612" s="52" t="s">
        <v>367</v>
      </c>
      <c r="B612" s="52" t="s">
        <v>361</v>
      </c>
      <c r="C612" s="52" t="s">
        <v>362</v>
      </c>
      <c r="D612" s="71">
        <v>8720.5570000000007</v>
      </c>
      <c r="E612" s="71">
        <v>31858.787</v>
      </c>
      <c r="F612" s="71">
        <v>0.27372533047162156</v>
      </c>
      <c r="G612" s="26">
        <v>1.3683522603855633</v>
      </c>
      <c r="H612" s="4">
        <v>2</v>
      </c>
      <c r="I612" s="42">
        <v>8.6284996028219568E-3</v>
      </c>
      <c r="J612" s="23">
        <v>0.99137150039717803</v>
      </c>
      <c r="K612" s="39">
        <v>1.2102565931457263</v>
      </c>
    </row>
    <row r="613" spans="1:11" x14ac:dyDescent="0.25">
      <c r="A613" s="53" t="s">
        <v>368</v>
      </c>
      <c r="B613" s="53" t="s">
        <v>361</v>
      </c>
      <c r="C613" s="53" t="s">
        <v>362</v>
      </c>
      <c r="D613" s="72">
        <v>10721.6</v>
      </c>
      <c r="E613" s="72">
        <v>45952.711000000003</v>
      </c>
      <c r="F613" s="72">
        <v>0.23331811696593918</v>
      </c>
      <c r="G613" s="26">
        <v>1.1663161928571513</v>
      </c>
      <c r="H613" s="4" t="s">
        <v>527</v>
      </c>
      <c r="I613" s="34">
        <v>7.1519431191077107E-3</v>
      </c>
      <c r="J613" s="12">
        <v>0.99284805688089228</v>
      </c>
      <c r="K613" s="36">
        <v>1.2880296390056505</v>
      </c>
    </row>
    <row r="614" spans="1:11" x14ac:dyDescent="0.25">
      <c r="A614" s="52" t="s">
        <v>369</v>
      </c>
      <c r="B614" s="52" t="s">
        <v>361</v>
      </c>
      <c r="C614" s="52" t="s">
        <v>362</v>
      </c>
      <c r="D614" s="71">
        <v>8137.4189999999999</v>
      </c>
      <c r="E614" s="71">
        <v>35467.559000000001</v>
      </c>
      <c r="F614" s="71">
        <v>0.22943273316328308</v>
      </c>
      <c r="G614" s="26">
        <v>1.1468892738438707</v>
      </c>
    </row>
    <row r="615" spans="1:11" x14ac:dyDescent="0.25">
      <c r="A615" s="53" t="s">
        <v>364</v>
      </c>
      <c r="B615" s="53" t="s">
        <v>361</v>
      </c>
      <c r="C615" s="53" t="s">
        <v>362</v>
      </c>
      <c r="D615" s="72">
        <v>144.089</v>
      </c>
      <c r="E615" s="72">
        <v>31787.748</v>
      </c>
      <c r="F615" s="72">
        <v>4.5328470579293631E-3</v>
      </c>
      <c r="G615" s="25">
        <v>8.9559373268408727E-3</v>
      </c>
    </row>
    <row r="616" spans="1:11" x14ac:dyDescent="0.25">
      <c r="A616" s="52" t="s">
        <v>365</v>
      </c>
      <c r="B616" s="52" t="s">
        <v>361</v>
      </c>
      <c r="C616" s="52" t="s">
        <v>362</v>
      </c>
      <c r="D616" s="71">
        <v>188.499</v>
      </c>
      <c r="E616" s="71">
        <v>31636.416000000001</v>
      </c>
      <c r="F616" s="71">
        <v>5.9582918621376071E-3</v>
      </c>
      <c r="G616" s="6">
        <v>1.1806826935257361E-2</v>
      </c>
    </row>
    <row r="617" spans="1:11" x14ac:dyDescent="0.25">
      <c r="A617" s="53"/>
      <c r="B617" s="53"/>
      <c r="C617" s="53"/>
      <c r="D617" s="72"/>
      <c r="E617" s="72"/>
      <c r="F617" s="72"/>
    </row>
    <row r="618" spans="1:11" x14ac:dyDescent="0.25">
      <c r="A618" s="52" t="s">
        <v>370</v>
      </c>
      <c r="B618" s="52" t="s">
        <v>371</v>
      </c>
      <c r="C618" s="52" t="s">
        <v>362</v>
      </c>
      <c r="D618" s="71">
        <v>15.349</v>
      </c>
      <c r="E618" s="71">
        <v>6516.0439999999999</v>
      </c>
      <c r="F618" s="71">
        <v>2.3555703429872484E-3</v>
      </c>
      <c r="I618" s="2" t="s">
        <v>525</v>
      </c>
    </row>
    <row r="619" spans="1:11" x14ac:dyDescent="0.25">
      <c r="A619" s="53" t="s">
        <v>372</v>
      </c>
      <c r="B619" s="53" t="s">
        <v>371</v>
      </c>
      <c r="C619" s="53" t="s">
        <v>362</v>
      </c>
      <c r="D619" s="72">
        <v>1.9E-2</v>
      </c>
      <c r="E619" s="72">
        <v>6163.2920000000004</v>
      </c>
      <c r="F619" s="72">
        <v>3.0827681050970812E-6</v>
      </c>
      <c r="H619" t="s">
        <v>526</v>
      </c>
      <c r="I619" s="25">
        <v>1.1793265555461727E-3</v>
      </c>
      <c r="J619" t="s">
        <v>526</v>
      </c>
    </row>
    <row r="620" spans="1:11" x14ac:dyDescent="0.25">
      <c r="A620" s="52" t="s">
        <v>375</v>
      </c>
      <c r="B620" s="52" t="s">
        <v>371</v>
      </c>
      <c r="C620" s="52" t="s">
        <v>362</v>
      </c>
      <c r="D620" s="71">
        <v>7441.0249999999996</v>
      </c>
      <c r="E620" s="71">
        <v>18498.57</v>
      </c>
      <c r="F620" s="71">
        <v>0.40224866030185036</v>
      </c>
      <c r="G620" s="26">
        <v>2.0053466687315211</v>
      </c>
      <c r="H620" s="4">
        <v>1</v>
      </c>
      <c r="I620" s="27">
        <v>2.309511568843748E-2</v>
      </c>
      <c r="J620" s="9">
        <v>0.97690488431156253</v>
      </c>
      <c r="K620" s="30">
        <v>1.4824404073637523</v>
      </c>
    </row>
    <row r="621" spans="1:11" x14ac:dyDescent="0.25">
      <c r="A621" s="53" t="s">
        <v>376</v>
      </c>
      <c r="B621" s="53" t="s">
        <v>371</v>
      </c>
      <c r="C621" s="53" t="s">
        <v>362</v>
      </c>
      <c r="D621" s="72">
        <v>11009.409</v>
      </c>
      <c r="E621" s="72">
        <v>28524.594000000001</v>
      </c>
      <c r="F621" s="72">
        <v>0.38596198774993956</v>
      </c>
      <c r="G621" s="26">
        <v>1.9239133059719671</v>
      </c>
      <c r="H621" s="4">
        <v>2</v>
      </c>
      <c r="I621" s="31">
        <v>2.5655766884446259E-2</v>
      </c>
      <c r="J621" s="23">
        <v>0.97434423311555374</v>
      </c>
      <c r="K621" s="39">
        <v>1.1523905418845426</v>
      </c>
    </row>
    <row r="622" spans="1:11" x14ac:dyDescent="0.25">
      <c r="A622" s="52" t="s">
        <v>377</v>
      </c>
      <c r="B622" s="52" t="s">
        <v>371</v>
      </c>
      <c r="C622" s="52" t="s">
        <v>362</v>
      </c>
      <c r="D622" s="71">
        <v>8304.6190000000006</v>
      </c>
      <c r="E622" s="71">
        <v>29434.405999999999</v>
      </c>
      <c r="F622" s="71">
        <v>0.28213985361213001</v>
      </c>
      <c r="G622" s="26">
        <v>1.4048026352829193</v>
      </c>
      <c r="H622" s="4" t="s">
        <v>527</v>
      </c>
      <c r="I622" s="29">
        <v>2.4375441286441868E-2</v>
      </c>
      <c r="J622" s="12">
        <v>0.97562455871355813</v>
      </c>
      <c r="K622" s="36">
        <v>1.3174154746241475</v>
      </c>
    </row>
    <row r="623" spans="1:11" x14ac:dyDescent="0.25">
      <c r="A623" s="53" t="s">
        <v>378</v>
      </c>
      <c r="B623" s="53" t="s">
        <v>371</v>
      </c>
      <c r="C623" s="53" t="s">
        <v>362</v>
      </c>
      <c r="D623" s="72">
        <v>10419.17</v>
      </c>
      <c r="E623" s="72">
        <v>29823.91</v>
      </c>
      <c r="F623" s="72">
        <v>0.34935627152844817</v>
      </c>
      <c r="G623" s="26">
        <v>1.7408847248645101</v>
      </c>
    </row>
    <row r="624" spans="1:11" x14ac:dyDescent="0.25">
      <c r="A624" s="52" t="s">
        <v>373</v>
      </c>
      <c r="B624" s="52" t="s">
        <v>371</v>
      </c>
      <c r="C624" s="52" t="s">
        <v>362</v>
      </c>
      <c r="D624" s="71">
        <v>784.65800000000002</v>
      </c>
      <c r="E624" s="71">
        <v>32242.442999999999</v>
      </c>
      <c r="F624" s="71">
        <v>2.4336183210434768E-2</v>
      </c>
      <c r="G624" s="6">
        <v>4.6313713309777189E-2</v>
      </c>
    </row>
    <row r="625" spans="1:7" x14ac:dyDescent="0.25">
      <c r="A625" s="53" t="s">
        <v>374</v>
      </c>
      <c r="B625" s="53" t="s">
        <v>371</v>
      </c>
      <c r="C625" s="53" t="s">
        <v>362</v>
      </c>
      <c r="D625" s="72">
        <v>480.57799999999997</v>
      </c>
      <c r="E625" s="72">
        <v>18584.509999999998</v>
      </c>
      <c r="F625" s="72">
        <v>2.5859062197496733E-2</v>
      </c>
      <c r="G625" s="6">
        <v>4.935947128390112E-2</v>
      </c>
    </row>
  </sheetData>
  <sortState ref="A2:L649">
    <sortCondition ref="L2:L649"/>
    <sortCondition ref="B2:B649"/>
    <sortCondition ref="H2:H649"/>
    <sortCondition ref="G2:G649"/>
    <sortCondition descending="1" ref="I2:I649"/>
    <sortCondition ref="K2:K64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Individual1</vt:lpstr>
      <vt:lpstr>Summary1</vt:lpstr>
    </vt:vector>
  </TitlesOfParts>
  <Company>Evotec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Pola</dc:creator>
  <dc:description>Created with Version Number:  on 07/08/2020 11:16:58</dc:description>
  <cp:lastModifiedBy>David Ayres</cp:lastModifiedBy>
  <dcterms:created xsi:type="dcterms:W3CDTF">2020-07-08T15:16:51Z</dcterms:created>
  <dcterms:modified xsi:type="dcterms:W3CDTF">2020-07-31T23:24:03Z</dcterms:modified>
</cp:coreProperties>
</file>