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July 2020\"/>
    </mc:Choice>
  </mc:AlternateContent>
  <bookViews>
    <workbookView xWindow="0" yWindow="0" windowWidth="28800" windowHeight="12300" activeTab="1"/>
  </bookViews>
  <sheets>
    <sheet name="Summary" sheetId="3" r:id="rId1"/>
    <sheet name="Data" sheetId="1" r:id="rId2"/>
  </sheets>
  <definedNames>
    <definedName name="Individual1">Summary!$A$32:$H$84</definedName>
    <definedName name="Summary1">Summary!$A$4:$H$28</definedName>
  </definedName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31" i="1"/>
  <c r="F32" i="1"/>
  <c r="F33" i="1"/>
  <c r="F34" i="1"/>
  <c r="F35" i="1"/>
  <c r="F36" i="1"/>
  <c r="F29" i="1"/>
  <c r="G77" i="3" l="1"/>
  <c r="F67" i="3"/>
  <c r="G25" i="3" l="1"/>
  <c r="G78" i="3"/>
  <c r="G14" i="3"/>
  <c r="E26" i="3"/>
  <c r="F68" i="3"/>
  <c r="G10" i="3"/>
  <c r="G51" i="3"/>
  <c r="G52" i="3"/>
  <c r="F45" i="3"/>
  <c r="G82" i="3"/>
  <c r="G81" i="3"/>
  <c r="E11" i="3"/>
  <c r="G80" i="3"/>
  <c r="G79" i="3"/>
  <c r="G17" i="3"/>
  <c r="G19" i="3" l="1"/>
  <c r="G6" i="3"/>
  <c r="F73" i="3"/>
  <c r="G16" i="3"/>
  <c r="E25" i="3"/>
  <c r="F77" i="3"/>
  <c r="H77" i="3" s="1"/>
  <c r="G27" i="3"/>
  <c r="G5" i="3"/>
  <c r="G9" i="3"/>
  <c r="F75" i="3"/>
  <c r="E24" i="3"/>
  <c r="G8" i="3"/>
  <c r="G24" i="3"/>
  <c r="E23" i="3"/>
  <c r="G20" i="3"/>
  <c r="G12" i="3"/>
  <c r="F79" i="3"/>
  <c r="H79" i="3" s="1"/>
  <c r="G26" i="3"/>
  <c r="G13" i="3"/>
  <c r="G15" i="3"/>
  <c r="G22" i="3"/>
  <c r="G23" i="3"/>
  <c r="G7" i="3"/>
  <c r="F26" i="3"/>
  <c r="G28" i="3"/>
  <c r="G11" i="3"/>
  <c r="G18" i="3"/>
  <c r="G45" i="3"/>
  <c r="H45" i="3" s="1"/>
  <c r="G46" i="3"/>
  <c r="F83" i="3"/>
  <c r="E28" i="3"/>
  <c r="F51" i="3"/>
  <c r="H51" i="3" s="1"/>
  <c r="E14" i="3"/>
  <c r="G74" i="3"/>
  <c r="G73" i="3"/>
  <c r="F46" i="3"/>
  <c r="F25" i="3"/>
  <c r="F78" i="3"/>
  <c r="H78" i="3" s="1"/>
  <c r="G67" i="3"/>
  <c r="H67" i="3" s="1"/>
  <c r="E22" i="3"/>
  <c r="E27" i="3"/>
  <c r="F81" i="3"/>
  <c r="H81" i="3" s="1"/>
  <c r="G83" i="3"/>
  <c r="G84" i="3"/>
  <c r="G75" i="3"/>
  <c r="G76" i="3"/>
  <c r="F74" i="3"/>
  <c r="F76" i="3"/>
  <c r="G21" i="3"/>
  <c r="H73" i="3" l="1"/>
  <c r="F24" i="3"/>
  <c r="F80" i="3"/>
  <c r="H80" i="3" s="1"/>
  <c r="F23" i="3"/>
  <c r="H75" i="3"/>
  <c r="H74" i="3"/>
  <c r="H46" i="3"/>
  <c r="F11" i="3"/>
  <c r="F52" i="3"/>
  <c r="H52" i="3" s="1"/>
  <c r="F14" i="3"/>
  <c r="F82" i="3"/>
  <c r="H82" i="3" s="1"/>
  <c r="F27" i="3"/>
  <c r="G68" i="3"/>
  <c r="H68" i="3" s="1"/>
  <c r="F22" i="3"/>
  <c r="F84" i="3"/>
  <c r="H84" i="3" s="1"/>
  <c r="F28" i="3"/>
  <c r="H76" i="3"/>
  <c r="F13" i="3"/>
  <c r="H83" i="3"/>
</calcChain>
</file>

<file path=xl/sharedStrings.xml><?xml version="1.0" encoding="utf-8"?>
<sst xmlns="http://schemas.openxmlformats.org/spreadsheetml/2006/main" count="1035" uniqueCount="232">
  <si>
    <t>SampleName</t>
  </si>
  <si>
    <t>CompoundName</t>
  </si>
  <si>
    <t>Transition</t>
  </si>
  <si>
    <t>Area</t>
  </si>
  <si>
    <t>ISTD Area</t>
  </si>
  <si>
    <t>ISTDResponseRatio</t>
  </si>
  <si>
    <t xml:space="preserve">Blank_Human_Plasma__1_____xP2_Inj 3  </t>
  </si>
  <si>
    <t>Propranolol-10</t>
  </si>
  <si>
    <t>260.1 / 116.1</t>
  </si>
  <si>
    <t xml:space="preserve">Blank_Human_Plasma__2_____xP2_Inj 4  </t>
  </si>
  <si>
    <t xml:space="preserve">Propranolol-10_Human_PBS__1_____xP1_Inj 7  </t>
  </si>
  <si>
    <t xml:space="preserve">Propranolol-10_Human_PBS__2_____xP1_Inj 8  </t>
  </si>
  <si>
    <t xml:space="preserve">Propranolol-10_Human_Plasma__1_____xP1_Inj 9  </t>
  </si>
  <si>
    <t xml:space="preserve">Propranolol-10_Human_Plasma__2_____xP1_Inj 10  </t>
  </si>
  <si>
    <t xml:space="preserve">Propranolol-10_Human_Plasma_T0_1_____xP1_Inj 11  </t>
  </si>
  <si>
    <t xml:space="preserve">Propranolol-10_Human_Plasma_T0_2_____xP1_Inj 12  </t>
  </si>
  <si>
    <t xml:space="preserve">Blank_Human_Plasma__2_____xP2_Inj 16  </t>
  </si>
  <si>
    <t>Warfarin-10</t>
  </si>
  <si>
    <t>309.0 / 163.1</t>
  </si>
  <si>
    <t xml:space="preserve">Blank_Human_Plasma__2_____xP2_Inj 17  </t>
  </si>
  <si>
    <t xml:space="preserve">Warfarin-10_Human_PBS__1_____xP1_Inj 19  </t>
  </si>
  <si>
    <t xml:space="preserve">Warfarin-10_Human_PBS__2_____xP1_Inj 20  </t>
  </si>
  <si>
    <t xml:space="preserve">Warfarin-10_Human_Plasma__1_____xP1_Inj 21  </t>
  </si>
  <si>
    <t xml:space="preserve">Warfarin-10_Human_Plasma__2_____xP1_Inj 22  </t>
  </si>
  <si>
    <t xml:space="preserve">Warfarin-10_Human_Plasma_T0_1_____xP1_Inj 23  </t>
  </si>
  <si>
    <t xml:space="preserve">Warfarin-10_Human_Plasma_T0_2_____xP1_Inj 24  </t>
  </si>
  <si>
    <t xml:space="preserve">Blank_Human_Plasma__2_____xP2_Inj 40  </t>
  </si>
  <si>
    <t>DTXSID7032688-10</t>
  </si>
  <si>
    <t>351.0 / 183.1</t>
  </si>
  <si>
    <t xml:space="preserve">Blank_Human_Plasma__2_____xP2_Inj 41  </t>
  </si>
  <si>
    <t xml:space="preserve">DTXSID7032688-10_Human_PBS__1_____xP1_Inj 43  </t>
  </si>
  <si>
    <t xml:space="preserve">DTXSID7032688-10_Human_PBS__2_____xP1_Inj 44  </t>
  </si>
  <si>
    <t xml:space="preserve">DTXSID7032688-10_Human_Plasma__1_____xP1_Inj 45  </t>
  </si>
  <si>
    <t xml:space="preserve">DTXSID7032688-10_Human_Plasma__2_____xP1_Inj 46  </t>
  </si>
  <si>
    <t xml:space="preserve">DTXSID7032688-10_Human_Plasma_T0_1_____xP1_Inj 47  </t>
  </si>
  <si>
    <t xml:space="preserve">DTXSID7032688-10_Human_Plasma_T0_2_____xP1_Inj 48  </t>
  </si>
  <si>
    <t xml:space="preserve">Blank_Human_Plasma__2_____xP2_Inj 52  </t>
  </si>
  <si>
    <t>DTXSID5025021-10</t>
  </si>
  <si>
    <t>331.1 / 149.0</t>
  </si>
  <si>
    <t xml:space="preserve">Blank_Human_Plasma__2_____xP2_Inj 53  </t>
  </si>
  <si>
    <t xml:space="preserve">DTXSID5025021-10_Human_PBS__1_____xP1_Inj 55  </t>
  </si>
  <si>
    <t xml:space="preserve">DTXSID5025021-10_Human_PBS__2_____xP1_Inj 56  </t>
  </si>
  <si>
    <t xml:space="preserve">DTXSID5025021-10_Human_Plasma__1_____xP1_Inj 57  </t>
  </si>
  <si>
    <t xml:space="preserve">DTXSID5025021-10_Human_Plasma__2_____xP1_Inj 58  </t>
  </si>
  <si>
    <t xml:space="preserve">DTXSID5025021-10_Human_Plasma_T0_1_____xP1_Inj 59  </t>
  </si>
  <si>
    <t xml:space="preserve">DTXSID5025021-10_Human_Plasma_T0_2_____xP1_Inj 60  </t>
  </si>
  <si>
    <t xml:space="preserve">Blank_Human_Plasma__2_____xP2_Inj 64  </t>
  </si>
  <si>
    <t>DTXSID6041684-10</t>
  </si>
  <si>
    <t>392.9 / 336.8</t>
  </si>
  <si>
    <t xml:space="preserve">Blank_Human_Plasma__2_____xP2_Inj 65  </t>
  </si>
  <si>
    <t xml:space="preserve">DTXSID6041684-10_Human_PBS__1_____xP1_Inj 67  </t>
  </si>
  <si>
    <t xml:space="preserve">DTXSID6041684-10_Human_PBS__2_____xP1_Inj 68  </t>
  </si>
  <si>
    <t xml:space="preserve">DTXSID6041684-10_Human_Plasma__1_____xP1_Inj 69  </t>
  </si>
  <si>
    <t xml:space="preserve">DTXSID6041684-10_Human_Plasma__2_____xP1_Inj 70  </t>
  </si>
  <si>
    <t xml:space="preserve">DTXSID6041684-10_Human_Plasma_T0_1_____xP1_Inj 71  </t>
  </si>
  <si>
    <t xml:space="preserve">DTXSID6041684-10_Human_Plasma_T0_2_____xP1_Inj 72  </t>
  </si>
  <si>
    <t xml:space="preserve">Blank_Human_Plasma__1_____xP2_Inj 76  </t>
  </si>
  <si>
    <t>DTXSID7041544-10</t>
  </si>
  <si>
    <t>259.1 / 175.2</t>
  </si>
  <si>
    <t xml:space="preserve">Blank_Human_Plasma__2_____xP2_Inj 77  </t>
  </si>
  <si>
    <t xml:space="preserve">DTXSID7041544-10_Human_PBS__1_____xP1_Inj 80  </t>
  </si>
  <si>
    <t xml:space="preserve">DTXSID7041544-10_Human_PBS__2_____xP1_Inj 81  </t>
  </si>
  <si>
    <t xml:space="preserve">DTXSID7041544-10_Human_Plasma__1_____xP1_Inj 82  </t>
  </si>
  <si>
    <t xml:space="preserve">DTXSID7041544-10_Human_Plasma__2_____xP1_Inj 83  </t>
  </si>
  <si>
    <t xml:space="preserve">DTXSID7041544-10_Human_Plasma_T0_1_____xP1_Inj 84  </t>
  </si>
  <si>
    <t xml:space="preserve">DTXSID7041544-10_Human_Plasma_T0_2_____xP1_Inj 85  </t>
  </si>
  <si>
    <t xml:space="preserve">Blank_Human_Plasma__2_____xP2_Inj 144  </t>
  </si>
  <si>
    <t>DTXSID0047535-10</t>
  </si>
  <si>
    <t>515.3 / 129.0</t>
  </si>
  <si>
    <t xml:space="preserve">Blank_Human_Plasma__2_____xP2_Inj 145  </t>
  </si>
  <si>
    <t xml:space="preserve">DTXSID0047535-10_Human_PBS__1_____xP2_Inj 165  </t>
  </si>
  <si>
    <t xml:space="preserve">DTXSID0047535-10_Human_PBS__2_____xP2_Inj 166  </t>
  </si>
  <si>
    <t xml:space="preserve">DTXSID0047535-10_Human_Plasma__1_____xP2_Inj 167  </t>
  </si>
  <si>
    <t xml:space="preserve">DTXSID0047535-10_Human_Plasma__2_____xP2_Inj 168  </t>
  </si>
  <si>
    <t xml:space="preserve">DTXSID0047535-10_Human_Plasma_T0_1_____xP2_Inj 169  </t>
  </si>
  <si>
    <t xml:space="preserve">DTXSID0047535-10_Human_Plasma_T0_2_____xP2_Inj 170  </t>
  </si>
  <si>
    <t xml:space="preserve">Blank_Human_Plasma__2_____xP2_Inj 174  </t>
  </si>
  <si>
    <t>DTXSID2027094-10</t>
  </si>
  <si>
    <t>341.2 / 98.9</t>
  </si>
  <si>
    <t xml:space="preserve">Blank_Human_Plasma__2_____xP2_Inj 175  </t>
  </si>
  <si>
    <t xml:space="preserve">DTXSID2027094-10_Human_PBS__1_____xP2_Inj 177  </t>
  </si>
  <si>
    <t xml:space="preserve">DTXSID2027094-10_Human_PBS__2_____xP2_Inj 178  </t>
  </si>
  <si>
    <t xml:space="preserve">DTXSID2027094-10_Human_Plasma__1_____xP2_Inj 179  </t>
  </si>
  <si>
    <t xml:space="preserve">DTXSID2027094-10_Human_Plasma__2_____xP2_Inj 180  </t>
  </si>
  <si>
    <t xml:space="preserve">DTXSID2027094-10_Human_Plasma_T0_1_____xP2_Inj 181  </t>
  </si>
  <si>
    <t xml:space="preserve">DTXSID2027094-10_Human_Plasma_T0_2_____xP2_Inj 182  </t>
  </si>
  <si>
    <t>Propranolol-30</t>
  </si>
  <si>
    <t xml:space="preserve">Propranolol-30_Human_PBS__1_____xP1_Inj 7  </t>
  </si>
  <si>
    <t xml:space="preserve">Propranolol-30_Human_PBS__2_____xP1_Inj 8  </t>
  </si>
  <si>
    <t xml:space="preserve">Propranolol-30_Human_Plasma__1_____xP1_Inj 9  </t>
  </si>
  <si>
    <t xml:space="preserve">Propranolol-30_Human_Plasma__2_____xP1_Inj 10  </t>
  </si>
  <si>
    <t xml:space="preserve">Propranolol-30_Human_Plasma_T0_1_____xP1_Inj 11  </t>
  </si>
  <si>
    <t xml:space="preserve">Propranolol-30_Human_Plasma_T0_2_____xP1_Inj 12  </t>
  </si>
  <si>
    <t>Warfarin-30</t>
  </si>
  <si>
    <t xml:space="preserve">Warfarin-30_Human_PBS__1_____xP1_Inj 19  </t>
  </si>
  <si>
    <t xml:space="preserve">Warfarin-30_Human_PBS__2_____xP1_Inj 20  </t>
  </si>
  <si>
    <t xml:space="preserve">Warfarin-30_Human_Plasma__1_____xP1_Inj 21  </t>
  </si>
  <si>
    <t xml:space="preserve">Warfarin-30_Human_Plasma__2_____xP1_Inj 22  </t>
  </si>
  <si>
    <t xml:space="preserve">Warfarin-30_Human_Plasma_T0_1_____xP1_Inj 23  </t>
  </si>
  <si>
    <t xml:space="preserve">Warfarin-30_Human_Plasma_T0_2_____xP1_Inj 24  </t>
  </si>
  <si>
    <t>DTXSID7032688-30</t>
  </si>
  <si>
    <t xml:space="preserve">DTXSID7032688-30_Human_PBS__1_____xP1_Inj 43  </t>
  </si>
  <si>
    <t xml:space="preserve">DTXSID7032688-30_Human_PBS__2_____xP1_Inj 44  </t>
  </si>
  <si>
    <t xml:space="preserve">DTXSID7032688-30_Human_Plasma__1_____xP1_Inj 45  </t>
  </si>
  <si>
    <t xml:space="preserve">DTXSID7032688-30_Human_Plasma__2_____xP1_Inj 46  </t>
  </si>
  <si>
    <t xml:space="preserve">DTXSID7032688-30_Human_Plasma_T0_1_____xP1_Inj 47  </t>
  </si>
  <si>
    <t xml:space="preserve">DTXSID7032688-30_Human_Plasma_T0_2_____xP1_Inj 48  </t>
  </si>
  <si>
    <t>DTXSID5025021-30</t>
  </si>
  <si>
    <t xml:space="preserve">DTXSID5025021-30_Human_PBS__1_____xP1_Inj 55  </t>
  </si>
  <si>
    <t xml:space="preserve">DTXSID5025021-30_Human_PBS__2_____xP1_Inj 56  </t>
  </si>
  <si>
    <t xml:space="preserve">DTXSID5025021-30_Human_Plasma__1_____xP1_Inj 57  </t>
  </si>
  <si>
    <t xml:space="preserve">DTXSID5025021-30_Human_Plasma__2_____xP1_Inj 58  </t>
  </si>
  <si>
    <t xml:space="preserve">DTXSID5025021-30_Human_Plasma_T0_1_____xP1_Inj 59  </t>
  </si>
  <si>
    <t xml:space="preserve">DTXSID5025021-30_Human_Plasma_T0_2_____xP1_Inj 60  </t>
  </si>
  <si>
    <t>DTXSID6041684-30</t>
  </si>
  <si>
    <t xml:space="preserve">DTXSID6041684-30_Human_PBS__1_____xP1_Inj 67  </t>
  </si>
  <si>
    <t xml:space="preserve">DTXSID6041684-30_Human_PBS__2_____xP1_Inj 68  </t>
  </si>
  <si>
    <t xml:space="preserve">DTXSID6041684-30_Human_Plasma__1_____xP1_Inj 69  </t>
  </si>
  <si>
    <t xml:space="preserve">DTXSID6041684-30_Human_Plasma__2_____xP1_Inj 70  </t>
  </si>
  <si>
    <t xml:space="preserve">DTXSID6041684-30_Human_Plasma_T0_1_____xP1_Inj 71  </t>
  </si>
  <si>
    <t xml:space="preserve">DTXSID6041684-30_Human_Plasma_T0_2_____xP1_Inj 72  </t>
  </si>
  <si>
    <t>DTXSID7041544-30</t>
  </si>
  <si>
    <t xml:space="preserve">DTXSID7041544-30_Human_PBS__1_____xP1_Inj 80  </t>
  </si>
  <si>
    <t xml:space="preserve">DTXSID7041544-30_Human_PBS__2_____xP1_Inj 81  </t>
  </si>
  <si>
    <t xml:space="preserve">DTXSID7041544-30_Human_Plasma__1_____xP1_Inj 82  </t>
  </si>
  <si>
    <t xml:space="preserve">DTXSID7041544-30_Human_Plasma__2_____xP1_Inj 83  </t>
  </si>
  <si>
    <t xml:space="preserve">DTXSID7041544-30_Human_Plasma_T0_1_____xP1_Inj 84  </t>
  </si>
  <si>
    <t xml:space="preserve">DTXSID7041544-30_Human_Plasma_T0_2_____xP1_Inj 85  </t>
  </si>
  <si>
    <t>DTXSID0047535-30</t>
  </si>
  <si>
    <t xml:space="preserve">DTXSID0047535-30_Human_PBS__1_____xP2_Inj 165  </t>
  </si>
  <si>
    <t xml:space="preserve">DTXSID0047535-30_Human_PBS__2_____xP2_Inj 166  </t>
  </si>
  <si>
    <t xml:space="preserve">DTXSID0047535-30_Human_Plasma__1_____xP2_Inj 167  </t>
  </si>
  <si>
    <t xml:space="preserve">DTXSID0047535-30_Human_Plasma__2_____xP2_Inj 168  </t>
  </si>
  <si>
    <t xml:space="preserve">DTXSID0047535-30_Human_Plasma_T0_1_____xP2_Inj 169  </t>
  </si>
  <si>
    <t xml:space="preserve">DTXSID0047535-30_Human_Plasma_T0_2_____xP2_Inj 170  </t>
  </si>
  <si>
    <t>DTXSID2027094-30</t>
  </si>
  <si>
    <t xml:space="preserve">DTXSID2027094-30_Human_PBS__1_____xP2_Inj 177  </t>
  </si>
  <si>
    <t xml:space="preserve">DTXSID2027094-30_Human_PBS__2_____xP2_Inj 178  </t>
  </si>
  <si>
    <t xml:space="preserve">DTXSID2027094-30_Human_Plasma__1_____xP2_Inj 179  </t>
  </si>
  <si>
    <t xml:space="preserve">DTXSID2027094-30_Human_Plasma__2_____xP2_Inj 180  </t>
  </si>
  <si>
    <t xml:space="preserve">DTXSID2027094-30_Human_Plasma_T0_1_____xP2_Inj 181  </t>
  </si>
  <si>
    <t xml:space="preserve">DTXSID2027094-30_Human_Plasma_T0_2_____xP2_Inj 182  </t>
  </si>
  <si>
    <t>Propranolol-100</t>
  </si>
  <si>
    <t xml:space="preserve">Propranolol-100_Human_PBS__1_____xP1_Inj 7  </t>
  </si>
  <si>
    <t xml:space="preserve">Propranolol-100_Human_PBS__2_____xP1_Inj 8  </t>
  </si>
  <si>
    <t xml:space="preserve">Propranolol-100_Human_Plasma__1_____xP1_Inj 9  </t>
  </si>
  <si>
    <t xml:space="preserve">Propranolol-100_Human_Plasma__2_____xP1_Inj 10  </t>
  </si>
  <si>
    <t xml:space="preserve">Propranolol-100_Human_Plasma_T0_1_____xP1_Inj 11  </t>
  </si>
  <si>
    <t xml:space="preserve">Propranolol-100_Human_Plasma_T0_2_____xP1_Inj 12  </t>
  </si>
  <si>
    <t>Warfarin-100</t>
  </si>
  <si>
    <t xml:space="preserve">Warfarin-100_Human_PBS__1_____xP1_Inj 19  </t>
  </si>
  <si>
    <t xml:space="preserve">Warfarin-100_Human_PBS__2_____xP1_Inj 20  </t>
  </si>
  <si>
    <t xml:space="preserve">Warfarin-100_Human_Plasma__1_____xP1_Inj 21  </t>
  </si>
  <si>
    <t xml:space="preserve">Warfarin-100_Human_Plasma__2_____xP1_Inj 22  </t>
  </si>
  <si>
    <t xml:space="preserve">Warfarin-100_Human_Plasma_T0_1_____xP1_Inj 23  </t>
  </si>
  <si>
    <t xml:space="preserve">Warfarin-100_Human_Plasma_T0_2_____xP1_Inj 24  </t>
  </si>
  <si>
    <t>DTXSID7032688-100</t>
  </si>
  <si>
    <t xml:space="preserve">DTXSID7032688-100_Human_PBS__1_____xP1_Inj 43  </t>
  </si>
  <si>
    <t xml:space="preserve">DTXSID7032688-100_Human_PBS__2_____xP1_Inj 44  </t>
  </si>
  <si>
    <t xml:space="preserve">DTXSID7032688-100_Human_Plasma__1_____xP1_Inj 45  </t>
  </si>
  <si>
    <t xml:space="preserve">DTXSID7032688-100_Human_Plasma__2_____xP1_Inj 46  </t>
  </si>
  <si>
    <t xml:space="preserve">DTXSID7032688-100_Human_Plasma_T0_1_____xP1_Inj 47  </t>
  </si>
  <si>
    <t xml:space="preserve">DTXSID7032688-100_Human_Plasma_T0_2_____xP1_Inj 48  </t>
  </si>
  <si>
    <t>DTXSID5025021-100</t>
  </si>
  <si>
    <t xml:space="preserve">DTXSID5025021-100_Human_PBS__1_____xP1_Inj 55  </t>
  </si>
  <si>
    <t xml:space="preserve">DTXSID5025021-100_Human_PBS__2_____xP1_Inj 56  </t>
  </si>
  <si>
    <t xml:space="preserve">DTXSID5025021-100_Human_Plasma__1_____xP1_Inj 57  </t>
  </si>
  <si>
    <t xml:space="preserve">DTXSID5025021-100_Human_Plasma__2_____xP1_Inj 58  </t>
  </si>
  <si>
    <t xml:space="preserve">DTXSID5025021-100_Human_Plasma_T0_1_____xP1_Inj 59  </t>
  </si>
  <si>
    <t xml:space="preserve">DTXSID5025021-100_Human_Plasma_T0_2_____xP1_Inj 60  </t>
  </si>
  <si>
    <t>DTXSID6041684-100</t>
  </si>
  <si>
    <t xml:space="preserve">DTXSID6041684-100_Human_PBS__1_____xP1_Inj 67  </t>
  </si>
  <si>
    <t xml:space="preserve">DTXSID6041684-100_Human_PBS__2_____xP1_Inj 68  </t>
  </si>
  <si>
    <t xml:space="preserve">DTXSID6041684-100_Human_Plasma__1_____xP1_Inj 69  </t>
  </si>
  <si>
    <t xml:space="preserve">DTXSID6041684-100_Human_Plasma__2_____xP1_Inj 70  </t>
  </si>
  <si>
    <t xml:space="preserve">DTXSID6041684-100_Human_Plasma_T0_1_____xP1_Inj 71  </t>
  </si>
  <si>
    <t xml:space="preserve">DTXSID6041684-100_Human_Plasma_T0_2_____xP1_Inj 72  </t>
  </si>
  <si>
    <t>DTXSID7041544-100</t>
  </si>
  <si>
    <t xml:space="preserve">DTXSID7041544-100_Human_PBS__1_____xP1_Inj 80  </t>
  </si>
  <si>
    <t xml:space="preserve">DTXSID7041544-100_Human_PBS__2_____xP1_Inj 81  </t>
  </si>
  <si>
    <t xml:space="preserve">DTXSID7041544-100_Human_Plasma__1_____xP1_Inj 82  </t>
  </si>
  <si>
    <t xml:space="preserve">DTXSID7041544-100_Human_Plasma__2_____xP1_Inj 83  </t>
  </si>
  <si>
    <t xml:space="preserve">DTXSID7041544-100_Human_Plasma_T0_1_____xP1_Inj 84  </t>
  </si>
  <si>
    <t xml:space="preserve">DTXSID7041544-100_Human_Plasma_T0_2_____xP1_Inj 85  </t>
  </si>
  <si>
    <t>DTXSID0047535-100</t>
  </si>
  <si>
    <t xml:space="preserve">DTXSID0047535-100_Human_PBS__1_____xP2_Inj 165  </t>
  </si>
  <si>
    <t xml:space="preserve">DTXSID0047535-100_Human_PBS__2_____xP2_Inj 166  </t>
  </si>
  <si>
    <t xml:space="preserve">DTXSID0047535-100_Human_Plasma__1_____xP2_Inj 167  </t>
  </si>
  <si>
    <t xml:space="preserve">DTXSID0047535-100_Human_Plasma__2_____xP2_Inj 168  </t>
  </si>
  <si>
    <t xml:space="preserve">DTXSID0047535-100_Human_Plasma_T0_1_____xP2_Inj 169  </t>
  </si>
  <si>
    <t xml:space="preserve">DTXSID0047535-100_Human_Plasma_T0_2_____xP2_Inj 170  </t>
  </si>
  <si>
    <t>DTXSID2027094-100</t>
  </si>
  <si>
    <t xml:space="preserve">DTXSID2027094-100_Human_PBS__1_____xP2_Inj 177  </t>
  </si>
  <si>
    <t xml:space="preserve">DTXSID2027094-100_Human_PBS__2_____xP2_Inj 178  </t>
  </si>
  <si>
    <t xml:space="preserve">DTXSID2027094-100_Human_Plasma__1_____xP2_Inj 179  </t>
  </si>
  <si>
    <t xml:space="preserve">DTXSID2027094-100_Human_Plasma__2_____xP2_Inj 180  </t>
  </si>
  <si>
    <t xml:space="preserve">DTXSID2027094-100_Human_Plasma_T0_1_____xP2_Inj 181  </t>
  </si>
  <si>
    <t xml:space="preserve">DTXSID2027094-100_Human_Plasma_T0_2_____xP2_Inj 182  </t>
  </si>
  <si>
    <t>Dilution Factor</t>
  </si>
  <si>
    <t>Value</t>
  </si>
  <si>
    <t>% Free</t>
  </si>
  <si>
    <t>% Bound</t>
  </si>
  <si>
    <t>% Recover</t>
  </si>
  <si>
    <t>Average Blanks</t>
  </si>
  <si>
    <t>Human</t>
  </si>
  <si>
    <t>Average</t>
  </si>
  <si>
    <t>CYP2178-R3</t>
  </si>
  <si>
    <t>Test Article</t>
  </si>
  <si>
    <t>Test Species</t>
  </si>
  <si>
    <t>Test Conc (µM)</t>
  </si>
  <si>
    <t>Mean Plasma Fraction Unbound</t>
  </si>
  <si>
    <t>Mean Plasma Fraction Bound</t>
  </si>
  <si>
    <t>Post-Assay Recovery</t>
  </si>
  <si>
    <t>Comment</t>
  </si>
  <si>
    <t>Fraction</t>
  </si>
  <si>
    <r>
      <t>1</t>
    </r>
    <r>
      <rPr>
        <b/>
        <vertAlign val="superscript"/>
        <sz val="11"/>
        <color theme="1"/>
        <rFont val="Times New Roman"/>
        <family val="1"/>
      </rPr>
      <t>st</t>
    </r>
  </si>
  <si>
    <r>
      <t>2</t>
    </r>
    <r>
      <rPr>
        <b/>
        <vertAlign val="superscript"/>
        <sz val="11"/>
        <color theme="1"/>
        <rFont val="Times New Roman"/>
        <family val="1"/>
      </rPr>
      <t>nd</t>
    </r>
  </si>
  <si>
    <t>Mean</t>
  </si>
  <si>
    <t>Free</t>
  </si>
  <si>
    <t>Bound</t>
  </si>
  <si>
    <t>Propranolol</t>
  </si>
  <si>
    <t>Warfarin</t>
  </si>
  <si>
    <t>Plasma Concentraion (%)</t>
  </si>
  <si>
    <t>DTXSID0047535</t>
  </si>
  <si>
    <t>DTXSID2027094</t>
  </si>
  <si>
    <t>DTXSID5025021</t>
  </si>
  <si>
    <t>DTXSID6041684</t>
  </si>
  <si>
    <t>DTXSID7032688</t>
  </si>
  <si>
    <t>DTXSID7041544</t>
  </si>
  <si>
    <t>DTXSID9047205</t>
  </si>
  <si>
    <t>&lt;0.1%</t>
  </si>
  <si>
    <t>&gt;99.9%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</si>
</sst>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64" formatCode="0.000"/>
    <numFmt numFmtId="165" formatCode="0.000000"/>
    <numFmt numFmtId="166" formatCode="0.0000%"/>
    <numFmt numFmtId="167" formatCode="0.0%"/>
    <numFmt numFmtId="168" formatCode="0.00000%"/>
    <numFmt numFmtId="169" formatCode="0.00000"/>
    <numFmt numFmtId="170" formatCode="0.0000"/>
    <numFmt numFmtId="171" formatCode="0.0"/>
    <numFmt numFmtId="172" formatCode="0.000%"/>
    <numFmt numFmtId="173" formatCode="dd\ mmm\ yyyy"/>
  </numFmts>
  <fonts count="7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vertAlign val="superscript"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43" fontId="0" fillId="0" borderId="0" xfId="1" applyFon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/>
    <xf numFmtId="2" fontId="0" fillId="0" borderId="0" xfId="0" applyNumberFormat="1"/>
    <xf numFmtId="166" fontId="0" fillId="0" borderId="1" xfId="0" applyNumberFormat="1" applyBorder="1"/>
    <xf numFmtId="9" fontId="0" fillId="0" borderId="2" xfId="0" applyNumberFormat="1" applyBorder="1"/>
    <xf numFmtId="167" fontId="0" fillId="0" borderId="2" xfId="0" applyNumberFormat="1" applyBorder="1"/>
    <xf numFmtId="166" fontId="0" fillId="0" borderId="3" xfId="0" applyNumberFormat="1" applyBorder="1"/>
    <xf numFmtId="9" fontId="0" fillId="0" borderId="4" xfId="0" applyNumberFormat="1" applyBorder="1"/>
    <xf numFmtId="167" fontId="0" fillId="0" borderId="4" xfId="0" applyNumberFormat="1" applyBorder="1"/>
    <xf numFmtId="167" fontId="0" fillId="0" borderId="5" xfId="0" applyNumberFormat="1" applyBorder="1"/>
    <xf numFmtId="167" fontId="0" fillId="0" borderId="6" xfId="0" applyNumberFormat="1" applyBorder="1"/>
    <xf numFmtId="166" fontId="0" fillId="0" borderId="7" xfId="0" applyNumberFormat="1" applyBorder="1"/>
    <xf numFmtId="9" fontId="0" fillId="0" borderId="8" xfId="0" applyNumberFormat="1" applyBorder="1"/>
    <xf numFmtId="167" fontId="0" fillId="0" borderId="9" xfId="0" applyNumberFormat="1" applyBorder="1"/>
    <xf numFmtId="11" fontId="0" fillId="0" borderId="0" xfId="0" applyNumberFormat="1"/>
    <xf numFmtId="168" fontId="0" fillId="0" borderId="1" xfId="0" applyNumberFormat="1" applyBorder="1"/>
    <xf numFmtId="168" fontId="0" fillId="0" borderId="3" xfId="0" applyNumberFormat="1" applyBorder="1"/>
    <xf numFmtId="9" fontId="0" fillId="0" borderId="5" xfId="0" applyNumberFormat="1" applyBorder="1"/>
    <xf numFmtId="9" fontId="0" fillId="0" borderId="6" xfId="0" applyNumberFormat="1" applyBorder="1"/>
    <xf numFmtId="168" fontId="0" fillId="0" borderId="7" xfId="0" applyNumberFormat="1" applyBorder="1"/>
    <xf numFmtId="169" fontId="0" fillId="0" borderId="0" xfId="0" applyNumberFormat="1"/>
    <xf numFmtId="170" fontId="0" fillId="0" borderId="0" xfId="0" applyNumberFormat="1"/>
    <xf numFmtId="10" fontId="0" fillId="0" borderId="1" xfId="0" applyNumberFormat="1" applyBorder="1"/>
    <xf numFmtId="167" fontId="0" fillId="0" borderId="3" xfId="0" applyNumberFormat="1" applyBorder="1"/>
    <xf numFmtId="167" fontId="0" fillId="0" borderId="7" xfId="0" applyNumberFormat="1" applyBorder="1"/>
    <xf numFmtId="10" fontId="0" fillId="0" borderId="9" xfId="0" applyNumberFormat="1" applyBorder="1"/>
    <xf numFmtId="167" fontId="0" fillId="0" borderId="8" xfId="0" applyNumberFormat="1" applyBorder="1"/>
    <xf numFmtId="171" fontId="0" fillId="0" borderId="0" xfId="0" applyNumberFormat="1"/>
    <xf numFmtId="172" fontId="0" fillId="0" borderId="1" xfId="0" applyNumberFormat="1" applyBorder="1"/>
    <xf numFmtId="172" fontId="0" fillId="0" borderId="3" xfId="0" applyNumberFormat="1" applyBorder="1"/>
    <xf numFmtId="172" fontId="0" fillId="0" borderId="7" xfId="0" applyNumberFormat="1" applyBorder="1"/>
    <xf numFmtId="10" fontId="0" fillId="0" borderId="3" xfId="0" applyNumberFormat="1" applyBorder="1"/>
    <xf numFmtId="9" fontId="0" fillId="0" borderId="9" xfId="0" applyNumberFormat="1" applyBorder="1"/>
    <xf numFmtId="167" fontId="0" fillId="0" borderId="1" xfId="0" applyNumberFormat="1" applyBorder="1"/>
    <xf numFmtId="10" fontId="0" fillId="0" borderId="7" xfId="0" applyNumberFormat="1" applyBorder="1"/>
    <xf numFmtId="0" fontId="0" fillId="2" borderId="0" xfId="0" applyFont="1" applyFill="1"/>
    <xf numFmtId="0" fontId="0" fillId="3" borderId="0" xfId="0" applyFont="1" applyFill="1"/>
    <xf numFmtId="0" fontId="4" fillId="0" borderId="0" xfId="0" applyFont="1" applyAlignment="1">
      <alignment horizontal="center"/>
    </xf>
    <xf numFmtId="173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10" xfId="0" applyFont="1" applyBorder="1" applyAlignment="1">
      <alignment horizontal="center" wrapText="1"/>
    </xf>
    <xf numFmtId="16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43" fontId="0" fillId="2" borderId="0" xfId="1" applyFont="1" applyFill="1"/>
    <xf numFmtId="43" fontId="0" fillId="3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 customBuiltin="1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L:\!Excel%20Macros\CyprotexLogo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047750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4" workbookViewId="0">
      <selection activeCell="A23" sqref="A23:XFD24"/>
    </sheetView>
  </sheetViews>
  <sheetFormatPr defaultRowHeight="15" x14ac:dyDescent="0.25"/>
  <cols>
    <col min="1" max="1" width="19.7109375" style="44" bestFit="1" customWidth="1"/>
    <col min="2" max="2" width="15" style="44" bestFit="1" customWidth="1"/>
    <col min="3" max="3" width="16.28515625" style="44" bestFit="1" customWidth="1"/>
    <col min="4" max="4" width="27.42578125" style="57" customWidth="1"/>
    <col min="5" max="5" width="31.5703125" style="44" bestFit="1" customWidth="1"/>
    <col min="6" max="6" width="29.140625" style="44" bestFit="1" customWidth="1"/>
    <col min="7" max="7" width="21.42578125" style="44" bestFit="1" customWidth="1"/>
    <col min="8" max="8" width="10.140625" style="44" bestFit="1" customWidth="1"/>
  </cols>
  <sheetData>
    <row r="1" spans="1:9" ht="15.75" x14ac:dyDescent="0.25">
      <c r="A1" s="58"/>
      <c r="B1" s="42" t="s">
        <v>206</v>
      </c>
    </row>
    <row r="2" spans="1:9" x14ac:dyDescent="0.25">
      <c r="A2" s="58"/>
      <c r="B2" s="43">
        <v>44041.469722222224</v>
      </c>
    </row>
    <row r="3" spans="1:9" ht="15.75" thickBot="1" x14ac:dyDescent="0.3"/>
    <row r="4" spans="1:9" s="45" customFormat="1" ht="30" customHeight="1" thickTop="1" thickBot="1" x14ac:dyDescent="0.3">
      <c r="A4" s="46" t="s">
        <v>207</v>
      </c>
      <c r="B4" s="46" t="s">
        <v>208</v>
      </c>
      <c r="C4" s="46" t="s">
        <v>209</v>
      </c>
      <c r="D4" s="46" t="s">
        <v>222</v>
      </c>
      <c r="E4" s="46" t="s">
        <v>210</v>
      </c>
      <c r="F4" s="46" t="s">
        <v>211</v>
      </c>
      <c r="G4" s="46" t="s">
        <v>212</v>
      </c>
      <c r="H4" s="46" t="s">
        <v>213</v>
      </c>
    </row>
    <row r="5" spans="1:9" ht="15.75" thickTop="1" x14ac:dyDescent="0.25">
      <c r="A5" s="57" t="s">
        <v>223</v>
      </c>
      <c r="B5" s="44" t="s">
        <v>204</v>
      </c>
      <c r="C5" s="44">
        <v>5</v>
      </c>
      <c r="D5" s="57">
        <v>10</v>
      </c>
      <c r="E5" s="47" t="s">
        <v>230</v>
      </c>
      <c r="F5" s="48" t="s">
        <v>231</v>
      </c>
      <c r="G5" s="49">
        <f>Data!$K$6</f>
        <v>0.86779598370847943</v>
      </c>
      <c r="I5" s="57"/>
    </row>
    <row r="6" spans="1:9" x14ac:dyDescent="0.25">
      <c r="A6" s="57" t="s">
        <v>223</v>
      </c>
      <c r="B6" s="44" t="s">
        <v>204</v>
      </c>
      <c r="C6" s="44">
        <v>5</v>
      </c>
      <c r="D6" s="57">
        <v>100</v>
      </c>
      <c r="E6" s="50" t="s">
        <v>230</v>
      </c>
      <c r="F6" s="48" t="s">
        <v>231</v>
      </c>
      <c r="G6" s="48">
        <f>Data!$K$15</f>
        <v>1.0720445810798562</v>
      </c>
      <c r="I6" s="57"/>
    </row>
    <row r="7" spans="1:9" x14ac:dyDescent="0.25">
      <c r="A7" s="57" t="s">
        <v>223</v>
      </c>
      <c r="B7" s="44" t="s">
        <v>204</v>
      </c>
      <c r="C7" s="44">
        <v>5</v>
      </c>
      <c r="D7" s="57">
        <v>30</v>
      </c>
      <c r="E7" s="47" t="s">
        <v>230</v>
      </c>
      <c r="F7" s="49" t="s">
        <v>231</v>
      </c>
      <c r="G7" s="49">
        <f>Data!$K$24</f>
        <v>0.80412862709103794</v>
      </c>
      <c r="I7" s="57"/>
    </row>
    <row r="8" spans="1:9" x14ac:dyDescent="0.25">
      <c r="A8" s="44" t="s">
        <v>224</v>
      </c>
      <c r="B8" s="44" t="s">
        <v>204</v>
      </c>
      <c r="C8" s="44">
        <v>5</v>
      </c>
      <c r="D8" s="57">
        <v>10</v>
      </c>
      <c r="E8" s="49" t="s">
        <v>230</v>
      </c>
      <c r="F8" s="48" t="s">
        <v>231</v>
      </c>
      <c r="G8" s="49">
        <f>Data!$K$33</f>
        <v>0.59310644639307519</v>
      </c>
      <c r="I8" s="57"/>
    </row>
    <row r="9" spans="1:9" x14ac:dyDescent="0.25">
      <c r="A9" s="57" t="s">
        <v>224</v>
      </c>
      <c r="B9" s="44" t="s">
        <v>204</v>
      </c>
      <c r="C9" s="44">
        <v>5</v>
      </c>
      <c r="D9" s="57">
        <v>100</v>
      </c>
      <c r="E9" s="50" t="s">
        <v>230</v>
      </c>
      <c r="F9" s="48" t="s">
        <v>231</v>
      </c>
      <c r="G9" s="49">
        <f>Data!$K$42</f>
        <v>0.74427744049348776</v>
      </c>
      <c r="I9" s="57"/>
    </row>
    <row r="10" spans="1:9" x14ac:dyDescent="0.25">
      <c r="A10" s="57" t="s">
        <v>224</v>
      </c>
      <c r="B10" s="44" t="s">
        <v>204</v>
      </c>
      <c r="C10" s="44">
        <v>5</v>
      </c>
      <c r="D10" s="57">
        <v>30</v>
      </c>
      <c r="E10" s="50" t="s">
        <v>230</v>
      </c>
      <c r="F10" s="49" t="s">
        <v>231</v>
      </c>
      <c r="G10" s="49">
        <f>Data!$K$51</f>
        <v>0.5605733173600812</v>
      </c>
      <c r="I10" s="57"/>
    </row>
    <row r="11" spans="1:9" x14ac:dyDescent="0.25">
      <c r="A11" s="44" t="s">
        <v>225</v>
      </c>
      <c r="B11" s="44" t="s">
        <v>204</v>
      </c>
      <c r="C11" s="44">
        <v>5</v>
      </c>
      <c r="D11" s="57">
        <v>10</v>
      </c>
      <c r="E11" s="49">
        <f>Data!$I$60</f>
        <v>1.6365538199273886E-3</v>
      </c>
      <c r="F11" s="49">
        <f>Data!$J$60</f>
        <v>0.99836344618007256</v>
      </c>
      <c r="G11" s="49">
        <f>Data!$K$60</f>
        <v>0.69108076502260651</v>
      </c>
      <c r="I11" s="57"/>
    </row>
    <row r="12" spans="1:9" x14ac:dyDescent="0.25">
      <c r="A12" s="57" t="s">
        <v>225</v>
      </c>
      <c r="B12" s="44" t="s">
        <v>204</v>
      </c>
      <c r="C12" s="44">
        <v>5</v>
      </c>
      <c r="D12" s="57">
        <v>100</v>
      </c>
      <c r="E12" s="50" t="s">
        <v>230</v>
      </c>
      <c r="F12" s="49" t="s">
        <v>231</v>
      </c>
      <c r="G12" s="49">
        <f>Data!$K$69</f>
        <v>0.84115962177586001</v>
      </c>
      <c r="I12" s="57"/>
    </row>
    <row r="13" spans="1:9" x14ac:dyDescent="0.25">
      <c r="A13" s="57" t="s">
        <v>225</v>
      </c>
      <c r="B13" s="44" t="s">
        <v>204</v>
      </c>
      <c r="C13" s="44">
        <v>5</v>
      </c>
      <c r="D13" s="57">
        <v>30</v>
      </c>
      <c r="E13" s="47" t="s">
        <v>230</v>
      </c>
      <c r="F13" s="49">
        <f>Data!$J$78</f>
        <v>0.99943613047125002</v>
      </c>
      <c r="G13" s="49">
        <f>Data!$K$78</f>
        <v>0.74081532499181668</v>
      </c>
      <c r="I13" s="57"/>
    </row>
    <row r="14" spans="1:9" x14ac:dyDescent="0.25">
      <c r="A14" s="44" t="s">
        <v>226</v>
      </c>
      <c r="B14" s="44" t="s">
        <v>204</v>
      </c>
      <c r="C14" s="44">
        <v>5</v>
      </c>
      <c r="D14" s="57">
        <v>10</v>
      </c>
      <c r="E14" s="49">
        <f>Data!$I$87</f>
        <v>1.1846453067874264E-3</v>
      </c>
      <c r="F14" s="49">
        <f>Data!$J$87</f>
        <v>0.99881535469321259</v>
      </c>
      <c r="G14" s="49">
        <f>Data!$K$87</f>
        <v>0.61548167476645088</v>
      </c>
      <c r="I14" s="57"/>
    </row>
    <row r="15" spans="1:9" x14ac:dyDescent="0.25">
      <c r="A15" s="57" t="s">
        <v>226</v>
      </c>
      <c r="B15" s="44" t="s">
        <v>204</v>
      </c>
      <c r="C15" s="44">
        <v>5</v>
      </c>
      <c r="D15" s="57">
        <v>100</v>
      </c>
      <c r="E15" s="47" t="s">
        <v>230</v>
      </c>
      <c r="F15" s="49" t="s">
        <v>231</v>
      </c>
      <c r="G15" s="49">
        <f>Data!$K$96</f>
        <v>0.64486654628789708</v>
      </c>
      <c r="I15" s="57"/>
    </row>
    <row r="16" spans="1:9" x14ac:dyDescent="0.25">
      <c r="A16" s="57" t="s">
        <v>226</v>
      </c>
      <c r="B16" s="44" t="s">
        <v>204</v>
      </c>
      <c r="C16" s="44">
        <v>5</v>
      </c>
      <c r="D16" s="57">
        <v>30</v>
      </c>
      <c r="E16" s="47" t="s">
        <v>230</v>
      </c>
      <c r="F16" s="49" t="s">
        <v>231</v>
      </c>
      <c r="G16" s="49">
        <f>Data!$K$105</f>
        <v>0.85346658194500669</v>
      </c>
      <c r="I16" s="57"/>
    </row>
    <row r="17" spans="1:9" x14ac:dyDescent="0.25">
      <c r="A17" s="44" t="s">
        <v>227</v>
      </c>
      <c r="B17" s="44" t="s">
        <v>204</v>
      </c>
      <c r="C17" s="44">
        <v>5</v>
      </c>
      <c r="D17" s="57">
        <v>10</v>
      </c>
      <c r="E17" s="50" t="s">
        <v>230</v>
      </c>
      <c r="F17" s="48" t="s">
        <v>231</v>
      </c>
      <c r="G17" s="49">
        <f>Data!$K$114</f>
        <v>0.74649064951697564</v>
      </c>
      <c r="I17" s="57"/>
    </row>
    <row r="18" spans="1:9" x14ac:dyDescent="0.25">
      <c r="A18" s="57" t="s">
        <v>227</v>
      </c>
      <c r="B18" s="44" t="s">
        <v>204</v>
      </c>
      <c r="C18" s="44">
        <v>5</v>
      </c>
      <c r="D18" s="57">
        <v>100</v>
      </c>
      <c r="E18" s="47" t="s">
        <v>230</v>
      </c>
      <c r="F18" s="49" t="s">
        <v>231</v>
      </c>
      <c r="G18" s="49">
        <f>Data!$K$123</f>
        <v>0.7483871460572612</v>
      </c>
      <c r="I18" s="57"/>
    </row>
    <row r="19" spans="1:9" x14ac:dyDescent="0.25">
      <c r="A19" s="57" t="s">
        <v>227</v>
      </c>
      <c r="B19" s="44" t="s">
        <v>204</v>
      </c>
      <c r="C19" s="44">
        <v>5</v>
      </c>
      <c r="D19" s="57">
        <v>30</v>
      </c>
      <c r="E19" s="47" t="s">
        <v>230</v>
      </c>
      <c r="F19" s="49" t="s">
        <v>231</v>
      </c>
      <c r="G19" s="49">
        <f>Data!$K$132</f>
        <v>0.98817355491697567</v>
      </c>
      <c r="I19" s="57"/>
    </row>
    <row r="20" spans="1:9" x14ac:dyDescent="0.25">
      <c r="A20" s="44" t="s">
        <v>228</v>
      </c>
      <c r="B20" s="44" t="s">
        <v>204</v>
      </c>
      <c r="C20" s="44">
        <v>5</v>
      </c>
      <c r="D20" s="57">
        <v>10</v>
      </c>
      <c r="E20" s="47" t="s">
        <v>230</v>
      </c>
      <c r="F20" s="49" t="s">
        <v>231</v>
      </c>
      <c r="G20" s="49">
        <f>Data!$K$141</f>
        <v>0.6773900184035696</v>
      </c>
      <c r="I20" s="57"/>
    </row>
    <row r="21" spans="1:9" x14ac:dyDescent="0.25">
      <c r="A21" s="57" t="s">
        <v>228</v>
      </c>
      <c r="B21" s="44" t="s">
        <v>204</v>
      </c>
      <c r="C21" s="44">
        <v>5</v>
      </c>
      <c r="D21" s="57">
        <v>100</v>
      </c>
      <c r="E21" s="51" t="s">
        <v>230</v>
      </c>
      <c r="F21" s="49" t="s">
        <v>231</v>
      </c>
      <c r="G21" s="49">
        <f>Data!$K$150</f>
        <v>0.69061891828860733</v>
      </c>
      <c r="I21" s="57"/>
    </row>
    <row r="22" spans="1:9" x14ac:dyDescent="0.25">
      <c r="A22" s="57" t="s">
        <v>228</v>
      </c>
      <c r="B22" s="44" t="s">
        <v>204</v>
      </c>
      <c r="C22" s="44">
        <v>5</v>
      </c>
      <c r="D22" s="57">
        <v>30</v>
      </c>
      <c r="E22" s="49">
        <f>Data!$I$159</f>
        <v>6.7681029564712154E-3</v>
      </c>
      <c r="F22" s="49">
        <f>Data!$J$159</f>
        <v>0.99323189704352877</v>
      </c>
      <c r="G22" s="49">
        <f>Data!$K$159</f>
        <v>0.71240079501659515</v>
      </c>
      <c r="I22" s="57"/>
    </row>
    <row r="23" spans="1:9" x14ac:dyDescent="0.25">
      <c r="A23" s="44" t="s">
        <v>220</v>
      </c>
      <c r="B23" s="44" t="s">
        <v>204</v>
      </c>
      <c r="C23" s="44">
        <v>2</v>
      </c>
      <c r="D23" s="57">
        <v>10</v>
      </c>
      <c r="E23" s="49">
        <f>Data!$I$168</f>
        <v>0.7448416552601913</v>
      </c>
      <c r="F23" s="49">
        <f>Data!$J$168</f>
        <v>0.25515834473980875</v>
      </c>
      <c r="G23" s="48">
        <f>Data!$K$168</f>
        <v>1.061400912830103</v>
      </c>
      <c r="I23" s="57"/>
    </row>
    <row r="24" spans="1:9" x14ac:dyDescent="0.25">
      <c r="A24" s="57" t="s">
        <v>220</v>
      </c>
      <c r="B24" s="44" t="s">
        <v>204</v>
      </c>
      <c r="C24" s="44">
        <v>2</v>
      </c>
      <c r="D24" s="57">
        <v>100</v>
      </c>
      <c r="E24" s="49">
        <f>Data!$I$177</f>
        <v>0.28472297377790101</v>
      </c>
      <c r="F24" s="49">
        <f>Data!$J$177</f>
        <v>0.71527702622209899</v>
      </c>
      <c r="G24" s="49">
        <f>Data!$K$177</f>
        <v>0.98169564140618981</v>
      </c>
      <c r="I24" s="57"/>
    </row>
    <row r="25" spans="1:9" x14ac:dyDescent="0.25">
      <c r="A25" s="57" t="s">
        <v>220</v>
      </c>
      <c r="B25" s="44" t="s">
        <v>204</v>
      </c>
      <c r="C25" s="44">
        <v>2</v>
      </c>
      <c r="D25" s="57">
        <v>30</v>
      </c>
      <c r="E25" s="49">
        <f>Data!$I$186</f>
        <v>0.52977123169931306</v>
      </c>
      <c r="F25" s="49">
        <f>Data!$J$186</f>
        <v>0.47022876830068694</v>
      </c>
      <c r="G25" s="49">
        <f>Data!$K$186</f>
        <v>0.9665660820163966</v>
      </c>
      <c r="I25" s="57"/>
    </row>
    <row r="26" spans="1:9" x14ac:dyDescent="0.25">
      <c r="A26" s="44" t="s">
        <v>221</v>
      </c>
      <c r="B26" s="44" t="s">
        <v>204</v>
      </c>
      <c r="C26" s="44">
        <v>2</v>
      </c>
      <c r="D26" s="57">
        <v>10</v>
      </c>
      <c r="E26" s="49">
        <f>Data!$I$195</f>
        <v>7.5252088287060037E-2</v>
      </c>
      <c r="F26" s="49">
        <f>Data!$J$195</f>
        <v>0.92474791171294002</v>
      </c>
      <c r="G26" s="48">
        <f>Data!$K$195</f>
        <v>1.1331316944515624</v>
      </c>
      <c r="I26" s="57"/>
    </row>
    <row r="27" spans="1:9" x14ac:dyDescent="0.25">
      <c r="A27" s="57" t="s">
        <v>221</v>
      </c>
      <c r="B27" s="44" t="s">
        <v>204</v>
      </c>
      <c r="C27" s="44">
        <v>2</v>
      </c>
      <c r="D27" s="57">
        <v>100</v>
      </c>
      <c r="E27" s="49">
        <f>Data!$I$204</f>
        <v>7.321219609228137E-3</v>
      </c>
      <c r="F27" s="49">
        <f>Data!$J$204</f>
        <v>0.99267878039077184</v>
      </c>
      <c r="G27" s="48">
        <f>Data!$K$204</f>
        <v>1.0280768516210532</v>
      </c>
      <c r="I27" s="57"/>
    </row>
    <row r="28" spans="1:9" ht="15.75" thickBot="1" x14ac:dyDescent="0.3">
      <c r="A28" s="52" t="s">
        <v>221</v>
      </c>
      <c r="B28" s="52" t="s">
        <v>204</v>
      </c>
      <c r="C28" s="52">
        <v>2</v>
      </c>
      <c r="D28" s="52">
        <v>20</v>
      </c>
      <c r="E28" s="53">
        <f>Data!$I$213</f>
        <v>2.6441160185312167E-2</v>
      </c>
      <c r="F28" s="53">
        <f>Data!$J$213</f>
        <v>0.97355883981468783</v>
      </c>
      <c r="G28" s="54">
        <f>Data!$K$213</f>
        <v>1.0345191830642819</v>
      </c>
      <c r="H28" s="52"/>
      <c r="I28" s="52"/>
    </row>
    <row r="29" spans="1:9" ht="15.75" thickTop="1" x14ac:dyDescent="0.25"/>
    <row r="31" spans="1:9" ht="15.75" thickBot="1" x14ac:dyDescent="0.3"/>
    <row r="32" spans="1:9" s="45" customFormat="1" ht="30" customHeight="1" thickTop="1" thickBot="1" x14ac:dyDescent="0.3">
      <c r="A32" s="46" t="s">
        <v>207</v>
      </c>
      <c r="B32" s="46" t="s">
        <v>208</v>
      </c>
      <c r="C32" s="46" t="s">
        <v>209</v>
      </c>
      <c r="D32" s="46" t="s">
        <v>222</v>
      </c>
      <c r="E32" s="46" t="s">
        <v>214</v>
      </c>
      <c r="F32" s="46" t="s">
        <v>215</v>
      </c>
      <c r="G32" s="46" t="s">
        <v>216</v>
      </c>
      <c r="H32" s="46" t="s">
        <v>217</v>
      </c>
    </row>
    <row r="33" spans="1:8" ht="15.75" thickTop="1" x14ac:dyDescent="0.25">
      <c r="A33" s="57" t="s">
        <v>223</v>
      </c>
      <c r="B33" s="44" t="s">
        <v>204</v>
      </c>
      <c r="C33" s="44">
        <v>5</v>
      </c>
      <c r="D33" s="57">
        <v>10</v>
      </c>
      <c r="E33" s="44" t="s">
        <v>218</v>
      </c>
      <c r="F33" s="47" t="s">
        <v>230</v>
      </c>
      <c r="G33" s="47" t="s">
        <v>230</v>
      </c>
      <c r="H33" s="47" t="s">
        <v>230</v>
      </c>
    </row>
    <row r="34" spans="1:8" x14ac:dyDescent="0.25">
      <c r="A34" s="57" t="s">
        <v>223</v>
      </c>
      <c r="B34" s="44" t="s">
        <v>204</v>
      </c>
      <c r="C34" s="44">
        <v>5</v>
      </c>
      <c r="D34" s="57">
        <v>10</v>
      </c>
      <c r="E34" s="44" t="s">
        <v>219</v>
      </c>
      <c r="F34" s="48" t="s">
        <v>231</v>
      </c>
      <c r="G34" s="48" t="s">
        <v>231</v>
      </c>
      <c r="H34" s="48" t="s">
        <v>231</v>
      </c>
    </row>
    <row r="35" spans="1:8" x14ac:dyDescent="0.25">
      <c r="A35" s="57" t="s">
        <v>223</v>
      </c>
      <c r="B35" s="44" t="s">
        <v>204</v>
      </c>
      <c r="C35" s="44">
        <v>5</v>
      </c>
      <c r="D35" s="57">
        <v>100</v>
      </c>
      <c r="E35" s="44" t="s">
        <v>218</v>
      </c>
      <c r="F35" s="47" t="s">
        <v>230</v>
      </c>
      <c r="G35" s="47" t="s">
        <v>230</v>
      </c>
      <c r="H35" s="47" t="s">
        <v>230</v>
      </c>
    </row>
    <row r="36" spans="1:8" x14ac:dyDescent="0.25">
      <c r="A36" s="57" t="s">
        <v>223</v>
      </c>
      <c r="B36" s="44" t="s">
        <v>204</v>
      </c>
      <c r="C36" s="44">
        <v>5</v>
      </c>
      <c r="D36" s="57">
        <v>100</v>
      </c>
      <c r="E36" s="44" t="s">
        <v>219</v>
      </c>
      <c r="F36" s="48" t="s">
        <v>231</v>
      </c>
      <c r="G36" s="48" t="s">
        <v>231</v>
      </c>
      <c r="H36" s="48" t="s">
        <v>231</v>
      </c>
    </row>
    <row r="37" spans="1:8" x14ac:dyDescent="0.25">
      <c r="A37" s="57" t="s">
        <v>223</v>
      </c>
      <c r="B37" s="44" t="s">
        <v>204</v>
      </c>
      <c r="C37" s="44">
        <v>5</v>
      </c>
      <c r="D37" s="57">
        <v>30</v>
      </c>
      <c r="E37" s="44" t="s">
        <v>218</v>
      </c>
      <c r="F37" s="47" t="s">
        <v>230</v>
      </c>
      <c r="G37" s="47" t="s">
        <v>230</v>
      </c>
      <c r="H37" s="47" t="s">
        <v>230</v>
      </c>
    </row>
    <row r="38" spans="1:8" x14ac:dyDescent="0.25">
      <c r="A38" s="57" t="s">
        <v>223</v>
      </c>
      <c r="B38" s="44" t="s">
        <v>204</v>
      </c>
      <c r="C38" s="44">
        <v>5</v>
      </c>
      <c r="D38" s="57">
        <v>30</v>
      </c>
      <c r="E38" s="44" t="s">
        <v>219</v>
      </c>
      <c r="F38" s="49" t="s">
        <v>231</v>
      </c>
      <c r="G38" s="48" t="s">
        <v>231</v>
      </c>
      <c r="H38" s="49" t="s">
        <v>231</v>
      </c>
    </row>
    <row r="39" spans="1:8" x14ac:dyDescent="0.25">
      <c r="A39" s="44" t="s">
        <v>224</v>
      </c>
      <c r="B39" s="44" t="s">
        <v>204</v>
      </c>
      <c r="C39" s="44">
        <v>5</v>
      </c>
      <c r="D39" s="57">
        <v>10</v>
      </c>
      <c r="E39" s="44" t="s">
        <v>218</v>
      </c>
      <c r="F39" s="47" t="s">
        <v>230</v>
      </c>
      <c r="G39" s="47" t="s">
        <v>230</v>
      </c>
      <c r="H39" s="47" t="s">
        <v>230</v>
      </c>
    </row>
    <row r="40" spans="1:8" x14ac:dyDescent="0.25">
      <c r="A40" s="57" t="s">
        <v>224</v>
      </c>
      <c r="B40" s="44" t="s">
        <v>204</v>
      </c>
      <c r="C40" s="44">
        <v>5</v>
      </c>
      <c r="D40" s="57">
        <v>10</v>
      </c>
      <c r="E40" s="44" t="s">
        <v>219</v>
      </c>
      <c r="F40" s="49" t="s">
        <v>231</v>
      </c>
      <c r="G40" s="48" t="s">
        <v>231</v>
      </c>
      <c r="H40" s="49" t="s">
        <v>231</v>
      </c>
    </row>
    <row r="41" spans="1:8" x14ac:dyDescent="0.25">
      <c r="A41" s="57" t="s">
        <v>224</v>
      </c>
      <c r="B41" s="44" t="s">
        <v>204</v>
      </c>
      <c r="C41" s="44">
        <v>5</v>
      </c>
      <c r="D41" s="57">
        <v>100</v>
      </c>
      <c r="E41" s="44" t="s">
        <v>218</v>
      </c>
      <c r="F41" s="47" t="s">
        <v>230</v>
      </c>
      <c r="G41" s="47" t="s">
        <v>230</v>
      </c>
      <c r="H41" s="47" t="s">
        <v>230</v>
      </c>
    </row>
    <row r="42" spans="1:8" x14ac:dyDescent="0.25">
      <c r="A42" s="57" t="s">
        <v>224</v>
      </c>
      <c r="B42" s="44" t="s">
        <v>204</v>
      </c>
      <c r="C42" s="44">
        <v>5</v>
      </c>
      <c r="D42" s="57">
        <v>100</v>
      </c>
      <c r="E42" s="44" t="s">
        <v>219</v>
      </c>
      <c r="F42" s="49" t="s">
        <v>231</v>
      </c>
      <c r="G42" s="48" t="s">
        <v>231</v>
      </c>
      <c r="H42" s="49" t="s">
        <v>231</v>
      </c>
    </row>
    <row r="43" spans="1:8" x14ac:dyDescent="0.25">
      <c r="A43" s="57" t="s">
        <v>224</v>
      </c>
      <c r="B43" s="44" t="s">
        <v>204</v>
      </c>
      <c r="C43" s="44">
        <v>5</v>
      </c>
      <c r="D43" s="57">
        <v>30</v>
      </c>
      <c r="E43" s="44" t="s">
        <v>218</v>
      </c>
      <c r="F43" s="47" t="s">
        <v>230</v>
      </c>
      <c r="G43" s="47" t="s">
        <v>230</v>
      </c>
      <c r="H43" s="47" t="s">
        <v>230</v>
      </c>
    </row>
    <row r="44" spans="1:8" x14ac:dyDescent="0.25">
      <c r="A44" s="57" t="s">
        <v>224</v>
      </c>
      <c r="B44" s="44" t="s">
        <v>204</v>
      </c>
      <c r="C44" s="44">
        <v>5</v>
      </c>
      <c r="D44" s="57">
        <v>30</v>
      </c>
      <c r="E44" s="44" t="s">
        <v>219</v>
      </c>
      <c r="F44" s="49" t="s">
        <v>231</v>
      </c>
      <c r="G44" s="49" t="s">
        <v>231</v>
      </c>
      <c r="H44" s="49" t="s">
        <v>231</v>
      </c>
    </row>
    <row r="45" spans="1:8" x14ac:dyDescent="0.25">
      <c r="A45" s="44" t="s">
        <v>225</v>
      </c>
      <c r="B45" s="44" t="s">
        <v>204</v>
      </c>
      <c r="C45" s="44">
        <v>5</v>
      </c>
      <c r="D45" s="57">
        <v>10</v>
      </c>
      <c r="E45" s="44" t="s">
        <v>218</v>
      </c>
      <c r="F45" s="49">
        <f>Data!$I$58</f>
        <v>1.600387525203353E-3</v>
      </c>
      <c r="G45" s="49">
        <f>Data!$I$59</f>
        <v>1.6727201146514241E-3</v>
      </c>
      <c r="H45" s="49">
        <f>AVERAGE($F$45:$G$45)</f>
        <v>1.6365538199273886E-3</v>
      </c>
    </row>
    <row r="46" spans="1:8" x14ac:dyDescent="0.25">
      <c r="A46" s="57" t="s">
        <v>225</v>
      </c>
      <c r="B46" s="44" t="s">
        <v>204</v>
      </c>
      <c r="C46" s="44">
        <v>5</v>
      </c>
      <c r="D46" s="57">
        <v>10</v>
      </c>
      <c r="E46" s="44" t="s">
        <v>219</v>
      </c>
      <c r="F46" s="49">
        <f>Data!$J$58</f>
        <v>0.99839961247479669</v>
      </c>
      <c r="G46" s="49">
        <f>Data!$J$59</f>
        <v>0.99832727988534853</v>
      </c>
      <c r="H46" s="49">
        <f>AVERAGE($F$46:$G$46)</f>
        <v>0.99836344618007256</v>
      </c>
    </row>
    <row r="47" spans="1:8" x14ac:dyDescent="0.25">
      <c r="A47" s="57" t="s">
        <v>225</v>
      </c>
      <c r="B47" s="44" t="s">
        <v>204</v>
      </c>
      <c r="C47" s="44">
        <v>5</v>
      </c>
      <c r="D47" s="57">
        <v>100</v>
      </c>
      <c r="E47" s="44" t="s">
        <v>218</v>
      </c>
      <c r="F47" s="47" t="s">
        <v>230</v>
      </c>
      <c r="G47" s="47" t="s">
        <v>230</v>
      </c>
      <c r="H47" s="47" t="s">
        <v>230</v>
      </c>
    </row>
    <row r="48" spans="1:8" x14ac:dyDescent="0.25">
      <c r="A48" s="57" t="s">
        <v>225</v>
      </c>
      <c r="B48" s="44" t="s">
        <v>204</v>
      </c>
      <c r="C48" s="44">
        <v>5</v>
      </c>
      <c r="D48" s="57">
        <v>100</v>
      </c>
      <c r="E48" s="44" t="s">
        <v>219</v>
      </c>
      <c r="F48" s="49" t="s">
        <v>231</v>
      </c>
      <c r="G48" s="49" t="s">
        <v>231</v>
      </c>
      <c r="H48" s="49" t="s">
        <v>231</v>
      </c>
    </row>
    <row r="49" spans="1:8" x14ac:dyDescent="0.25">
      <c r="A49" s="57" t="s">
        <v>225</v>
      </c>
      <c r="B49" s="44" t="s">
        <v>204</v>
      </c>
      <c r="C49" s="44">
        <v>5</v>
      </c>
      <c r="D49" s="57">
        <v>30</v>
      </c>
      <c r="E49" s="44" t="s">
        <v>218</v>
      </c>
      <c r="F49" s="47" t="s">
        <v>230</v>
      </c>
      <c r="G49" s="47" t="s">
        <v>230</v>
      </c>
      <c r="H49" s="47" t="s">
        <v>230</v>
      </c>
    </row>
    <row r="50" spans="1:8" x14ac:dyDescent="0.25">
      <c r="A50" s="57" t="s">
        <v>225</v>
      </c>
      <c r="B50" s="44" t="s">
        <v>204</v>
      </c>
      <c r="C50" s="44">
        <v>5</v>
      </c>
      <c r="D50" s="57">
        <v>30</v>
      </c>
      <c r="E50" s="44" t="s">
        <v>219</v>
      </c>
      <c r="F50" s="49" t="s">
        <v>231</v>
      </c>
      <c r="G50" s="49" t="s">
        <v>231</v>
      </c>
      <c r="H50" s="49" t="s">
        <v>231</v>
      </c>
    </row>
    <row r="51" spans="1:8" x14ac:dyDescent="0.25">
      <c r="A51" s="44" t="s">
        <v>226</v>
      </c>
      <c r="B51" s="44" t="s">
        <v>204</v>
      </c>
      <c r="C51" s="44">
        <v>5</v>
      </c>
      <c r="D51" s="57">
        <v>10</v>
      </c>
      <c r="E51" s="44" t="s">
        <v>218</v>
      </c>
      <c r="F51" s="49">
        <f>Data!$I$85</f>
        <v>1.1340624275287124E-3</v>
      </c>
      <c r="G51" s="49">
        <f>Data!$I$86</f>
        <v>1.2352281860461404E-3</v>
      </c>
      <c r="H51" s="49">
        <f>AVERAGE($F$51:$G$51)</f>
        <v>1.1846453067874264E-3</v>
      </c>
    </row>
    <row r="52" spans="1:8" x14ac:dyDescent="0.25">
      <c r="A52" s="57" t="s">
        <v>226</v>
      </c>
      <c r="B52" s="44" t="s">
        <v>204</v>
      </c>
      <c r="C52" s="44">
        <v>5</v>
      </c>
      <c r="D52" s="57">
        <v>10</v>
      </c>
      <c r="E52" s="44" t="s">
        <v>219</v>
      </c>
      <c r="F52" s="49">
        <f>Data!$J$85</f>
        <v>0.99886593757247133</v>
      </c>
      <c r="G52" s="49">
        <f>Data!$J$86</f>
        <v>0.99876477181395384</v>
      </c>
      <c r="H52" s="49">
        <f>AVERAGE($F$52:$G$52)</f>
        <v>0.99881535469321259</v>
      </c>
    </row>
    <row r="53" spans="1:8" x14ac:dyDescent="0.25">
      <c r="A53" s="57" t="s">
        <v>226</v>
      </c>
      <c r="B53" s="44" t="s">
        <v>204</v>
      </c>
      <c r="C53" s="44">
        <v>5</v>
      </c>
      <c r="D53" s="57">
        <v>100</v>
      </c>
      <c r="E53" s="44" t="s">
        <v>218</v>
      </c>
      <c r="F53" s="47" t="s">
        <v>230</v>
      </c>
      <c r="G53" s="47" t="s">
        <v>230</v>
      </c>
      <c r="H53" s="47" t="s">
        <v>230</v>
      </c>
    </row>
    <row r="54" spans="1:8" x14ac:dyDescent="0.25">
      <c r="A54" s="57" t="s">
        <v>226</v>
      </c>
      <c r="B54" s="44" t="s">
        <v>204</v>
      </c>
      <c r="C54" s="44">
        <v>5</v>
      </c>
      <c r="D54" s="57">
        <v>100</v>
      </c>
      <c r="E54" s="44" t="s">
        <v>219</v>
      </c>
      <c r="F54" s="49" t="s">
        <v>231</v>
      </c>
      <c r="G54" s="49" t="s">
        <v>231</v>
      </c>
      <c r="H54" s="49" t="s">
        <v>231</v>
      </c>
    </row>
    <row r="55" spans="1:8" x14ac:dyDescent="0.25">
      <c r="A55" s="57" t="s">
        <v>226</v>
      </c>
      <c r="B55" s="44" t="s">
        <v>204</v>
      </c>
      <c r="C55" s="44">
        <v>5</v>
      </c>
      <c r="D55" s="57">
        <v>30</v>
      </c>
      <c r="E55" s="44" t="s">
        <v>218</v>
      </c>
      <c r="F55" s="47" t="s">
        <v>230</v>
      </c>
      <c r="G55" s="47" t="s">
        <v>230</v>
      </c>
      <c r="H55" s="47" t="s">
        <v>230</v>
      </c>
    </row>
    <row r="56" spans="1:8" x14ac:dyDescent="0.25">
      <c r="A56" s="57" t="s">
        <v>226</v>
      </c>
      <c r="B56" s="44" t="s">
        <v>204</v>
      </c>
      <c r="C56" s="44">
        <v>5</v>
      </c>
      <c r="D56" s="57">
        <v>30</v>
      </c>
      <c r="E56" s="44" t="s">
        <v>219</v>
      </c>
      <c r="F56" s="49" t="s">
        <v>231</v>
      </c>
      <c r="G56" s="49" t="s">
        <v>231</v>
      </c>
      <c r="H56" s="49" t="s">
        <v>231</v>
      </c>
    </row>
    <row r="57" spans="1:8" x14ac:dyDescent="0.25">
      <c r="A57" s="44" t="s">
        <v>227</v>
      </c>
      <c r="B57" s="44" t="s">
        <v>204</v>
      </c>
      <c r="C57" s="44">
        <v>5</v>
      </c>
      <c r="D57" s="57">
        <v>10</v>
      </c>
      <c r="E57" s="44" t="s">
        <v>218</v>
      </c>
      <c r="F57" s="47" t="s">
        <v>230</v>
      </c>
      <c r="G57" s="47" t="s">
        <v>230</v>
      </c>
      <c r="H57" s="47" t="s">
        <v>230</v>
      </c>
    </row>
    <row r="58" spans="1:8" x14ac:dyDescent="0.25">
      <c r="A58" s="57" t="s">
        <v>227</v>
      </c>
      <c r="B58" s="44" t="s">
        <v>204</v>
      </c>
      <c r="C58" s="44">
        <v>5</v>
      </c>
      <c r="D58" s="57">
        <v>10</v>
      </c>
      <c r="E58" s="44" t="s">
        <v>219</v>
      </c>
      <c r="F58" s="49" t="s">
        <v>231</v>
      </c>
      <c r="G58" s="49" t="s">
        <v>231</v>
      </c>
      <c r="H58" s="49" t="s">
        <v>231</v>
      </c>
    </row>
    <row r="59" spans="1:8" x14ac:dyDescent="0.25">
      <c r="A59" s="57" t="s">
        <v>227</v>
      </c>
      <c r="B59" s="44" t="s">
        <v>204</v>
      </c>
      <c r="C59" s="44">
        <v>5</v>
      </c>
      <c r="D59" s="57">
        <v>100</v>
      </c>
      <c r="E59" s="44" t="s">
        <v>218</v>
      </c>
      <c r="F59" s="47" t="s">
        <v>230</v>
      </c>
      <c r="G59" s="47" t="s">
        <v>230</v>
      </c>
      <c r="H59" s="47" t="s">
        <v>230</v>
      </c>
    </row>
    <row r="60" spans="1:8" x14ac:dyDescent="0.25">
      <c r="A60" s="57" t="s">
        <v>227</v>
      </c>
      <c r="B60" s="44" t="s">
        <v>204</v>
      </c>
      <c r="C60" s="44">
        <v>5</v>
      </c>
      <c r="D60" s="57">
        <v>100</v>
      </c>
      <c r="E60" s="44" t="s">
        <v>219</v>
      </c>
      <c r="F60" s="49" t="s">
        <v>231</v>
      </c>
      <c r="G60" s="49" t="s">
        <v>231</v>
      </c>
      <c r="H60" s="49" t="s">
        <v>231</v>
      </c>
    </row>
    <row r="61" spans="1:8" x14ac:dyDescent="0.25">
      <c r="A61" s="57" t="s">
        <v>227</v>
      </c>
      <c r="B61" s="44" t="s">
        <v>204</v>
      </c>
      <c r="C61" s="44">
        <v>5</v>
      </c>
      <c r="D61" s="57">
        <v>30</v>
      </c>
      <c r="E61" s="44" t="s">
        <v>218</v>
      </c>
      <c r="F61" s="47" t="s">
        <v>230</v>
      </c>
      <c r="G61" s="47" t="s">
        <v>230</v>
      </c>
      <c r="H61" s="47" t="s">
        <v>230</v>
      </c>
    </row>
    <row r="62" spans="1:8" x14ac:dyDescent="0.25">
      <c r="A62" s="57" t="s">
        <v>227</v>
      </c>
      <c r="B62" s="44" t="s">
        <v>204</v>
      </c>
      <c r="C62" s="44">
        <v>5</v>
      </c>
      <c r="D62" s="57">
        <v>30</v>
      </c>
      <c r="E62" s="44" t="s">
        <v>219</v>
      </c>
      <c r="F62" s="49" t="s">
        <v>231</v>
      </c>
      <c r="G62" s="49" t="s">
        <v>231</v>
      </c>
      <c r="H62" s="49" t="s">
        <v>231</v>
      </c>
    </row>
    <row r="63" spans="1:8" x14ac:dyDescent="0.25">
      <c r="A63" s="44" t="s">
        <v>228</v>
      </c>
      <c r="B63" s="44" t="s">
        <v>204</v>
      </c>
      <c r="C63" s="44">
        <v>5</v>
      </c>
      <c r="D63" s="57">
        <v>10</v>
      </c>
      <c r="E63" s="44" t="s">
        <v>218</v>
      </c>
      <c r="F63" s="47" t="s">
        <v>230</v>
      </c>
      <c r="G63" s="47" t="s">
        <v>230</v>
      </c>
      <c r="H63" s="47" t="s">
        <v>230</v>
      </c>
    </row>
    <row r="64" spans="1:8" x14ac:dyDescent="0.25">
      <c r="A64" s="57" t="s">
        <v>228</v>
      </c>
      <c r="B64" s="44" t="s">
        <v>204</v>
      </c>
      <c r="C64" s="44">
        <v>5</v>
      </c>
      <c r="D64" s="57">
        <v>10</v>
      </c>
      <c r="E64" s="44" t="s">
        <v>219</v>
      </c>
      <c r="F64" s="49" t="s">
        <v>231</v>
      </c>
      <c r="G64" s="49" t="s">
        <v>231</v>
      </c>
      <c r="H64" s="49" t="s">
        <v>231</v>
      </c>
    </row>
    <row r="65" spans="1:8" x14ac:dyDescent="0.25">
      <c r="A65" s="57" t="s">
        <v>228</v>
      </c>
      <c r="B65" s="44" t="s">
        <v>204</v>
      </c>
      <c r="C65" s="44">
        <v>5</v>
      </c>
      <c r="D65" s="57">
        <v>100</v>
      </c>
      <c r="E65" s="44" t="s">
        <v>218</v>
      </c>
      <c r="F65" s="47" t="s">
        <v>230</v>
      </c>
      <c r="G65" s="47" t="s">
        <v>230</v>
      </c>
      <c r="H65" s="47" t="s">
        <v>230</v>
      </c>
    </row>
    <row r="66" spans="1:8" x14ac:dyDescent="0.25">
      <c r="A66" s="57" t="s">
        <v>228</v>
      </c>
      <c r="B66" s="44" t="s">
        <v>204</v>
      </c>
      <c r="C66" s="44">
        <v>5</v>
      </c>
      <c r="D66" s="57">
        <v>100</v>
      </c>
      <c r="E66" s="44" t="s">
        <v>219</v>
      </c>
      <c r="F66" s="49" t="s">
        <v>231</v>
      </c>
      <c r="G66" s="49" t="s">
        <v>231</v>
      </c>
      <c r="H66" s="49" t="s">
        <v>231</v>
      </c>
    </row>
    <row r="67" spans="1:8" x14ac:dyDescent="0.25">
      <c r="A67" s="57" t="s">
        <v>228</v>
      </c>
      <c r="B67" s="44" t="s">
        <v>204</v>
      </c>
      <c r="C67" s="44">
        <v>5</v>
      </c>
      <c r="D67" s="57">
        <v>30</v>
      </c>
      <c r="E67" s="44" t="s">
        <v>218</v>
      </c>
      <c r="F67" s="49">
        <f>Data!$I$157</f>
        <v>1.1670222771778628E-2</v>
      </c>
      <c r="G67" s="49">
        <f>Data!$I$158</f>
        <v>1.8659831411638027E-3</v>
      </c>
      <c r="H67" s="49">
        <f>AVERAGE($F$67:$G$67)</f>
        <v>6.7681029564712154E-3</v>
      </c>
    </row>
    <row r="68" spans="1:8" x14ac:dyDescent="0.25">
      <c r="A68" s="57" t="s">
        <v>228</v>
      </c>
      <c r="B68" s="44" t="s">
        <v>204</v>
      </c>
      <c r="C68" s="44">
        <v>5</v>
      </c>
      <c r="D68" s="57">
        <v>30</v>
      </c>
      <c r="E68" s="44" t="s">
        <v>219</v>
      </c>
      <c r="F68" s="49">
        <f>Data!$J$157</f>
        <v>0.98832977722822135</v>
      </c>
      <c r="G68" s="49">
        <f>Data!$J$158</f>
        <v>0.99813401685883618</v>
      </c>
      <c r="H68" s="49">
        <f>AVERAGE($F$68:$G$68)</f>
        <v>0.99323189704352877</v>
      </c>
    </row>
    <row r="69" spans="1:8" x14ac:dyDescent="0.25">
      <c r="A69" s="57" t="s">
        <v>229</v>
      </c>
      <c r="B69" s="44" t="s">
        <v>204</v>
      </c>
      <c r="C69" s="44">
        <v>5</v>
      </c>
      <c r="D69" s="57">
        <v>100</v>
      </c>
      <c r="E69" s="44" t="s">
        <v>218</v>
      </c>
      <c r="F69" s="47" t="s">
        <v>230</v>
      </c>
      <c r="G69" s="47" t="s">
        <v>230</v>
      </c>
      <c r="H69" s="47" t="s">
        <v>230</v>
      </c>
    </row>
    <row r="70" spans="1:8" x14ac:dyDescent="0.25">
      <c r="A70" s="57" t="s">
        <v>229</v>
      </c>
      <c r="B70" s="44" t="s">
        <v>204</v>
      </c>
      <c r="C70" s="44">
        <v>5</v>
      </c>
      <c r="D70" s="57">
        <v>100</v>
      </c>
      <c r="E70" s="44" t="s">
        <v>219</v>
      </c>
      <c r="F70" s="49" t="s">
        <v>231</v>
      </c>
      <c r="G70" s="49" t="s">
        <v>231</v>
      </c>
      <c r="H70" s="49" t="s">
        <v>231</v>
      </c>
    </row>
    <row r="71" spans="1:8" x14ac:dyDescent="0.25">
      <c r="A71" s="57" t="s">
        <v>229</v>
      </c>
      <c r="B71" s="44" t="s">
        <v>204</v>
      </c>
      <c r="C71" s="44">
        <v>5</v>
      </c>
      <c r="D71" s="57">
        <v>30</v>
      </c>
      <c r="E71" s="44" t="s">
        <v>218</v>
      </c>
      <c r="F71" s="47" t="s">
        <v>230</v>
      </c>
      <c r="G71" s="47" t="s">
        <v>230</v>
      </c>
      <c r="H71" s="47" t="s">
        <v>230</v>
      </c>
    </row>
    <row r="72" spans="1:8" x14ac:dyDescent="0.25">
      <c r="A72" s="57" t="s">
        <v>229</v>
      </c>
      <c r="B72" s="44" t="s">
        <v>204</v>
      </c>
      <c r="C72" s="44">
        <v>5</v>
      </c>
      <c r="D72" s="57">
        <v>30</v>
      </c>
      <c r="E72" s="44" t="s">
        <v>219</v>
      </c>
      <c r="F72" s="49" t="s">
        <v>231</v>
      </c>
      <c r="G72" s="49" t="s">
        <v>231</v>
      </c>
      <c r="H72" s="49" t="s">
        <v>231</v>
      </c>
    </row>
    <row r="73" spans="1:8" x14ac:dyDescent="0.25">
      <c r="A73" s="44" t="s">
        <v>220</v>
      </c>
      <c r="B73" s="44" t="s">
        <v>204</v>
      </c>
      <c r="C73" s="44">
        <v>2</v>
      </c>
      <c r="D73" s="57">
        <v>10</v>
      </c>
      <c r="E73" s="44" t="s">
        <v>218</v>
      </c>
      <c r="F73" s="49">
        <f>Data!$I$166</f>
        <v>0.7550269581472081</v>
      </c>
      <c r="G73" s="49">
        <f>Data!$I$167</f>
        <v>0.73465635237317439</v>
      </c>
      <c r="H73" s="49">
        <f>AVERAGE($F$73:$G$73)</f>
        <v>0.7448416552601913</v>
      </c>
    </row>
    <row r="74" spans="1:8" x14ac:dyDescent="0.25">
      <c r="A74" s="57" t="s">
        <v>220</v>
      </c>
      <c r="B74" s="44" t="s">
        <v>204</v>
      </c>
      <c r="C74" s="44">
        <v>2</v>
      </c>
      <c r="D74" s="57">
        <v>10</v>
      </c>
      <c r="E74" s="44" t="s">
        <v>219</v>
      </c>
      <c r="F74" s="49">
        <f>Data!$J$166</f>
        <v>0.2449730418527919</v>
      </c>
      <c r="G74" s="49">
        <f>Data!$J$167</f>
        <v>0.26534364762682561</v>
      </c>
      <c r="H74" s="49">
        <f>AVERAGE($F$74:$G$74)</f>
        <v>0.25515834473980875</v>
      </c>
    </row>
    <row r="75" spans="1:8" x14ac:dyDescent="0.25">
      <c r="A75" s="57" t="s">
        <v>220</v>
      </c>
      <c r="B75" s="44" t="s">
        <v>204</v>
      </c>
      <c r="C75" s="44">
        <v>2</v>
      </c>
      <c r="D75" s="57">
        <v>100</v>
      </c>
      <c r="E75" s="44" t="s">
        <v>218</v>
      </c>
      <c r="F75" s="49">
        <f>Data!$I$175</f>
        <v>0.29707137287696561</v>
      </c>
      <c r="G75" s="49">
        <f>Data!$I$176</f>
        <v>0.27237457467883647</v>
      </c>
      <c r="H75" s="49">
        <f>AVERAGE($F$75:$G$75)</f>
        <v>0.28472297377790101</v>
      </c>
    </row>
    <row r="76" spans="1:8" x14ac:dyDescent="0.25">
      <c r="A76" s="57" t="s">
        <v>220</v>
      </c>
      <c r="B76" s="44" t="s">
        <v>204</v>
      </c>
      <c r="C76" s="44">
        <v>2</v>
      </c>
      <c r="D76" s="57">
        <v>100</v>
      </c>
      <c r="E76" s="44" t="s">
        <v>219</v>
      </c>
      <c r="F76" s="49">
        <f>Data!$J$175</f>
        <v>0.70292862712303439</v>
      </c>
      <c r="G76" s="49">
        <f>Data!$J$176</f>
        <v>0.72762542532116359</v>
      </c>
      <c r="H76" s="49">
        <f>AVERAGE($F$76:$G$76)</f>
        <v>0.71527702622209899</v>
      </c>
    </row>
    <row r="77" spans="1:8" x14ac:dyDescent="0.25">
      <c r="A77" s="57" t="s">
        <v>220</v>
      </c>
      <c r="B77" s="44" t="s">
        <v>204</v>
      </c>
      <c r="C77" s="44">
        <v>2</v>
      </c>
      <c r="D77" s="57">
        <v>30</v>
      </c>
      <c r="E77" s="44" t="s">
        <v>218</v>
      </c>
      <c r="F77" s="49">
        <f>Data!$I$184</f>
        <v>0.54271009482847954</v>
      </c>
      <c r="G77" s="49">
        <f>Data!$I$185</f>
        <v>0.51683236857014658</v>
      </c>
      <c r="H77" s="49">
        <f>AVERAGE($F$77:$G$77)</f>
        <v>0.52977123169931306</v>
      </c>
    </row>
    <row r="78" spans="1:8" x14ac:dyDescent="0.25">
      <c r="A78" s="57" t="s">
        <v>220</v>
      </c>
      <c r="B78" s="44" t="s">
        <v>204</v>
      </c>
      <c r="C78" s="44">
        <v>2</v>
      </c>
      <c r="D78" s="57">
        <v>30</v>
      </c>
      <c r="E78" s="44" t="s">
        <v>219</v>
      </c>
      <c r="F78" s="49">
        <f>Data!$J$184</f>
        <v>0.45728990517152046</v>
      </c>
      <c r="G78" s="49">
        <f>Data!$J$185</f>
        <v>0.48316763142985342</v>
      </c>
      <c r="H78" s="49">
        <f>AVERAGE($F$78:$G$78)</f>
        <v>0.47022876830068694</v>
      </c>
    </row>
    <row r="79" spans="1:8" x14ac:dyDescent="0.25">
      <c r="A79" s="57" t="s">
        <v>221</v>
      </c>
      <c r="B79" s="44" t="s">
        <v>204</v>
      </c>
      <c r="C79" s="44">
        <v>2</v>
      </c>
      <c r="D79" s="57">
        <v>10</v>
      </c>
      <c r="E79" s="44" t="s">
        <v>218</v>
      </c>
      <c r="F79" s="49">
        <f>Data!$I$193</f>
        <v>7.7773689995272191E-2</v>
      </c>
      <c r="G79" s="49">
        <f>Data!$I$194</f>
        <v>7.2730486578847869E-2</v>
      </c>
      <c r="H79" s="49">
        <f>AVERAGE($F$79:$G$79)</f>
        <v>7.5252088287060037E-2</v>
      </c>
    </row>
    <row r="80" spans="1:8" x14ac:dyDescent="0.25">
      <c r="A80" s="57" t="s">
        <v>221</v>
      </c>
      <c r="B80" s="44" t="s">
        <v>204</v>
      </c>
      <c r="C80" s="44">
        <v>2</v>
      </c>
      <c r="D80" s="57">
        <v>10</v>
      </c>
      <c r="E80" s="44" t="s">
        <v>219</v>
      </c>
      <c r="F80" s="49">
        <f>Data!$J$193</f>
        <v>0.92222631000472777</v>
      </c>
      <c r="G80" s="49">
        <f>Data!$J$194</f>
        <v>0.92726951342115216</v>
      </c>
      <c r="H80" s="49">
        <f>AVERAGE($F$80:$G$80)</f>
        <v>0.92474791171294002</v>
      </c>
    </row>
    <row r="81" spans="1:8" x14ac:dyDescent="0.25">
      <c r="A81" s="57" t="s">
        <v>221</v>
      </c>
      <c r="B81" s="44" t="s">
        <v>204</v>
      </c>
      <c r="C81" s="44">
        <v>2</v>
      </c>
      <c r="D81" s="57">
        <v>100</v>
      </c>
      <c r="E81" s="44" t="s">
        <v>218</v>
      </c>
      <c r="F81" s="49">
        <f>Data!$I$202</f>
        <v>9.1814576689925789E-3</v>
      </c>
      <c r="G81" s="49">
        <f>Data!$I$203</f>
        <v>5.4609815494636961E-3</v>
      </c>
      <c r="H81" s="49">
        <f>AVERAGE($F$81:$G$81)</f>
        <v>7.321219609228137E-3</v>
      </c>
    </row>
    <row r="82" spans="1:8" x14ac:dyDescent="0.25">
      <c r="A82" s="57" t="s">
        <v>221</v>
      </c>
      <c r="B82" s="44" t="s">
        <v>204</v>
      </c>
      <c r="C82" s="44">
        <v>2</v>
      </c>
      <c r="D82" s="57">
        <v>100</v>
      </c>
      <c r="E82" s="44" t="s">
        <v>219</v>
      </c>
      <c r="F82" s="49">
        <f>Data!$J$202</f>
        <v>0.99081854233100741</v>
      </c>
      <c r="G82" s="49">
        <f>Data!$J$203</f>
        <v>0.99453901845053627</v>
      </c>
      <c r="H82" s="49">
        <f>AVERAGE($F$82:$G$82)</f>
        <v>0.99267878039077184</v>
      </c>
    </row>
    <row r="83" spans="1:8" x14ac:dyDescent="0.25">
      <c r="A83" s="57" t="s">
        <v>221</v>
      </c>
      <c r="B83" s="44" t="s">
        <v>204</v>
      </c>
      <c r="C83" s="44">
        <v>2</v>
      </c>
      <c r="D83" s="57">
        <v>30</v>
      </c>
      <c r="E83" s="44" t="s">
        <v>218</v>
      </c>
      <c r="F83" s="49">
        <f>Data!$I$211</f>
        <v>2.7669614873686528E-2</v>
      </c>
      <c r="G83" s="49">
        <f>Data!$I$212</f>
        <v>2.5212705496937802E-2</v>
      </c>
      <c r="H83" s="49">
        <f>AVERAGE($F$83:$G$83)</f>
        <v>2.6441160185312167E-2</v>
      </c>
    </row>
    <row r="84" spans="1:8" ht="15.75" thickBot="1" x14ac:dyDescent="0.3">
      <c r="A84" s="52" t="s">
        <v>221</v>
      </c>
      <c r="B84" s="52" t="s">
        <v>204</v>
      </c>
      <c r="C84" s="52">
        <v>2</v>
      </c>
      <c r="D84" s="52">
        <v>30</v>
      </c>
      <c r="E84" s="52" t="s">
        <v>219</v>
      </c>
      <c r="F84" s="53">
        <f>Data!$J$211</f>
        <v>0.97233038512631342</v>
      </c>
      <c r="G84" s="53">
        <f>Data!$J$212</f>
        <v>0.97478729450306223</v>
      </c>
      <c r="H84" s="53">
        <f>AVERAGE($F$84:$G$84)</f>
        <v>0.97355883981468783</v>
      </c>
    </row>
    <row r="85" spans="1:8" ht="15.75" thickTop="1" x14ac:dyDescent="0.25"/>
  </sheetData>
  <mergeCells count="1"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6"/>
  <sheetViews>
    <sheetView tabSelected="1" workbookViewId="0">
      <pane ySplit="1" topLeftCell="A165" activePane="bottomLeft" state="frozenSplit"/>
      <selection pane="bottomLeft" activeCell="A164" sqref="A164:XFD182"/>
    </sheetView>
  </sheetViews>
  <sheetFormatPr defaultRowHeight="15" x14ac:dyDescent="0.25"/>
  <cols>
    <col min="1" max="1" width="58.140625" bestFit="1" customWidth="1"/>
    <col min="2" max="2" width="19.7109375" bestFit="1" customWidth="1"/>
    <col min="3" max="3" width="11.85546875" bestFit="1" customWidth="1"/>
    <col min="4" max="5" width="12.85546875" style="1" bestFit="1" customWidth="1"/>
    <col min="6" max="6" width="8.7109375" style="1" customWidth="1"/>
    <col min="7" max="7" width="15.140625" style="2" bestFit="1" customWidth="1"/>
    <col min="8" max="8" width="9" bestFit="1" customWidth="1"/>
    <col min="9" max="9" width="10.140625" bestFit="1" customWidth="1"/>
    <col min="10" max="10" width="9.85546875" bestFit="1" customWidth="1"/>
    <col min="11" max="11" width="11.7109375" bestFit="1" customWidth="1"/>
    <col min="12" max="40" width="8.7109375" customWidth="1"/>
  </cols>
  <sheetData>
    <row r="1" spans="1:11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4" t="s">
        <v>198</v>
      </c>
      <c r="H1" s="5" t="s">
        <v>199</v>
      </c>
      <c r="I1" s="5" t="s">
        <v>200</v>
      </c>
      <c r="J1" s="5" t="s">
        <v>201</v>
      </c>
      <c r="K1" s="5" t="s">
        <v>202</v>
      </c>
    </row>
    <row r="2" spans="1:11" x14ac:dyDescent="0.25">
      <c r="A2" s="40" t="s">
        <v>66</v>
      </c>
      <c r="B2" s="40" t="s">
        <v>67</v>
      </c>
      <c r="C2" s="40" t="s">
        <v>68</v>
      </c>
      <c r="D2" s="55">
        <v>382.5</v>
      </c>
      <c r="E2" s="55">
        <v>2154000</v>
      </c>
      <c r="F2" s="55">
        <v>1.7760000000000001E-4</v>
      </c>
      <c r="I2" s="3" t="s">
        <v>203</v>
      </c>
    </row>
    <row r="3" spans="1:11" x14ac:dyDescent="0.25">
      <c r="A3" s="41" t="s">
        <v>69</v>
      </c>
      <c r="B3" s="41" t="s">
        <v>67</v>
      </c>
      <c r="C3" s="41" t="s">
        <v>68</v>
      </c>
      <c r="D3" s="56">
        <v>906.6</v>
      </c>
      <c r="E3" s="56">
        <v>2354000</v>
      </c>
      <c r="F3" s="56">
        <v>3.8509999999999998E-4</v>
      </c>
      <c r="H3" t="s">
        <v>204</v>
      </c>
      <c r="I3" s="6">
        <v>2.8134999999999998E-4</v>
      </c>
      <c r="J3" t="s">
        <v>204</v>
      </c>
    </row>
    <row r="4" spans="1:11" x14ac:dyDescent="0.25">
      <c r="A4" s="40" t="s">
        <v>72</v>
      </c>
      <c r="B4" s="40" t="s">
        <v>67</v>
      </c>
      <c r="C4" s="40" t="s">
        <v>68</v>
      </c>
      <c r="D4" s="55">
        <v>379000</v>
      </c>
      <c r="E4" s="55">
        <v>1996000</v>
      </c>
      <c r="F4" s="55">
        <v>0.18990000000000001</v>
      </c>
      <c r="G4" s="2">
        <v>0.94809325</v>
      </c>
      <c r="H4" s="5">
        <v>1</v>
      </c>
      <c r="I4" s="8">
        <v>-4.3634948355554683E-4</v>
      </c>
      <c r="J4" s="9">
        <v>1.0004363494835555</v>
      </c>
      <c r="K4" s="14">
        <v>0.78551451141941153</v>
      </c>
    </row>
    <row r="5" spans="1:11" x14ac:dyDescent="0.25">
      <c r="A5" s="41" t="s">
        <v>73</v>
      </c>
      <c r="B5" s="41" t="s">
        <v>67</v>
      </c>
      <c r="C5" s="41" t="s">
        <v>68</v>
      </c>
      <c r="D5" s="56">
        <v>414400</v>
      </c>
      <c r="E5" s="56">
        <v>1926000</v>
      </c>
      <c r="F5" s="56">
        <v>0.2152</v>
      </c>
      <c r="G5" s="7">
        <v>1.0745932499999999</v>
      </c>
      <c r="H5" s="5">
        <v>2</v>
      </c>
      <c r="I5" s="16">
        <v>-5.1208026851089932E-4</v>
      </c>
      <c r="J5" s="17">
        <v>1.0005120802685108</v>
      </c>
      <c r="K5" s="18">
        <v>0.95007745599754723</v>
      </c>
    </row>
    <row r="6" spans="1:11" x14ac:dyDescent="0.25">
      <c r="A6" s="40" t="s">
        <v>74</v>
      </c>
      <c r="B6" s="40" t="s">
        <v>67</v>
      </c>
      <c r="C6" s="40" t="s">
        <v>68</v>
      </c>
      <c r="D6" s="55">
        <v>477400</v>
      </c>
      <c r="E6" s="55">
        <v>1977000</v>
      </c>
      <c r="F6" s="55">
        <v>0.24149999999999999</v>
      </c>
      <c r="G6" s="7">
        <v>1.2060932499999999</v>
      </c>
      <c r="H6" s="5" t="s">
        <v>205</v>
      </c>
      <c r="I6" s="11">
        <v>-4.7421487603322311E-4</v>
      </c>
      <c r="J6" s="12">
        <v>1.0004742148760331</v>
      </c>
      <c r="K6" s="15">
        <v>0.86779598370847943</v>
      </c>
    </row>
    <row r="7" spans="1:11" x14ac:dyDescent="0.25">
      <c r="A7" s="41" t="s">
        <v>75</v>
      </c>
      <c r="B7" s="41" t="s">
        <v>67</v>
      </c>
      <c r="C7" s="41" t="s">
        <v>68</v>
      </c>
      <c r="D7" s="56">
        <v>446500</v>
      </c>
      <c r="E7" s="56">
        <v>1973000</v>
      </c>
      <c r="F7" s="56">
        <v>0.2263</v>
      </c>
      <c r="G7" s="7">
        <v>1.1300932499999998</v>
      </c>
    </row>
    <row r="8" spans="1:11" x14ac:dyDescent="0.25">
      <c r="A8" s="40" t="s">
        <v>70</v>
      </c>
      <c r="B8" s="40" t="s">
        <v>67</v>
      </c>
      <c r="C8" s="40" t="s">
        <v>68</v>
      </c>
      <c r="D8" s="55">
        <v>138.5</v>
      </c>
      <c r="E8" s="55">
        <v>1859000</v>
      </c>
      <c r="F8" s="55">
        <v>7.4499999999999995E-5</v>
      </c>
      <c r="G8" s="6">
        <v>-4.1369999999999997E-4</v>
      </c>
    </row>
    <row r="9" spans="1:11" x14ac:dyDescent="0.25">
      <c r="A9" s="41" t="s">
        <v>71</v>
      </c>
      <c r="B9" s="41" t="s">
        <v>67</v>
      </c>
      <c r="C9" s="41" t="s">
        <v>68</v>
      </c>
      <c r="D9" s="56">
        <v>11.98</v>
      </c>
      <c r="E9" s="56">
        <v>1928000</v>
      </c>
      <c r="F9" s="56">
        <v>6.2110000000000003E-6</v>
      </c>
      <c r="G9" s="6">
        <v>-5.5027799999999997E-4</v>
      </c>
    </row>
    <row r="10" spans="1:11" x14ac:dyDescent="0.25">
      <c r="A10" s="40"/>
      <c r="B10" s="40"/>
      <c r="C10" s="40"/>
      <c r="D10" s="55"/>
      <c r="E10" s="55"/>
      <c r="F10" s="55"/>
    </row>
    <row r="11" spans="1:11" x14ac:dyDescent="0.25">
      <c r="A11" s="41" t="s">
        <v>66</v>
      </c>
      <c r="B11" s="41" t="s">
        <v>184</v>
      </c>
      <c r="C11" s="41" t="s">
        <v>68</v>
      </c>
      <c r="D11" s="56">
        <v>134.80000000000001</v>
      </c>
      <c r="E11" s="56">
        <v>1954000</v>
      </c>
      <c r="F11" s="56">
        <v>6.8999999999999997E-5</v>
      </c>
      <c r="I11" s="3" t="s">
        <v>203</v>
      </c>
    </row>
    <row r="12" spans="1:11" x14ac:dyDescent="0.25">
      <c r="A12" s="40" t="s">
        <v>69</v>
      </c>
      <c r="B12" s="40" t="s">
        <v>184</v>
      </c>
      <c r="C12" s="40" t="s">
        <v>68</v>
      </c>
      <c r="D12" s="55">
        <v>370.5</v>
      </c>
      <c r="E12" s="55">
        <v>2156000</v>
      </c>
      <c r="F12" s="55">
        <v>1.718E-4</v>
      </c>
      <c r="H12" t="s">
        <v>204</v>
      </c>
      <c r="I12" s="6">
        <v>1.204E-4</v>
      </c>
      <c r="J12" t="s">
        <v>204</v>
      </c>
    </row>
    <row r="13" spans="1:11" x14ac:dyDescent="0.25">
      <c r="A13" s="41" t="s">
        <v>187</v>
      </c>
      <c r="B13" s="41" t="s">
        <v>184</v>
      </c>
      <c r="C13" s="41" t="s">
        <v>68</v>
      </c>
      <c r="D13" s="56">
        <v>426100</v>
      </c>
      <c r="E13" s="56">
        <v>1948000</v>
      </c>
      <c r="F13" s="56">
        <v>0.21879999999999999</v>
      </c>
      <c r="G13" s="7">
        <v>1.0933980000000001</v>
      </c>
      <c r="H13" s="5">
        <v>1</v>
      </c>
      <c r="I13" s="20">
        <v>-2.7986149599688319E-5</v>
      </c>
      <c r="J13" s="9">
        <v>1.0000279861495998</v>
      </c>
      <c r="K13" s="22">
        <v>1.1620250016473623</v>
      </c>
    </row>
    <row r="14" spans="1:11" x14ac:dyDescent="0.25">
      <c r="A14" s="40" t="s">
        <v>188</v>
      </c>
      <c r="B14" s="40" t="s">
        <v>184</v>
      </c>
      <c r="C14" s="40" t="s">
        <v>68</v>
      </c>
      <c r="D14" s="55">
        <v>360300</v>
      </c>
      <c r="E14" s="55">
        <v>1726000</v>
      </c>
      <c r="F14" s="55">
        <v>0.20880000000000001</v>
      </c>
      <c r="G14" s="7">
        <v>1.043398</v>
      </c>
      <c r="H14" s="5">
        <v>2</v>
      </c>
      <c r="I14" s="24">
        <v>-3.1627432676696704E-5</v>
      </c>
      <c r="J14" s="17">
        <v>1.0000316274326766</v>
      </c>
      <c r="K14" s="18">
        <v>0.98206416051235024</v>
      </c>
    </row>
    <row r="15" spans="1:11" x14ac:dyDescent="0.25">
      <c r="A15" s="41" t="s">
        <v>189</v>
      </c>
      <c r="B15" s="41" t="s">
        <v>184</v>
      </c>
      <c r="C15" s="41" t="s">
        <v>68</v>
      </c>
      <c r="D15" s="56">
        <v>352800</v>
      </c>
      <c r="E15" s="56">
        <v>1874000</v>
      </c>
      <c r="F15" s="56">
        <v>0.1883</v>
      </c>
      <c r="G15" s="2">
        <v>0.94089800000000001</v>
      </c>
      <c r="H15" s="5" t="s">
        <v>205</v>
      </c>
      <c r="I15" s="21">
        <v>-2.9806791138192513E-5</v>
      </c>
      <c r="J15" s="12">
        <v>1.0000298067911382</v>
      </c>
      <c r="K15" s="23">
        <v>1.0720445810798562</v>
      </c>
    </row>
    <row r="16" spans="1:11" x14ac:dyDescent="0.25">
      <c r="A16" s="40" t="s">
        <v>190</v>
      </c>
      <c r="B16" s="40" t="s">
        <v>184</v>
      </c>
      <c r="C16" s="40" t="s">
        <v>68</v>
      </c>
      <c r="D16" s="55">
        <v>387800</v>
      </c>
      <c r="E16" s="55">
        <v>1824000</v>
      </c>
      <c r="F16" s="55">
        <v>0.21260000000000001</v>
      </c>
      <c r="G16" s="7">
        <v>1.0623980000000002</v>
      </c>
    </row>
    <row r="17" spans="1:16" x14ac:dyDescent="0.25">
      <c r="A17" s="41" t="s">
        <v>185</v>
      </c>
      <c r="B17" s="41" t="s">
        <v>184</v>
      </c>
      <c r="C17" s="41" t="s">
        <v>68</v>
      </c>
      <c r="D17" s="56">
        <v>187.5</v>
      </c>
      <c r="E17" s="56">
        <v>1784000</v>
      </c>
      <c r="F17" s="56">
        <v>1.0509999999999999E-4</v>
      </c>
      <c r="G17" s="19">
        <v>-3.0600000000000012E-5</v>
      </c>
    </row>
    <row r="18" spans="1:16" x14ac:dyDescent="0.25">
      <c r="A18" s="40" t="s">
        <v>186</v>
      </c>
      <c r="B18" s="40" t="s">
        <v>184</v>
      </c>
      <c r="C18" s="40" t="s">
        <v>68</v>
      </c>
      <c r="D18" s="55">
        <v>183.8</v>
      </c>
      <c r="E18" s="55">
        <v>1769000</v>
      </c>
      <c r="F18" s="55">
        <v>1.039E-4</v>
      </c>
      <c r="G18" s="19">
        <v>-3.2999999999999989E-5</v>
      </c>
    </row>
    <row r="19" spans="1:16" x14ac:dyDescent="0.25">
      <c r="A19" s="41"/>
      <c r="B19" s="41"/>
      <c r="C19" s="41"/>
      <c r="D19" s="56"/>
      <c r="E19" s="56"/>
      <c r="F19" s="56"/>
    </row>
    <row r="20" spans="1:16" x14ac:dyDescent="0.25">
      <c r="A20" s="40" t="s">
        <v>66</v>
      </c>
      <c r="B20" s="40" t="s">
        <v>128</v>
      </c>
      <c r="C20" s="40" t="s">
        <v>68</v>
      </c>
      <c r="D20" s="55">
        <v>42.68</v>
      </c>
      <c r="E20" s="55">
        <v>1951000</v>
      </c>
      <c r="F20" s="55">
        <v>2.1880000000000001E-5</v>
      </c>
      <c r="I20" s="3" t="s">
        <v>203</v>
      </c>
    </row>
    <row r="21" spans="1:16" x14ac:dyDescent="0.25">
      <c r="A21" s="41" t="s">
        <v>69</v>
      </c>
      <c r="B21" s="41" t="s">
        <v>128</v>
      </c>
      <c r="C21" s="41" t="s">
        <v>68</v>
      </c>
      <c r="D21" s="56">
        <v>278.39999999999998</v>
      </c>
      <c r="E21" s="56">
        <v>1867000</v>
      </c>
      <c r="F21" s="56">
        <v>1.4909999999999999E-4</v>
      </c>
      <c r="H21" t="s">
        <v>204</v>
      </c>
      <c r="I21" s="19">
        <v>8.5489999999999996E-5</v>
      </c>
      <c r="J21" t="s">
        <v>204</v>
      </c>
    </row>
    <row r="22" spans="1:16" x14ac:dyDescent="0.25">
      <c r="A22" s="40" t="s">
        <v>131</v>
      </c>
      <c r="B22" s="40" t="s">
        <v>128</v>
      </c>
      <c r="C22" s="40" t="s">
        <v>68</v>
      </c>
      <c r="D22" s="55">
        <v>340400</v>
      </c>
      <c r="E22" s="55">
        <v>1837000</v>
      </c>
      <c r="F22" s="55">
        <v>0.18529999999999999</v>
      </c>
      <c r="G22" s="2">
        <v>0.92607254999999999</v>
      </c>
      <c r="H22" s="5">
        <v>1</v>
      </c>
      <c r="I22" s="8">
        <v>4.252582586537091E-4</v>
      </c>
      <c r="J22" s="10">
        <v>0.99957474174134631</v>
      </c>
      <c r="K22" s="14">
        <v>0.75677747036438703</v>
      </c>
    </row>
    <row r="23" spans="1:16" x14ac:dyDescent="0.25">
      <c r="A23" s="41" t="s">
        <v>132</v>
      </c>
      <c r="B23" s="41" t="s">
        <v>128</v>
      </c>
      <c r="C23" s="41" t="s">
        <v>68</v>
      </c>
      <c r="D23" s="56">
        <v>438500</v>
      </c>
      <c r="E23" s="56">
        <v>2049000</v>
      </c>
      <c r="F23" s="56">
        <v>0.214</v>
      </c>
      <c r="G23" s="7">
        <v>1.06957255</v>
      </c>
      <c r="H23" s="5">
        <v>2</v>
      </c>
      <c r="I23" s="24">
        <v>-2.9264027017148114E-5</v>
      </c>
      <c r="J23" s="17">
        <v>1.0000292640270172</v>
      </c>
      <c r="K23" s="18">
        <v>0.85147978381768874</v>
      </c>
    </row>
    <row r="24" spans="1:16" x14ac:dyDescent="0.25">
      <c r="A24" s="40" t="s">
        <v>133</v>
      </c>
      <c r="B24" s="40" t="s">
        <v>128</v>
      </c>
      <c r="C24" s="40" t="s">
        <v>68</v>
      </c>
      <c r="D24" s="55">
        <v>497700</v>
      </c>
      <c r="E24" s="55">
        <v>2031000</v>
      </c>
      <c r="F24" s="55">
        <v>0.245</v>
      </c>
      <c r="G24" s="7">
        <v>1.22457255</v>
      </c>
      <c r="H24" s="5" t="s">
        <v>205</v>
      </c>
      <c r="I24" s="11">
        <v>1.979971158182805E-4</v>
      </c>
      <c r="J24" s="13">
        <v>0.99980200288418175</v>
      </c>
      <c r="K24" s="15">
        <v>0.80412862709103794</v>
      </c>
    </row>
    <row r="25" spans="1:16" x14ac:dyDescent="0.25">
      <c r="A25" s="41" t="s">
        <v>134</v>
      </c>
      <c r="B25" s="41" t="s">
        <v>128</v>
      </c>
      <c r="C25" s="41" t="s">
        <v>68</v>
      </c>
      <c r="D25" s="56">
        <v>489200</v>
      </c>
      <c r="E25" s="56">
        <v>1946000</v>
      </c>
      <c r="F25" s="56">
        <v>0.25130000000000002</v>
      </c>
      <c r="G25" s="7">
        <v>1.2560725500000001</v>
      </c>
    </row>
    <row r="26" spans="1:16" x14ac:dyDescent="0.25">
      <c r="A26" s="40" t="s">
        <v>129</v>
      </c>
      <c r="B26" s="40" t="s">
        <v>128</v>
      </c>
      <c r="C26" s="40" t="s">
        <v>68</v>
      </c>
      <c r="D26" s="55">
        <v>529.79999999999995</v>
      </c>
      <c r="E26" s="55">
        <v>1876000</v>
      </c>
      <c r="F26" s="55">
        <v>2.8239999999999998E-4</v>
      </c>
      <c r="G26" s="6">
        <v>3.9381999999999997E-4</v>
      </c>
    </row>
    <row r="27" spans="1:16" x14ac:dyDescent="0.25">
      <c r="A27" s="41" t="s">
        <v>130</v>
      </c>
      <c r="B27" s="41" t="s">
        <v>128</v>
      </c>
      <c r="C27" s="41" t="s">
        <v>68</v>
      </c>
      <c r="D27" s="56">
        <v>128.4</v>
      </c>
      <c r="E27" s="56">
        <v>1839000</v>
      </c>
      <c r="F27" s="56">
        <v>6.9839999999999995E-5</v>
      </c>
      <c r="G27" s="19">
        <v>-3.1300000000000002E-5</v>
      </c>
    </row>
    <row r="28" spans="1:16" x14ac:dyDescent="0.25">
      <c r="A28" s="40"/>
      <c r="B28" s="40"/>
      <c r="C28" s="40"/>
      <c r="D28" s="55"/>
      <c r="E28" s="55"/>
      <c r="F28" s="55"/>
    </row>
    <row r="29" spans="1:16" x14ac:dyDescent="0.25">
      <c r="A29" s="41" t="s">
        <v>76</v>
      </c>
      <c r="B29" s="41" t="s">
        <v>77</v>
      </c>
      <c r="C29" s="41" t="s">
        <v>78</v>
      </c>
      <c r="D29" s="56">
        <v>45.42</v>
      </c>
      <c r="E29" s="56">
        <v>2140000</v>
      </c>
      <c r="F29" s="56">
        <f>D29/E29</f>
        <v>2.1224299065420563E-5</v>
      </c>
      <c r="I29" s="3" t="s">
        <v>203</v>
      </c>
      <c r="P29" s="3"/>
    </row>
    <row r="30" spans="1:16" x14ac:dyDescent="0.25">
      <c r="A30" s="40" t="s">
        <v>79</v>
      </c>
      <c r="B30" s="40" t="s">
        <v>77</v>
      </c>
      <c r="C30" s="40" t="s">
        <v>78</v>
      </c>
      <c r="D30" s="55">
        <v>650.9</v>
      </c>
      <c r="E30" s="55">
        <v>2282000</v>
      </c>
      <c r="F30" s="55">
        <f t="shared" ref="F30:F36" si="0">D30/E30</f>
        <v>2.8523225241016651E-4</v>
      </c>
      <c r="H30" t="s">
        <v>204</v>
      </c>
      <c r="I30" s="25">
        <v>1.5322827573779354E-4</v>
      </c>
      <c r="J30" t="s">
        <v>204</v>
      </c>
    </row>
    <row r="31" spans="1:16" x14ac:dyDescent="0.25">
      <c r="A31" s="41" t="s">
        <v>82</v>
      </c>
      <c r="B31" s="41" t="s">
        <v>77</v>
      </c>
      <c r="C31" s="41" t="s">
        <v>78</v>
      </c>
      <c r="D31" s="56">
        <v>1154000</v>
      </c>
      <c r="E31" s="56">
        <v>1915000</v>
      </c>
      <c r="F31" s="56">
        <f t="shared" si="0"/>
        <v>0.60261096605744124</v>
      </c>
      <c r="G31" s="26">
        <v>3.0122886889085172</v>
      </c>
      <c r="H31" s="5">
        <v>1</v>
      </c>
      <c r="I31" s="27">
        <v>4.0454089052567237E-5</v>
      </c>
      <c r="J31" s="10">
        <v>0.99995954591094738</v>
      </c>
      <c r="K31" s="22">
        <v>0.52047500904917132</v>
      </c>
    </row>
    <row r="32" spans="1:16" x14ac:dyDescent="0.25">
      <c r="A32" s="40" t="s">
        <v>83</v>
      </c>
      <c r="B32" s="40" t="s">
        <v>77</v>
      </c>
      <c r="C32" s="40" t="s">
        <v>78</v>
      </c>
      <c r="D32" s="55">
        <v>1385000</v>
      </c>
      <c r="E32" s="55">
        <v>1996000</v>
      </c>
      <c r="F32" s="55">
        <f t="shared" si="0"/>
        <v>0.69388777555110226</v>
      </c>
      <c r="G32" s="25">
        <v>3.4686727363768224</v>
      </c>
      <c r="H32" s="5">
        <v>2</v>
      </c>
      <c r="I32" s="29">
        <v>3.0879814181462267E-5</v>
      </c>
      <c r="J32" s="17">
        <v>0.99996912018581852</v>
      </c>
      <c r="K32" s="30">
        <v>0.66573788373697906</v>
      </c>
    </row>
    <row r="33" spans="1:11" x14ac:dyDescent="0.25">
      <c r="A33" s="41" t="s">
        <v>84</v>
      </c>
      <c r="B33" s="41" t="s">
        <v>77</v>
      </c>
      <c r="C33" s="41" t="s">
        <v>78</v>
      </c>
      <c r="D33" s="56">
        <v>2466000</v>
      </c>
      <c r="E33" s="56">
        <v>2130000</v>
      </c>
      <c r="F33" s="56">
        <f t="shared" si="0"/>
        <v>1.1577464788732394</v>
      </c>
      <c r="G33" s="26">
        <v>5.7879662529875091</v>
      </c>
      <c r="H33" s="5" t="s">
        <v>205</v>
      </c>
      <c r="I33" s="28">
        <v>3.5666951617014755E-5</v>
      </c>
      <c r="J33" s="12">
        <v>0.99996433304838295</v>
      </c>
      <c r="K33" s="15">
        <v>0.59310644639307519</v>
      </c>
    </row>
    <row r="34" spans="1:11" x14ac:dyDescent="0.25">
      <c r="A34" s="40" t="s">
        <v>85</v>
      </c>
      <c r="B34" s="40" t="s">
        <v>77</v>
      </c>
      <c r="C34" s="40" t="s">
        <v>78</v>
      </c>
      <c r="D34" s="55">
        <v>2121000</v>
      </c>
      <c r="E34" s="55">
        <v>2035000</v>
      </c>
      <c r="F34" s="55">
        <f t="shared" si="0"/>
        <v>1.0422604422604422</v>
      </c>
      <c r="G34" s="25">
        <v>5.2105360699235224</v>
      </c>
    </row>
    <row r="35" spans="1:11" x14ac:dyDescent="0.25">
      <c r="A35" s="41" t="s">
        <v>80</v>
      </c>
      <c r="B35" s="41" t="s">
        <v>77</v>
      </c>
      <c r="C35" s="41" t="s">
        <v>78</v>
      </c>
      <c r="D35" s="56">
        <v>431.1</v>
      </c>
      <c r="E35" s="56">
        <v>2013000</v>
      </c>
      <c r="F35" s="56">
        <f t="shared" si="0"/>
        <v>2.1415797317436662E-4</v>
      </c>
      <c r="G35" s="6">
        <v>1.2185939487314616E-4</v>
      </c>
    </row>
    <row r="36" spans="1:11" x14ac:dyDescent="0.25">
      <c r="A36" s="40" t="s">
        <v>81</v>
      </c>
      <c r="B36" s="40" t="s">
        <v>77</v>
      </c>
      <c r="C36" s="40" t="s">
        <v>78</v>
      </c>
      <c r="D36" s="55">
        <v>457.2</v>
      </c>
      <c r="E36" s="55">
        <v>2211000</v>
      </c>
      <c r="F36" s="55">
        <f t="shared" si="0"/>
        <v>2.067842605156038E-4</v>
      </c>
      <c r="G36" s="6">
        <v>1.0711196955562053E-4</v>
      </c>
    </row>
    <row r="37" spans="1:11" x14ac:dyDescent="0.25">
      <c r="A37" s="41"/>
      <c r="B37" s="41"/>
      <c r="C37" s="41"/>
      <c r="D37" s="56"/>
      <c r="E37" s="56"/>
      <c r="F37" s="56"/>
    </row>
    <row r="38" spans="1:11" x14ac:dyDescent="0.25">
      <c r="A38" s="40" t="s">
        <v>76</v>
      </c>
      <c r="B38" s="40" t="s">
        <v>191</v>
      </c>
      <c r="C38" s="40" t="s">
        <v>78</v>
      </c>
      <c r="D38" s="55">
        <v>283.10000000000002</v>
      </c>
      <c r="E38" s="55">
        <v>2394000</v>
      </c>
      <c r="F38" s="55">
        <v>1.182E-4</v>
      </c>
      <c r="I38" s="3" t="s">
        <v>203</v>
      </c>
    </row>
    <row r="39" spans="1:11" x14ac:dyDescent="0.25">
      <c r="A39" s="41" t="s">
        <v>79</v>
      </c>
      <c r="B39" s="41" t="s">
        <v>191</v>
      </c>
      <c r="C39" s="41" t="s">
        <v>78</v>
      </c>
      <c r="D39" s="56">
        <v>246.5</v>
      </c>
      <c r="E39" s="56">
        <v>2531000</v>
      </c>
      <c r="F39" s="56">
        <v>9.7410000000000004E-5</v>
      </c>
      <c r="H39" t="s">
        <v>204</v>
      </c>
      <c r="I39" s="6">
        <v>1.07805E-4</v>
      </c>
      <c r="J39" t="s">
        <v>204</v>
      </c>
    </row>
    <row r="40" spans="1:11" x14ac:dyDescent="0.25">
      <c r="A40" s="40" t="s">
        <v>194</v>
      </c>
      <c r="B40" s="40" t="s">
        <v>191</v>
      </c>
      <c r="C40" s="40" t="s">
        <v>78</v>
      </c>
      <c r="D40" s="55">
        <v>884600</v>
      </c>
      <c r="E40" s="55">
        <v>1853000</v>
      </c>
      <c r="F40" s="55">
        <v>0.4773</v>
      </c>
      <c r="G40" s="7">
        <v>2.3859609749999997</v>
      </c>
      <c r="H40" s="5">
        <v>1</v>
      </c>
      <c r="I40" s="20">
        <v>2.0532607411988365E-5</v>
      </c>
      <c r="J40" s="10">
        <v>0.99997946739258803</v>
      </c>
      <c r="K40" s="14">
        <v>0.77595866887383813</v>
      </c>
    </row>
    <row r="41" spans="1:11" x14ac:dyDescent="0.25">
      <c r="A41" s="41" t="s">
        <v>195</v>
      </c>
      <c r="B41" s="41" t="s">
        <v>191</v>
      </c>
      <c r="C41" s="41" t="s">
        <v>78</v>
      </c>
      <c r="D41" s="56">
        <v>807000</v>
      </c>
      <c r="E41" s="56">
        <v>1926000</v>
      </c>
      <c r="F41" s="56">
        <v>0.41899999999999998</v>
      </c>
      <c r="G41" s="7">
        <v>2.0944609749999996</v>
      </c>
      <c r="H41" s="5">
        <v>2</v>
      </c>
      <c r="I41" s="24">
        <v>-4.8274950551418135E-5</v>
      </c>
      <c r="J41" s="17">
        <v>1.0000482749505515</v>
      </c>
      <c r="K41" s="18">
        <v>0.71259621211313739</v>
      </c>
    </row>
    <row r="42" spans="1:11" x14ac:dyDescent="0.25">
      <c r="A42" s="40" t="s">
        <v>196</v>
      </c>
      <c r="B42" s="40" t="s">
        <v>191</v>
      </c>
      <c r="C42" s="40" t="s">
        <v>78</v>
      </c>
      <c r="D42" s="55">
        <v>1255000</v>
      </c>
      <c r="E42" s="55">
        <v>2041000</v>
      </c>
      <c r="F42" s="55">
        <v>0.61509999999999998</v>
      </c>
      <c r="G42" s="7">
        <v>3.0749609750000002</v>
      </c>
      <c r="H42" s="5" t="s">
        <v>205</v>
      </c>
      <c r="I42" s="21">
        <v>-1.3871171569714885E-5</v>
      </c>
      <c r="J42" s="12">
        <v>1.0000138711715698</v>
      </c>
      <c r="K42" s="15">
        <v>0.74427744049348776</v>
      </c>
    </row>
    <row r="43" spans="1:11" x14ac:dyDescent="0.25">
      <c r="A43" s="41" t="s">
        <v>197</v>
      </c>
      <c r="B43" s="41" t="s">
        <v>191</v>
      </c>
      <c r="C43" s="41" t="s">
        <v>78</v>
      </c>
      <c r="D43" s="56">
        <v>1331000</v>
      </c>
      <c r="E43" s="56">
        <v>2264000</v>
      </c>
      <c r="F43" s="56">
        <v>0.58789999999999998</v>
      </c>
      <c r="G43" s="7">
        <v>2.9389609750000001</v>
      </c>
    </row>
    <row r="44" spans="1:11" x14ac:dyDescent="0.25">
      <c r="A44" s="40" t="s">
        <v>192</v>
      </c>
      <c r="B44" s="40" t="s">
        <v>191</v>
      </c>
      <c r="C44" s="40" t="s">
        <v>78</v>
      </c>
      <c r="D44" s="55">
        <v>235.1</v>
      </c>
      <c r="E44" s="55">
        <v>1777000</v>
      </c>
      <c r="F44" s="55">
        <v>1.3229999999999999E-4</v>
      </c>
      <c r="G44" s="19">
        <v>4.8989999999999976E-5</v>
      </c>
    </row>
    <row r="45" spans="1:11" x14ac:dyDescent="0.25">
      <c r="A45" s="41" t="s">
        <v>193</v>
      </c>
      <c r="B45" s="41" t="s">
        <v>191</v>
      </c>
      <c r="C45" s="41" t="s">
        <v>78</v>
      </c>
      <c r="D45" s="56">
        <v>110.2</v>
      </c>
      <c r="E45" s="56">
        <v>1925000</v>
      </c>
      <c r="F45" s="56">
        <v>5.7250000000000002E-5</v>
      </c>
      <c r="G45" s="6">
        <v>-1.0111E-4</v>
      </c>
    </row>
    <row r="46" spans="1:11" x14ac:dyDescent="0.25">
      <c r="A46" s="40"/>
      <c r="B46" s="40"/>
      <c r="C46" s="40"/>
      <c r="D46" s="55"/>
      <c r="E46" s="55"/>
      <c r="F46" s="55"/>
    </row>
    <row r="47" spans="1:11" x14ac:dyDescent="0.25">
      <c r="A47" s="41" t="s">
        <v>76</v>
      </c>
      <c r="B47" s="41" t="s">
        <v>135</v>
      </c>
      <c r="C47" s="41" t="s">
        <v>78</v>
      </c>
      <c r="D47" s="56">
        <v>337.6</v>
      </c>
      <c r="E47" s="56">
        <v>2106000</v>
      </c>
      <c r="F47" s="56">
        <v>1.6029999999999999E-4</v>
      </c>
      <c r="I47" s="3" t="s">
        <v>203</v>
      </c>
    </row>
    <row r="48" spans="1:11" x14ac:dyDescent="0.25">
      <c r="A48" s="40" t="s">
        <v>79</v>
      </c>
      <c r="B48" s="40" t="s">
        <v>135</v>
      </c>
      <c r="C48" s="40" t="s">
        <v>78</v>
      </c>
      <c r="D48" s="55">
        <v>114.5</v>
      </c>
      <c r="E48" s="55">
        <v>1993000</v>
      </c>
      <c r="F48" s="55">
        <v>5.7469999999999997E-5</v>
      </c>
      <c r="H48" t="s">
        <v>204</v>
      </c>
      <c r="I48" s="6">
        <v>1.08885E-4</v>
      </c>
      <c r="J48" t="s">
        <v>204</v>
      </c>
    </row>
    <row r="49" spans="1:11" x14ac:dyDescent="0.25">
      <c r="A49" s="41" t="s">
        <v>138</v>
      </c>
      <c r="B49" s="41" t="s">
        <v>135</v>
      </c>
      <c r="C49" s="41" t="s">
        <v>78</v>
      </c>
      <c r="D49" s="56">
        <v>923200</v>
      </c>
      <c r="E49" s="56">
        <v>2001000</v>
      </c>
      <c r="F49" s="56">
        <v>0.46129999999999999</v>
      </c>
      <c r="G49" s="7">
        <v>2.305955575</v>
      </c>
      <c r="H49" s="5">
        <v>1</v>
      </c>
      <c r="I49" s="20">
        <v>5.0230802906946711E-5</v>
      </c>
      <c r="J49" s="10">
        <v>0.99994976919709311</v>
      </c>
      <c r="K49" s="14">
        <v>0.40929395827209086</v>
      </c>
    </row>
    <row r="50" spans="1:11" x14ac:dyDescent="0.25">
      <c r="A50" s="40" t="s">
        <v>139</v>
      </c>
      <c r="B50" s="40" t="s">
        <v>135</v>
      </c>
      <c r="C50" s="40" t="s">
        <v>78</v>
      </c>
      <c r="D50" s="55">
        <v>1126000</v>
      </c>
      <c r="E50" s="55">
        <v>1839000</v>
      </c>
      <c r="F50" s="55">
        <v>0.61219999999999997</v>
      </c>
      <c r="G50" s="7">
        <v>3.0604555750000002</v>
      </c>
      <c r="H50" s="5">
        <v>2</v>
      </c>
      <c r="I50" s="24">
        <v>2.4189209150667049E-5</v>
      </c>
      <c r="J50" s="31">
        <v>0.9999758107908493</v>
      </c>
      <c r="K50" s="18">
        <v>0.7118526764480716</v>
      </c>
    </row>
    <row r="51" spans="1:11" x14ac:dyDescent="0.25">
      <c r="A51" s="41" t="s">
        <v>140</v>
      </c>
      <c r="B51" s="41" t="s">
        <v>135</v>
      </c>
      <c r="C51" s="41" t="s">
        <v>78</v>
      </c>
      <c r="D51" s="56">
        <v>1999000</v>
      </c>
      <c r="E51" s="56">
        <v>1774000</v>
      </c>
      <c r="F51" s="56">
        <v>1.127</v>
      </c>
      <c r="G51" s="7">
        <v>5.6344555750000005</v>
      </c>
      <c r="H51" s="5" t="s">
        <v>205</v>
      </c>
      <c r="I51" s="21">
        <v>3.721000602880688E-5</v>
      </c>
      <c r="J51" s="13">
        <v>0.99996278999397115</v>
      </c>
      <c r="K51" s="15">
        <v>0.5605733173600812</v>
      </c>
    </row>
    <row r="52" spans="1:11" x14ac:dyDescent="0.25">
      <c r="A52" s="40" t="s">
        <v>141</v>
      </c>
      <c r="B52" s="40" t="s">
        <v>135</v>
      </c>
      <c r="C52" s="40" t="s">
        <v>78</v>
      </c>
      <c r="D52" s="55">
        <v>1735000</v>
      </c>
      <c r="E52" s="55">
        <v>2017000</v>
      </c>
      <c r="F52" s="55">
        <v>0.86</v>
      </c>
      <c r="G52" s="7">
        <v>4.2994555750000005</v>
      </c>
    </row>
    <row r="53" spans="1:11" x14ac:dyDescent="0.25">
      <c r="A53" s="41" t="s">
        <v>136</v>
      </c>
      <c r="B53" s="41" t="s">
        <v>135</v>
      </c>
      <c r="C53" s="41" t="s">
        <v>78</v>
      </c>
      <c r="D53" s="56">
        <v>339.1</v>
      </c>
      <c r="E53" s="56">
        <v>2033000</v>
      </c>
      <c r="F53" s="56">
        <v>1.6679999999999999E-4</v>
      </c>
      <c r="G53" s="6">
        <v>1.1582999999999998E-4</v>
      </c>
    </row>
    <row r="54" spans="1:11" x14ac:dyDescent="0.25">
      <c r="A54" s="40" t="s">
        <v>137</v>
      </c>
      <c r="B54" s="40" t="s">
        <v>135</v>
      </c>
      <c r="C54" s="40" t="s">
        <v>78</v>
      </c>
      <c r="D54" s="55">
        <v>285.7</v>
      </c>
      <c r="E54" s="55">
        <v>1958000</v>
      </c>
      <c r="F54" s="55">
        <v>1.459E-4</v>
      </c>
      <c r="G54" s="19">
        <v>7.4029999999999994E-5</v>
      </c>
    </row>
    <row r="55" spans="1:11" x14ac:dyDescent="0.25">
      <c r="A55" s="41"/>
      <c r="B55" s="41"/>
      <c r="C55" s="41"/>
      <c r="D55" s="56"/>
      <c r="E55" s="56"/>
      <c r="F55" s="56"/>
    </row>
    <row r="56" spans="1:11" x14ac:dyDescent="0.25">
      <c r="A56" s="40" t="s">
        <v>36</v>
      </c>
      <c r="B56" s="40" t="s">
        <v>37</v>
      </c>
      <c r="C56" s="40" t="s">
        <v>38</v>
      </c>
      <c r="D56" s="55">
        <v>217.8</v>
      </c>
      <c r="E56" s="55">
        <v>1697000</v>
      </c>
      <c r="F56" s="55">
        <v>1.283E-4</v>
      </c>
      <c r="I56" s="3" t="s">
        <v>203</v>
      </c>
    </row>
    <row r="57" spans="1:11" x14ac:dyDescent="0.25">
      <c r="A57" s="41" t="s">
        <v>39</v>
      </c>
      <c r="B57" s="41" t="s">
        <v>37</v>
      </c>
      <c r="C57" s="41" t="s">
        <v>38</v>
      </c>
      <c r="D57" s="56">
        <v>623.4</v>
      </c>
      <c r="E57" s="56">
        <v>1941000</v>
      </c>
      <c r="F57" s="56">
        <v>3.213E-4</v>
      </c>
      <c r="H57" t="s">
        <v>204</v>
      </c>
      <c r="I57" s="6">
        <v>2.2479999999999999E-4</v>
      </c>
      <c r="J57" t="s">
        <v>204</v>
      </c>
    </row>
    <row r="58" spans="1:11" x14ac:dyDescent="0.25">
      <c r="A58" s="40" t="s">
        <v>42</v>
      </c>
      <c r="B58" s="40" t="s">
        <v>37</v>
      </c>
      <c r="C58" s="40" t="s">
        <v>38</v>
      </c>
      <c r="D58" s="55">
        <v>4096000</v>
      </c>
      <c r="E58" s="55">
        <v>1890000</v>
      </c>
      <c r="F58" s="55">
        <v>2.1669999999999998</v>
      </c>
      <c r="G58" s="32">
        <v>10.833876</v>
      </c>
      <c r="H58" s="5">
        <v>1</v>
      </c>
      <c r="I58" s="33">
        <v>1.600387525203353E-3</v>
      </c>
      <c r="J58" s="10">
        <v>0.99839961247479669</v>
      </c>
      <c r="K58" s="14">
        <v>0.68734868163565266</v>
      </c>
    </row>
    <row r="59" spans="1:11" x14ac:dyDescent="0.25">
      <c r="A59" s="41" t="s">
        <v>43</v>
      </c>
      <c r="B59" s="41" t="s">
        <v>37</v>
      </c>
      <c r="C59" s="41" t="s">
        <v>38</v>
      </c>
      <c r="D59" s="56">
        <v>4918000</v>
      </c>
      <c r="E59" s="56">
        <v>2108000</v>
      </c>
      <c r="F59" s="56">
        <v>2.3330000000000002</v>
      </c>
      <c r="G59" s="32">
        <v>11.663876000000002</v>
      </c>
      <c r="H59" s="5">
        <v>2</v>
      </c>
      <c r="I59" s="35">
        <v>1.6727201146514241E-3</v>
      </c>
      <c r="J59" s="31">
        <v>0.99832727988534853</v>
      </c>
      <c r="K59" s="18">
        <v>0.69481284840956037</v>
      </c>
    </row>
    <row r="60" spans="1:11" x14ac:dyDescent="0.25">
      <c r="A60" s="40" t="s">
        <v>44</v>
      </c>
      <c r="B60" s="40" t="s">
        <v>37</v>
      </c>
      <c r="C60" s="40" t="s">
        <v>38</v>
      </c>
      <c r="D60" s="55">
        <v>6266000</v>
      </c>
      <c r="E60" s="55">
        <v>1982000</v>
      </c>
      <c r="F60" s="55">
        <v>3.161</v>
      </c>
      <c r="G60" s="32">
        <v>15.803876000000001</v>
      </c>
      <c r="H60" s="5" t="s">
        <v>205</v>
      </c>
      <c r="I60" s="34">
        <v>1.6365538199273886E-3</v>
      </c>
      <c r="J60" s="13">
        <v>0.99836344618007256</v>
      </c>
      <c r="K60" s="15">
        <v>0.69108076502260651</v>
      </c>
    </row>
    <row r="61" spans="1:11" x14ac:dyDescent="0.25">
      <c r="A61" s="41" t="s">
        <v>45</v>
      </c>
      <c r="B61" s="41" t="s">
        <v>37</v>
      </c>
      <c r="C61" s="41" t="s">
        <v>38</v>
      </c>
      <c r="D61" s="56">
        <v>6355000</v>
      </c>
      <c r="E61" s="56">
        <v>1887000</v>
      </c>
      <c r="F61" s="56">
        <v>3.367</v>
      </c>
      <c r="G61" s="32">
        <v>16.833876</v>
      </c>
    </row>
    <row r="62" spans="1:11" x14ac:dyDescent="0.25">
      <c r="A62" s="40" t="s">
        <v>40</v>
      </c>
      <c r="B62" s="40" t="s">
        <v>37</v>
      </c>
      <c r="C62" s="40" t="s">
        <v>38</v>
      </c>
      <c r="D62" s="55">
        <v>15310</v>
      </c>
      <c r="E62" s="55">
        <v>1721000</v>
      </c>
      <c r="F62" s="55">
        <v>8.8940000000000009E-3</v>
      </c>
      <c r="G62" s="26">
        <v>1.73384E-2</v>
      </c>
    </row>
    <row r="63" spans="1:11" x14ac:dyDescent="0.25">
      <c r="A63" s="41" t="s">
        <v>41</v>
      </c>
      <c r="B63" s="41" t="s">
        <v>37</v>
      </c>
      <c r="C63" s="41" t="s">
        <v>38</v>
      </c>
      <c r="D63" s="56">
        <v>19600</v>
      </c>
      <c r="E63" s="56">
        <v>1964000</v>
      </c>
      <c r="F63" s="56">
        <v>9.9799999999999993E-3</v>
      </c>
      <c r="G63" s="26">
        <v>1.9510399999999997E-2</v>
      </c>
    </row>
    <row r="64" spans="1:11" x14ac:dyDescent="0.25">
      <c r="A64" s="40"/>
      <c r="B64" s="40"/>
      <c r="C64" s="40"/>
      <c r="D64" s="55"/>
      <c r="E64" s="55"/>
      <c r="F64" s="55"/>
    </row>
    <row r="65" spans="1:11" x14ac:dyDescent="0.25">
      <c r="A65" s="41" t="s">
        <v>36</v>
      </c>
      <c r="B65" s="41" t="s">
        <v>163</v>
      </c>
      <c r="C65" s="41" t="s">
        <v>38</v>
      </c>
      <c r="D65" s="56">
        <v>21.01</v>
      </c>
      <c r="E65" s="56">
        <v>1995000</v>
      </c>
      <c r="F65" s="56">
        <v>1.0530000000000001E-5</v>
      </c>
      <c r="I65" s="3" t="s">
        <v>203</v>
      </c>
    </row>
    <row r="66" spans="1:11" x14ac:dyDescent="0.25">
      <c r="A66" s="40" t="s">
        <v>39</v>
      </c>
      <c r="B66" s="40" t="s">
        <v>163</v>
      </c>
      <c r="C66" s="40" t="s">
        <v>38</v>
      </c>
      <c r="D66" s="55">
        <v>33.130000000000003</v>
      </c>
      <c r="E66" s="55">
        <v>2072000</v>
      </c>
      <c r="F66" s="55">
        <v>1.5990000000000001E-5</v>
      </c>
      <c r="H66" t="s">
        <v>204</v>
      </c>
      <c r="I66" s="19">
        <v>1.3260000000000002E-5</v>
      </c>
      <c r="J66" t="s">
        <v>204</v>
      </c>
    </row>
    <row r="67" spans="1:11" x14ac:dyDescent="0.25">
      <c r="A67" s="41" t="s">
        <v>166</v>
      </c>
      <c r="B67" s="41" t="s">
        <v>163</v>
      </c>
      <c r="C67" s="41" t="s">
        <v>38</v>
      </c>
      <c r="D67" s="56">
        <v>3472000</v>
      </c>
      <c r="E67" s="56">
        <v>1879000</v>
      </c>
      <c r="F67" s="56">
        <v>1.8480000000000001</v>
      </c>
      <c r="G67" s="7">
        <v>9.2399336999999999</v>
      </c>
      <c r="H67" s="5">
        <v>1</v>
      </c>
      <c r="I67" s="20">
        <v>5.1783921349998433E-5</v>
      </c>
      <c r="J67" s="10">
        <v>0.99994821607865003</v>
      </c>
      <c r="K67" s="22">
        <v>1.0104754686922079</v>
      </c>
    </row>
    <row r="68" spans="1:11" x14ac:dyDescent="0.25">
      <c r="A68" s="40" t="s">
        <v>167</v>
      </c>
      <c r="B68" s="40" t="s">
        <v>163</v>
      </c>
      <c r="C68" s="40" t="s">
        <v>38</v>
      </c>
      <c r="D68" s="55">
        <v>3487000</v>
      </c>
      <c r="E68" s="55">
        <v>2125000</v>
      </c>
      <c r="F68" s="55">
        <v>1.641</v>
      </c>
      <c r="G68" s="7">
        <v>8.2049336999999998</v>
      </c>
      <c r="H68" s="5">
        <v>2</v>
      </c>
      <c r="I68" s="16">
        <v>1.1652501226182972E-4</v>
      </c>
      <c r="J68" s="31">
        <v>0.99988347498773822</v>
      </c>
      <c r="K68" s="18">
        <v>0.67184377485951208</v>
      </c>
    </row>
    <row r="69" spans="1:11" x14ac:dyDescent="0.25">
      <c r="A69" s="41" t="s">
        <v>168</v>
      </c>
      <c r="B69" s="41" t="s">
        <v>163</v>
      </c>
      <c r="C69" s="41" t="s">
        <v>38</v>
      </c>
      <c r="D69" s="56">
        <v>4556000</v>
      </c>
      <c r="E69" s="56">
        <v>2490000</v>
      </c>
      <c r="F69" s="56">
        <v>1.829</v>
      </c>
      <c r="G69" s="7">
        <v>9.1449336999999993</v>
      </c>
      <c r="H69" s="5" t="s">
        <v>205</v>
      </c>
      <c r="I69" s="21">
        <v>8.4154466805914081E-5</v>
      </c>
      <c r="J69" s="13">
        <v>0.99991584553319413</v>
      </c>
      <c r="K69" s="15">
        <v>0.84115962177586001</v>
      </c>
    </row>
    <row r="70" spans="1:11" x14ac:dyDescent="0.25">
      <c r="A70" s="40" t="s">
        <v>169</v>
      </c>
      <c r="B70" s="40" t="s">
        <v>163</v>
      </c>
      <c r="C70" s="40" t="s">
        <v>38</v>
      </c>
      <c r="D70" s="55">
        <v>4871000</v>
      </c>
      <c r="E70" s="55">
        <v>1994000</v>
      </c>
      <c r="F70" s="55">
        <v>2.4430000000000001</v>
      </c>
      <c r="G70" s="32">
        <v>12.214933700000001</v>
      </c>
    </row>
    <row r="71" spans="1:11" x14ac:dyDescent="0.25">
      <c r="A71" s="41" t="s">
        <v>164</v>
      </c>
      <c r="B71" s="41" t="s">
        <v>163</v>
      </c>
      <c r="C71" s="41" t="s">
        <v>38</v>
      </c>
      <c r="D71" s="56">
        <v>489.9</v>
      </c>
      <c r="E71" s="56">
        <v>1940000</v>
      </c>
      <c r="F71" s="56">
        <v>2.5250000000000001E-4</v>
      </c>
      <c r="G71" s="6">
        <v>4.7848000000000004E-4</v>
      </c>
    </row>
    <row r="72" spans="1:11" x14ac:dyDescent="0.25">
      <c r="A72" s="40" t="s">
        <v>165</v>
      </c>
      <c r="B72" s="40" t="s">
        <v>163</v>
      </c>
      <c r="C72" s="40" t="s">
        <v>38</v>
      </c>
      <c r="D72" s="55">
        <v>1072</v>
      </c>
      <c r="E72" s="55">
        <v>2183000</v>
      </c>
      <c r="F72" s="55">
        <v>4.9129999999999996E-4</v>
      </c>
      <c r="G72" s="6">
        <v>9.5607999999999989E-4</v>
      </c>
    </row>
    <row r="73" spans="1:11" x14ac:dyDescent="0.25">
      <c r="A73" s="41"/>
      <c r="B73" s="41"/>
      <c r="C73" s="41"/>
      <c r="D73" s="56"/>
      <c r="E73" s="56"/>
      <c r="F73" s="56"/>
    </row>
    <row r="74" spans="1:11" x14ac:dyDescent="0.25">
      <c r="A74" s="40" t="s">
        <v>36</v>
      </c>
      <c r="B74" s="40" t="s">
        <v>107</v>
      </c>
      <c r="C74" s="40" t="s">
        <v>38</v>
      </c>
      <c r="D74" s="55">
        <v>186.7</v>
      </c>
      <c r="E74" s="55">
        <v>1758000</v>
      </c>
      <c r="F74" s="55">
        <v>1.0620000000000001E-4</v>
      </c>
      <c r="I74" s="3" t="s">
        <v>203</v>
      </c>
    </row>
    <row r="75" spans="1:11" x14ac:dyDescent="0.25">
      <c r="A75" s="41" t="s">
        <v>39</v>
      </c>
      <c r="B75" s="41" t="s">
        <v>107</v>
      </c>
      <c r="C75" s="41" t="s">
        <v>38</v>
      </c>
      <c r="D75" s="56">
        <v>52.24</v>
      </c>
      <c r="E75" s="56">
        <v>1862000</v>
      </c>
      <c r="F75" s="56">
        <v>2.8059999999999999E-5</v>
      </c>
      <c r="H75" t="s">
        <v>204</v>
      </c>
      <c r="I75" s="19">
        <v>6.7130000000000003E-5</v>
      </c>
      <c r="J75" t="s">
        <v>204</v>
      </c>
    </row>
    <row r="76" spans="1:11" x14ac:dyDescent="0.25">
      <c r="A76" s="40" t="s">
        <v>110</v>
      </c>
      <c r="B76" s="40" t="s">
        <v>107</v>
      </c>
      <c r="C76" s="40" t="s">
        <v>38</v>
      </c>
      <c r="D76" s="55">
        <v>4603000</v>
      </c>
      <c r="E76" s="55">
        <v>2160000</v>
      </c>
      <c r="F76" s="55">
        <v>2.1309999999999998</v>
      </c>
      <c r="G76" s="32">
        <v>10.654664349999997</v>
      </c>
      <c r="H76" s="5">
        <v>1</v>
      </c>
      <c r="I76" s="8">
        <v>7.0914857116076131E-4</v>
      </c>
      <c r="J76" s="10">
        <v>0.99929085142883922</v>
      </c>
      <c r="K76" s="14">
        <v>0.74028492204261487</v>
      </c>
    </row>
    <row r="77" spans="1:11" x14ac:dyDescent="0.25">
      <c r="A77" s="41" t="s">
        <v>111</v>
      </c>
      <c r="B77" s="41" t="s">
        <v>107</v>
      </c>
      <c r="C77" s="41" t="s">
        <v>38</v>
      </c>
      <c r="D77" s="56">
        <v>4769000</v>
      </c>
      <c r="E77" s="56">
        <v>2035000</v>
      </c>
      <c r="F77" s="56">
        <v>2.3439999999999999</v>
      </c>
      <c r="G77" s="32">
        <v>11.719664349999999</v>
      </c>
      <c r="H77" s="5">
        <v>2</v>
      </c>
      <c r="I77" s="16">
        <v>4.1859048633931234E-4</v>
      </c>
      <c r="J77" s="31">
        <v>0.9995814095136607</v>
      </c>
      <c r="K77" s="18">
        <v>0.7413457279410185</v>
      </c>
    </row>
    <row r="78" spans="1:11" x14ac:dyDescent="0.25">
      <c r="A78" s="40" t="s">
        <v>112</v>
      </c>
      <c r="B78" s="40" t="s">
        <v>107</v>
      </c>
      <c r="C78" s="40" t="s">
        <v>38</v>
      </c>
      <c r="D78" s="55">
        <v>6215000</v>
      </c>
      <c r="E78" s="55">
        <v>2156000</v>
      </c>
      <c r="F78" s="55">
        <v>2.8820000000000001</v>
      </c>
      <c r="G78" s="32">
        <v>14.40966435</v>
      </c>
      <c r="H78" s="5" t="s">
        <v>205</v>
      </c>
      <c r="I78" s="11">
        <v>5.6386952875003686E-4</v>
      </c>
      <c r="J78" s="13">
        <v>0.99943613047125002</v>
      </c>
      <c r="K78" s="15">
        <v>0.74081532499181668</v>
      </c>
    </row>
    <row r="79" spans="1:11" x14ac:dyDescent="0.25">
      <c r="A79" s="41" t="s">
        <v>113</v>
      </c>
      <c r="B79" s="41" t="s">
        <v>107</v>
      </c>
      <c r="C79" s="41" t="s">
        <v>38</v>
      </c>
      <c r="D79" s="56">
        <v>6430000</v>
      </c>
      <c r="E79" s="56">
        <v>2032000</v>
      </c>
      <c r="F79" s="56">
        <v>3.1640000000000001</v>
      </c>
      <c r="G79" s="32">
        <v>15.81966435</v>
      </c>
    </row>
    <row r="80" spans="1:11" x14ac:dyDescent="0.25">
      <c r="A80" s="40" t="s">
        <v>108</v>
      </c>
      <c r="B80" s="40" t="s">
        <v>107</v>
      </c>
      <c r="C80" s="40" t="s">
        <v>38</v>
      </c>
      <c r="D80" s="55">
        <v>7103</v>
      </c>
      <c r="E80" s="55">
        <v>1848000</v>
      </c>
      <c r="F80" s="55">
        <v>3.8449999999999999E-3</v>
      </c>
      <c r="G80" s="25">
        <v>7.55574E-3</v>
      </c>
    </row>
    <row r="81" spans="1:11" x14ac:dyDescent="0.25">
      <c r="A81" s="41" t="s">
        <v>109</v>
      </c>
      <c r="B81" s="41" t="s">
        <v>107</v>
      </c>
      <c r="C81" s="41" t="s">
        <v>38</v>
      </c>
      <c r="D81" s="56">
        <v>5230</v>
      </c>
      <c r="E81" s="56">
        <v>2075000</v>
      </c>
      <c r="F81" s="56">
        <v>2.5200000000000001E-3</v>
      </c>
      <c r="G81" s="25">
        <v>4.9057400000000004E-3</v>
      </c>
    </row>
    <row r="82" spans="1:11" x14ac:dyDescent="0.25">
      <c r="A82" s="40"/>
      <c r="B82" s="40"/>
      <c r="C82" s="40"/>
      <c r="D82" s="55"/>
      <c r="E82" s="55"/>
      <c r="F82" s="55"/>
    </row>
    <row r="83" spans="1:11" x14ac:dyDescent="0.25">
      <c r="A83" s="41" t="s">
        <v>46</v>
      </c>
      <c r="B83" s="41" t="s">
        <v>47</v>
      </c>
      <c r="C83" s="41" t="s">
        <v>48</v>
      </c>
      <c r="D83" s="56">
        <v>9.6080000000000005</v>
      </c>
      <c r="E83" s="56">
        <v>2518000</v>
      </c>
      <c r="F83" s="56">
        <v>3.8160000000000004E-6</v>
      </c>
      <c r="I83" s="3" t="s">
        <v>203</v>
      </c>
    </row>
    <row r="84" spans="1:11" x14ac:dyDescent="0.25">
      <c r="A84" s="40" t="s">
        <v>49</v>
      </c>
      <c r="B84" s="40" t="s">
        <v>47</v>
      </c>
      <c r="C84" s="40" t="s">
        <v>48</v>
      </c>
      <c r="D84" s="55">
        <v>39.090000000000003</v>
      </c>
      <c r="E84" s="55">
        <v>2122000</v>
      </c>
      <c r="F84" s="55">
        <v>1.842E-5</v>
      </c>
      <c r="H84" t="s">
        <v>204</v>
      </c>
      <c r="I84" s="19">
        <v>1.1118000000000001E-5</v>
      </c>
      <c r="J84" t="s">
        <v>204</v>
      </c>
    </row>
    <row r="85" spans="1:11" x14ac:dyDescent="0.25">
      <c r="A85" s="41" t="s">
        <v>52</v>
      </c>
      <c r="B85" s="41" t="s">
        <v>47</v>
      </c>
      <c r="C85" s="41" t="s">
        <v>48</v>
      </c>
      <c r="D85" s="56">
        <v>22810</v>
      </c>
      <c r="E85" s="56">
        <v>1902000</v>
      </c>
      <c r="F85" s="56">
        <v>1.1990000000000001E-2</v>
      </c>
      <c r="G85" s="26">
        <v>5.9894410000000009E-2</v>
      </c>
      <c r="H85" s="5">
        <v>1</v>
      </c>
      <c r="I85" s="33">
        <v>1.1340624275287124E-3</v>
      </c>
      <c r="J85" s="10">
        <v>0.99886593757247133</v>
      </c>
      <c r="K85" s="14">
        <v>0.60101128011740146</v>
      </c>
    </row>
    <row r="86" spans="1:11" x14ac:dyDescent="0.25">
      <c r="A86" s="40" t="s">
        <v>53</v>
      </c>
      <c r="B86" s="40" t="s">
        <v>47</v>
      </c>
      <c r="C86" s="40" t="s">
        <v>48</v>
      </c>
      <c r="D86" s="55">
        <v>22550</v>
      </c>
      <c r="E86" s="55">
        <v>1954000</v>
      </c>
      <c r="F86" s="55">
        <v>1.154E-2</v>
      </c>
      <c r="G86" s="26">
        <v>5.7644410000000007E-2</v>
      </c>
      <c r="H86" s="5">
        <v>2</v>
      </c>
      <c r="I86" s="35">
        <v>1.2352281860461404E-3</v>
      </c>
      <c r="J86" s="31">
        <v>0.99876477181395384</v>
      </c>
      <c r="K86" s="18">
        <v>0.6299520694155003</v>
      </c>
    </row>
    <row r="87" spans="1:11" x14ac:dyDescent="0.25">
      <c r="A87" s="41" t="s">
        <v>54</v>
      </c>
      <c r="B87" s="41" t="s">
        <v>47</v>
      </c>
      <c r="C87" s="41" t="s">
        <v>48</v>
      </c>
      <c r="D87" s="56">
        <v>39920</v>
      </c>
      <c r="E87" s="56">
        <v>1998000</v>
      </c>
      <c r="F87" s="56">
        <v>1.9980000000000001E-2</v>
      </c>
      <c r="G87" s="26">
        <v>9.9844409999999995E-2</v>
      </c>
      <c r="H87" s="5" t="s">
        <v>205</v>
      </c>
      <c r="I87" s="34">
        <v>1.1846453067874264E-3</v>
      </c>
      <c r="J87" s="13">
        <v>0.99881535469321259</v>
      </c>
      <c r="K87" s="15">
        <v>0.61548167476645088</v>
      </c>
    </row>
    <row r="88" spans="1:11" x14ac:dyDescent="0.25">
      <c r="A88" s="40" t="s">
        <v>55</v>
      </c>
      <c r="B88" s="40" t="s">
        <v>47</v>
      </c>
      <c r="C88" s="40" t="s">
        <v>48</v>
      </c>
      <c r="D88" s="55">
        <v>29250</v>
      </c>
      <c r="E88" s="55">
        <v>1594000</v>
      </c>
      <c r="F88" s="55">
        <v>1.8350000000000002E-2</v>
      </c>
      <c r="G88" s="26">
        <v>9.1694410000000004E-2</v>
      </c>
    </row>
    <row r="89" spans="1:11" x14ac:dyDescent="0.25">
      <c r="A89" s="41" t="s">
        <v>50</v>
      </c>
      <c r="B89" s="41" t="s">
        <v>47</v>
      </c>
      <c r="C89" s="41" t="s">
        <v>48</v>
      </c>
      <c r="D89" s="56">
        <v>76.81</v>
      </c>
      <c r="E89" s="56">
        <v>1704000</v>
      </c>
      <c r="F89" s="56">
        <v>4.5080000000000002E-5</v>
      </c>
      <c r="G89" s="19">
        <v>6.7923999999999995E-5</v>
      </c>
    </row>
    <row r="90" spans="1:11" x14ac:dyDescent="0.25">
      <c r="A90" s="40" t="s">
        <v>51</v>
      </c>
      <c r="B90" s="40" t="s">
        <v>47</v>
      </c>
      <c r="C90" s="40" t="s">
        <v>48</v>
      </c>
      <c r="D90" s="55">
        <v>97.99</v>
      </c>
      <c r="E90" s="55">
        <v>2097000</v>
      </c>
      <c r="F90" s="55">
        <v>4.672E-5</v>
      </c>
      <c r="G90" s="19">
        <v>7.1204000000000005E-5</v>
      </c>
    </row>
    <row r="91" spans="1:11" x14ac:dyDescent="0.25">
      <c r="A91" s="41"/>
      <c r="B91" s="41"/>
      <c r="C91" s="41"/>
      <c r="D91" s="56"/>
      <c r="E91" s="56"/>
      <c r="F91" s="56"/>
    </row>
    <row r="92" spans="1:11" x14ac:dyDescent="0.25">
      <c r="A92" s="40" t="s">
        <v>46</v>
      </c>
      <c r="B92" s="40" t="s">
        <v>170</v>
      </c>
      <c r="C92" s="40" t="s">
        <v>48</v>
      </c>
      <c r="D92" s="55">
        <v>1E-4</v>
      </c>
      <c r="E92" s="55">
        <v>2054000</v>
      </c>
      <c r="F92" s="55">
        <v>4.868549172346641E-11</v>
      </c>
      <c r="I92" s="3" t="s">
        <v>203</v>
      </c>
    </row>
    <row r="93" spans="1:11" x14ac:dyDescent="0.25">
      <c r="A93" s="41" t="s">
        <v>49</v>
      </c>
      <c r="B93" s="41" t="s">
        <v>170</v>
      </c>
      <c r="C93" s="41" t="s">
        <v>48</v>
      </c>
      <c r="D93" s="56">
        <v>4.2329999999999997</v>
      </c>
      <c r="E93" s="56">
        <v>2040000</v>
      </c>
      <c r="F93" s="56">
        <v>2.075E-6</v>
      </c>
      <c r="H93" t="s">
        <v>204</v>
      </c>
      <c r="I93" s="19">
        <v>1.0375243427458617E-6</v>
      </c>
      <c r="J93" t="s">
        <v>204</v>
      </c>
    </row>
    <row r="94" spans="1:11" x14ac:dyDescent="0.25">
      <c r="A94" s="40" t="s">
        <v>173</v>
      </c>
      <c r="B94" s="40" t="s">
        <v>170</v>
      </c>
      <c r="C94" s="40" t="s">
        <v>48</v>
      </c>
      <c r="D94" s="55">
        <v>11210</v>
      </c>
      <c r="E94" s="55">
        <v>1901000</v>
      </c>
      <c r="F94" s="55">
        <v>5.8970000000000003E-3</v>
      </c>
      <c r="G94" s="26">
        <v>2.9479812378286271E-2</v>
      </c>
      <c r="H94" s="5">
        <v>1</v>
      </c>
      <c r="I94" s="8">
        <v>6.4535523735291295E-4</v>
      </c>
      <c r="J94" s="10">
        <v>0.99935464476264713</v>
      </c>
      <c r="K94" s="14">
        <v>0.63884923676730676</v>
      </c>
    </row>
    <row r="95" spans="1:11" x14ac:dyDescent="0.25">
      <c r="A95" s="41" t="s">
        <v>174</v>
      </c>
      <c r="B95" s="41" t="s">
        <v>170</v>
      </c>
      <c r="C95" s="41" t="s">
        <v>48</v>
      </c>
      <c r="D95" s="56">
        <v>11790</v>
      </c>
      <c r="E95" s="56">
        <v>1959000</v>
      </c>
      <c r="F95" s="56">
        <v>6.019E-3</v>
      </c>
      <c r="G95" s="26">
        <v>3.0089812378286271E-2</v>
      </c>
      <c r="H95" s="5">
        <v>2</v>
      </c>
      <c r="I95" s="16">
        <v>3.3296822155455704E-4</v>
      </c>
      <c r="J95" s="31">
        <v>0.9996670317784454</v>
      </c>
      <c r="K95" s="18">
        <v>0.6508838558084874</v>
      </c>
    </row>
    <row r="96" spans="1:11" x14ac:dyDescent="0.25">
      <c r="A96" s="40" t="s">
        <v>175</v>
      </c>
      <c r="B96" s="40" t="s">
        <v>170</v>
      </c>
      <c r="C96" s="40" t="s">
        <v>48</v>
      </c>
      <c r="D96" s="55">
        <v>18560</v>
      </c>
      <c r="E96" s="55">
        <v>2009000</v>
      </c>
      <c r="F96" s="55">
        <v>9.2399999999999999E-3</v>
      </c>
      <c r="G96" s="26">
        <v>4.6194812378286272E-2</v>
      </c>
      <c r="H96" s="5" t="s">
        <v>205</v>
      </c>
      <c r="I96" s="11">
        <v>4.8916172945373494E-4</v>
      </c>
      <c r="J96" s="13">
        <v>0.99951083827054621</v>
      </c>
      <c r="K96" s="15">
        <v>0.64486654628789708</v>
      </c>
    </row>
    <row r="97" spans="1:11" x14ac:dyDescent="0.25">
      <c r="A97" s="41" t="s">
        <v>176</v>
      </c>
      <c r="B97" s="41" t="s">
        <v>170</v>
      </c>
      <c r="C97" s="41" t="s">
        <v>48</v>
      </c>
      <c r="D97" s="56">
        <v>18990</v>
      </c>
      <c r="E97" s="56">
        <v>2053000</v>
      </c>
      <c r="F97" s="56">
        <v>9.2519999999999998E-3</v>
      </c>
      <c r="G97" s="26">
        <v>4.625481237828627E-2</v>
      </c>
    </row>
    <row r="98" spans="1:11" x14ac:dyDescent="0.25">
      <c r="A98" s="40" t="s">
        <v>171</v>
      </c>
      <c r="B98" s="40" t="s">
        <v>170</v>
      </c>
      <c r="C98" s="40" t="s">
        <v>48</v>
      </c>
      <c r="D98" s="55">
        <v>19.5</v>
      </c>
      <c r="E98" s="55">
        <v>1848000</v>
      </c>
      <c r="F98" s="55">
        <v>1.0550000000000001E-5</v>
      </c>
      <c r="G98" s="19">
        <v>1.9024951314508278E-5</v>
      </c>
    </row>
    <row r="99" spans="1:11" x14ac:dyDescent="0.25">
      <c r="A99" s="41" t="s">
        <v>172</v>
      </c>
      <c r="B99" s="41" t="s">
        <v>170</v>
      </c>
      <c r="C99" s="41" t="s">
        <v>48</v>
      </c>
      <c r="D99" s="56">
        <v>11.3</v>
      </c>
      <c r="E99" s="56">
        <v>1869000</v>
      </c>
      <c r="F99" s="56">
        <v>6.0469999999999999E-6</v>
      </c>
      <c r="G99" s="19">
        <v>1.0018951314508276E-5</v>
      </c>
    </row>
    <row r="100" spans="1:11" x14ac:dyDescent="0.25">
      <c r="A100" s="40"/>
      <c r="B100" s="40"/>
      <c r="C100" s="40"/>
      <c r="D100" s="55"/>
      <c r="E100" s="55"/>
      <c r="F100" s="55"/>
    </row>
    <row r="101" spans="1:11" x14ac:dyDescent="0.25">
      <c r="A101" s="41" t="s">
        <v>46</v>
      </c>
      <c r="B101" s="41" t="s">
        <v>114</v>
      </c>
      <c r="C101" s="41" t="s">
        <v>48</v>
      </c>
      <c r="D101" s="56">
        <v>0.85650000000000004</v>
      </c>
      <c r="E101" s="56">
        <v>2118000</v>
      </c>
      <c r="F101" s="56">
        <v>4.0429999999999999E-7</v>
      </c>
      <c r="I101" s="3" t="s">
        <v>203</v>
      </c>
    </row>
    <row r="102" spans="1:11" x14ac:dyDescent="0.25">
      <c r="A102" s="40" t="s">
        <v>49</v>
      </c>
      <c r="B102" s="40" t="s">
        <v>114</v>
      </c>
      <c r="C102" s="40" t="s">
        <v>48</v>
      </c>
      <c r="D102" s="55">
        <v>5.16</v>
      </c>
      <c r="E102" s="55">
        <v>2191000</v>
      </c>
      <c r="F102" s="55">
        <v>2.3549999999999999E-6</v>
      </c>
      <c r="H102" t="s">
        <v>204</v>
      </c>
      <c r="I102" s="19">
        <v>1.37965E-6</v>
      </c>
      <c r="J102" t="s">
        <v>204</v>
      </c>
    </row>
    <row r="103" spans="1:11" x14ac:dyDescent="0.25">
      <c r="A103" s="41" t="s">
        <v>117</v>
      </c>
      <c r="B103" s="41" t="s">
        <v>114</v>
      </c>
      <c r="C103" s="41" t="s">
        <v>48</v>
      </c>
      <c r="D103" s="56">
        <v>19400</v>
      </c>
      <c r="E103" s="56">
        <v>1786000</v>
      </c>
      <c r="F103" s="56">
        <v>1.086E-2</v>
      </c>
      <c r="G103" s="26">
        <v>5.4293101750000003E-2</v>
      </c>
      <c r="H103" s="5">
        <v>1</v>
      </c>
      <c r="I103" s="8">
        <v>2.1374170246222856E-4</v>
      </c>
      <c r="J103" s="10">
        <v>0.99978625829753776</v>
      </c>
      <c r="K103" s="14">
        <v>0.85272096073836845</v>
      </c>
    </row>
    <row r="104" spans="1:11" x14ac:dyDescent="0.25">
      <c r="A104" s="40" t="s">
        <v>118</v>
      </c>
      <c r="B104" s="40" t="s">
        <v>114</v>
      </c>
      <c r="C104" s="40" t="s">
        <v>48</v>
      </c>
      <c r="D104" s="55">
        <v>20620</v>
      </c>
      <c r="E104" s="55">
        <v>1708000</v>
      </c>
      <c r="F104" s="55">
        <v>1.2070000000000001E-2</v>
      </c>
      <c r="G104" s="26">
        <v>6.034310175000001E-2</v>
      </c>
      <c r="H104" s="5">
        <v>2</v>
      </c>
      <c r="I104" s="24">
        <v>1.0915912190410399E-5</v>
      </c>
      <c r="J104" s="31">
        <v>0.99998908408780962</v>
      </c>
      <c r="K104" s="18">
        <v>0.85421220315164503</v>
      </c>
    </row>
    <row r="105" spans="1:11" x14ac:dyDescent="0.25">
      <c r="A105" s="41" t="s">
        <v>119</v>
      </c>
      <c r="B105" s="41" t="s">
        <v>114</v>
      </c>
      <c r="C105" s="41" t="s">
        <v>48</v>
      </c>
      <c r="D105" s="56">
        <v>25890</v>
      </c>
      <c r="E105" s="56">
        <v>2032000</v>
      </c>
      <c r="F105" s="56">
        <v>1.274E-2</v>
      </c>
      <c r="G105" s="26">
        <v>6.3693101750000009E-2</v>
      </c>
      <c r="H105" s="5" t="s">
        <v>205</v>
      </c>
      <c r="I105" s="11">
        <v>1.1232880732631948E-4</v>
      </c>
      <c r="J105" s="13">
        <v>0.99988767119267363</v>
      </c>
      <c r="K105" s="15">
        <v>0.85346658194500669</v>
      </c>
    </row>
    <row r="106" spans="1:11" x14ac:dyDescent="0.25">
      <c r="A106" s="40" t="s">
        <v>120</v>
      </c>
      <c r="B106" s="40" t="s">
        <v>114</v>
      </c>
      <c r="C106" s="40" t="s">
        <v>48</v>
      </c>
      <c r="D106" s="55">
        <v>27380</v>
      </c>
      <c r="E106" s="55">
        <v>1937000</v>
      </c>
      <c r="F106" s="55">
        <v>1.413E-2</v>
      </c>
      <c r="G106" s="26">
        <v>7.0643101750000006E-2</v>
      </c>
    </row>
    <row r="107" spans="1:11" x14ac:dyDescent="0.25">
      <c r="A107" s="41" t="s">
        <v>115</v>
      </c>
      <c r="B107" s="41" t="s">
        <v>114</v>
      </c>
      <c r="C107" s="41" t="s">
        <v>48</v>
      </c>
      <c r="D107" s="56">
        <v>14</v>
      </c>
      <c r="E107" s="56">
        <v>1949000</v>
      </c>
      <c r="F107" s="56">
        <v>7.182E-6</v>
      </c>
      <c r="G107" s="19">
        <v>1.1604700000000001E-5</v>
      </c>
    </row>
    <row r="108" spans="1:11" x14ac:dyDescent="0.25">
      <c r="A108" s="40" t="s">
        <v>116</v>
      </c>
      <c r="B108" s="40" t="s">
        <v>114</v>
      </c>
      <c r="C108" s="40" t="s">
        <v>48</v>
      </c>
      <c r="D108" s="55">
        <v>3.2890000000000001</v>
      </c>
      <c r="E108" s="55">
        <v>1924000</v>
      </c>
      <c r="F108" s="55">
        <v>1.7090000000000001E-6</v>
      </c>
      <c r="G108" s="19">
        <v>6.5870000000000015E-7</v>
      </c>
    </row>
    <row r="109" spans="1:11" x14ac:dyDescent="0.25">
      <c r="A109" s="41"/>
      <c r="B109" s="41"/>
      <c r="C109" s="41"/>
      <c r="D109" s="56"/>
      <c r="E109" s="56"/>
      <c r="F109" s="56"/>
    </row>
    <row r="110" spans="1:11" x14ac:dyDescent="0.25">
      <c r="A110" s="40" t="s">
        <v>26</v>
      </c>
      <c r="B110" s="40" t="s">
        <v>27</v>
      </c>
      <c r="C110" s="40" t="s">
        <v>28</v>
      </c>
      <c r="D110" s="55">
        <v>53.72</v>
      </c>
      <c r="E110" s="55">
        <v>2003000</v>
      </c>
      <c r="F110" s="55">
        <v>2.6829999999999999E-5</v>
      </c>
      <c r="I110" s="3" t="s">
        <v>203</v>
      </c>
    </row>
    <row r="111" spans="1:11" x14ac:dyDescent="0.25">
      <c r="A111" s="41" t="s">
        <v>29</v>
      </c>
      <c r="B111" s="41" t="s">
        <v>27</v>
      </c>
      <c r="C111" s="41" t="s">
        <v>28</v>
      </c>
      <c r="D111" s="56">
        <v>114.3</v>
      </c>
      <c r="E111" s="56">
        <v>1946000</v>
      </c>
      <c r="F111" s="56">
        <v>5.8730000000000002E-5</v>
      </c>
      <c r="H111" t="s">
        <v>204</v>
      </c>
      <c r="I111" s="19">
        <v>4.278E-5</v>
      </c>
      <c r="J111" t="s">
        <v>204</v>
      </c>
    </row>
    <row r="112" spans="1:11" x14ac:dyDescent="0.25">
      <c r="A112" s="40" t="s">
        <v>32</v>
      </c>
      <c r="B112" s="40" t="s">
        <v>27</v>
      </c>
      <c r="C112" s="40" t="s">
        <v>28</v>
      </c>
      <c r="D112" s="55">
        <v>208600</v>
      </c>
      <c r="E112" s="55">
        <v>1728000</v>
      </c>
      <c r="F112" s="55">
        <v>0.1207</v>
      </c>
      <c r="G112" s="2">
        <v>0.60328609999999994</v>
      </c>
      <c r="H112" s="5">
        <v>1</v>
      </c>
      <c r="I112" s="8">
        <v>-1.2034422805365483E-4</v>
      </c>
      <c r="J112" s="9">
        <v>1.0001203442280537</v>
      </c>
      <c r="K112" s="14">
        <v>0.77698814479180622</v>
      </c>
    </row>
    <row r="113" spans="1:11" x14ac:dyDescent="0.25">
      <c r="A113" s="41" t="s">
        <v>33</v>
      </c>
      <c r="B113" s="41" t="s">
        <v>27</v>
      </c>
      <c r="C113" s="41" t="s">
        <v>28</v>
      </c>
      <c r="D113" s="56">
        <v>217300</v>
      </c>
      <c r="E113" s="56">
        <v>1954000</v>
      </c>
      <c r="F113" s="56">
        <v>0.11119999999999999</v>
      </c>
      <c r="G113" s="2">
        <v>0.55578609999999995</v>
      </c>
      <c r="H113" s="5">
        <v>2</v>
      </c>
      <c r="I113" s="24">
        <v>3.1774814087649917E-5</v>
      </c>
      <c r="J113" s="31">
        <v>0.99996822518591233</v>
      </c>
      <c r="K113" s="18">
        <v>0.71599315424214516</v>
      </c>
    </row>
    <row r="114" spans="1:11" x14ac:dyDescent="0.25">
      <c r="A114" s="40" t="s">
        <v>34</v>
      </c>
      <c r="B114" s="40" t="s">
        <v>27</v>
      </c>
      <c r="C114" s="40" t="s">
        <v>28</v>
      </c>
      <c r="D114" s="55">
        <v>283100</v>
      </c>
      <c r="E114" s="55">
        <v>1823000</v>
      </c>
      <c r="F114" s="55">
        <v>0.15529999999999999</v>
      </c>
      <c r="G114" s="2">
        <v>0.77628609999999998</v>
      </c>
      <c r="H114" s="5" t="s">
        <v>205</v>
      </c>
      <c r="I114" s="21">
        <v>-4.4284706983002453E-5</v>
      </c>
      <c r="J114" s="12">
        <v>1.000044284706983</v>
      </c>
      <c r="K114" s="15">
        <v>0.74649064951697564</v>
      </c>
    </row>
    <row r="115" spans="1:11" x14ac:dyDescent="0.25">
      <c r="A115" s="41" t="s">
        <v>35</v>
      </c>
      <c r="B115" s="41" t="s">
        <v>27</v>
      </c>
      <c r="C115" s="41" t="s">
        <v>28</v>
      </c>
      <c r="D115" s="56">
        <v>290600</v>
      </c>
      <c r="E115" s="56">
        <v>1872000</v>
      </c>
      <c r="F115" s="56">
        <v>0.15529999999999999</v>
      </c>
      <c r="G115" s="2">
        <v>0.77628609999999998</v>
      </c>
    </row>
    <row r="116" spans="1:11" x14ac:dyDescent="0.25">
      <c r="A116" s="40" t="s">
        <v>30</v>
      </c>
      <c r="B116" s="40" t="s">
        <v>27</v>
      </c>
      <c r="C116" s="40" t="s">
        <v>28</v>
      </c>
      <c r="D116" s="55">
        <v>11.2</v>
      </c>
      <c r="E116" s="55">
        <v>1729000</v>
      </c>
      <c r="F116" s="55">
        <v>6.4790000000000001E-6</v>
      </c>
      <c r="G116" s="19">
        <v>-7.2602000000000007E-5</v>
      </c>
    </row>
    <row r="117" spans="1:11" x14ac:dyDescent="0.25">
      <c r="A117" s="41" t="s">
        <v>31</v>
      </c>
      <c r="B117" s="41" t="s">
        <v>27</v>
      </c>
      <c r="C117" s="41" t="s">
        <v>28</v>
      </c>
      <c r="D117" s="56">
        <v>101.4</v>
      </c>
      <c r="E117" s="56">
        <v>1964000</v>
      </c>
      <c r="F117" s="56">
        <v>5.1610000000000002E-5</v>
      </c>
      <c r="G117" s="19">
        <v>1.7660000000000004E-5</v>
      </c>
    </row>
    <row r="118" spans="1:11" x14ac:dyDescent="0.25">
      <c r="A118" s="40"/>
      <c r="B118" s="40"/>
      <c r="C118" s="40"/>
      <c r="D118" s="55"/>
      <c r="E118" s="55"/>
      <c r="F118" s="55"/>
    </row>
    <row r="119" spans="1:11" x14ac:dyDescent="0.25">
      <c r="A119" s="41" t="s">
        <v>26</v>
      </c>
      <c r="B119" s="41" t="s">
        <v>156</v>
      </c>
      <c r="C119" s="41" t="s">
        <v>28</v>
      </c>
      <c r="D119" s="56">
        <v>23.75</v>
      </c>
      <c r="E119" s="56">
        <v>2058000</v>
      </c>
      <c r="F119" s="56">
        <v>1.154E-5</v>
      </c>
      <c r="I119" s="3" t="s">
        <v>203</v>
      </c>
    </row>
    <row r="120" spans="1:11" x14ac:dyDescent="0.25">
      <c r="A120" s="40" t="s">
        <v>29</v>
      </c>
      <c r="B120" s="40" t="s">
        <v>156</v>
      </c>
      <c r="C120" s="40" t="s">
        <v>28</v>
      </c>
      <c r="D120" s="55">
        <v>11.85</v>
      </c>
      <c r="E120" s="55">
        <v>2213000</v>
      </c>
      <c r="F120" s="55">
        <v>5.356E-6</v>
      </c>
      <c r="H120" t="s">
        <v>204</v>
      </c>
      <c r="I120" s="19">
        <v>8.4479999999999994E-6</v>
      </c>
      <c r="J120" t="s">
        <v>204</v>
      </c>
    </row>
    <row r="121" spans="1:11" x14ac:dyDescent="0.25">
      <c r="A121" s="41" t="s">
        <v>159</v>
      </c>
      <c r="B121" s="41" t="s">
        <v>156</v>
      </c>
      <c r="C121" s="41" t="s">
        <v>28</v>
      </c>
      <c r="D121" s="56">
        <v>145300</v>
      </c>
      <c r="E121" s="56">
        <v>1907000</v>
      </c>
      <c r="F121" s="56">
        <v>7.6189999999999994E-2</v>
      </c>
      <c r="G121" s="2">
        <v>0.38090775999999998</v>
      </c>
      <c r="H121" s="5">
        <v>1</v>
      </c>
      <c r="I121" s="8">
        <v>3.7096645130044084E-4</v>
      </c>
      <c r="J121" s="10">
        <v>0.99962903354869959</v>
      </c>
      <c r="K121" s="14">
        <v>0.83081595538932507</v>
      </c>
    </row>
    <row r="122" spans="1:11" x14ac:dyDescent="0.25">
      <c r="A122" s="40" t="s">
        <v>160</v>
      </c>
      <c r="B122" s="40" t="s">
        <v>156</v>
      </c>
      <c r="C122" s="40" t="s">
        <v>28</v>
      </c>
      <c r="D122" s="55">
        <v>145900</v>
      </c>
      <c r="E122" s="55">
        <v>2126000</v>
      </c>
      <c r="F122" s="55">
        <v>6.8599999999999994E-2</v>
      </c>
      <c r="G122" s="2">
        <v>0.34295776</v>
      </c>
      <c r="H122" s="5">
        <v>2</v>
      </c>
      <c r="I122" s="24">
        <v>-3.0347760610519497E-5</v>
      </c>
      <c r="J122" s="17">
        <v>1.0000303477606105</v>
      </c>
      <c r="K122" s="18">
        <v>0.66595833672519733</v>
      </c>
    </row>
    <row r="123" spans="1:11" x14ac:dyDescent="0.25">
      <c r="A123" s="41" t="s">
        <v>161</v>
      </c>
      <c r="B123" s="41" t="s">
        <v>156</v>
      </c>
      <c r="C123" s="41" t="s">
        <v>28</v>
      </c>
      <c r="D123" s="56">
        <v>185700</v>
      </c>
      <c r="E123" s="56">
        <v>2024000</v>
      </c>
      <c r="F123" s="56">
        <v>9.1759999999999994E-2</v>
      </c>
      <c r="G123" s="2">
        <v>0.45875776000000001</v>
      </c>
      <c r="H123" s="5" t="s">
        <v>205</v>
      </c>
      <c r="I123" s="11">
        <v>1.7030934534496066E-4</v>
      </c>
      <c r="J123" s="13">
        <v>0.9998296906546551</v>
      </c>
      <c r="K123" s="15">
        <v>0.7483871460572612</v>
      </c>
    </row>
    <row r="124" spans="1:11" x14ac:dyDescent="0.25">
      <c r="A124" s="40" t="s">
        <v>162</v>
      </c>
      <c r="B124" s="40" t="s">
        <v>156</v>
      </c>
      <c r="C124" s="40" t="s">
        <v>28</v>
      </c>
      <c r="D124" s="55">
        <v>199200</v>
      </c>
      <c r="E124" s="55">
        <v>1933000</v>
      </c>
      <c r="F124" s="55">
        <v>0.10299999999999999</v>
      </c>
      <c r="G124" s="2">
        <v>0.51495776000000004</v>
      </c>
    </row>
    <row r="125" spans="1:11" x14ac:dyDescent="0.25">
      <c r="A125" s="41" t="s">
        <v>157</v>
      </c>
      <c r="B125" s="41" t="s">
        <v>156</v>
      </c>
      <c r="C125" s="41" t="s">
        <v>28</v>
      </c>
      <c r="D125" s="56">
        <v>164.5</v>
      </c>
      <c r="E125" s="56">
        <v>2080000</v>
      </c>
      <c r="F125" s="56">
        <v>7.9099999999999998E-5</v>
      </c>
      <c r="G125" s="6">
        <v>1.41304E-4</v>
      </c>
    </row>
    <row r="126" spans="1:11" x14ac:dyDescent="0.25">
      <c r="A126" s="40" t="s">
        <v>158</v>
      </c>
      <c r="B126" s="40" t="s">
        <v>156</v>
      </c>
      <c r="C126" s="40" t="s">
        <v>28</v>
      </c>
      <c r="D126" s="55">
        <v>6.6479999999999997</v>
      </c>
      <c r="E126" s="55">
        <v>2049000</v>
      </c>
      <c r="F126" s="55">
        <v>3.2440000000000002E-6</v>
      </c>
      <c r="G126" s="19">
        <v>-1.0407999999999999E-5</v>
      </c>
    </row>
    <row r="127" spans="1:11" x14ac:dyDescent="0.25">
      <c r="A127" s="41"/>
      <c r="B127" s="41"/>
      <c r="C127" s="41"/>
      <c r="D127" s="56"/>
      <c r="E127" s="56"/>
      <c r="F127" s="56"/>
    </row>
    <row r="128" spans="1:11" x14ac:dyDescent="0.25">
      <c r="A128" s="40" t="s">
        <v>26</v>
      </c>
      <c r="B128" s="40" t="s">
        <v>100</v>
      </c>
      <c r="C128" s="40" t="s">
        <v>28</v>
      </c>
      <c r="D128" s="55">
        <v>13.07</v>
      </c>
      <c r="E128" s="55">
        <v>2247000</v>
      </c>
      <c r="F128" s="55">
        <v>5.8150000000000002E-6</v>
      </c>
      <c r="I128" s="3" t="s">
        <v>203</v>
      </c>
    </row>
    <row r="129" spans="1:11" x14ac:dyDescent="0.25">
      <c r="A129" s="41" t="s">
        <v>29</v>
      </c>
      <c r="B129" s="41" t="s">
        <v>100</v>
      </c>
      <c r="C129" s="41" t="s">
        <v>28</v>
      </c>
      <c r="D129" s="56">
        <v>2.8140000000000001</v>
      </c>
      <c r="E129" s="56">
        <v>3158000</v>
      </c>
      <c r="F129" s="56">
        <v>8.9130000000000005E-7</v>
      </c>
      <c r="H129" t="s">
        <v>204</v>
      </c>
      <c r="I129" s="19">
        <v>3.3531500000000002E-6</v>
      </c>
      <c r="J129" t="s">
        <v>204</v>
      </c>
    </row>
    <row r="130" spans="1:11" x14ac:dyDescent="0.25">
      <c r="A130" s="40" t="s">
        <v>103</v>
      </c>
      <c r="B130" s="40" t="s">
        <v>100</v>
      </c>
      <c r="C130" s="40" t="s">
        <v>28</v>
      </c>
      <c r="D130" s="55">
        <v>255800</v>
      </c>
      <c r="E130" s="55">
        <v>1863000</v>
      </c>
      <c r="F130" s="55">
        <v>0.13730000000000001</v>
      </c>
      <c r="G130" s="2">
        <v>0.68648323425000002</v>
      </c>
      <c r="H130" s="5">
        <v>1</v>
      </c>
      <c r="I130" s="20">
        <v>4.1477633508571003E-5</v>
      </c>
      <c r="J130" s="10">
        <v>0.99995852236649141</v>
      </c>
      <c r="K130" s="22">
        <v>1.0285362316074782</v>
      </c>
    </row>
    <row r="131" spans="1:11" x14ac:dyDescent="0.25">
      <c r="A131" s="41" t="s">
        <v>104</v>
      </c>
      <c r="B131" s="41" t="s">
        <v>100</v>
      </c>
      <c r="C131" s="41" t="s">
        <v>28</v>
      </c>
      <c r="D131" s="56">
        <v>235700</v>
      </c>
      <c r="E131" s="56">
        <v>1978000</v>
      </c>
      <c r="F131" s="56">
        <v>0.1192</v>
      </c>
      <c r="G131" s="2">
        <v>0.59598323424999999</v>
      </c>
      <c r="H131" s="5">
        <v>2</v>
      </c>
      <c r="I131" s="16">
        <v>6.5218898395546609E-4</v>
      </c>
      <c r="J131" s="31">
        <v>0.99934781101604453</v>
      </c>
      <c r="K131" s="18">
        <v>0.94781087822647314</v>
      </c>
    </row>
    <row r="132" spans="1:11" x14ac:dyDescent="0.25">
      <c r="A132" s="40" t="s">
        <v>105</v>
      </c>
      <c r="B132" s="40" t="s">
        <v>100</v>
      </c>
      <c r="C132" s="40" t="s">
        <v>28</v>
      </c>
      <c r="D132" s="55">
        <v>255400</v>
      </c>
      <c r="E132" s="55">
        <v>1914000</v>
      </c>
      <c r="F132" s="55">
        <v>0.13350000000000001</v>
      </c>
      <c r="G132" s="2">
        <v>0.66748323425000011</v>
      </c>
      <c r="H132" s="5" t="s">
        <v>205</v>
      </c>
      <c r="I132" s="11">
        <v>3.4683330873201852E-4</v>
      </c>
      <c r="J132" s="13">
        <v>0.99965316669126802</v>
      </c>
      <c r="K132" s="15">
        <v>0.98817355491697567</v>
      </c>
    </row>
    <row r="133" spans="1:11" x14ac:dyDescent="0.25">
      <c r="A133" s="41" t="s">
        <v>106</v>
      </c>
      <c r="B133" s="41" t="s">
        <v>100</v>
      </c>
      <c r="C133" s="41" t="s">
        <v>28</v>
      </c>
      <c r="D133" s="56">
        <v>237500</v>
      </c>
      <c r="E133" s="56">
        <v>1886000</v>
      </c>
      <c r="F133" s="56">
        <v>0.12590000000000001</v>
      </c>
      <c r="G133" s="2">
        <v>0.62948323425000008</v>
      </c>
    </row>
    <row r="134" spans="1:11" x14ac:dyDescent="0.25">
      <c r="A134" s="40" t="s">
        <v>101</v>
      </c>
      <c r="B134" s="40" t="s">
        <v>100</v>
      </c>
      <c r="C134" s="40" t="s">
        <v>28</v>
      </c>
      <c r="D134" s="55">
        <v>32.549999999999997</v>
      </c>
      <c r="E134" s="55">
        <v>1850000</v>
      </c>
      <c r="F134" s="55">
        <v>1.7589999999999999E-5</v>
      </c>
      <c r="G134" s="19">
        <v>2.8473699999999998E-5</v>
      </c>
    </row>
    <row r="135" spans="1:11" x14ac:dyDescent="0.25">
      <c r="A135" s="41" t="s">
        <v>102</v>
      </c>
      <c r="B135" s="41" t="s">
        <v>100</v>
      </c>
      <c r="C135" s="41" t="s">
        <v>28</v>
      </c>
      <c r="D135" s="56">
        <v>409.8</v>
      </c>
      <c r="E135" s="56">
        <v>2073000</v>
      </c>
      <c r="F135" s="56">
        <v>1.9770000000000001E-4</v>
      </c>
      <c r="G135" s="6">
        <v>3.8869370000000004E-4</v>
      </c>
    </row>
    <row r="136" spans="1:11" x14ac:dyDescent="0.25">
      <c r="A136" s="40"/>
      <c r="B136" s="40"/>
      <c r="C136" s="40"/>
      <c r="D136" s="55"/>
      <c r="E136" s="55"/>
      <c r="F136" s="55"/>
    </row>
    <row r="137" spans="1:11" x14ac:dyDescent="0.25">
      <c r="A137" s="41" t="s">
        <v>56</v>
      </c>
      <c r="B137" s="41" t="s">
        <v>57</v>
      </c>
      <c r="C137" s="41" t="s">
        <v>58</v>
      </c>
      <c r="D137" s="56">
        <v>4.7480000000000002</v>
      </c>
      <c r="E137" s="56">
        <v>1964000</v>
      </c>
      <c r="F137" s="56">
        <v>2.4169999999999999E-6</v>
      </c>
      <c r="I137" s="3" t="s">
        <v>203</v>
      </c>
    </row>
    <row r="138" spans="1:11" x14ac:dyDescent="0.25">
      <c r="A138" s="40" t="s">
        <v>59</v>
      </c>
      <c r="B138" s="40" t="s">
        <v>57</v>
      </c>
      <c r="C138" s="40" t="s">
        <v>58</v>
      </c>
      <c r="D138" s="55">
        <v>31.24</v>
      </c>
      <c r="E138" s="55">
        <v>2211000</v>
      </c>
      <c r="F138" s="55">
        <v>1.413E-5</v>
      </c>
      <c r="H138" t="s">
        <v>204</v>
      </c>
      <c r="I138" s="19">
        <v>8.2734999999999996E-6</v>
      </c>
      <c r="J138" t="s">
        <v>204</v>
      </c>
    </row>
    <row r="139" spans="1:11" x14ac:dyDescent="0.25">
      <c r="A139" s="41" t="s">
        <v>62</v>
      </c>
      <c r="B139" s="41" t="s">
        <v>57</v>
      </c>
      <c r="C139" s="41" t="s">
        <v>58</v>
      </c>
      <c r="D139" s="56">
        <v>4696</v>
      </c>
      <c r="E139" s="56">
        <v>1912000</v>
      </c>
      <c r="F139" s="56">
        <v>2.4559999999999998E-3</v>
      </c>
      <c r="G139" s="26">
        <v>1.2238632500000001E-2</v>
      </c>
      <c r="H139" s="5">
        <v>1</v>
      </c>
      <c r="I139" s="33">
        <v>-1.0024812821203674E-3</v>
      </c>
      <c r="J139" s="9">
        <v>1.0010024812821203</v>
      </c>
      <c r="K139" s="14">
        <v>0.64158894930715915</v>
      </c>
    </row>
    <row r="140" spans="1:11" x14ac:dyDescent="0.25">
      <c r="A140" s="40" t="s">
        <v>63</v>
      </c>
      <c r="B140" s="40" t="s">
        <v>57</v>
      </c>
      <c r="C140" s="40" t="s">
        <v>58</v>
      </c>
      <c r="D140" s="55">
        <v>4609</v>
      </c>
      <c r="E140" s="55">
        <v>1847000</v>
      </c>
      <c r="F140" s="55">
        <v>2.4949999999999998E-3</v>
      </c>
      <c r="G140" s="26">
        <v>1.24336325E-2</v>
      </c>
      <c r="H140" s="5">
        <v>2</v>
      </c>
      <c r="I140" s="16">
        <v>-6.9416560285178114E-4</v>
      </c>
      <c r="J140" s="17">
        <v>1.0006941656028518</v>
      </c>
      <c r="K140" s="18">
        <v>0.71319108749998006</v>
      </c>
    </row>
    <row r="141" spans="1:11" x14ac:dyDescent="0.25">
      <c r="A141" s="41" t="s">
        <v>64</v>
      </c>
      <c r="B141" s="41" t="s">
        <v>57</v>
      </c>
      <c r="C141" s="41" t="s">
        <v>58</v>
      </c>
      <c r="D141" s="56">
        <v>5840</v>
      </c>
      <c r="E141" s="56">
        <v>1530000</v>
      </c>
      <c r="F141" s="56">
        <v>3.8170000000000001E-3</v>
      </c>
      <c r="G141" s="26">
        <v>1.9043632500000001E-2</v>
      </c>
      <c r="H141" s="5" t="s">
        <v>205</v>
      </c>
      <c r="I141" s="11">
        <v>-8.4832344248607426E-4</v>
      </c>
      <c r="J141" s="12">
        <v>1.0008483234424861</v>
      </c>
      <c r="K141" s="15">
        <v>0.6773900184035696</v>
      </c>
    </row>
    <row r="142" spans="1:11" x14ac:dyDescent="0.25">
      <c r="A142" s="40" t="s">
        <v>65</v>
      </c>
      <c r="B142" s="40" t="s">
        <v>57</v>
      </c>
      <c r="C142" s="40" t="s">
        <v>58</v>
      </c>
      <c r="D142" s="55">
        <v>6706</v>
      </c>
      <c r="E142" s="55">
        <v>1921000</v>
      </c>
      <c r="F142" s="55">
        <v>3.4910000000000002E-3</v>
      </c>
      <c r="G142" s="26">
        <v>1.7413632500000002E-2</v>
      </c>
    </row>
    <row r="143" spans="1:11" x14ac:dyDescent="0.25">
      <c r="A143" s="41" t="s">
        <v>60</v>
      </c>
      <c r="B143" s="41" t="s">
        <v>57</v>
      </c>
      <c r="C143" s="41" t="s">
        <v>58</v>
      </c>
      <c r="D143" s="56">
        <v>3.746</v>
      </c>
      <c r="E143" s="56">
        <v>1751000</v>
      </c>
      <c r="F143" s="56">
        <v>2.1390000000000002E-6</v>
      </c>
      <c r="G143" s="19">
        <v>-1.2268999999999999E-5</v>
      </c>
    </row>
    <row r="144" spans="1:11" x14ac:dyDescent="0.25">
      <c r="A144" s="40" t="s">
        <v>61</v>
      </c>
      <c r="B144" s="40" t="s">
        <v>57</v>
      </c>
      <c r="C144" s="40" t="s">
        <v>58</v>
      </c>
      <c r="D144" s="55">
        <v>7.2590000000000003</v>
      </c>
      <c r="E144" s="55">
        <v>1834000</v>
      </c>
      <c r="F144" s="55">
        <v>3.9580000000000001E-6</v>
      </c>
      <c r="G144" s="19">
        <v>-8.6309999999999992E-6</v>
      </c>
    </row>
    <row r="145" spans="1:11" x14ac:dyDescent="0.25">
      <c r="A145" s="41"/>
      <c r="B145" s="41"/>
      <c r="C145" s="41"/>
      <c r="D145" s="56"/>
      <c r="E145" s="56"/>
      <c r="F145" s="56"/>
    </row>
    <row r="146" spans="1:11" x14ac:dyDescent="0.25">
      <c r="A146" s="40" t="s">
        <v>56</v>
      </c>
      <c r="B146" s="40" t="s">
        <v>177</v>
      </c>
      <c r="C146" s="40" t="s">
        <v>58</v>
      </c>
      <c r="D146" s="55">
        <v>13.33</v>
      </c>
      <c r="E146" s="55">
        <v>1901000</v>
      </c>
      <c r="F146" s="55">
        <v>7.0119999999999999E-6</v>
      </c>
      <c r="I146" s="3" t="s">
        <v>203</v>
      </c>
    </row>
    <row r="147" spans="1:11" x14ac:dyDescent="0.25">
      <c r="A147" s="41" t="s">
        <v>59</v>
      </c>
      <c r="B147" s="41" t="s">
        <v>177</v>
      </c>
      <c r="C147" s="41" t="s">
        <v>58</v>
      </c>
      <c r="D147" s="56">
        <v>56.37</v>
      </c>
      <c r="E147" s="56">
        <v>2067000</v>
      </c>
      <c r="F147" s="56">
        <v>2.7270000000000001E-5</v>
      </c>
      <c r="H147" t="s">
        <v>204</v>
      </c>
      <c r="I147" s="19">
        <v>1.7141000000000001E-5</v>
      </c>
      <c r="J147" t="s">
        <v>204</v>
      </c>
    </row>
    <row r="148" spans="1:11" x14ac:dyDescent="0.25">
      <c r="A148" s="40" t="s">
        <v>180</v>
      </c>
      <c r="B148" s="40" t="s">
        <v>177</v>
      </c>
      <c r="C148" s="40" t="s">
        <v>58</v>
      </c>
      <c r="D148" s="55">
        <v>4778</v>
      </c>
      <c r="E148" s="55">
        <v>1877000</v>
      </c>
      <c r="F148" s="55">
        <v>2.5460000000000001E-3</v>
      </c>
      <c r="G148" s="26">
        <v>1.2644295E-2</v>
      </c>
      <c r="H148" s="5">
        <v>1</v>
      </c>
      <c r="I148" s="33">
        <v>-2.5795032463257145E-3</v>
      </c>
      <c r="J148" s="9">
        <v>1.0025795032463256</v>
      </c>
      <c r="K148" s="14">
        <v>0.80811968705900994</v>
      </c>
    </row>
    <row r="149" spans="1:11" x14ac:dyDescent="0.25">
      <c r="A149" s="41" t="s">
        <v>181</v>
      </c>
      <c r="B149" s="41" t="s">
        <v>177</v>
      </c>
      <c r="C149" s="41" t="s">
        <v>58</v>
      </c>
      <c r="D149" s="56">
        <v>3766</v>
      </c>
      <c r="E149" s="56">
        <v>2148000</v>
      </c>
      <c r="F149" s="56">
        <v>1.753E-3</v>
      </c>
      <c r="G149" s="25">
        <v>8.6792950000000001E-3</v>
      </c>
      <c r="H149" s="5">
        <v>2</v>
      </c>
      <c r="I149" s="35">
        <v>-3.9498476865245493E-3</v>
      </c>
      <c r="J149" s="17">
        <v>1.0039498476865245</v>
      </c>
      <c r="K149" s="18">
        <v>0.57311814951820461</v>
      </c>
    </row>
    <row r="150" spans="1:11" x14ac:dyDescent="0.25">
      <c r="A150" s="40" t="s">
        <v>182</v>
      </c>
      <c r="B150" s="40" t="s">
        <v>177</v>
      </c>
      <c r="C150" s="40" t="s">
        <v>58</v>
      </c>
      <c r="D150" s="55">
        <v>6283</v>
      </c>
      <c r="E150" s="55">
        <v>2006000</v>
      </c>
      <c r="F150" s="55">
        <v>3.1329999999999999E-3</v>
      </c>
      <c r="G150" s="26">
        <v>1.5579295E-2</v>
      </c>
      <c r="H150" s="5" t="s">
        <v>205</v>
      </c>
      <c r="I150" s="34">
        <v>-3.2646754664251319E-3</v>
      </c>
      <c r="J150" s="12">
        <v>1.0032646754664252</v>
      </c>
      <c r="K150" s="15">
        <v>0.69061891828860733</v>
      </c>
    </row>
    <row r="151" spans="1:11" x14ac:dyDescent="0.25">
      <c r="A151" s="41" t="s">
        <v>183</v>
      </c>
      <c r="B151" s="41" t="s">
        <v>177</v>
      </c>
      <c r="C151" s="41" t="s">
        <v>58</v>
      </c>
      <c r="D151" s="56">
        <v>6320</v>
      </c>
      <c r="E151" s="56">
        <v>2088000</v>
      </c>
      <c r="F151" s="56">
        <v>3.026E-3</v>
      </c>
      <c r="G151" s="26">
        <v>1.5044294999999999E-2</v>
      </c>
    </row>
    <row r="152" spans="1:11" x14ac:dyDescent="0.25">
      <c r="A152" s="40" t="s">
        <v>178</v>
      </c>
      <c r="B152" s="40" t="s">
        <v>177</v>
      </c>
      <c r="C152" s="40" t="s">
        <v>58</v>
      </c>
      <c r="D152" s="55">
        <v>1.5529999999999999</v>
      </c>
      <c r="E152" s="55">
        <v>1864000</v>
      </c>
      <c r="F152" s="55">
        <v>8.3300000000000001E-7</v>
      </c>
      <c r="G152" s="19">
        <v>-3.2616000000000001E-5</v>
      </c>
    </row>
    <row r="153" spans="1:11" x14ac:dyDescent="0.25">
      <c r="A153" s="41" t="s">
        <v>179</v>
      </c>
      <c r="B153" s="41" t="s">
        <v>177</v>
      </c>
      <c r="C153" s="41" t="s">
        <v>58</v>
      </c>
      <c r="D153" s="56">
        <v>1E-4</v>
      </c>
      <c r="E153" s="56">
        <v>1874000</v>
      </c>
      <c r="F153" s="56">
        <v>5.3361792956243333E-11</v>
      </c>
      <c r="G153" s="19">
        <v>-3.4281893276414087E-5</v>
      </c>
    </row>
    <row r="154" spans="1:11" x14ac:dyDescent="0.25">
      <c r="A154" s="40"/>
      <c r="B154" s="40"/>
      <c r="C154" s="40"/>
      <c r="D154" s="55"/>
      <c r="E154" s="55"/>
      <c r="F154" s="55"/>
    </row>
    <row r="155" spans="1:11" x14ac:dyDescent="0.25">
      <c r="A155" s="41" t="s">
        <v>56</v>
      </c>
      <c r="B155" s="41" t="s">
        <v>121</v>
      </c>
      <c r="C155" s="41" t="s">
        <v>58</v>
      </c>
      <c r="D155" s="56">
        <v>20.11</v>
      </c>
      <c r="E155" s="56">
        <v>2126000</v>
      </c>
      <c r="F155" s="56">
        <v>9.4579999999999999E-6</v>
      </c>
      <c r="I155" s="3" t="s">
        <v>203</v>
      </c>
    </row>
    <row r="156" spans="1:11" x14ac:dyDescent="0.25">
      <c r="A156" s="40" t="s">
        <v>59</v>
      </c>
      <c r="B156" s="40" t="s">
        <v>121</v>
      </c>
      <c r="C156" s="40" t="s">
        <v>58</v>
      </c>
      <c r="D156" s="55">
        <v>13.87</v>
      </c>
      <c r="E156" s="55">
        <v>2024000</v>
      </c>
      <c r="F156" s="55">
        <v>6.8519999999999998E-6</v>
      </c>
      <c r="H156" t="s">
        <v>204</v>
      </c>
      <c r="I156" s="19">
        <v>8.154999999999999E-6</v>
      </c>
      <c r="J156" t="s">
        <v>204</v>
      </c>
    </row>
    <row r="157" spans="1:11" x14ac:dyDescent="0.25">
      <c r="A157" s="41" t="s">
        <v>124</v>
      </c>
      <c r="B157" s="41" t="s">
        <v>121</v>
      </c>
      <c r="C157" s="41" t="s">
        <v>58</v>
      </c>
      <c r="D157" s="56">
        <v>5807</v>
      </c>
      <c r="E157" s="56">
        <v>1795000</v>
      </c>
      <c r="F157" s="56">
        <v>3.235E-3</v>
      </c>
      <c r="G157" s="26">
        <v>1.6134224999999999E-2</v>
      </c>
      <c r="H157" s="5">
        <v>1</v>
      </c>
      <c r="I157" s="27">
        <v>1.1670222771778628E-2</v>
      </c>
      <c r="J157" s="10">
        <v>0.98832977722822135</v>
      </c>
      <c r="K157" s="14">
        <v>0.73859964442708126</v>
      </c>
    </row>
    <row r="158" spans="1:11" x14ac:dyDescent="0.25">
      <c r="A158" s="40" t="s">
        <v>125</v>
      </c>
      <c r="B158" s="40" t="s">
        <v>121</v>
      </c>
      <c r="C158" s="40" t="s">
        <v>58</v>
      </c>
      <c r="D158" s="55">
        <v>5986</v>
      </c>
      <c r="E158" s="55">
        <v>2063000</v>
      </c>
      <c r="F158" s="55">
        <v>2.9009999999999999E-3</v>
      </c>
      <c r="G158" s="26">
        <v>1.4464224999999999E-2</v>
      </c>
      <c r="H158" s="5">
        <v>2</v>
      </c>
      <c r="I158" s="35">
        <v>1.8659831411638027E-3</v>
      </c>
      <c r="J158" s="31">
        <v>0.99813401685883618</v>
      </c>
      <c r="K158" s="18">
        <v>0.68620194560610903</v>
      </c>
    </row>
    <row r="159" spans="1:11" x14ac:dyDescent="0.25">
      <c r="A159" s="41" t="s">
        <v>126</v>
      </c>
      <c r="B159" s="41" t="s">
        <v>121</v>
      </c>
      <c r="C159" s="41" t="s">
        <v>58</v>
      </c>
      <c r="D159" s="56">
        <v>8747</v>
      </c>
      <c r="E159" s="56">
        <v>1960000</v>
      </c>
      <c r="F159" s="56">
        <v>4.4619999999999998E-3</v>
      </c>
      <c r="G159" s="26">
        <v>2.2269224999999997E-2</v>
      </c>
      <c r="H159" s="5" t="s">
        <v>205</v>
      </c>
      <c r="I159" s="34">
        <v>6.7681029564712154E-3</v>
      </c>
      <c r="J159" s="13">
        <v>0.99323189704352877</v>
      </c>
      <c r="K159" s="15">
        <v>0.71240079501659515</v>
      </c>
    </row>
    <row r="160" spans="1:11" x14ac:dyDescent="0.25">
      <c r="A160" s="40" t="s">
        <v>127</v>
      </c>
      <c r="B160" s="40" t="s">
        <v>121</v>
      </c>
      <c r="C160" s="40" t="s">
        <v>58</v>
      </c>
      <c r="D160" s="55">
        <v>8816</v>
      </c>
      <c r="E160" s="55">
        <v>2081000</v>
      </c>
      <c r="F160" s="55">
        <v>4.2370000000000003E-3</v>
      </c>
      <c r="G160" s="26">
        <v>2.1144225000000003E-2</v>
      </c>
    </row>
    <row r="161" spans="1:11" x14ac:dyDescent="0.25">
      <c r="A161" s="41" t="s">
        <v>122</v>
      </c>
      <c r="B161" s="41" t="s">
        <v>121</v>
      </c>
      <c r="C161" s="41" t="s">
        <v>58</v>
      </c>
      <c r="D161" s="56">
        <v>168.7</v>
      </c>
      <c r="E161" s="56">
        <v>1649000</v>
      </c>
      <c r="F161" s="56">
        <v>1.0230000000000001E-4</v>
      </c>
      <c r="G161" s="6">
        <v>1.8829000000000003E-4</v>
      </c>
    </row>
    <row r="162" spans="1:11" x14ac:dyDescent="0.25">
      <c r="A162" s="40" t="s">
        <v>123</v>
      </c>
      <c r="B162" s="40" t="s">
        <v>121</v>
      </c>
      <c r="C162" s="40" t="s">
        <v>58</v>
      </c>
      <c r="D162" s="55">
        <v>42.58</v>
      </c>
      <c r="E162" s="55">
        <v>1966000</v>
      </c>
      <c r="F162" s="55">
        <v>2.1650000000000001E-5</v>
      </c>
      <c r="G162" s="19">
        <v>2.6990000000000004E-5</v>
      </c>
    </row>
    <row r="163" spans="1:11" x14ac:dyDescent="0.25">
      <c r="A163" s="41"/>
      <c r="B163" s="41"/>
      <c r="C163" s="41"/>
      <c r="D163" s="56"/>
      <c r="E163" s="56"/>
      <c r="F163" s="56"/>
    </row>
    <row r="164" spans="1:11" x14ac:dyDescent="0.25">
      <c r="A164" s="40" t="s">
        <v>6</v>
      </c>
      <c r="B164" s="40" t="s">
        <v>7</v>
      </c>
      <c r="C164" s="40" t="s">
        <v>8</v>
      </c>
      <c r="D164" s="55">
        <v>97.93</v>
      </c>
      <c r="E164" s="55">
        <v>1995000</v>
      </c>
      <c r="F164" s="55">
        <v>4.9100000000000001E-5</v>
      </c>
      <c r="I164" s="3" t="s">
        <v>203</v>
      </c>
    </row>
    <row r="165" spans="1:11" x14ac:dyDescent="0.25">
      <c r="A165" s="41" t="s">
        <v>9</v>
      </c>
      <c r="B165" s="41" t="s">
        <v>7</v>
      </c>
      <c r="C165" s="41" t="s">
        <v>8</v>
      </c>
      <c r="D165" s="56">
        <v>19.38</v>
      </c>
      <c r="E165" s="56">
        <v>1958000</v>
      </c>
      <c r="F165" s="56">
        <v>9.8949999999999993E-6</v>
      </c>
      <c r="H165" t="s">
        <v>204</v>
      </c>
      <c r="I165" s="19">
        <v>2.94975E-5</v>
      </c>
      <c r="J165" t="s">
        <v>204</v>
      </c>
    </row>
    <row r="166" spans="1:11" x14ac:dyDescent="0.25">
      <c r="A166" s="40" t="s">
        <v>12</v>
      </c>
      <c r="B166" s="40" t="s">
        <v>7</v>
      </c>
      <c r="C166" s="40" t="s">
        <v>8</v>
      </c>
      <c r="D166" s="55">
        <v>1064000</v>
      </c>
      <c r="E166" s="55">
        <v>2053000</v>
      </c>
      <c r="F166" s="55">
        <v>0.51829999999999998</v>
      </c>
      <c r="G166" s="7">
        <v>2.5913525124999999</v>
      </c>
      <c r="H166" s="5">
        <v>1</v>
      </c>
      <c r="I166" s="38">
        <v>0.7550269581472081</v>
      </c>
      <c r="J166" s="10">
        <v>0.2449730418527919</v>
      </c>
      <c r="K166" s="22">
        <v>1.0021236281179113</v>
      </c>
    </row>
    <row r="167" spans="1:11" x14ac:dyDescent="0.25">
      <c r="A167" s="41" t="s">
        <v>13</v>
      </c>
      <c r="B167" s="41" t="s">
        <v>7</v>
      </c>
      <c r="C167" s="41" t="s">
        <v>8</v>
      </c>
      <c r="D167" s="56">
        <v>1496000</v>
      </c>
      <c r="E167" s="56">
        <v>2465000</v>
      </c>
      <c r="F167" s="56">
        <v>0.60709999999999997</v>
      </c>
      <c r="G167" s="7">
        <v>3.0353525124999998</v>
      </c>
      <c r="H167" s="5">
        <v>2</v>
      </c>
      <c r="I167" s="29">
        <v>0.73465635237317439</v>
      </c>
      <c r="J167" s="31">
        <v>0.26534364762682561</v>
      </c>
      <c r="K167" s="37">
        <v>1.1206781975422948</v>
      </c>
    </row>
    <row r="168" spans="1:11" x14ac:dyDescent="0.25">
      <c r="A168" s="40" t="s">
        <v>14</v>
      </c>
      <c r="B168" s="40" t="s">
        <v>7</v>
      </c>
      <c r="C168" s="40" t="s">
        <v>8</v>
      </c>
      <c r="D168" s="55">
        <v>2933000</v>
      </c>
      <c r="E168" s="55">
        <v>2510000</v>
      </c>
      <c r="F168" s="55">
        <v>1.1679999999999999</v>
      </c>
      <c r="G168" s="7">
        <v>5.8398525125000003</v>
      </c>
      <c r="H168" s="5" t="s">
        <v>205</v>
      </c>
      <c r="I168" s="28">
        <v>0.7448416552601913</v>
      </c>
      <c r="J168" s="13">
        <v>0.25515834473980875</v>
      </c>
      <c r="K168" s="23">
        <v>1.061400912830103</v>
      </c>
    </row>
    <row r="169" spans="1:11" x14ac:dyDescent="0.25">
      <c r="A169" s="41" t="s">
        <v>15</v>
      </c>
      <c r="B169" s="41" t="s">
        <v>7</v>
      </c>
      <c r="C169" s="41" t="s">
        <v>8</v>
      </c>
      <c r="D169" s="56">
        <v>3393000</v>
      </c>
      <c r="E169" s="56">
        <v>2816000</v>
      </c>
      <c r="F169" s="56">
        <v>1.2050000000000001</v>
      </c>
      <c r="G169" s="7">
        <v>6.0248525125000008</v>
      </c>
    </row>
    <row r="170" spans="1:11" x14ac:dyDescent="0.25">
      <c r="A170" s="40" t="s">
        <v>10</v>
      </c>
      <c r="B170" s="40" t="s">
        <v>7</v>
      </c>
      <c r="C170" s="40" t="s">
        <v>8</v>
      </c>
      <c r="D170" s="55">
        <v>1651000</v>
      </c>
      <c r="E170" s="55">
        <v>1687000</v>
      </c>
      <c r="F170" s="55">
        <v>0.97829999999999995</v>
      </c>
      <c r="G170" s="7">
        <v>1.9565410049999998</v>
      </c>
    </row>
    <row r="171" spans="1:11" x14ac:dyDescent="0.25">
      <c r="A171" s="41" t="s">
        <v>11</v>
      </c>
      <c r="B171" s="41" t="s">
        <v>7</v>
      </c>
      <c r="C171" s="41" t="s">
        <v>8</v>
      </c>
      <c r="D171" s="56">
        <v>2892000</v>
      </c>
      <c r="E171" s="56">
        <v>2594000</v>
      </c>
      <c r="F171" s="56">
        <v>1.115</v>
      </c>
      <c r="G171" s="7">
        <v>2.2299410050000001</v>
      </c>
    </row>
    <row r="172" spans="1:11" x14ac:dyDescent="0.25">
      <c r="A172" s="40"/>
      <c r="B172" s="40"/>
      <c r="C172" s="40"/>
      <c r="D172" s="55"/>
      <c r="E172" s="55"/>
      <c r="F172" s="55"/>
    </row>
    <row r="173" spans="1:11" x14ac:dyDescent="0.25">
      <c r="A173" s="41" t="s">
        <v>6</v>
      </c>
      <c r="B173" s="41" t="s">
        <v>142</v>
      </c>
      <c r="C173" s="41" t="s">
        <v>8</v>
      </c>
      <c r="D173" s="56">
        <v>5151</v>
      </c>
      <c r="E173" s="56">
        <v>1400000</v>
      </c>
      <c r="F173" s="56">
        <v>3.679E-3</v>
      </c>
      <c r="I173" s="3" t="s">
        <v>203</v>
      </c>
    </row>
    <row r="174" spans="1:11" x14ac:dyDescent="0.25">
      <c r="A174" s="40" t="s">
        <v>9</v>
      </c>
      <c r="B174" s="40" t="s">
        <v>142</v>
      </c>
      <c r="C174" s="40" t="s">
        <v>8</v>
      </c>
      <c r="D174" s="55">
        <v>3578</v>
      </c>
      <c r="E174" s="55">
        <v>1916000</v>
      </c>
      <c r="F174" s="55">
        <v>1.867E-3</v>
      </c>
      <c r="H174" t="s">
        <v>204</v>
      </c>
      <c r="I174" s="25">
        <v>2.7729999999999999E-3</v>
      </c>
      <c r="J174" t="s">
        <v>204</v>
      </c>
    </row>
    <row r="175" spans="1:11" x14ac:dyDescent="0.25">
      <c r="A175" s="41" t="s">
        <v>145</v>
      </c>
      <c r="B175" s="41" t="s">
        <v>142</v>
      </c>
      <c r="C175" s="41" t="s">
        <v>8</v>
      </c>
      <c r="D175" s="56">
        <v>1514000</v>
      </c>
      <c r="E175" s="56">
        <v>1984000</v>
      </c>
      <c r="F175" s="56">
        <v>0.76329999999999998</v>
      </c>
      <c r="G175" s="7">
        <v>3.8026349999999995</v>
      </c>
      <c r="H175" s="5">
        <v>1</v>
      </c>
      <c r="I175" s="38">
        <v>0.29707137287696561</v>
      </c>
      <c r="J175" s="10">
        <v>0.70292862712303439</v>
      </c>
      <c r="K175" s="22">
        <v>1.0458518169005488</v>
      </c>
    </row>
    <row r="176" spans="1:11" x14ac:dyDescent="0.25">
      <c r="A176" s="40" t="s">
        <v>146</v>
      </c>
      <c r="B176" s="40" t="s">
        <v>142</v>
      </c>
      <c r="C176" s="40" t="s">
        <v>8</v>
      </c>
      <c r="D176" s="55">
        <v>1551000</v>
      </c>
      <c r="E176" s="55">
        <v>1997000</v>
      </c>
      <c r="F176" s="55">
        <v>0.77659999999999996</v>
      </c>
      <c r="G176" s="7">
        <v>3.8691349999999995</v>
      </c>
      <c r="H176" s="5">
        <v>2</v>
      </c>
      <c r="I176" s="29">
        <v>0.27237457467883647</v>
      </c>
      <c r="J176" s="31">
        <v>0.72762542532116359</v>
      </c>
      <c r="K176" s="18">
        <v>0.91753946591183078</v>
      </c>
    </row>
    <row r="177" spans="1:11" x14ac:dyDescent="0.25">
      <c r="A177" s="41" t="s">
        <v>147</v>
      </c>
      <c r="B177" s="41" t="s">
        <v>142</v>
      </c>
      <c r="C177" s="41" t="s">
        <v>8</v>
      </c>
      <c r="D177" s="56">
        <v>2333000</v>
      </c>
      <c r="E177" s="56">
        <v>2140000</v>
      </c>
      <c r="F177" s="56">
        <v>1.0900000000000001</v>
      </c>
      <c r="G177" s="7">
        <v>5.436135000000001</v>
      </c>
      <c r="H177" s="5" t="s">
        <v>205</v>
      </c>
      <c r="I177" s="28">
        <v>0.28472297377790101</v>
      </c>
      <c r="J177" s="13">
        <v>0.71527702622209899</v>
      </c>
      <c r="K177" s="15">
        <v>0.98169564140618981</v>
      </c>
    </row>
    <row r="178" spans="1:11" x14ac:dyDescent="0.25">
      <c r="A178" s="40" t="s">
        <v>148</v>
      </c>
      <c r="B178" s="40" t="s">
        <v>142</v>
      </c>
      <c r="C178" s="40" t="s">
        <v>8</v>
      </c>
      <c r="D178" s="55">
        <v>2371000</v>
      </c>
      <c r="E178" s="55">
        <v>1929000</v>
      </c>
      <c r="F178" s="55">
        <v>1.2290000000000001</v>
      </c>
      <c r="G178" s="7">
        <v>6.1311350000000004</v>
      </c>
    </row>
    <row r="179" spans="1:11" x14ac:dyDescent="0.25">
      <c r="A179" s="41" t="s">
        <v>143</v>
      </c>
      <c r="B179" s="41" t="s">
        <v>142</v>
      </c>
      <c r="C179" s="41" t="s">
        <v>8</v>
      </c>
      <c r="D179" s="56">
        <v>1079000</v>
      </c>
      <c r="E179" s="56">
        <v>1902000</v>
      </c>
      <c r="F179" s="56">
        <v>0.56759999999999999</v>
      </c>
      <c r="G179" s="7">
        <v>1.1296539999999999</v>
      </c>
    </row>
    <row r="180" spans="1:11" x14ac:dyDescent="0.25">
      <c r="A180" s="40" t="s">
        <v>144</v>
      </c>
      <c r="B180" s="40" t="s">
        <v>142</v>
      </c>
      <c r="C180" s="40" t="s">
        <v>8</v>
      </c>
      <c r="D180" s="55">
        <v>1063000</v>
      </c>
      <c r="E180" s="55">
        <v>2006000</v>
      </c>
      <c r="F180" s="55">
        <v>0.52969999999999995</v>
      </c>
      <c r="G180" s="7">
        <v>1.0538539999999998</v>
      </c>
    </row>
    <row r="181" spans="1:11" x14ac:dyDescent="0.25">
      <c r="A181" s="41"/>
      <c r="B181" s="41"/>
      <c r="C181" s="41"/>
      <c r="D181" s="56"/>
      <c r="E181" s="56"/>
      <c r="F181" s="56"/>
    </row>
    <row r="182" spans="1:11" x14ac:dyDescent="0.25">
      <c r="A182" s="40" t="s">
        <v>6</v>
      </c>
      <c r="B182" s="40" t="s">
        <v>86</v>
      </c>
      <c r="C182" s="40" t="s">
        <v>8</v>
      </c>
      <c r="D182" s="55">
        <v>33.020000000000003</v>
      </c>
      <c r="E182" s="55">
        <v>2111000</v>
      </c>
      <c r="F182" s="55">
        <v>1.5639999999999999E-5</v>
      </c>
      <c r="I182" s="3" t="s">
        <v>203</v>
      </c>
    </row>
    <row r="183" spans="1:11" x14ac:dyDescent="0.25">
      <c r="A183" s="41" t="s">
        <v>9</v>
      </c>
      <c r="B183" s="41" t="s">
        <v>86</v>
      </c>
      <c r="C183" s="41" t="s">
        <v>8</v>
      </c>
      <c r="D183" s="56">
        <v>42.47</v>
      </c>
      <c r="E183" s="56">
        <v>2672000</v>
      </c>
      <c r="F183" s="56">
        <v>1.5889999999999999E-5</v>
      </c>
      <c r="H183" t="s">
        <v>204</v>
      </c>
      <c r="I183" s="19">
        <v>1.5764999999999999E-5</v>
      </c>
      <c r="J183" t="s">
        <v>204</v>
      </c>
    </row>
    <row r="184" spans="1:11" x14ac:dyDescent="0.25">
      <c r="A184" s="40" t="s">
        <v>89</v>
      </c>
      <c r="B184" s="40" t="s">
        <v>86</v>
      </c>
      <c r="C184" s="40" t="s">
        <v>8</v>
      </c>
      <c r="D184" s="55">
        <v>1204000</v>
      </c>
      <c r="E184" s="55">
        <v>2121000</v>
      </c>
      <c r="F184" s="55">
        <v>0.56759999999999999</v>
      </c>
      <c r="G184" s="7">
        <v>2.837921175</v>
      </c>
      <c r="H184" s="5">
        <v>1</v>
      </c>
      <c r="I184" s="38">
        <v>0.54271009482847954</v>
      </c>
      <c r="J184" s="10">
        <v>0.45728990517152046</v>
      </c>
      <c r="K184" s="14">
        <v>0.89485747717560238</v>
      </c>
    </row>
    <row r="185" spans="1:11" x14ac:dyDescent="0.25">
      <c r="A185" s="41" t="s">
        <v>90</v>
      </c>
      <c r="B185" s="41" t="s">
        <v>86</v>
      </c>
      <c r="C185" s="41" t="s">
        <v>8</v>
      </c>
      <c r="D185" s="56">
        <v>1206000</v>
      </c>
      <c r="E185" s="56">
        <v>1814000</v>
      </c>
      <c r="F185" s="56">
        <v>0.66490000000000005</v>
      </c>
      <c r="G185" s="7">
        <v>3.3244211750000003</v>
      </c>
      <c r="H185" s="5">
        <v>2</v>
      </c>
      <c r="I185" s="29">
        <v>0.51683236857014658</v>
      </c>
      <c r="J185" s="31">
        <v>0.48316763142985342</v>
      </c>
      <c r="K185" s="37">
        <v>1.0382746868571908</v>
      </c>
    </row>
    <row r="186" spans="1:11" x14ac:dyDescent="0.25">
      <c r="A186" s="40" t="s">
        <v>91</v>
      </c>
      <c r="B186" s="40" t="s">
        <v>86</v>
      </c>
      <c r="C186" s="40" t="s">
        <v>8</v>
      </c>
      <c r="D186" s="55">
        <v>2496000</v>
      </c>
      <c r="E186" s="55">
        <v>2066000</v>
      </c>
      <c r="F186" s="55">
        <v>1.208</v>
      </c>
      <c r="G186" s="7">
        <v>6.0399211749999999</v>
      </c>
      <c r="H186" s="5" t="s">
        <v>205</v>
      </c>
      <c r="I186" s="28">
        <v>0.52977123169931306</v>
      </c>
      <c r="J186" s="13">
        <v>0.47022876830068694</v>
      </c>
      <c r="K186" s="15">
        <v>0.9665660820163966</v>
      </c>
    </row>
    <row r="187" spans="1:11" x14ac:dyDescent="0.25">
      <c r="A187" s="41" t="s">
        <v>92</v>
      </c>
      <c r="B187" s="41" t="s">
        <v>86</v>
      </c>
      <c r="C187" s="41" t="s">
        <v>8</v>
      </c>
      <c r="D187" s="56">
        <v>2373000</v>
      </c>
      <c r="E187" s="56">
        <v>1990000</v>
      </c>
      <c r="F187" s="56">
        <v>1.1919999999999999</v>
      </c>
      <c r="G187" s="7">
        <v>5.9599211749999998</v>
      </c>
    </row>
    <row r="188" spans="1:11" x14ac:dyDescent="0.25">
      <c r="A188" s="40" t="s">
        <v>87</v>
      </c>
      <c r="B188" s="40" t="s">
        <v>86</v>
      </c>
      <c r="C188" s="40" t="s">
        <v>8</v>
      </c>
      <c r="D188" s="55">
        <v>1539000</v>
      </c>
      <c r="E188" s="55">
        <v>1999000</v>
      </c>
      <c r="F188" s="55">
        <v>0.77010000000000001</v>
      </c>
      <c r="G188" s="7">
        <v>1.54016847</v>
      </c>
    </row>
    <row r="189" spans="1:11" x14ac:dyDescent="0.25">
      <c r="A189" s="41" t="s">
        <v>88</v>
      </c>
      <c r="B189" s="41" t="s">
        <v>86</v>
      </c>
      <c r="C189" s="41" t="s">
        <v>8</v>
      </c>
      <c r="D189" s="56">
        <v>1615000</v>
      </c>
      <c r="E189" s="56">
        <v>1880000</v>
      </c>
      <c r="F189" s="56">
        <v>0.85909999999999997</v>
      </c>
      <c r="G189" s="7">
        <v>1.7181684699999999</v>
      </c>
    </row>
    <row r="190" spans="1:11" x14ac:dyDescent="0.25">
      <c r="A190" s="40"/>
      <c r="B190" s="40"/>
      <c r="C190" s="40"/>
      <c r="D190" s="55"/>
      <c r="E190" s="55"/>
      <c r="F190" s="55"/>
    </row>
    <row r="191" spans="1:11" x14ac:dyDescent="0.25">
      <c r="A191" s="41" t="s">
        <v>16</v>
      </c>
      <c r="B191" s="41" t="s">
        <v>17</v>
      </c>
      <c r="C191" s="41" t="s">
        <v>18</v>
      </c>
      <c r="D191" s="56">
        <v>60.29</v>
      </c>
      <c r="E191" s="56">
        <v>1977000</v>
      </c>
      <c r="F191" s="56">
        <v>3.0499999999999999E-5</v>
      </c>
      <c r="I191" s="3" t="s">
        <v>203</v>
      </c>
    </row>
    <row r="192" spans="1:11" x14ac:dyDescent="0.25">
      <c r="A192" s="40" t="s">
        <v>19</v>
      </c>
      <c r="B192" s="40" t="s">
        <v>17</v>
      </c>
      <c r="C192" s="40" t="s">
        <v>18</v>
      </c>
      <c r="D192" s="55">
        <v>77.53</v>
      </c>
      <c r="E192" s="55">
        <v>2122000</v>
      </c>
      <c r="F192" s="55">
        <v>3.6529999999999998E-5</v>
      </c>
      <c r="H192" t="s">
        <v>204</v>
      </c>
      <c r="I192" s="19">
        <v>3.3515E-5</v>
      </c>
      <c r="J192" t="s">
        <v>204</v>
      </c>
    </row>
    <row r="193" spans="1:11" x14ac:dyDescent="0.25">
      <c r="A193" s="41" t="s">
        <v>22</v>
      </c>
      <c r="B193" s="41" t="s">
        <v>17</v>
      </c>
      <c r="C193" s="41" t="s">
        <v>18</v>
      </c>
      <c r="D193" s="56">
        <v>1736000</v>
      </c>
      <c r="E193" s="56">
        <v>1716000</v>
      </c>
      <c r="F193" s="56">
        <v>1.0109999999999999</v>
      </c>
      <c r="G193" s="7">
        <v>5.0548324249999999</v>
      </c>
      <c r="H193" s="5">
        <v>1</v>
      </c>
      <c r="I193" s="27">
        <v>7.7773689995272191E-2</v>
      </c>
      <c r="J193" s="10">
        <v>0.92222631000472777</v>
      </c>
      <c r="K193" s="22">
        <v>1.0270190907177683</v>
      </c>
    </row>
    <row r="194" spans="1:11" x14ac:dyDescent="0.25">
      <c r="A194" s="40" t="s">
        <v>23</v>
      </c>
      <c r="B194" s="40" t="s">
        <v>17</v>
      </c>
      <c r="C194" s="40" t="s">
        <v>18</v>
      </c>
      <c r="D194" s="55">
        <v>1961000</v>
      </c>
      <c r="E194" s="55">
        <v>1761000</v>
      </c>
      <c r="F194" s="55">
        <v>1.113</v>
      </c>
      <c r="G194" s="7">
        <v>5.5648324250000005</v>
      </c>
      <c r="H194" s="5">
        <v>2</v>
      </c>
      <c r="I194" s="39">
        <v>7.2730486578847869E-2</v>
      </c>
      <c r="J194" s="31">
        <v>0.92726951342115216</v>
      </c>
      <c r="K194" s="37">
        <v>1.2392442981853564</v>
      </c>
    </row>
    <row r="195" spans="1:11" x14ac:dyDescent="0.25">
      <c r="A195" s="41" t="s">
        <v>24</v>
      </c>
      <c r="B195" s="41" t="s">
        <v>17</v>
      </c>
      <c r="C195" s="41" t="s">
        <v>18</v>
      </c>
      <c r="D195" s="56">
        <v>2200000</v>
      </c>
      <c r="E195" s="56">
        <v>1979000</v>
      </c>
      <c r="F195" s="56">
        <v>1.1120000000000001</v>
      </c>
      <c r="G195" s="7">
        <v>5.5598324250000006</v>
      </c>
      <c r="H195" s="5" t="s">
        <v>205</v>
      </c>
      <c r="I195" s="36">
        <v>7.5252088287060037E-2</v>
      </c>
      <c r="J195" s="13">
        <v>0.92474791171294002</v>
      </c>
      <c r="K195" s="23">
        <v>1.1331316944515624</v>
      </c>
    </row>
    <row r="196" spans="1:11" x14ac:dyDescent="0.25">
      <c r="A196" s="40" t="s">
        <v>25</v>
      </c>
      <c r="B196" s="40" t="s">
        <v>17</v>
      </c>
      <c r="C196" s="40" t="s">
        <v>18</v>
      </c>
      <c r="D196" s="55">
        <v>2169000</v>
      </c>
      <c r="E196" s="55">
        <v>2154000</v>
      </c>
      <c r="F196" s="55">
        <v>1.0069999999999999</v>
      </c>
      <c r="G196" s="7">
        <v>5.0348324249999994</v>
      </c>
    </row>
    <row r="197" spans="1:11" x14ac:dyDescent="0.25">
      <c r="A197" s="41" t="s">
        <v>20</v>
      </c>
      <c r="B197" s="41" t="s">
        <v>17</v>
      </c>
      <c r="C197" s="41" t="s">
        <v>18</v>
      </c>
      <c r="D197" s="56">
        <v>336900</v>
      </c>
      <c r="E197" s="56">
        <v>1714000</v>
      </c>
      <c r="F197" s="56">
        <v>0.1966</v>
      </c>
      <c r="G197" s="2">
        <v>0.39313296999999997</v>
      </c>
    </row>
    <row r="198" spans="1:11" x14ac:dyDescent="0.25">
      <c r="A198" s="40" t="s">
        <v>21</v>
      </c>
      <c r="B198" s="40" t="s">
        <v>17</v>
      </c>
      <c r="C198" s="40" t="s">
        <v>18</v>
      </c>
      <c r="D198" s="55">
        <v>399100</v>
      </c>
      <c r="E198" s="55">
        <v>1972000</v>
      </c>
      <c r="F198" s="55">
        <v>0.2024</v>
      </c>
      <c r="G198" s="2">
        <v>0.40473296999999997</v>
      </c>
    </row>
    <row r="199" spans="1:11" x14ac:dyDescent="0.25">
      <c r="A199" s="41"/>
      <c r="B199" s="41"/>
      <c r="C199" s="41"/>
      <c r="D199" s="56"/>
      <c r="E199" s="56"/>
      <c r="F199" s="56"/>
    </row>
    <row r="200" spans="1:11" x14ac:dyDescent="0.25">
      <c r="A200" s="40" t="s">
        <v>16</v>
      </c>
      <c r="B200" s="40" t="s">
        <v>149</v>
      </c>
      <c r="C200" s="40" t="s">
        <v>18</v>
      </c>
      <c r="D200" s="55">
        <v>375.2</v>
      </c>
      <c r="E200" s="55">
        <v>2158000</v>
      </c>
      <c r="F200" s="55">
        <v>1.739E-4</v>
      </c>
      <c r="I200" s="3" t="s">
        <v>203</v>
      </c>
    </row>
    <row r="201" spans="1:11" x14ac:dyDescent="0.25">
      <c r="A201" s="41" t="s">
        <v>19</v>
      </c>
      <c r="B201" s="41" t="s">
        <v>149</v>
      </c>
      <c r="C201" s="41" t="s">
        <v>18</v>
      </c>
      <c r="D201" s="56">
        <v>343.9</v>
      </c>
      <c r="E201" s="56">
        <v>2242000</v>
      </c>
      <c r="F201" s="56">
        <v>1.5339999999999999E-4</v>
      </c>
      <c r="H201" t="s">
        <v>204</v>
      </c>
      <c r="I201" s="6">
        <v>1.6364999999999999E-4</v>
      </c>
      <c r="J201" t="s">
        <v>204</v>
      </c>
    </row>
    <row r="202" spans="1:11" x14ac:dyDescent="0.25">
      <c r="A202" s="40" t="s">
        <v>152</v>
      </c>
      <c r="B202" s="40" t="s">
        <v>149</v>
      </c>
      <c r="C202" s="40" t="s">
        <v>18</v>
      </c>
      <c r="D202" s="55">
        <v>2048000</v>
      </c>
      <c r="E202" s="55">
        <v>2119000</v>
      </c>
      <c r="F202" s="55">
        <v>0.96630000000000005</v>
      </c>
      <c r="G202" s="7">
        <v>4.8306817500000001</v>
      </c>
      <c r="H202" s="5">
        <v>1</v>
      </c>
      <c r="I202" s="33">
        <v>9.1814576689925789E-3</v>
      </c>
      <c r="J202" s="10">
        <v>0.99081854233100741</v>
      </c>
      <c r="K202" s="14">
        <v>0.91347306629481606</v>
      </c>
    </row>
    <row r="203" spans="1:11" x14ac:dyDescent="0.25">
      <c r="A203" s="41" t="s">
        <v>153</v>
      </c>
      <c r="B203" s="41" t="s">
        <v>149</v>
      </c>
      <c r="C203" s="41" t="s">
        <v>18</v>
      </c>
      <c r="D203" s="56">
        <v>2100000</v>
      </c>
      <c r="E203" s="56">
        <v>1819000</v>
      </c>
      <c r="F203" s="56">
        <v>1.155</v>
      </c>
      <c r="G203" s="7">
        <v>5.7741817500000003</v>
      </c>
      <c r="H203" s="5">
        <v>2</v>
      </c>
      <c r="I203" s="35">
        <v>5.4609815494636961E-3</v>
      </c>
      <c r="J203" s="31">
        <v>0.99453901845053627</v>
      </c>
      <c r="K203" s="37">
        <v>1.1426806369472906</v>
      </c>
    </row>
    <row r="204" spans="1:11" x14ac:dyDescent="0.25">
      <c r="A204" s="40" t="s">
        <v>154</v>
      </c>
      <c r="B204" s="40" t="s">
        <v>149</v>
      </c>
      <c r="C204" s="40" t="s">
        <v>18</v>
      </c>
      <c r="D204" s="55">
        <v>2015000</v>
      </c>
      <c r="E204" s="55">
        <v>1875000</v>
      </c>
      <c r="F204" s="55">
        <v>1.0740000000000001</v>
      </c>
      <c r="G204" s="7">
        <v>5.369181750000001</v>
      </c>
      <c r="H204" s="5" t="s">
        <v>205</v>
      </c>
      <c r="I204" s="34">
        <v>7.321219609228137E-3</v>
      </c>
      <c r="J204" s="13">
        <v>0.99267878039077184</v>
      </c>
      <c r="K204" s="23">
        <v>1.0280768516210532</v>
      </c>
    </row>
    <row r="205" spans="1:11" x14ac:dyDescent="0.25">
      <c r="A205" s="41" t="s">
        <v>155</v>
      </c>
      <c r="B205" s="41" t="s">
        <v>149</v>
      </c>
      <c r="C205" s="41" t="s">
        <v>18</v>
      </c>
      <c r="D205" s="56">
        <v>2041000</v>
      </c>
      <c r="E205" s="56">
        <v>2000000</v>
      </c>
      <c r="F205" s="56">
        <v>1.02</v>
      </c>
      <c r="G205" s="7">
        <v>5.0991817500000005</v>
      </c>
    </row>
    <row r="206" spans="1:11" x14ac:dyDescent="0.25">
      <c r="A206" s="40" t="s">
        <v>150</v>
      </c>
      <c r="B206" s="40" t="s">
        <v>149</v>
      </c>
      <c r="C206" s="40" t="s">
        <v>18</v>
      </c>
      <c r="D206" s="55">
        <v>42960</v>
      </c>
      <c r="E206" s="55">
        <v>1923000</v>
      </c>
      <c r="F206" s="55">
        <v>2.2339999999999999E-2</v>
      </c>
      <c r="G206" s="26">
        <v>4.4352699999999995E-2</v>
      </c>
    </row>
    <row r="207" spans="1:11" x14ac:dyDescent="0.25">
      <c r="A207" s="41" t="s">
        <v>151</v>
      </c>
      <c r="B207" s="41" t="s">
        <v>149</v>
      </c>
      <c r="C207" s="41" t="s">
        <v>18</v>
      </c>
      <c r="D207" s="56">
        <v>33610</v>
      </c>
      <c r="E207" s="56">
        <v>2109000</v>
      </c>
      <c r="F207" s="56">
        <v>1.593E-2</v>
      </c>
      <c r="G207" s="26">
        <v>3.1532699999999997E-2</v>
      </c>
    </row>
    <row r="208" spans="1:11" x14ac:dyDescent="0.25">
      <c r="A208" s="40"/>
      <c r="B208" s="40"/>
      <c r="C208" s="40"/>
      <c r="D208" s="55"/>
      <c r="E208" s="55"/>
      <c r="F208" s="55"/>
    </row>
    <row r="209" spans="1:11" x14ac:dyDescent="0.25">
      <c r="A209" s="41" t="s">
        <v>16</v>
      </c>
      <c r="B209" s="41" t="s">
        <v>93</v>
      </c>
      <c r="C209" s="41" t="s">
        <v>18</v>
      </c>
      <c r="D209" s="56">
        <v>144.69999999999999</v>
      </c>
      <c r="E209" s="56">
        <v>2048000</v>
      </c>
      <c r="F209" s="56">
        <v>7.0660000000000004E-5</v>
      </c>
      <c r="I209" s="3" t="s">
        <v>203</v>
      </c>
    </row>
    <row r="210" spans="1:11" x14ac:dyDescent="0.25">
      <c r="A210" s="40" t="s">
        <v>19</v>
      </c>
      <c r="B210" s="40" t="s">
        <v>93</v>
      </c>
      <c r="C210" s="40" t="s">
        <v>18</v>
      </c>
      <c r="D210" s="55">
        <v>100.7</v>
      </c>
      <c r="E210" s="55">
        <v>2919000</v>
      </c>
      <c r="F210" s="55">
        <v>3.4499999999999998E-5</v>
      </c>
      <c r="H210" t="s">
        <v>204</v>
      </c>
      <c r="I210" s="19">
        <v>5.2580000000000001E-5</v>
      </c>
      <c r="J210" t="s">
        <v>204</v>
      </c>
    </row>
    <row r="211" spans="1:11" x14ac:dyDescent="0.25">
      <c r="A211" s="41" t="s">
        <v>96</v>
      </c>
      <c r="B211" s="41" t="s">
        <v>93</v>
      </c>
      <c r="C211" s="41" t="s">
        <v>18</v>
      </c>
      <c r="D211" s="56">
        <v>2300000</v>
      </c>
      <c r="E211" s="56">
        <v>1982000</v>
      </c>
      <c r="F211" s="56">
        <v>1.161</v>
      </c>
      <c r="G211" s="7">
        <v>5.8047371000000005</v>
      </c>
      <c r="H211" s="5">
        <v>1</v>
      </c>
      <c r="I211" s="27">
        <v>2.7669614873686528E-2</v>
      </c>
      <c r="J211" s="10">
        <v>0.97233038512631342</v>
      </c>
      <c r="K211" s="22">
        <v>1.0416299047173156</v>
      </c>
    </row>
    <row r="212" spans="1:11" x14ac:dyDescent="0.25">
      <c r="A212" s="40" t="s">
        <v>97</v>
      </c>
      <c r="B212" s="40" t="s">
        <v>93</v>
      </c>
      <c r="C212" s="40" t="s">
        <v>18</v>
      </c>
      <c r="D212" s="55">
        <v>2299000</v>
      </c>
      <c r="E212" s="55">
        <v>2044000</v>
      </c>
      <c r="F212" s="55">
        <v>1.125</v>
      </c>
      <c r="G212" s="7">
        <v>5.6247370999999999</v>
      </c>
      <c r="H212" s="5">
        <v>2</v>
      </c>
      <c r="I212" s="39">
        <v>2.5212705496937802E-2</v>
      </c>
      <c r="J212" s="31">
        <v>0.97478729450306223</v>
      </c>
      <c r="K212" s="37">
        <v>1.0274084614112482</v>
      </c>
    </row>
    <row r="213" spans="1:11" x14ac:dyDescent="0.25">
      <c r="A213" s="41" t="s">
        <v>98</v>
      </c>
      <c r="B213" s="41" t="s">
        <v>93</v>
      </c>
      <c r="C213" s="41" t="s">
        <v>18</v>
      </c>
      <c r="D213" s="56">
        <v>2305000</v>
      </c>
      <c r="E213" s="56">
        <v>1977000</v>
      </c>
      <c r="F213" s="56">
        <v>1.1659999999999999</v>
      </c>
      <c r="G213" s="7">
        <v>5.8297371</v>
      </c>
      <c r="H213" s="5" t="s">
        <v>205</v>
      </c>
      <c r="I213" s="36">
        <v>2.6441160185312167E-2</v>
      </c>
      <c r="J213" s="13">
        <v>0.97355883981468783</v>
      </c>
      <c r="K213" s="23">
        <v>1.0345191830642819</v>
      </c>
    </row>
    <row r="214" spans="1:11" x14ac:dyDescent="0.25">
      <c r="A214" s="40" t="s">
        <v>99</v>
      </c>
      <c r="B214" s="40" t="s">
        <v>93</v>
      </c>
      <c r="C214" s="40" t="s">
        <v>18</v>
      </c>
      <c r="D214" s="55">
        <v>2266000</v>
      </c>
      <c r="E214" s="55">
        <v>1986000</v>
      </c>
      <c r="F214" s="55">
        <v>1.141</v>
      </c>
      <c r="G214" s="7">
        <v>5.7047371</v>
      </c>
    </row>
    <row r="215" spans="1:11" x14ac:dyDescent="0.25">
      <c r="A215" s="41" t="s">
        <v>94</v>
      </c>
      <c r="B215" s="41" t="s">
        <v>93</v>
      </c>
      <c r="C215" s="41" t="s">
        <v>18</v>
      </c>
      <c r="D215" s="56">
        <v>141500</v>
      </c>
      <c r="E215" s="56">
        <v>1761000</v>
      </c>
      <c r="F215" s="56">
        <v>8.0360000000000001E-2</v>
      </c>
      <c r="G215" s="2">
        <v>0.16061484000000001</v>
      </c>
    </row>
    <row r="216" spans="1:11" x14ac:dyDescent="0.25">
      <c r="A216" s="40" t="s">
        <v>95</v>
      </c>
      <c r="B216" s="40" t="s">
        <v>93</v>
      </c>
      <c r="C216" s="40" t="s">
        <v>18</v>
      </c>
      <c r="D216" s="55">
        <v>150300</v>
      </c>
      <c r="E216" s="55">
        <v>2118000</v>
      </c>
      <c r="F216" s="55">
        <v>7.0959999999999995E-2</v>
      </c>
      <c r="G216" s="2">
        <v>0.14181484</v>
      </c>
    </row>
  </sheetData>
  <sortState ref="A2:L241">
    <sortCondition ref="L2:L241"/>
    <sortCondition ref="B2:B241"/>
    <sortCondition ref="H2:H241"/>
    <sortCondition ref="G2:G241"/>
    <sortCondition descending="1" ref="I2:I241"/>
    <sortCondition ref="K2:K2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Individual1</vt:lpstr>
      <vt:lpstr>Summary1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Pola</dc:creator>
  <dc:description>Created with Version Number:  on 07/29/2020 11:16:25</dc:description>
  <cp:lastModifiedBy>Lau, Janice</cp:lastModifiedBy>
  <dcterms:created xsi:type="dcterms:W3CDTF">2020-07-29T15:16:20Z</dcterms:created>
  <dcterms:modified xsi:type="dcterms:W3CDTF">2020-08-01T01:37:57Z</dcterms:modified>
</cp:coreProperties>
</file>